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0" windowWidth="20685" windowHeight="9630" activeTab="5"/>
  </bookViews>
  <sheets>
    <sheet name="2011 Ward" sheetId="1" r:id="rId1"/>
    <sheet name="2001 Ward" sheetId="2" r:id="rId2"/>
    <sheet name="District Data" sheetId="3" r:id="rId3"/>
    <sheet name="Difference 2001-2011" sheetId="4" r:id="rId4"/>
    <sheet name="Dynamic graphs" sheetId="5" r:id="rId5"/>
    <sheet name="METADATA" sheetId="6" r:id="rId6"/>
  </sheets>
  <calcPr calcId="145621"/>
</workbook>
</file>

<file path=xl/calcChain.xml><?xml version="1.0" encoding="utf-8"?>
<calcChain xmlns="http://schemas.openxmlformats.org/spreadsheetml/2006/main">
  <c r="C7" i="5" l="1"/>
  <c r="C8" i="5"/>
  <c r="C9" i="5"/>
  <c r="C10" i="5"/>
  <c r="C11" i="5"/>
  <c r="C12" i="5"/>
  <c r="C13" i="5"/>
  <c r="C14" i="5"/>
  <c r="C15" i="5"/>
  <c r="C6" i="5"/>
  <c r="B7" i="5"/>
  <c r="B8" i="5"/>
  <c r="B9" i="5"/>
  <c r="B10" i="5"/>
  <c r="B11" i="5"/>
  <c r="B12" i="5"/>
  <c r="B13" i="5"/>
  <c r="B14" i="5"/>
  <c r="B15" i="5"/>
  <c r="B6" i="5"/>
  <c r="K254" i="5"/>
  <c r="A254" i="5"/>
  <c r="B296" i="2" l="1"/>
  <c r="C296" i="2"/>
  <c r="O147" i="2" s="1"/>
  <c r="D296" i="2"/>
  <c r="Z147" i="2" s="1"/>
  <c r="E296" i="2"/>
  <c r="F296" i="2"/>
  <c r="G296" i="2"/>
  <c r="S147" i="2" s="1"/>
  <c r="H296" i="2"/>
  <c r="AD147" i="2" s="1"/>
  <c r="I296" i="2"/>
  <c r="J296" i="2"/>
  <c r="X147" i="2"/>
  <c r="Y147" i="2"/>
  <c r="AA147" i="2"/>
  <c r="AB147" i="2"/>
  <c r="AC147" i="2"/>
  <c r="AE147" i="2"/>
  <c r="AF147" i="2"/>
  <c r="N147" i="2"/>
  <c r="Q147" i="2"/>
  <c r="R147" i="2"/>
  <c r="U147" i="2"/>
  <c r="V147" i="2"/>
  <c r="L147" i="2"/>
  <c r="K147" i="2"/>
  <c r="J147" i="2"/>
  <c r="I147" i="2"/>
  <c r="H147" i="2"/>
  <c r="G147" i="2"/>
  <c r="F147" i="2"/>
  <c r="E147" i="2"/>
  <c r="D147" i="2"/>
  <c r="C147" i="2"/>
  <c r="T147" i="2" l="1"/>
  <c r="P147" i="2"/>
  <c r="B34" i="3" l="1"/>
  <c r="U41" i="3"/>
  <c r="T41" i="3"/>
  <c r="S41" i="3"/>
  <c r="R41" i="3"/>
  <c r="Q41" i="3"/>
  <c r="P41" i="3"/>
  <c r="O41" i="3"/>
  <c r="N41" i="3"/>
  <c r="M41" i="3"/>
  <c r="J41" i="3"/>
  <c r="I41" i="3"/>
  <c r="H41" i="3"/>
  <c r="G41" i="3"/>
  <c r="F41" i="3"/>
  <c r="E41" i="3"/>
  <c r="D41" i="3"/>
  <c r="C41" i="3"/>
  <c r="B41" i="3"/>
  <c r="U40" i="3"/>
  <c r="T40" i="3"/>
  <c r="S40" i="3"/>
  <c r="R40" i="3"/>
  <c r="Q40" i="3"/>
  <c r="P40" i="3"/>
  <c r="O40" i="3"/>
  <c r="N40" i="3"/>
  <c r="M40" i="3"/>
  <c r="J40" i="3"/>
  <c r="I40" i="3"/>
  <c r="H40" i="3"/>
  <c r="G40" i="3"/>
  <c r="F40" i="3"/>
  <c r="E40" i="3"/>
  <c r="D40" i="3"/>
  <c r="C40" i="3"/>
  <c r="B40" i="3"/>
  <c r="U39" i="3"/>
  <c r="T39" i="3"/>
  <c r="S39" i="3"/>
  <c r="R39" i="3"/>
  <c r="Q39" i="3"/>
  <c r="P39" i="3"/>
  <c r="O39" i="3"/>
  <c r="N39" i="3"/>
  <c r="M39" i="3"/>
  <c r="J39" i="3"/>
  <c r="I39" i="3"/>
  <c r="H39" i="3"/>
  <c r="G39" i="3"/>
  <c r="F39" i="3"/>
  <c r="E39" i="3"/>
  <c r="D39" i="3"/>
  <c r="C39" i="3"/>
  <c r="B39" i="3"/>
  <c r="U38" i="3"/>
  <c r="T38" i="3"/>
  <c r="S38" i="3"/>
  <c r="R38" i="3"/>
  <c r="Q38" i="3"/>
  <c r="P38" i="3"/>
  <c r="O38" i="3"/>
  <c r="N38" i="3"/>
  <c r="M38" i="3"/>
  <c r="J38" i="3"/>
  <c r="I38" i="3"/>
  <c r="H38" i="3"/>
  <c r="G38" i="3"/>
  <c r="F38" i="3"/>
  <c r="E38" i="3"/>
  <c r="D38" i="3"/>
  <c r="C38" i="3"/>
  <c r="B38" i="3"/>
  <c r="U37" i="3"/>
  <c r="T37" i="3"/>
  <c r="S37" i="3"/>
  <c r="R37" i="3"/>
  <c r="Q37" i="3"/>
  <c r="P37" i="3"/>
  <c r="O37" i="3"/>
  <c r="N37" i="3"/>
  <c r="M37" i="3"/>
  <c r="J37" i="3"/>
  <c r="I37" i="3"/>
  <c r="H37" i="3"/>
  <c r="G37" i="3"/>
  <c r="F37" i="3"/>
  <c r="E37" i="3"/>
  <c r="D37" i="3"/>
  <c r="C37" i="3"/>
  <c r="B37" i="3"/>
  <c r="U36" i="3"/>
  <c r="T36" i="3"/>
  <c r="S36" i="3"/>
  <c r="R36" i="3"/>
  <c r="Q36" i="3"/>
  <c r="P36" i="3"/>
  <c r="O36" i="3"/>
  <c r="N36" i="3"/>
  <c r="M36" i="3"/>
  <c r="J36" i="3"/>
  <c r="I36" i="3"/>
  <c r="H36" i="3"/>
  <c r="G36" i="3"/>
  <c r="F36" i="3"/>
  <c r="E36" i="3"/>
  <c r="D36" i="3"/>
  <c r="C36" i="3"/>
  <c r="B36" i="3"/>
  <c r="U35" i="3"/>
  <c r="T35" i="3"/>
  <c r="S35" i="3"/>
  <c r="R35" i="3"/>
  <c r="Q35" i="3"/>
  <c r="P35" i="3"/>
  <c r="O35" i="3"/>
  <c r="N35" i="3"/>
  <c r="M35" i="3"/>
  <c r="J35" i="3"/>
  <c r="I35" i="3"/>
  <c r="H35" i="3"/>
  <c r="G35" i="3"/>
  <c r="F35" i="3"/>
  <c r="E35" i="3"/>
  <c r="D35" i="3"/>
  <c r="C35" i="3"/>
  <c r="B35" i="3"/>
  <c r="U34" i="3"/>
  <c r="T34" i="3"/>
  <c r="S34" i="3"/>
  <c r="R34" i="3"/>
  <c r="Q34" i="3"/>
  <c r="P34" i="3"/>
  <c r="O34" i="3"/>
  <c r="N34" i="3"/>
  <c r="M34" i="3"/>
  <c r="J34" i="3"/>
  <c r="I34" i="3"/>
  <c r="H34" i="3"/>
  <c r="G34" i="3"/>
  <c r="F34" i="3"/>
  <c r="E34" i="3"/>
  <c r="D34" i="3"/>
  <c r="C34" i="3"/>
  <c r="N12" i="3"/>
  <c r="O12" i="3"/>
  <c r="P12" i="3"/>
  <c r="Q12" i="3"/>
  <c r="R12" i="3"/>
  <c r="S12" i="3"/>
  <c r="T12" i="3"/>
  <c r="U12" i="3"/>
  <c r="N13" i="3"/>
  <c r="O13" i="3"/>
  <c r="P13" i="3"/>
  <c r="Q13" i="3"/>
  <c r="R13" i="3"/>
  <c r="S13" i="3"/>
  <c r="T13" i="3"/>
  <c r="U13" i="3"/>
  <c r="N14" i="3"/>
  <c r="O14" i="3"/>
  <c r="P14" i="3"/>
  <c r="Q14" i="3"/>
  <c r="R14" i="3"/>
  <c r="S14" i="3"/>
  <c r="T14" i="3"/>
  <c r="U14" i="3"/>
  <c r="N15" i="3"/>
  <c r="O15" i="3"/>
  <c r="P15" i="3"/>
  <c r="Q15" i="3"/>
  <c r="R15" i="3"/>
  <c r="S15" i="3"/>
  <c r="T15" i="3"/>
  <c r="U15" i="3"/>
  <c r="N16" i="3"/>
  <c r="O16" i="3"/>
  <c r="P16" i="3"/>
  <c r="Q16" i="3"/>
  <c r="R16" i="3"/>
  <c r="S16" i="3"/>
  <c r="T16" i="3"/>
  <c r="U16" i="3"/>
  <c r="N17" i="3"/>
  <c r="O17" i="3"/>
  <c r="P17" i="3"/>
  <c r="Q17" i="3"/>
  <c r="R17" i="3"/>
  <c r="S17" i="3"/>
  <c r="T17" i="3"/>
  <c r="U17" i="3"/>
  <c r="N18" i="3"/>
  <c r="O18" i="3"/>
  <c r="P18" i="3"/>
  <c r="Q18" i="3"/>
  <c r="R18" i="3"/>
  <c r="S18" i="3"/>
  <c r="T18" i="3"/>
  <c r="U18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C14" i="3"/>
  <c r="D14" i="3"/>
  <c r="E14" i="3"/>
  <c r="F14" i="3"/>
  <c r="G14" i="3"/>
  <c r="H14" i="3"/>
  <c r="I14" i="3"/>
  <c r="J14" i="3"/>
  <c r="C15" i="3"/>
  <c r="D15" i="3"/>
  <c r="E15" i="3"/>
  <c r="F15" i="3"/>
  <c r="G15" i="3"/>
  <c r="H15" i="3"/>
  <c r="I15" i="3"/>
  <c r="J15" i="3"/>
  <c r="C16" i="3"/>
  <c r="D16" i="3"/>
  <c r="E16" i="3"/>
  <c r="F16" i="3"/>
  <c r="G16" i="3"/>
  <c r="H16" i="3"/>
  <c r="I16" i="3"/>
  <c r="J16" i="3"/>
  <c r="C17" i="3"/>
  <c r="D17" i="3"/>
  <c r="E17" i="3"/>
  <c r="F17" i="3"/>
  <c r="G17" i="3"/>
  <c r="H17" i="3"/>
  <c r="I17" i="3"/>
  <c r="J17" i="3"/>
  <c r="C18" i="3"/>
  <c r="D18" i="3"/>
  <c r="E18" i="3"/>
  <c r="F18" i="3"/>
  <c r="G18" i="3"/>
  <c r="H18" i="3"/>
  <c r="I18" i="3"/>
  <c r="J18" i="3"/>
  <c r="N19" i="3"/>
  <c r="O19" i="3"/>
  <c r="P19" i="3"/>
  <c r="Q19" i="3"/>
  <c r="R19" i="3"/>
  <c r="S19" i="3"/>
  <c r="T19" i="3"/>
  <c r="U19" i="3"/>
  <c r="M13" i="3"/>
  <c r="M14" i="3"/>
  <c r="M15" i="3"/>
  <c r="M16" i="3"/>
  <c r="M17" i="3"/>
  <c r="M18" i="3"/>
  <c r="M19" i="3"/>
  <c r="M12" i="3"/>
  <c r="C19" i="3"/>
  <c r="D19" i="3"/>
  <c r="E19" i="3"/>
  <c r="F19" i="3"/>
  <c r="G19" i="3"/>
  <c r="H19" i="3"/>
  <c r="I19" i="3"/>
  <c r="J19" i="3"/>
  <c r="B13" i="3"/>
  <c r="B14" i="3"/>
  <c r="B15" i="3"/>
  <c r="B16" i="3"/>
  <c r="B17" i="3"/>
  <c r="B18" i="3"/>
  <c r="B19" i="3"/>
  <c r="B12" i="3"/>
  <c r="O25" i="3" l="1"/>
  <c r="P25" i="3"/>
  <c r="Q25" i="3"/>
  <c r="R25" i="3"/>
  <c r="S25" i="3"/>
  <c r="T25" i="3"/>
  <c r="U25" i="3"/>
  <c r="V25" i="3"/>
  <c r="O26" i="3"/>
  <c r="P26" i="3"/>
  <c r="Q26" i="3"/>
  <c r="R26" i="3"/>
  <c r="S26" i="3"/>
  <c r="T26" i="3"/>
  <c r="U26" i="3"/>
  <c r="V26" i="3"/>
  <c r="O27" i="3"/>
  <c r="P27" i="3"/>
  <c r="Q27" i="3"/>
  <c r="R27" i="3"/>
  <c r="S27" i="3"/>
  <c r="T27" i="3"/>
  <c r="U27" i="3"/>
  <c r="V27" i="3"/>
  <c r="O28" i="3"/>
  <c r="P28" i="3"/>
  <c r="Q28" i="3"/>
  <c r="R28" i="3"/>
  <c r="S28" i="3"/>
  <c r="T28" i="3"/>
  <c r="U28" i="3"/>
  <c r="V28" i="3"/>
  <c r="O29" i="3"/>
  <c r="P29" i="3"/>
  <c r="Q29" i="3"/>
  <c r="R29" i="3"/>
  <c r="S29" i="3"/>
  <c r="T29" i="3"/>
  <c r="U29" i="3"/>
  <c r="V29" i="3"/>
  <c r="O30" i="3"/>
  <c r="P30" i="3"/>
  <c r="Q30" i="3"/>
  <c r="R30" i="3"/>
  <c r="S30" i="3"/>
  <c r="T30" i="3"/>
  <c r="U30" i="3"/>
  <c r="V30" i="3"/>
  <c r="O31" i="3"/>
  <c r="P31" i="3"/>
  <c r="Q31" i="3"/>
  <c r="R31" i="3"/>
  <c r="S31" i="3"/>
  <c r="T31" i="3"/>
  <c r="U31" i="3"/>
  <c r="V31" i="3"/>
  <c r="N26" i="3"/>
  <c r="N27" i="3"/>
  <c r="N28" i="3"/>
  <c r="N29" i="3"/>
  <c r="N30" i="3"/>
  <c r="N31" i="3"/>
  <c r="N25" i="3"/>
  <c r="O3" i="3"/>
  <c r="P3" i="3"/>
  <c r="Q3" i="3"/>
  <c r="R3" i="3"/>
  <c r="S3" i="3"/>
  <c r="T3" i="3"/>
  <c r="U3" i="3"/>
  <c r="V3" i="3"/>
  <c r="O4" i="3"/>
  <c r="P4" i="3"/>
  <c r="Q4" i="3"/>
  <c r="R4" i="3"/>
  <c r="S4" i="3"/>
  <c r="T4" i="3"/>
  <c r="U4" i="3"/>
  <c r="V4" i="3"/>
  <c r="O5" i="3"/>
  <c r="P5" i="3"/>
  <c r="Q5" i="3"/>
  <c r="R5" i="3"/>
  <c r="S5" i="3"/>
  <c r="T5" i="3"/>
  <c r="U5" i="3"/>
  <c r="V5" i="3"/>
  <c r="O6" i="3"/>
  <c r="P6" i="3"/>
  <c r="Q6" i="3"/>
  <c r="R6" i="3"/>
  <c r="S6" i="3"/>
  <c r="T6" i="3"/>
  <c r="U6" i="3"/>
  <c r="V6" i="3"/>
  <c r="O7" i="3"/>
  <c r="P7" i="3"/>
  <c r="Q7" i="3"/>
  <c r="R7" i="3"/>
  <c r="S7" i="3"/>
  <c r="T7" i="3"/>
  <c r="U7" i="3"/>
  <c r="V7" i="3"/>
  <c r="O8" i="3"/>
  <c r="P8" i="3"/>
  <c r="Q8" i="3"/>
  <c r="R8" i="3"/>
  <c r="S8" i="3"/>
  <c r="T8" i="3"/>
  <c r="U8" i="3"/>
  <c r="V8" i="3"/>
  <c r="O9" i="3"/>
  <c r="P9" i="3"/>
  <c r="Q9" i="3"/>
  <c r="R9" i="3"/>
  <c r="S9" i="3"/>
  <c r="T9" i="3"/>
  <c r="U9" i="3"/>
  <c r="V9" i="3"/>
  <c r="O10" i="3"/>
  <c r="P10" i="3"/>
  <c r="Q10" i="3"/>
  <c r="R10" i="3"/>
  <c r="S10" i="3"/>
  <c r="T10" i="3"/>
  <c r="U10" i="3"/>
  <c r="V10" i="3"/>
  <c r="N4" i="3"/>
  <c r="N5" i="3"/>
  <c r="N6" i="3"/>
  <c r="N7" i="3"/>
  <c r="N8" i="3"/>
  <c r="N9" i="3"/>
  <c r="N10" i="3"/>
  <c r="N3" i="3"/>
  <c r="O2" i="2"/>
  <c r="P2" i="2"/>
  <c r="Q2" i="2"/>
  <c r="R2" i="2"/>
  <c r="S2" i="2"/>
  <c r="T2" i="2"/>
  <c r="U2" i="2"/>
  <c r="V2" i="2"/>
  <c r="O3" i="2"/>
  <c r="P3" i="2"/>
  <c r="Q3" i="2"/>
  <c r="R3" i="2"/>
  <c r="S3" i="2"/>
  <c r="T3" i="2"/>
  <c r="U3" i="2"/>
  <c r="V3" i="2"/>
  <c r="O4" i="2"/>
  <c r="P4" i="2"/>
  <c r="Q4" i="2"/>
  <c r="R4" i="2"/>
  <c r="S4" i="2"/>
  <c r="T4" i="2"/>
  <c r="U4" i="2"/>
  <c r="V4" i="2"/>
  <c r="O5" i="2"/>
  <c r="P5" i="2"/>
  <c r="Q5" i="2"/>
  <c r="R5" i="2"/>
  <c r="S5" i="2"/>
  <c r="T5" i="2"/>
  <c r="U5" i="2"/>
  <c r="V5" i="2"/>
  <c r="O6" i="2"/>
  <c r="P6" i="2"/>
  <c r="Q6" i="2"/>
  <c r="R6" i="2"/>
  <c r="S6" i="2"/>
  <c r="T6" i="2"/>
  <c r="U6" i="2"/>
  <c r="V6" i="2"/>
  <c r="O7" i="2"/>
  <c r="P7" i="2"/>
  <c r="Q7" i="2"/>
  <c r="R7" i="2"/>
  <c r="S7" i="2"/>
  <c r="T7" i="2"/>
  <c r="U7" i="2"/>
  <c r="V7" i="2"/>
  <c r="O8" i="2"/>
  <c r="P8" i="2"/>
  <c r="Q8" i="2"/>
  <c r="R8" i="2"/>
  <c r="S8" i="2"/>
  <c r="T8" i="2"/>
  <c r="U8" i="2"/>
  <c r="V8" i="2"/>
  <c r="O9" i="2"/>
  <c r="P9" i="2"/>
  <c r="Q9" i="2"/>
  <c r="R9" i="2"/>
  <c r="S9" i="2"/>
  <c r="T9" i="2"/>
  <c r="U9" i="2"/>
  <c r="V9" i="2"/>
  <c r="O10" i="2"/>
  <c r="P10" i="2"/>
  <c r="Q10" i="2"/>
  <c r="R10" i="2"/>
  <c r="S10" i="2"/>
  <c r="T10" i="2"/>
  <c r="U10" i="2"/>
  <c r="V10" i="2"/>
  <c r="O11" i="2"/>
  <c r="P11" i="2"/>
  <c r="Q11" i="2"/>
  <c r="R11" i="2"/>
  <c r="S11" i="2"/>
  <c r="T11" i="2"/>
  <c r="U11" i="2"/>
  <c r="V11" i="2"/>
  <c r="O12" i="2"/>
  <c r="P12" i="2"/>
  <c r="Q12" i="2"/>
  <c r="R12" i="2"/>
  <c r="S12" i="2"/>
  <c r="T12" i="2"/>
  <c r="U12" i="2"/>
  <c r="V12" i="2"/>
  <c r="O13" i="2"/>
  <c r="P13" i="2"/>
  <c r="Q13" i="2"/>
  <c r="R13" i="2"/>
  <c r="S13" i="2"/>
  <c r="T13" i="2"/>
  <c r="U13" i="2"/>
  <c r="V13" i="2"/>
  <c r="O14" i="2"/>
  <c r="P14" i="2"/>
  <c r="Q14" i="2"/>
  <c r="R14" i="2"/>
  <c r="S14" i="2"/>
  <c r="T14" i="2"/>
  <c r="U14" i="2"/>
  <c r="V14" i="2"/>
  <c r="O15" i="2"/>
  <c r="P15" i="2"/>
  <c r="Q15" i="2"/>
  <c r="R15" i="2"/>
  <c r="S15" i="2"/>
  <c r="T15" i="2"/>
  <c r="U15" i="2"/>
  <c r="V15" i="2"/>
  <c r="O16" i="2"/>
  <c r="P16" i="2"/>
  <c r="Q16" i="2"/>
  <c r="R16" i="2"/>
  <c r="S16" i="2"/>
  <c r="T16" i="2"/>
  <c r="U16" i="2"/>
  <c r="V16" i="2"/>
  <c r="O17" i="2"/>
  <c r="P17" i="2"/>
  <c r="Q17" i="2"/>
  <c r="R17" i="2"/>
  <c r="S17" i="2"/>
  <c r="T17" i="2"/>
  <c r="U17" i="2"/>
  <c r="V17" i="2"/>
  <c r="O18" i="2"/>
  <c r="P18" i="2"/>
  <c r="Q18" i="2"/>
  <c r="R18" i="2"/>
  <c r="S18" i="2"/>
  <c r="T18" i="2"/>
  <c r="U18" i="2"/>
  <c r="V18" i="2"/>
  <c r="O19" i="2"/>
  <c r="P19" i="2"/>
  <c r="Q19" i="2"/>
  <c r="R19" i="2"/>
  <c r="S19" i="2"/>
  <c r="T19" i="2"/>
  <c r="U19" i="2"/>
  <c r="V19" i="2"/>
  <c r="O20" i="2"/>
  <c r="P20" i="2"/>
  <c r="Q20" i="2"/>
  <c r="R20" i="2"/>
  <c r="S20" i="2"/>
  <c r="T20" i="2"/>
  <c r="U20" i="2"/>
  <c r="V20" i="2"/>
  <c r="O21" i="2"/>
  <c r="P21" i="2"/>
  <c r="Q21" i="2"/>
  <c r="R21" i="2"/>
  <c r="S21" i="2"/>
  <c r="T21" i="2"/>
  <c r="U21" i="2"/>
  <c r="V21" i="2"/>
  <c r="O22" i="2"/>
  <c r="P22" i="2"/>
  <c r="Q22" i="2"/>
  <c r="R22" i="2"/>
  <c r="S22" i="2"/>
  <c r="T22" i="2"/>
  <c r="U22" i="2"/>
  <c r="V22" i="2"/>
  <c r="O23" i="2"/>
  <c r="P23" i="2"/>
  <c r="Q23" i="2"/>
  <c r="R23" i="2"/>
  <c r="S23" i="2"/>
  <c r="T23" i="2"/>
  <c r="U23" i="2"/>
  <c r="V23" i="2"/>
  <c r="O24" i="2"/>
  <c r="P24" i="2"/>
  <c r="Q24" i="2"/>
  <c r="R24" i="2"/>
  <c r="S24" i="2"/>
  <c r="T24" i="2"/>
  <c r="U24" i="2"/>
  <c r="V24" i="2"/>
  <c r="O25" i="2"/>
  <c r="P25" i="2"/>
  <c r="Q25" i="2"/>
  <c r="R25" i="2"/>
  <c r="S25" i="2"/>
  <c r="T25" i="2"/>
  <c r="U25" i="2"/>
  <c r="V25" i="2"/>
  <c r="O26" i="2"/>
  <c r="P26" i="2"/>
  <c r="Q26" i="2"/>
  <c r="R26" i="2"/>
  <c r="S26" i="2"/>
  <c r="T26" i="2"/>
  <c r="U26" i="2"/>
  <c r="V26" i="2"/>
  <c r="O27" i="2"/>
  <c r="P27" i="2"/>
  <c r="Q27" i="2"/>
  <c r="R27" i="2"/>
  <c r="S27" i="2"/>
  <c r="T27" i="2"/>
  <c r="U27" i="2"/>
  <c r="V27" i="2"/>
  <c r="O28" i="2"/>
  <c r="P28" i="2"/>
  <c r="Q28" i="2"/>
  <c r="R28" i="2"/>
  <c r="S28" i="2"/>
  <c r="T28" i="2"/>
  <c r="U28" i="2"/>
  <c r="V28" i="2"/>
  <c r="O29" i="2"/>
  <c r="P29" i="2"/>
  <c r="Q29" i="2"/>
  <c r="R29" i="2"/>
  <c r="S29" i="2"/>
  <c r="T29" i="2"/>
  <c r="U29" i="2"/>
  <c r="V29" i="2"/>
  <c r="O30" i="2"/>
  <c r="P30" i="2"/>
  <c r="Q30" i="2"/>
  <c r="R30" i="2"/>
  <c r="S30" i="2"/>
  <c r="T30" i="2"/>
  <c r="U30" i="2"/>
  <c r="V30" i="2"/>
  <c r="O31" i="2"/>
  <c r="P31" i="2"/>
  <c r="Q31" i="2"/>
  <c r="R31" i="2"/>
  <c r="S31" i="2"/>
  <c r="T31" i="2"/>
  <c r="U31" i="2"/>
  <c r="V31" i="2"/>
  <c r="O32" i="2"/>
  <c r="P32" i="2"/>
  <c r="Q32" i="2"/>
  <c r="R32" i="2"/>
  <c r="S32" i="2"/>
  <c r="T32" i="2"/>
  <c r="U32" i="2"/>
  <c r="V32" i="2"/>
  <c r="O33" i="2"/>
  <c r="P33" i="2"/>
  <c r="Q33" i="2"/>
  <c r="R33" i="2"/>
  <c r="S33" i="2"/>
  <c r="T33" i="2"/>
  <c r="U33" i="2"/>
  <c r="V33" i="2"/>
  <c r="O34" i="2"/>
  <c r="P34" i="2"/>
  <c r="Q34" i="2"/>
  <c r="R34" i="2"/>
  <c r="S34" i="2"/>
  <c r="T34" i="2"/>
  <c r="U34" i="2"/>
  <c r="V34" i="2"/>
  <c r="O35" i="2"/>
  <c r="P35" i="2"/>
  <c r="Q35" i="2"/>
  <c r="R35" i="2"/>
  <c r="S35" i="2"/>
  <c r="T35" i="2"/>
  <c r="U35" i="2"/>
  <c r="V35" i="2"/>
  <c r="O36" i="2"/>
  <c r="P36" i="2"/>
  <c r="Q36" i="2"/>
  <c r="R36" i="2"/>
  <c r="S36" i="2"/>
  <c r="T36" i="2"/>
  <c r="U36" i="2"/>
  <c r="V36" i="2"/>
  <c r="O37" i="2"/>
  <c r="P37" i="2"/>
  <c r="Q37" i="2"/>
  <c r="R37" i="2"/>
  <c r="S37" i="2"/>
  <c r="T37" i="2"/>
  <c r="U37" i="2"/>
  <c r="V37" i="2"/>
  <c r="O38" i="2"/>
  <c r="P38" i="2"/>
  <c r="Q38" i="2"/>
  <c r="R38" i="2"/>
  <c r="S38" i="2"/>
  <c r="T38" i="2"/>
  <c r="U38" i="2"/>
  <c r="V38" i="2"/>
  <c r="O39" i="2"/>
  <c r="P39" i="2"/>
  <c r="Q39" i="2"/>
  <c r="R39" i="2"/>
  <c r="S39" i="2"/>
  <c r="T39" i="2"/>
  <c r="U39" i="2"/>
  <c r="V39" i="2"/>
  <c r="O40" i="2"/>
  <c r="P40" i="2"/>
  <c r="Q40" i="2"/>
  <c r="R40" i="2"/>
  <c r="S40" i="2"/>
  <c r="T40" i="2"/>
  <c r="U40" i="2"/>
  <c r="V40" i="2"/>
  <c r="O41" i="2"/>
  <c r="P41" i="2"/>
  <c r="Q41" i="2"/>
  <c r="R41" i="2"/>
  <c r="S41" i="2"/>
  <c r="T41" i="2"/>
  <c r="U41" i="2"/>
  <c r="V41" i="2"/>
  <c r="O42" i="2"/>
  <c r="P42" i="2"/>
  <c r="Q42" i="2"/>
  <c r="R42" i="2"/>
  <c r="S42" i="2"/>
  <c r="T42" i="2"/>
  <c r="U42" i="2"/>
  <c r="V42" i="2"/>
  <c r="O43" i="2"/>
  <c r="P43" i="2"/>
  <c r="Q43" i="2"/>
  <c r="R43" i="2"/>
  <c r="S43" i="2"/>
  <c r="T43" i="2"/>
  <c r="U43" i="2"/>
  <c r="V43" i="2"/>
  <c r="O44" i="2"/>
  <c r="P44" i="2"/>
  <c r="Q44" i="2"/>
  <c r="R44" i="2"/>
  <c r="S44" i="2"/>
  <c r="T44" i="2"/>
  <c r="U44" i="2"/>
  <c r="V44" i="2"/>
  <c r="O45" i="2"/>
  <c r="P45" i="2"/>
  <c r="Q45" i="2"/>
  <c r="R45" i="2"/>
  <c r="S45" i="2"/>
  <c r="T45" i="2"/>
  <c r="U45" i="2"/>
  <c r="V45" i="2"/>
  <c r="O46" i="2"/>
  <c r="P46" i="2"/>
  <c r="Q46" i="2"/>
  <c r="R46" i="2"/>
  <c r="S46" i="2"/>
  <c r="T46" i="2"/>
  <c r="U46" i="2"/>
  <c r="V46" i="2"/>
  <c r="O47" i="2"/>
  <c r="P47" i="2"/>
  <c r="Q47" i="2"/>
  <c r="R47" i="2"/>
  <c r="S47" i="2"/>
  <c r="T47" i="2"/>
  <c r="U47" i="2"/>
  <c r="V47" i="2"/>
  <c r="O48" i="2"/>
  <c r="P48" i="2"/>
  <c r="Q48" i="2"/>
  <c r="R48" i="2"/>
  <c r="S48" i="2"/>
  <c r="T48" i="2"/>
  <c r="U48" i="2"/>
  <c r="V48" i="2"/>
  <c r="O49" i="2"/>
  <c r="P49" i="2"/>
  <c r="Q49" i="2"/>
  <c r="R49" i="2"/>
  <c r="S49" i="2"/>
  <c r="T49" i="2"/>
  <c r="U49" i="2"/>
  <c r="V49" i="2"/>
  <c r="O50" i="2"/>
  <c r="P50" i="2"/>
  <c r="Q50" i="2"/>
  <c r="R50" i="2"/>
  <c r="S50" i="2"/>
  <c r="T50" i="2"/>
  <c r="U50" i="2"/>
  <c r="V50" i="2"/>
  <c r="O51" i="2"/>
  <c r="P51" i="2"/>
  <c r="Q51" i="2"/>
  <c r="R51" i="2"/>
  <c r="S51" i="2"/>
  <c r="T51" i="2"/>
  <c r="U51" i="2"/>
  <c r="V51" i="2"/>
  <c r="O52" i="2"/>
  <c r="P52" i="2"/>
  <c r="Q52" i="2"/>
  <c r="R52" i="2"/>
  <c r="S52" i="2"/>
  <c r="T52" i="2"/>
  <c r="U52" i="2"/>
  <c r="V52" i="2"/>
  <c r="O53" i="2"/>
  <c r="P53" i="2"/>
  <c r="Q53" i="2"/>
  <c r="R53" i="2"/>
  <c r="S53" i="2"/>
  <c r="T53" i="2"/>
  <c r="U53" i="2"/>
  <c r="V53" i="2"/>
  <c r="O54" i="2"/>
  <c r="P54" i="2"/>
  <c r="Q54" i="2"/>
  <c r="R54" i="2"/>
  <c r="S54" i="2"/>
  <c r="T54" i="2"/>
  <c r="U54" i="2"/>
  <c r="V54" i="2"/>
  <c r="O55" i="2"/>
  <c r="P55" i="2"/>
  <c r="Q55" i="2"/>
  <c r="R55" i="2"/>
  <c r="S55" i="2"/>
  <c r="T55" i="2"/>
  <c r="U55" i="2"/>
  <c r="V55" i="2"/>
  <c r="O56" i="2"/>
  <c r="P56" i="2"/>
  <c r="Q56" i="2"/>
  <c r="R56" i="2"/>
  <c r="S56" i="2"/>
  <c r="T56" i="2"/>
  <c r="U56" i="2"/>
  <c r="V56" i="2"/>
  <c r="O57" i="2"/>
  <c r="P57" i="2"/>
  <c r="Q57" i="2"/>
  <c r="R57" i="2"/>
  <c r="S57" i="2"/>
  <c r="T57" i="2"/>
  <c r="U57" i="2"/>
  <c r="V57" i="2"/>
  <c r="O58" i="2"/>
  <c r="P58" i="2"/>
  <c r="Q58" i="2"/>
  <c r="R58" i="2"/>
  <c r="S58" i="2"/>
  <c r="T58" i="2"/>
  <c r="U58" i="2"/>
  <c r="V58" i="2"/>
  <c r="O59" i="2"/>
  <c r="P59" i="2"/>
  <c r="Q59" i="2"/>
  <c r="R59" i="2"/>
  <c r="S59" i="2"/>
  <c r="T59" i="2"/>
  <c r="U59" i="2"/>
  <c r="V59" i="2"/>
  <c r="O60" i="2"/>
  <c r="P60" i="2"/>
  <c r="Q60" i="2"/>
  <c r="R60" i="2"/>
  <c r="S60" i="2"/>
  <c r="T60" i="2"/>
  <c r="U60" i="2"/>
  <c r="V60" i="2"/>
  <c r="O61" i="2"/>
  <c r="P61" i="2"/>
  <c r="Q61" i="2"/>
  <c r="R61" i="2"/>
  <c r="S61" i="2"/>
  <c r="T61" i="2"/>
  <c r="U61" i="2"/>
  <c r="V61" i="2"/>
  <c r="O62" i="2"/>
  <c r="P62" i="2"/>
  <c r="Q62" i="2"/>
  <c r="R62" i="2"/>
  <c r="S62" i="2"/>
  <c r="T62" i="2"/>
  <c r="U62" i="2"/>
  <c r="V62" i="2"/>
  <c r="O63" i="2"/>
  <c r="P63" i="2"/>
  <c r="Q63" i="2"/>
  <c r="R63" i="2"/>
  <c r="S63" i="2"/>
  <c r="T63" i="2"/>
  <c r="U63" i="2"/>
  <c r="V63" i="2"/>
  <c r="O64" i="2"/>
  <c r="P64" i="2"/>
  <c r="Q64" i="2"/>
  <c r="R64" i="2"/>
  <c r="S64" i="2"/>
  <c r="T64" i="2"/>
  <c r="U64" i="2"/>
  <c r="V64" i="2"/>
  <c r="O65" i="2"/>
  <c r="P65" i="2"/>
  <c r="Q65" i="2"/>
  <c r="R65" i="2"/>
  <c r="S65" i="2"/>
  <c r="T65" i="2"/>
  <c r="U65" i="2"/>
  <c r="V65" i="2"/>
  <c r="O66" i="2"/>
  <c r="P66" i="2"/>
  <c r="Q66" i="2"/>
  <c r="R66" i="2"/>
  <c r="S66" i="2"/>
  <c r="T66" i="2"/>
  <c r="U66" i="2"/>
  <c r="V66" i="2"/>
  <c r="O67" i="2"/>
  <c r="P67" i="2"/>
  <c r="Q67" i="2"/>
  <c r="R67" i="2"/>
  <c r="S67" i="2"/>
  <c r="T67" i="2"/>
  <c r="U67" i="2"/>
  <c r="V67" i="2"/>
  <c r="O68" i="2"/>
  <c r="P68" i="2"/>
  <c r="Q68" i="2"/>
  <c r="R68" i="2"/>
  <c r="S68" i="2"/>
  <c r="T68" i="2"/>
  <c r="U68" i="2"/>
  <c r="V68" i="2"/>
  <c r="O69" i="2"/>
  <c r="P69" i="2"/>
  <c r="Q69" i="2"/>
  <c r="R69" i="2"/>
  <c r="S69" i="2"/>
  <c r="T69" i="2"/>
  <c r="U69" i="2"/>
  <c r="V69" i="2"/>
  <c r="O70" i="2"/>
  <c r="P70" i="2"/>
  <c r="Q70" i="2"/>
  <c r="R70" i="2"/>
  <c r="S70" i="2"/>
  <c r="T70" i="2"/>
  <c r="U70" i="2"/>
  <c r="V70" i="2"/>
  <c r="O71" i="2"/>
  <c r="P71" i="2"/>
  <c r="Q71" i="2"/>
  <c r="R71" i="2"/>
  <c r="S71" i="2"/>
  <c r="T71" i="2"/>
  <c r="U71" i="2"/>
  <c r="V71" i="2"/>
  <c r="O72" i="2"/>
  <c r="P72" i="2"/>
  <c r="Q72" i="2"/>
  <c r="R72" i="2"/>
  <c r="S72" i="2"/>
  <c r="T72" i="2"/>
  <c r="U72" i="2"/>
  <c r="V72" i="2"/>
  <c r="O73" i="2"/>
  <c r="P73" i="2"/>
  <c r="Q73" i="2"/>
  <c r="R73" i="2"/>
  <c r="S73" i="2"/>
  <c r="T73" i="2"/>
  <c r="U73" i="2"/>
  <c r="V73" i="2"/>
  <c r="O74" i="2"/>
  <c r="P74" i="2"/>
  <c r="Q74" i="2"/>
  <c r="R74" i="2"/>
  <c r="S74" i="2"/>
  <c r="T74" i="2"/>
  <c r="U74" i="2"/>
  <c r="V74" i="2"/>
  <c r="O75" i="2"/>
  <c r="P75" i="2"/>
  <c r="Q75" i="2"/>
  <c r="R75" i="2"/>
  <c r="S75" i="2"/>
  <c r="T75" i="2"/>
  <c r="U75" i="2"/>
  <c r="V75" i="2"/>
  <c r="O76" i="2"/>
  <c r="P76" i="2"/>
  <c r="Q76" i="2"/>
  <c r="R76" i="2"/>
  <c r="S76" i="2"/>
  <c r="T76" i="2"/>
  <c r="U76" i="2"/>
  <c r="V76" i="2"/>
  <c r="O77" i="2"/>
  <c r="P77" i="2"/>
  <c r="Q77" i="2"/>
  <c r="R77" i="2"/>
  <c r="S77" i="2"/>
  <c r="T77" i="2"/>
  <c r="U77" i="2"/>
  <c r="V77" i="2"/>
  <c r="O78" i="2"/>
  <c r="P78" i="2"/>
  <c r="Q78" i="2"/>
  <c r="R78" i="2"/>
  <c r="S78" i="2"/>
  <c r="T78" i="2"/>
  <c r="U78" i="2"/>
  <c r="V78" i="2"/>
  <c r="O79" i="2"/>
  <c r="P79" i="2"/>
  <c r="Q79" i="2"/>
  <c r="R79" i="2"/>
  <c r="S79" i="2"/>
  <c r="T79" i="2"/>
  <c r="U79" i="2"/>
  <c r="V79" i="2"/>
  <c r="O80" i="2"/>
  <c r="P80" i="2"/>
  <c r="Q80" i="2"/>
  <c r="R80" i="2"/>
  <c r="S80" i="2"/>
  <c r="T80" i="2"/>
  <c r="U80" i="2"/>
  <c r="V80" i="2"/>
  <c r="O81" i="2"/>
  <c r="P81" i="2"/>
  <c r="Q81" i="2"/>
  <c r="R81" i="2"/>
  <c r="S81" i="2"/>
  <c r="T81" i="2"/>
  <c r="U81" i="2"/>
  <c r="V81" i="2"/>
  <c r="O82" i="2"/>
  <c r="P82" i="2"/>
  <c r="Q82" i="2"/>
  <c r="R82" i="2"/>
  <c r="S82" i="2"/>
  <c r="T82" i="2"/>
  <c r="U82" i="2"/>
  <c r="V82" i="2"/>
  <c r="O83" i="2"/>
  <c r="P83" i="2"/>
  <c r="Q83" i="2"/>
  <c r="R83" i="2"/>
  <c r="S83" i="2"/>
  <c r="T83" i="2"/>
  <c r="U83" i="2"/>
  <c r="V83" i="2"/>
  <c r="O84" i="2"/>
  <c r="P84" i="2"/>
  <c r="Q84" i="2"/>
  <c r="R84" i="2"/>
  <c r="S84" i="2"/>
  <c r="T84" i="2"/>
  <c r="U84" i="2"/>
  <c r="V84" i="2"/>
  <c r="O85" i="2"/>
  <c r="P85" i="2"/>
  <c r="Q85" i="2"/>
  <c r="R85" i="2"/>
  <c r="S85" i="2"/>
  <c r="T85" i="2"/>
  <c r="U85" i="2"/>
  <c r="V85" i="2"/>
  <c r="O86" i="2"/>
  <c r="P86" i="2"/>
  <c r="Q86" i="2"/>
  <c r="R86" i="2"/>
  <c r="S86" i="2"/>
  <c r="T86" i="2"/>
  <c r="U86" i="2"/>
  <c r="V86" i="2"/>
  <c r="O87" i="2"/>
  <c r="P87" i="2"/>
  <c r="Q87" i="2"/>
  <c r="R87" i="2"/>
  <c r="S87" i="2"/>
  <c r="T87" i="2"/>
  <c r="U87" i="2"/>
  <c r="V87" i="2"/>
  <c r="O88" i="2"/>
  <c r="P88" i="2"/>
  <c r="Q88" i="2"/>
  <c r="R88" i="2"/>
  <c r="S88" i="2"/>
  <c r="T88" i="2"/>
  <c r="U88" i="2"/>
  <c r="V88" i="2"/>
  <c r="O89" i="2"/>
  <c r="P89" i="2"/>
  <c r="Q89" i="2"/>
  <c r="R89" i="2"/>
  <c r="S89" i="2"/>
  <c r="T89" i="2"/>
  <c r="U89" i="2"/>
  <c r="V89" i="2"/>
  <c r="O90" i="2"/>
  <c r="P90" i="2"/>
  <c r="Q90" i="2"/>
  <c r="R90" i="2"/>
  <c r="S90" i="2"/>
  <c r="T90" i="2"/>
  <c r="U90" i="2"/>
  <c r="V90" i="2"/>
  <c r="O91" i="2"/>
  <c r="P91" i="2"/>
  <c r="Q91" i="2"/>
  <c r="R91" i="2"/>
  <c r="S91" i="2"/>
  <c r="T91" i="2"/>
  <c r="U91" i="2"/>
  <c r="V91" i="2"/>
  <c r="O92" i="2"/>
  <c r="P92" i="2"/>
  <c r="Q92" i="2"/>
  <c r="R92" i="2"/>
  <c r="S92" i="2"/>
  <c r="T92" i="2"/>
  <c r="U92" i="2"/>
  <c r="V92" i="2"/>
  <c r="O93" i="2"/>
  <c r="P93" i="2"/>
  <c r="Q93" i="2"/>
  <c r="R93" i="2"/>
  <c r="S93" i="2"/>
  <c r="T93" i="2"/>
  <c r="U93" i="2"/>
  <c r="V93" i="2"/>
  <c r="O94" i="2"/>
  <c r="P94" i="2"/>
  <c r="Q94" i="2"/>
  <c r="R94" i="2"/>
  <c r="S94" i="2"/>
  <c r="T94" i="2"/>
  <c r="U94" i="2"/>
  <c r="V94" i="2"/>
  <c r="O95" i="2"/>
  <c r="P95" i="2"/>
  <c r="Q95" i="2"/>
  <c r="R95" i="2"/>
  <c r="S95" i="2"/>
  <c r="T95" i="2"/>
  <c r="U95" i="2"/>
  <c r="V95" i="2"/>
  <c r="O96" i="2"/>
  <c r="P96" i="2"/>
  <c r="Q96" i="2"/>
  <c r="R96" i="2"/>
  <c r="S96" i="2"/>
  <c r="T96" i="2"/>
  <c r="U96" i="2"/>
  <c r="V96" i="2"/>
  <c r="O97" i="2"/>
  <c r="P97" i="2"/>
  <c r="Q97" i="2"/>
  <c r="R97" i="2"/>
  <c r="S97" i="2"/>
  <c r="T97" i="2"/>
  <c r="U97" i="2"/>
  <c r="V97" i="2"/>
  <c r="O98" i="2"/>
  <c r="P98" i="2"/>
  <c r="Q98" i="2"/>
  <c r="R98" i="2"/>
  <c r="S98" i="2"/>
  <c r="T98" i="2"/>
  <c r="U98" i="2"/>
  <c r="V98" i="2"/>
  <c r="O99" i="2"/>
  <c r="P99" i="2"/>
  <c r="Q99" i="2"/>
  <c r="R99" i="2"/>
  <c r="S99" i="2"/>
  <c r="T99" i="2"/>
  <c r="U99" i="2"/>
  <c r="V99" i="2"/>
  <c r="O100" i="2"/>
  <c r="P100" i="2"/>
  <c r="Q100" i="2"/>
  <c r="R100" i="2"/>
  <c r="S100" i="2"/>
  <c r="T100" i="2"/>
  <c r="U100" i="2"/>
  <c r="V100" i="2"/>
  <c r="O101" i="2"/>
  <c r="P101" i="2"/>
  <c r="Q101" i="2"/>
  <c r="R101" i="2"/>
  <c r="S101" i="2"/>
  <c r="T101" i="2"/>
  <c r="U101" i="2"/>
  <c r="V101" i="2"/>
  <c r="O102" i="2"/>
  <c r="P102" i="2"/>
  <c r="Q102" i="2"/>
  <c r="R102" i="2"/>
  <c r="S102" i="2"/>
  <c r="T102" i="2"/>
  <c r="U102" i="2"/>
  <c r="V102" i="2"/>
  <c r="O103" i="2"/>
  <c r="P103" i="2"/>
  <c r="Q103" i="2"/>
  <c r="R103" i="2"/>
  <c r="S103" i="2"/>
  <c r="T103" i="2"/>
  <c r="U103" i="2"/>
  <c r="V103" i="2"/>
  <c r="O104" i="2"/>
  <c r="P104" i="2"/>
  <c r="Q104" i="2"/>
  <c r="R104" i="2"/>
  <c r="S104" i="2"/>
  <c r="T104" i="2"/>
  <c r="U104" i="2"/>
  <c r="V104" i="2"/>
  <c r="O105" i="2"/>
  <c r="P105" i="2"/>
  <c r="Q105" i="2"/>
  <c r="R105" i="2"/>
  <c r="S105" i="2"/>
  <c r="T105" i="2"/>
  <c r="U105" i="2"/>
  <c r="V105" i="2"/>
  <c r="O106" i="2"/>
  <c r="P106" i="2"/>
  <c r="Q106" i="2"/>
  <c r="R106" i="2"/>
  <c r="S106" i="2"/>
  <c r="T106" i="2"/>
  <c r="U106" i="2"/>
  <c r="V106" i="2"/>
  <c r="O107" i="2"/>
  <c r="P107" i="2"/>
  <c r="Q107" i="2"/>
  <c r="R107" i="2"/>
  <c r="S107" i="2"/>
  <c r="T107" i="2"/>
  <c r="U107" i="2"/>
  <c r="V107" i="2"/>
  <c r="O108" i="2"/>
  <c r="P108" i="2"/>
  <c r="Q108" i="2"/>
  <c r="R108" i="2"/>
  <c r="S108" i="2"/>
  <c r="T108" i="2"/>
  <c r="U108" i="2"/>
  <c r="V108" i="2"/>
  <c r="O109" i="2"/>
  <c r="P109" i="2"/>
  <c r="Q109" i="2"/>
  <c r="R109" i="2"/>
  <c r="S109" i="2"/>
  <c r="T109" i="2"/>
  <c r="U109" i="2"/>
  <c r="V109" i="2"/>
  <c r="O110" i="2"/>
  <c r="P110" i="2"/>
  <c r="Q110" i="2"/>
  <c r="R110" i="2"/>
  <c r="S110" i="2"/>
  <c r="T110" i="2"/>
  <c r="U110" i="2"/>
  <c r="V110" i="2"/>
  <c r="O111" i="2"/>
  <c r="P111" i="2"/>
  <c r="Q111" i="2"/>
  <c r="R111" i="2"/>
  <c r="S111" i="2"/>
  <c r="T111" i="2"/>
  <c r="U111" i="2"/>
  <c r="V111" i="2"/>
  <c r="O112" i="2"/>
  <c r="P112" i="2"/>
  <c r="Q112" i="2"/>
  <c r="R112" i="2"/>
  <c r="S112" i="2"/>
  <c r="T112" i="2"/>
  <c r="U112" i="2"/>
  <c r="V112" i="2"/>
  <c r="O113" i="2"/>
  <c r="P113" i="2"/>
  <c r="Q113" i="2"/>
  <c r="R113" i="2"/>
  <c r="S113" i="2"/>
  <c r="T113" i="2"/>
  <c r="U113" i="2"/>
  <c r="V113" i="2"/>
  <c r="O114" i="2"/>
  <c r="P114" i="2"/>
  <c r="Q114" i="2"/>
  <c r="R114" i="2"/>
  <c r="S114" i="2"/>
  <c r="T114" i="2"/>
  <c r="U114" i="2"/>
  <c r="V114" i="2"/>
  <c r="O115" i="2"/>
  <c r="P115" i="2"/>
  <c r="Q115" i="2"/>
  <c r="R115" i="2"/>
  <c r="S115" i="2"/>
  <c r="T115" i="2"/>
  <c r="U115" i="2"/>
  <c r="V115" i="2"/>
  <c r="O116" i="2"/>
  <c r="P116" i="2"/>
  <c r="Q116" i="2"/>
  <c r="R116" i="2"/>
  <c r="S116" i="2"/>
  <c r="T116" i="2"/>
  <c r="U116" i="2"/>
  <c r="V116" i="2"/>
  <c r="O117" i="2"/>
  <c r="P117" i="2"/>
  <c r="Q117" i="2"/>
  <c r="R117" i="2"/>
  <c r="S117" i="2"/>
  <c r="T117" i="2"/>
  <c r="U117" i="2"/>
  <c r="V117" i="2"/>
  <c r="O118" i="2"/>
  <c r="P118" i="2"/>
  <c r="Q118" i="2"/>
  <c r="R118" i="2"/>
  <c r="S118" i="2"/>
  <c r="T118" i="2"/>
  <c r="U118" i="2"/>
  <c r="V118" i="2"/>
  <c r="O119" i="2"/>
  <c r="P119" i="2"/>
  <c r="Q119" i="2"/>
  <c r="R119" i="2"/>
  <c r="S119" i="2"/>
  <c r="T119" i="2"/>
  <c r="U119" i="2"/>
  <c r="V119" i="2"/>
  <c r="O120" i="2"/>
  <c r="P120" i="2"/>
  <c r="Q120" i="2"/>
  <c r="R120" i="2"/>
  <c r="S120" i="2"/>
  <c r="T120" i="2"/>
  <c r="U120" i="2"/>
  <c r="V120" i="2"/>
  <c r="O121" i="2"/>
  <c r="P121" i="2"/>
  <c r="Q121" i="2"/>
  <c r="R121" i="2"/>
  <c r="S121" i="2"/>
  <c r="T121" i="2"/>
  <c r="U121" i="2"/>
  <c r="V121" i="2"/>
  <c r="O122" i="2"/>
  <c r="P122" i="2"/>
  <c r="Q122" i="2"/>
  <c r="R122" i="2"/>
  <c r="S122" i="2"/>
  <c r="T122" i="2"/>
  <c r="U122" i="2"/>
  <c r="V122" i="2"/>
  <c r="O123" i="2"/>
  <c r="P123" i="2"/>
  <c r="Q123" i="2"/>
  <c r="R123" i="2"/>
  <c r="S123" i="2"/>
  <c r="T123" i="2"/>
  <c r="U123" i="2"/>
  <c r="V123" i="2"/>
  <c r="O124" i="2"/>
  <c r="P124" i="2"/>
  <c r="Q124" i="2"/>
  <c r="R124" i="2"/>
  <c r="S124" i="2"/>
  <c r="T124" i="2"/>
  <c r="U124" i="2"/>
  <c r="V124" i="2"/>
  <c r="O125" i="2"/>
  <c r="P125" i="2"/>
  <c r="Q125" i="2"/>
  <c r="R125" i="2"/>
  <c r="S125" i="2"/>
  <c r="T125" i="2"/>
  <c r="U125" i="2"/>
  <c r="V125" i="2"/>
  <c r="O126" i="2"/>
  <c r="P126" i="2"/>
  <c r="Q126" i="2"/>
  <c r="R126" i="2"/>
  <c r="S126" i="2"/>
  <c r="T126" i="2"/>
  <c r="U126" i="2"/>
  <c r="V126" i="2"/>
  <c r="O127" i="2"/>
  <c r="P127" i="2"/>
  <c r="Q127" i="2"/>
  <c r="R127" i="2"/>
  <c r="S127" i="2"/>
  <c r="T127" i="2"/>
  <c r="U127" i="2"/>
  <c r="V127" i="2"/>
  <c r="O128" i="2"/>
  <c r="P128" i="2"/>
  <c r="Q128" i="2"/>
  <c r="R128" i="2"/>
  <c r="S128" i="2"/>
  <c r="T128" i="2"/>
  <c r="U128" i="2"/>
  <c r="V128" i="2"/>
  <c r="O129" i="2"/>
  <c r="P129" i="2"/>
  <c r="Q129" i="2"/>
  <c r="R129" i="2"/>
  <c r="S129" i="2"/>
  <c r="T129" i="2"/>
  <c r="U129" i="2"/>
  <c r="V129" i="2"/>
  <c r="O130" i="2"/>
  <c r="P130" i="2"/>
  <c r="Q130" i="2"/>
  <c r="R130" i="2"/>
  <c r="S130" i="2"/>
  <c r="T130" i="2"/>
  <c r="U130" i="2"/>
  <c r="V130" i="2"/>
  <c r="O131" i="2"/>
  <c r="P131" i="2"/>
  <c r="Q131" i="2"/>
  <c r="R131" i="2"/>
  <c r="S131" i="2"/>
  <c r="T131" i="2"/>
  <c r="U131" i="2"/>
  <c r="V131" i="2"/>
  <c r="O132" i="2"/>
  <c r="P132" i="2"/>
  <c r="Q132" i="2"/>
  <c r="R132" i="2"/>
  <c r="S132" i="2"/>
  <c r="T132" i="2"/>
  <c r="U132" i="2"/>
  <c r="V132" i="2"/>
  <c r="O133" i="2"/>
  <c r="P133" i="2"/>
  <c r="Q133" i="2"/>
  <c r="R133" i="2"/>
  <c r="S133" i="2"/>
  <c r="T133" i="2"/>
  <c r="U133" i="2"/>
  <c r="V133" i="2"/>
  <c r="O134" i="2"/>
  <c r="P134" i="2"/>
  <c r="Q134" i="2"/>
  <c r="R134" i="2"/>
  <c r="S134" i="2"/>
  <c r="T134" i="2"/>
  <c r="U134" i="2"/>
  <c r="V134" i="2"/>
  <c r="O135" i="2"/>
  <c r="P135" i="2"/>
  <c r="Q135" i="2"/>
  <c r="R135" i="2"/>
  <c r="S135" i="2"/>
  <c r="T135" i="2"/>
  <c r="U135" i="2"/>
  <c r="V135" i="2"/>
  <c r="O136" i="2"/>
  <c r="P136" i="2"/>
  <c r="Q136" i="2"/>
  <c r="R136" i="2"/>
  <c r="S136" i="2"/>
  <c r="T136" i="2"/>
  <c r="U136" i="2"/>
  <c r="V136" i="2"/>
  <c r="O137" i="2"/>
  <c r="P137" i="2"/>
  <c r="Q137" i="2"/>
  <c r="R137" i="2"/>
  <c r="S137" i="2"/>
  <c r="T137" i="2"/>
  <c r="U137" i="2"/>
  <c r="V137" i="2"/>
  <c r="O138" i="2"/>
  <c r="P138" i="2"/>
  <c r="Q138" i="2"/>
  <c r="R138" i="2"/>
  <c r="S138" i="2"/>
  <c r="T138" i="2"/>
  <c r="U138" i="2"/>
  <c r="V138" i="2"/>
  <c r="O139" i="2"/>
  <c r="P139" i="2"/>
  <c r="Q139" i="2"/>
  <c r="R139" i="2"/>
  <c r="S139" i="2"/>
  <c r="T139" i="2"/>
  <c r="U139" i="2"/>
  <c r="V139" i="2"/>
  <c r="O140" i="2"/>
  <c r="P140" i="2"/>
  <c r="Q140" i="2"/>
  <c r="R140" i="2"/>
  <c r="S140" i="2"/>
  <c r="T140" i="2"/>
  <c r="U140" i="2"/>
  <c r="V140" i="2"/>
  <c r="O141" i="2"/>
  <c r="P141" i="2"/>
  <c r="Q141" i="2"/>
  <c r="R141" i="2"/>
  <c r="S141" i="2"/>
  <c r="T141" i="2"/>
  <c r="U141" i="2"/>
  <c r="V141" i="2"/>
  <c r="O142" i="2"/>
  <c r="P142" i="2"/>
  <c r="Q142" i="2"/>
  <c r="R142" i="2"/>
  <c r="S142" i="2"/>
  <c r="T142" i="2"/>
  <c r="U142" i="2"/>
  <c r="V142" i="2"/>
  <c r="O143" i="2"/>
  <c r="P143" i="2"/>
  <c r="Q143" i="2"/>
  <c r="R143" i="2"/>
  <c r="S143" i="2"/>
  <c r="T143" i="2"/>
  <c r="U143" i="2"/>
  <c r="V143" i="2"/>
  <c r="O144" i="2"/>
  <c r="P144" i="2"/>
  <c r="Q144" i="2"/>
  <c r="R144" i="2"/>
  <c r="S144" i="2"/>
  <c r="T144" i="2"/>
  <c r="U144" i="2"/>
  <c r="V144" i="2"/>
  <c r="O145" i="2"/>
  <c r="P145" i="2"/>
  <c r="Q145" i="2"/>
  <c r="R145" i="2"/>
  <c r="S145" i="2"/>
  <c r="T145" i="2"/>
  <c r="U145" i="2"/>
  <c r="V145" i="2"/>
  <c r="O146" i="2"/>
  <c r="P146" i="2"/>
  <c r="Q146" i="2"/>
  <c r="R146" i="2"/>
  <c r="S146" i="2"/>
  <c r="T146" i="2"/>
  <c r="U146" i="2"/>
  <c r="V146" i="2"/>
  <c r="X146" i="2"/>
  <c r="Y146" i="2"/>
  <c r="Z146" i="2"/>
  <c r="AA146" i="2"/>
  <c r="AB146" i="2"/>
  <c r="AC146" i="2"/>
  <c r="AD146" i="2"/>
  <c r="AE146" i="2"/>
  <c r="AF146" i="2"/>
  <c r="Y2" i="2"/>
  <c r="Z2" i="2"/>
  <c r="AA2" i="2"/>
  <c r="AB2" i="2"/>
  <c r="AC2" i="2"/>
  <c r="AD2" i="2"/>
  <c r="AE2" i="2"/>
  <c r="AF2" i="2"/>
  <c r="Y3" i="2"/>
  <c r="Z3" i="2"/>
  <c r="AA3" i="2"/>
  <c r="AB3" i="2"/>
  <c r="AC3" i="2"/>
  <c r="AD3" i="2"/>
  <c r="AE3" i="2"/>
  <c r="AF3" i="2"/>
  <c r="Y4" i="2"/>
  <c r="Z4" i="2"/>
  <c r="AA4" i="2"/>
  <c r="AB4" i="2"/>
  <c r="AC4" i="2"/>
  <c r="AD4" i="2"/>
  <c r="AE4" i="2"/>
  <c r="AF4" i="2"/>
  <c r="Y5" i="2"/>
  <c r="Z5" i="2"/>
  <c r="AA5" i="2"/>
  <c r="AB5" i="2"/>
  <c r="AC5" i="2"/>
  <c r="AD5" i="2"/>
  <c r="AE5" i="2"/>
  <c r="AF5" i="2"/>
  <c r="Y6" i="2"/>
  <c r="Z6" i="2"/>
  <c r="AA6" i="2"/>
  <c r="AB6" i="2"/>
  <c r="AC6" i="2"/>
  <c r="AD6" i="2"/>
  <c r="AE6" i="2"/>
  <c r="AF6" i="2"/>
  <c r="Y7" i="2"/>
  <c r="Z7" i="2"/>
  <c r="AA7" i="2"/>
  <c r="AB7" i="2"/>
  <c r="AC7" i="2"/>
  <c r="AD7" i="2"/>
  <c r="AE7" i="2"/>
  <c r="AF7" i="2"/>
  <c r="Y8" i="2"/>
  <c r="Z8" i="2"/>
  <c r="AA8" i="2"/>
  <c r="AB8" i="2"/>
  <c r="AC8" i="2"/>
  <c r="AD8" i="2"/>
  <c r="AE8" i="2"/>
  <c r="AF8" i="2"/>
  <c r="Y9" i="2"/>
  <c r="Z9" i="2"/>
  <c r="AA9" i="2"/>
  <c r="AB9" i="2"/>
  <c r="AC9" i="2"/>
  <c r="AD9" i="2"/>
  <c r="AE9" i="2"/>
  <c r="AF9" i="2"/>
  <c r="Y10" i="2"/>
  <c r="Z10" i="2"/>
  <c r="AA10" i="2"/>
  <c r="AB10" i="2"/>
  <c r="AC10" i="2"/>
  <c r="AD10" i="2"/>
  <c r="AE10" i="2"/>
  <c r="AF10" i="2"/>
  <c r="Y11" i="2"/>
  <c r="Z11" i="2"/>
  <c r="AA11" i="2"/>
  <c r="AB11" i="2"/>
  <c r="AC11" i="2"/>
  <c r="AD11" i="2"/>
  <c r="AE11" i="2"/>
  <c r="AF11" i="2"/>
  <c r="Y12" i="2"/>
  <c r="Z12" i="2"/>
  <c r="AA12" i="2"/>
  <c r="AB12" i="2"/>
  <c r="AC12" i="2"/>
  <c r="AD12" i="2"/>
  <c r="AE12" i="2"/>
  <c r="AF12" i="2"/>
  <c r="Y13" i="2"/>
  <c r="Z13" i="2"/>
  <c r="AA13" i="2"/>
  <c r="AB13" i="2"/>
  <c r="AC13" i="2"/>
  <c r="AD13" i="2"/>
  <c r="AE13" i="2"/>
  <c r="AF13" i="2"/>
  <c r="Y14" i="2"/>
  <c r="Z14" i="2"/>
  <c r="AA14" i="2"/>
  <c r="AB14" i="2"/>
  <c r="AC14" i="2"/>
  <c r="AD14" i="2"/>
  <c r="AE14" i="2"/>
  <c r="AF14" i="2"/>
  <c r="Y15" i="2"/>
  <c r="Z15" i="2"/>
  <c r="AA15" i="2"/>
  <c r="AB15" i="2"/>
  <c r="AC15" i="2"/>
  <c r="AD15" i="2"/>
  <c r="AE15" i="2"/>
  <c r="AF15" i="2"/>
  <c r="Y16" i="2"/>
  <c r="Z16" i="2"/>
  <c r="AA16" i="2"/>
  <c r="AB16" i="2"/>
  <c r="AC16" i="2"/>
  <c r="AD16" i="2"/>
  <c r="AE16" i="2"/>
  <c r="AF16" i="2"/>
  <c r="Y17" i="2"/>
  <c r="Z17" i="2"/>
  <c r="AA17" i="2"/>
  <c r="AB17" i="2"/>
  <c r="AC17" i="2"/>
  <c r="AD17" i="2"/>
  <c r="AE17" i="2"/>
  <c r="AF17" i="2"/>
  <c r="Y18" i="2"/>
  <c r="Z18" i="2"/>
  <c r="AA18" i="2"/>
  <c r="AB18" i="2"/>
  <c r="AC18" i="2"/>
  <c r="AD18" i="2"/>
  <c r="AE18" i="2"/>
  <c r="AF18" i="2"/>
  <c r="Y19" i="2"/>
  <c r="Z19" i="2"/>
  <c r="AA19" i="2"/>
  <c r="AB19" i="2"/>
  <c r="AC19" i="2"/>
  <c r="AD19" i="2"/>
  <c r="AE19" i="2"/>
  <c r="AF19" i="2"/>
  <c r="Y20" i="2"/>
  <c r="Z20" i="2"/>
  <c r="AA20" i="2"/>
  <c r="AB20" i="2"/>
  <c r="AC20" i="2"/>
  <c r="AD20" i="2"/>
  <c r="AE20" i="2"/>
  <c r="AF20" i="2"/>
  <c r="Y21" i="2"/>
  <c r="Z21" i="2"/>
  <c r="AA21" i="2"/>
  <c r="AB21" i="2"/>
  <c r="AC21" i="2"/>
  <c r="AD21" i="2"/>
  <c r="AE21" i="2"/>
  <c r="AF21" i="2"/>
  <c r="Y22" i="2"/>
  <c r="Z22" i="2"/>
  <c r="AA22" i="2"/>
  <c r="AB22" i="2"/>
  <c r="AC22" i="2"/>
  <c r="AD22" i="2"/>
  <c r="AE22" i="2"/>
  <c r="AF22" i="2"/>
  <c r="Y23" i="2"/>
  <c r="Z23" i="2"/>
  <c r="AA23" i="2"/>
  <c r="AB23" i="2"/>
  <c r="AC23" i="2"/>
  <c r="AD23" i="2"/>
  <c r="AE23" i="2"/>
  <c r="AF23" i="2"/>
  <c r="Y24" i="2"/>
  <c r="Z24" i="2"/>
  <c r="AA24" i="2"/>
  <c r="AB24" i="2"/>
  <c r="AC24" i="2"/>
  <c r="AD24" i="2"/>
  <c r="AE24" i="2"/>
  <c r="AF24" i="2"/>
  <c r="Y25" i="2"/>
  <c r="Z25" i="2"/>
  <c r="AA25" i="2"/>
  <c r="AB25" i="2"/>
  <c r="AC25" i="2"/>
  <c r="AD25" i="2"/>
  <c r="AE25" i="2"/>
  <c r="AF25" i="2"/>
  <c r="Y26" i="2"/>
  <c r="Z26" i="2"/>
  <c r="AA26" i="2"/>
  <c r="AB26" i="2"/>
  <c r="AC26" i="2"/>
  <c r="AD26" i="2"/>
  <c r="AE26" i="2"/>
  <c r="AF26" i="2"/>
  <c r="Y27" i="2"/>
  <c r="Z27" i="2"/>
  <c r="AA27" i="2"/>
  <c r="AB27" i="2"/>
  <c r="AC27" i="2"/>
  <c r="AD27" i="2"/>
  <c r="AE27" i="2"/>
  <c r="AF27" i="2"/>
  <c r="Y28" i="2"/>
  <c r="Z28" i="2"/>
  <c r="AA28" i="2"/>
  <c r="AB28" i="2"/>
  <c r="AC28" i="2"/>
  <c r="AD28" i="2"/>
  <c r="AE28" i="2"/>
  <c r="AF28" i="2"/>
  <c r="Y29" i="2"/>
  <c r="Z29" i="2"/>
  <c r="AA29" i="2"/>
  <c r="AB29" i="2"/>
  <c r="AC29" i="2"/>
  <c r="AD29" i="2"/>
  <c r="AE29" i="2"/>
  <c r="AF29" i="2"/>
  <c r="Y30" i="2"/>
  <c r="Z30" i="2"/>
  <c r="AA30" i="2"/>
  <c r="AB30" i="2"/>
  <c r="AC30" i="2"/>
  <c r="AD30" i="2"/>
  <c r="AE30" i="2"/>
  <c r="AF30" i="2"/>
  <c r="Y31" i="2"/>
  <c r="Z31" i="2"/>
  <c r="AA31" i="2"/>
  <c r="AB31" i="2"/>
  <c r="AC31" i="2"/>
  <c r="AD31" i="2"/>
  <c r="AE31" i="2"/>
  <c r="AF31" i="2"/>
  <c r="Y32" i="2"/>
  <c r="Z32" i="2"/>
  <c r="AA32" i="2"/>
  <c r="AB32" i="2"/>
  <c r="AC32" i="2"/>
  <c r="AD32" i="2"/>
  <c r="AE32" i="2"/>
  <c r="AF32" i="2"/>
  <c r="Y33" i="2"/>
  <c r="Z33" i="2"/>
  <c r="AA33" i="2"/>
  <c r="AB33" i="2"/>
  <c r="AC33" i="2"/>
  <c r="AD33" i="2"/>
  <c r="AE33" i="2"/>
  <c r="AF33" i="2"/>
  <c r="Y34" i="2"/>
  <c r="Z34" i="2"/>
  <c r="AA34" i="2"/>
  <c r="AB34" i="2"/>
  <c r="AC34" i="2"/>
  <c r="AD34" i="2"/>
  <c r="AE34" i="2"/>
  <c r="AF34" i="2"/>
  <c r="Y35" i="2"/>
  <c r="Z35" i="2"/>
  <c r="AA35" i="2"/>
  <c r="AB35" i="2"/>
  <c r="AC35" i="2"/>
  <c r="AD35" i="2"/>
  <c r="AE35" i="2"/>
  <c r="AF35" i="2"/>
  <c r="Y36" i="2"/>
  <c r="Z36" i="2"/>
  <c r="AA36" i="2"/>
  <c r="AB36" i="2"/>
  <c r="AC36" i="2"/>
  <c r="AD36" i="2"/>
  <c r="AE36" i="2"/>
  <c r="AF36" i="2"/>
  <c r="Y37" i="2"/>
  <c r="Z37" i="2"/>
  <c r="AA37" i="2"/>
  <c r="AB37" i="2"/>
  <c r="AC37" i="2"/>
  <c r="AD37" i="2"/>
  <c r="AE37" i="2"/>
  <c r="AF37" i="2"/>
  <c r="Y38" i="2"/>
  <c r="Z38" i="2"/>
  <c r="AA38" i="2"/>
  <c r="AB38" i="2"/>
  <c r="AC38" i="2"/>
  <c r="AD38" i="2"/>
  <c r="AE38" i="2"/>
  <c r="AF38" i="2"/>
  <c r="Y39" i="2"/>
  <c r="Z39" i="2"/>
  <c r="AA39" i="2"/>
  <c r="AB39" i="2"/>
  <c r="AC39" i="2"/>
  <c r="AD39" i="2"/>
  <c r="AE39" i="2"/>
  <c r="AF39" i="2"/>
  <c r="Y40" i="2"/>
  <c r="Z40" i="2"/>
  <c r="AA40" i="2"/>
  <c r="AB40" i="2"/>
  <c r="AC40" i="2"/>
  <c r="AD40" i="2"/>
  <c r="AE40" i="2"/>
  <c r="AF40" i="2"/>
  <c r="Y41" i="2"/>
  <c r="Z41" i="2"/>
  <c r="AA41" i="2"/>
  <c r="AB41" i="2"/>
  <c r="AC41" i="2"/>
  <c r="AD41" i="2"/>
  <c r="AE41" i="2"/>
  <c r="AF41" i="2"/>
  <c r="Y42" i="2"/>
  <c r="Z42" i="2"/>
  <c r="AA42" i="2"/>
  <c r="AB42" i="2"/>
  <c r="AC42" i="2"/>
  <c r="AD42" i="2"/>
  <c r="AE42" i="2"/>
  <c r="AF42" i="2"/>
  <c r="Y43" i="2"/>
  <c r="Z43" i="2"/>
  <c r="AA43" i="2"/>
  <c r="AB43" i="2"/>
  <c r="AC43" i="2"/>
  <c r="AD43" i="2"/>
  <c r="AE43" i="2"/>
  <c r="AF43" i="2"/>
  <c r="Y44" i="2"/>
  <c r="Z44" i="2"/>
  <c r="AA44" i="2"/>
  <c r="AB44" i="2"/>
  <c r="AC44" i="2"/>
  <c r="AD44" i="2"/>
  <c r="AE44" i="2"/>
  <c r="AF44" i="2"/>
  <c r="Y45" i="2"/>
  <c r="Z45" i="2"/>
  <c r="AA45" i="2"/>
  <c r="AB45" i="2"/>
  <c r="AC45" i="2"/>
  <c r="AD45" i="2"/>
  <c r="AE45" i="2"/>
  <c r="AF45" i="2"/>
  <c r="Y46" i="2"/>
  <c r="Z46" i="2"/>
  <c r="AA46" i="2"/>
  <c r="AB46" i="2"/>
  <c r="AC46" i="2"/>
  <c r="AD46" i="2"/>
  <c r="AE46" i="2"/>
  <c r="AF46" i="2"/>
  <c r="Y47" i="2"/>
  <c r="Z47" i="2"/>
  <c r="AA47" i="2"/>
  <c r="AB47" i="2"/>
  <c r="AC47" i="2"/>
  <c r="AD47" i="2"/>
  <c r="AE47" i="2"/>
  <c r="AF47" i="2"/>
  <c r="Y48" i="2"/>
  <c r="Z48" i="2"/>
  <c r="AA48" i="2"/>
  <c r="AB48" i="2"/>
  <c r="AC48" i="2"/>
  <c r="AD48" i="2"/>
  <c r="AE48" i="2"/>
  <c r="AF48" i="2"/>
  <c r="Y49" i="2"/>
  <c r="Z49" i="2"/>
  <c r="AA49" i="2"/>
  <c r="AB49" i="2"/>
  <c r="AC49" i="2"/>
  <c r="AD49" i="2"/>
  <c r="AE49" i="2"/>
  <c r="AF49" i="2"/>
  <c r="Y50" i="2"/>
  <c r="Z50" i="2"/>
  <c r="AA50" i="2"/>
  <c r="AB50" i="2"/>
  <c r="AC50" i="2"/>
  <c r="AD50" i="2"/>
  <c r="AE50" i="2"/>
  <c r="AF50" i="2"/>
  <c r="Y51" i="2"/>
  <c r="Z51" i="2"/>
  <c r="AA51" i="2"/>
  <c r="AB51" i="2"/>
  <c r="AC51" i="2"/>
  <c r="AD51" i="2"/>
  <c r="AE51" i="2"/>
  <c r="AF51" i="2"/>
  <c r="Y52" i="2"/>
  <c r="Z52" i="2"/>
  <c r="AA52" i="2"/>
  <c r="AB52" i="2"/>
  <c r="AC52" i="2"/>
  <c r="AD52" i="2"/>
  <c r="AE52" i="2"/>
  <c r="AF52" i="2"/>
  <c r="Y53" i="2"/>
  <c r="Z53" i="2"/>
  <c r="AA53" i="2"/>
  <c r="AB53" i="2"/>
  <c r="AC53" i="2"/>
  <c r="AD53" i="2"/>
  <c r="AE53" i="2"/>
  <c r="AF53" i="2"/>
  <c r="Y54" i="2"/>
  <c r="Z54" i="2"/>
  <c r="AA54" i="2"/>
  <c r="AB54" i="2"/>
  <c r="AC54" i="2"/>
  <c r="AD54" i="2"/>
  <c r="AE54" i="2"/>
  <c r="AF54" i="2"/>
  <c r="Y55" i="2"/>
  <c r="Z55" i="2"/>
  <c r="AA55" i="2"/>
  <c r="AB55" i="2"/>
  <c r="AC55" i="2"/>
  <c r="AD55" i="2"/>
  <c r="AE55" i="2"/>
  <c r="AF55" i="2"/>
  <c r="Y56" i="2"/>
  <c r="Z56" i="2"/>
  <c r="AA56" i="2"/>
  <c r="AB56" i="2"/>
  <c r="AC56" i="2"/>
  <c r="AD56" i="2"/>
  <c r="AE56" i="2"/>
  <c r="AF56" i="2"/>
  <c r="Y57" i="2"/>
  <c r="Z57" i="2"/>
  <c r="AA57" i="2"/>
  <c r="AB57" i="2"/>
  <c r="AC57" i="2"/>
  <c r="AD57" i="2"/>
  <c r="AE57" i="2"/>
  <c r="AF57" i="2"/>
  <c r="Y58" i="2"/>
  <c r="Z58" i="2"/>
  <c r="AA58" i="2"/>
  <c r="AB58" i="2"/>
  <c r="AC58" i="2"/>
  <c r="AD58" i="2"/>
  <c r="AE58" i="2"/>
  <c r="AF58" i="2"/>
  <c r="Y59" i="2"/>
  <c r="Z59" i="2"/>
  <c r="AA59" i="2"/>
  <c r="AB59" i="2"/>
  <c r="AC59" i="2"/>
  <c r="AD59" i="2"/>
  <c r="AE59" i="2"/>
  <c r="AF59" i="2"/>
  <c r="Y60" i="2"/>
  <c r="Z60" i="2"/>
  <c r="AA60" i="2"/>
  <c r="AB60" i="2"/>
  <c r="AC60" i="2"/>
  <c r="AD60" i="2"/>
  <c r="AE60" i="2"/>
  <c r="AF60" i="2"/>
  <c r="Y61" i="2"/>
  <c r="Z61" i="2"/>
  <c r="AA61" i="2"/>
  <c r="AB61" i="2"/>
  <c r="AC61" i="2"/>
  <c r="AD61" i="2"/>
  <c r="AE61" i="2"/>
  <c r="AF61" i="2"/>
  <c r="Y62" i="2"/>
  <c r="Z62" i="2"/>
  <c r="AA62" i="2"/>
  <c r="AB62" i="2"/>
  <c r="AC62" i="2"/>
  <c r="AD62" i="2"/>
  <c r="AE62" i="2"/>
  <c r="AF62" i="2"/>
  <c r="Y63" i="2"/>
  <c r="Z63" i="2"/>
  <c r="AA63" i="2"/>
  <c r="AB63" i="2"/>
  <c r="AC63" i="2"/>
  <c r="AD63" i="2"/>
  <c r="AE63" i="2"/>
  <c r="AF63" i="2"/>
  <c r="Y64" i="2"/>
  <c r="Z64" i="2"/>
  <c r="AA64" i="2"/>
  <c r="AB64" i="2"/>
  <c r="AC64" i="2"/>
  <c r="AD64" i="2"/>
  <c r="AE64" i="2"/>
  <c r="AF64" i="2"/>
  <c r="Y65" i="2"/>
  <c r="Z65" i="2"/>
  <c r="AA65" i="2"/>
  <c r="AB65" i="2"/>
  <c r="AC65" i="2"/>
  <c r="AD65" i="2"/>
  <c r="AE65" i="2"/>
  <c r="AF65" i="2"/>
  <c r="Y66" i="2"/>
  <c r="Z66" i="2"/>
  <c r="AA66" i="2"/>
  <c r="AB66" i="2"/>
  <c r="AC66" i="2"/>
  <c r="AD66" i="2"/>
  <c r="AE66" i="2"/>
  <c r="AF66" i="2"/>
  <c r="Y67" i="2"/>
  <c r="Z67" i="2"/>
  <c r="AA67" i="2"/>
  <c r="AB67" i="2"/>
  <c r="AC67" i="2"/>
  <c r="AD67" i="2"/>
  <c r="AE67" i="2"/>
  <c r="AF67" i="2"/>
  <c r="Y68" i="2"/>
  <c r="Z68" i="2"/>
  <c r="AA68" i="2"/>
  <c r="AB68" i="2"/>
  <c r="AC68" i="2"/>
  <c r="AD68" i="2"/>
  <c r="AE68" i="2"/>
  <c r="AF68" i="2"/>
  <c r="Y69" i="2"/>
  <c r="Z69" i="2"/>
  <c r="AA69" i="2"/>
  <c r="AB69" i="2"/>
  <c r="AC69" i="2"/>
  <c r="AD69" i="2"/>
  <c r="AE69" i="2"/>
  <c r="AF69" i="2"/>
  <c r="Y70" i="2"/>
  <c r="Z70" i="2"/>
  <c r="AA70" i="2"/>
  <c r="AB70" i="2"/>
  <c r="AC70" i="2"/>
  <c r="AD70" i="2"/>
  <c r="AE70" i="2"/>
  <c r="AF70" i="2"/>
  <c r="Y71" i="2"/>
  <c r="Z71" i="2"/>
  <c r="AA71" i="2"/>
  <c r="AB71" i="2"/>
  <c r="AC71" i="2"/>
  <c r="AD71" i="2"/>
  <c r="AE71" i="2"/>
  <c r="AF71" i="2"/>
  <c r="Y72" i="2"/>
  <c r="Z72" i="2"/>
  <c r="AA72" i="2"/>
  <c r="AB72" i="2"/>
  <c r="AC72" i="2"/>
  <c r="AD72" i="2"/>
  <c r="AE72" i="2"/>
  <c r="AF72" i="2"/>
  <c r="Y73" i="2"/>
  <c r="Z73" i="2"/>
  <c r="AA73" i="2"/>
  <c r="AB73" i="2"/>
  <c r="AC73" i="2"/>
  <c r="AD73" i="2"/>
  <c r="AE73" i="2"/>
  <c r="AF73" i="2"/>
  <c r="Y74" i="2"/>
  <c r="Z74" i="2"/>
  <c r="AA74" i="2"/>
  <c r="AB74" i="2"/>
  <c r="AC74" i="2"/>
  <c r="AD74" i="2"/>
  <c r="AE74" i="2"/>
  <c r="AF74" i="2"/>
  <c r="Y75" i="2"/>
  <c r="Z75" i="2"/>
  <c r="AA75" i="2"/>
  <c r="AB75" i="2"/>
  <c r="AC75" i="2"/>
  <c r="AD75" i="2"/>
  <c r="AE75" i="2"/>
  <c r="AF75" i="2"/>
  <c r="Y76" i="2"/>
  <c r="Z76" i="2"/>
  <c r="AA76" i="2"/>
  <c r="AB76" i="2"/>
  <c r="AC76" i="2"/>
  <c r="AD76" i="2"/>
  <c r="AE76" i="2"/>
  <c r="AF76" i="2"/>
  <c r="Y77" i="2"/>
  <c r="Z77" i="2"/>
  <c r="AA77" i="2"/>
  <c r="AB77" i="2"/>
  <c r="AC77" i="2"/>
  <c r="AD77" i="2"/>
  <c r="AE77" i="2"/>
  <c r="AF77" i="2"/>
  <c r="Y78" i="2"/>
  <c r="Z78" i="2"/>
  <c r="AA78" i="2"/>
  <c r="AB78" i="2"/>
  <c r="AC78" i="2"/>
  <c r="AD78" i="2"/>
  <c r="AE78" i="2"/>
  <c r="AF78" i="2"/>
  <c r="Y79" i="2"/>
  <c r="Z79" i="2"/>
  <c r="AA79" i="2"/>
  <c r="AB79" i="2"/>
  <c r="AC79" i="2"/>
  <c r="AD79" i="2"/>
  <c r="AE79" i="2"/>
  <c r="AF79" i="2"/>
  <c r="Y80" i="2"/>
  <c r="Z80" i="2"/>
  <c r="AA80" i="2"/>
  <c r="AB80" i="2"/>
  <c r="AC80" i="2"/>
  <c r="AD80" i="2"/>
  <c r="AE80" i="2"/>
  <c r="AF80" i="2"/>
  <c r="Y81" i="2"/>
  <c r="Z81" i="2"/>
  <c r="AA81" i="2"/>
  <c r="AB81" i="2"/>
  <c r="AC81" i="2"/>
  <c r="AD81" i="2"/>
  <c r="AE81" i="2"/>
  <c r="AF81" i="2"/>
  <c r="Y82" i="2"/>
  <c r="Z82" i="2"/>
  <c r="AA82" i="2"/>
  <c r="AB82" i="2"/>
  <c r="AC82" i="2"/>
  <c r="AD82" i="2"/>
  <c r="AE82" i="2"/>
  <c r="AF82" i="2"/>
  <c r="Y83" i="2"/>
  <c r="Z83" i="2"/>
  <c r="AA83" i="2"/>
  <c r="AB83" i="2"/>
  <c r="AC83" i="2"/>
  <c r="AD83" i="2"/>
  <c r="AE83" i="2"/>
  <c r="AF83" i="2"/>
  <c r="Y84" i="2"/>
  <c r="Z84" i="2"/>
  <c r="AA84" i="2"/>
  <c r="AB84" i="2"/>
  <c r="AC84" i="2"/>
  <c r="AD84" i="2"/>
  <c r="AE84" i="2"/>
  <c r="AF84" i="2"/>
  <c r="Y85" i="2"/>
  <c r="Z85" i="2"/>
  <c r="AA85" i="2"/>
  <c r="AB85" i="2"/>
  <c r="AC85" i="2"/>
  <c r="AD85" i="2"/>
  <c r="AE85" i="2"/>
  <c r="AF85" i="2"/>
  <c r="Y86" i="2"/>
  <c r="Z86" i="2"/>
  <c r="AA86" i="2"/>
  <c r="AB86" i="2"/>
  <c r="AC86" i="2"/>
  <c r="AD86" i="2"/>
  <c r="AE86" i="2"/>
  <c r="AF86" i="2"/>
  <c r="Y87" i="2"/>
  <c r="Z87" i="2"/>
  <c r="AA87" i="2"/>
  <c r="AB87" i="2"/>
  <c r="AC87" i="2"/>
  <c r="AD87" i="2"/>
  <c r="AE87" i="2"/>
  <c r="AF87" i="2"/>
  <c r="Y88" i="2"/>
  <c r="Z88" i="2"/>
  <c r="AA88" i="2"/>
  <c r="AB88" i="2"/>
  <c r="AC88" i="2"/>
  <c r="AD88" i="2"/>
  <c r="AE88" i="2"/>
  <c r="AF88" i="2"/>
  <c r="Y89" i="2"/>
  <c r="Z89" i="2"/>
  <c r="AA89" i="2"/>
  <c r="AB89" i="2"/>
  <c r="AC89" i="2"/>
  <c r="AD89" i="2"/>
  <c r="AE89" i="2"/>
  <c r="AF89" i="2"/>
  <c r="Y90" i="2"/>
  <c r="Z90" i="2"/>
  <c r="AA90" i="2"/>
  <c r="AB90" i="2"/>
  <c r="AC90" i="2"/>
  <c r="AD90" i="2"/>
  <c r="AE90" i="2"/>
  <c r="AF90" i="2"/>
  <c r="Y91" i="2"/>
  <c r="Z91" i="2"/>
  <c r="AA91" i="2"/>
  <c r="AB91" i="2"/>
  <c r="AC91" i="2"/>
  <c r="AD91" i="2"/>
  <c r="AE91" i="2"/>
  <c r="AF91" i="2"/>
  <c r="Y92" i="2"/>
  <c r="Z92" i="2"/>
  <c r="AA92" i="2"/>
  <c r="AB92" i="2"/>
  <c r="AC92" i="2"/>
  <c r="AD92" i="2"/>
  <c r="AE92" i="2"/>
  <c r="AF92" i="2"/>
  <c r="Y93" i="2"/>
  <c r="Z93" i="2"/>
  <c r="AA93" i="2"/>
  <c r="AB93" i="2"/>
  <c r="AC93" i="2"/>
  <c r="AD93" i="2"/>
  <c r="AE93" i="2"/>
  <c r="AF93" i="2"/>
  <c r="Y94" i="2"/>
  <c r="Z94" i="2"/>
  <c r="AA94" i="2"/>
  <c r="AB94" i="2"/>
  <c r="AC94" i="2"/>
  <c r="AD94" i="2"/>
  <c r="AE94" i="2"/>
  <c r="AF94" i="2"/>
  <c r="Y95" i="2"/>
  <c r="Z95" i="2"/>
  <c r="AA95" i="2"/>
  <c r="AB95" i="2"/>
  <c r="AC95" i="2"/>
  <c r="AD95" i="2"/>
  <c r="AE95" i="2"/>
  <c r="AF95" i="2"/>
  <c r="Y96" i="2"/>
  <c r="Z96" i="2"/>
  <c r="AA96" i="2"/>
  <c r="AB96" i="2"/>
  <c r="AC96" i="2"/>
  <c r="AD96" i="2"/>
  <c r="AE96" i="2"/>
  <c r="AF96" i="2"/>
  <c r="Y97" i="2"/>
  <c r="Z97" i="2"/>
  <c r="AA97" i="2"/>
  <c r="AB97" i="2"/>
  <c r="AC97" i="2"/>
  <c r="AD97" i="2"/>
  <c r="AE97" i="2"/>
  <c r="AF97" i="2"/>
  <c r="Y98" i="2"/>
  <c r="Z98" i="2"/>
  <c r="AA98" i="2"/>
  <c r="AB98" i="2"/>
  <c r="AC98" i="2"/>
  <c r="AD98" i="2"/>
  <c r="AE98" i="2"/>
  <c r="AF98" i="2"/>
  <c r="Y99" i="2"/>
  <c r="Z99" i="2"/>
  <c r="AA99" i="2"/>
  <c r="AB99" i="2"/>
  <c r="AC99" i="2"/>
  <c r="AD99" i="2"/>
  <c r="AE99" i="2"/>
  <c r="AF99" i="2"/>
  <c r="Y100" i="2"/>
  <c r="Z100" i="2"/>
  <c r="AA100" i="2"/>
  <c r="AB100" i="2"/>
  <c r="AC100" i="2"/>
  <c r="AD100" i="2"/>
  <c r="AE100" i="2"/>
  <c r="AF100" i="2"/>
  <c r="Y101" i="2"/>
  <c r="Z101" i="2"/>
  <c r="AA101" i="2"/>
  <c r="AB101" i="2"/>
  <c r="AC101" i="2"/>
  <c r="AD101" i="2"/>
  <c r="AE101" i="2"/>
  <c r="AF101" i="2"/>
  <c r="Y102" i="2"/>
  <c r="Z102" i="2"/>
  <c r="AA102" i="2"/>
  <c r="AB102" i="2"/>
  <c r="AC102" i="2"/>
  <c r="AD102" i="2"/>
  <c r="AE102" i="2"/>
  <c r="AF102" i="2"/>
  <c r="Y103" i="2"/>
  <c r="Z103" i="2"/>
  <c r="AA103" i="2"/>
  <c r="AB103" i="2"/>
  <c r="AC103" i="2"/>
  <c r="AD103" i="2"/>
  <c r="AE103" i="2"/>
  <c r="AF103" i="2"/>
  <c r="Y104" i="2"/>
  <c r="Z104" i="2"/>
  <c r="AA104" i="2"/>
  <c r="AB104" i="2"/>
  <c r="AC104" i="2"/>
  <c r="AD104" i="2"/>
  <c r="AE104" i="2"/>
  <c r="AF104" i="2"/>
  <c r="Y105" i="2"/>
  <c r="Z105" i="2"/>
  <c r="AA105" i="2"/>
  <c r="AB105" i="2"/>
  <c r="AC105" i="2"/>
  <c r="AD105" i="2"/>
  <c r="AE105" i="2"/>
  <c r="AF105" i="2"/>
  <c r="Y106" i="2"/>
  <c r="Z106" i="2"/>
  <c r="AA106" i="2"/>
  <c r="AB106" i="2"/>
  <c r="AC106" i="2"/>
  <c r="AD106" i="2"/>
  <c r="AE106" i="2"/>
  <c r="AF106" i="2"/>
  <c r="Y107" i="2"/>
  <c r="Z107" i="2"/>
  <c r="AA107" i="2"/>
  <c r="AB107" i="2"/>
  <c r="AC107" i="2"/>
  <c r="AD107" i="2"/>
  <c r="AE107" i="2"/>
  <c r="AF107" i="2"/>
  <c r="Y108" i="2"/>
  <c r="Z108" i="2"/>
  <c r="AA108" i="2"/>
  <c r="AB108" i="2"/>
  <c r="AC108" i="2"/>
  <c r="AD108" i="2"/>
  <c r="AE108" i="2"/>
  <c r="AF108" i="2"/>
  <c r="Y109" i="2"/>
  <c r="Z109" i="2"/>
  <c r="AA109" i="2"/>
  <c r="AB109" i="2"/>
  <c r="AC109" i="2"/>
  <c r="AD109" i="2"/>
  <c r="AE109" i="2"/>
  <c r="AF109" i="2"/>
  <c r="Y110" i="2"/>
  <c r="Z110" i="2"/>
  <c r="AA110" i="2"/>
  <c r="AB110" i="2"/>
  <c r="AC110" i="2"/>
  <c r="AD110" i="2"/>
  <c r="AE110" i="2"/>
  <c r="AF110" i="2"/>
  <c r="Y111" i="2"/>
  <c r="Z111" i="2"/>
  <c r="AA111" i="2"/>
  <c r="AB111" i="2"/>
  <c r="AC111" i="2"/>
  <c r="AD111" i="2"/>
  <c r="AE111" i="2"/>
  <c r="AF111" i="2"/>
  <c r="Y112" i="2"/>
  <c r="Z112" i="2"/>
  <c r="AA112" i="2"/>
  <c r="AB112" i="2"/>
  <c r="AC112" i="2"/>
  <c r="AD112" i="2"/>
  <c r="AE112" i="2"/>
  <c r="AF112" i="2"/>
  <c r="Y113" i="2"/>
  <c r="Z113" i="2"/>
  <c r="AA113" i="2"/>
  <c r="AB113" i="2"/>
  <c r="AC113" i="2"/>
  <c r="AD113" i="2"/>
  <c r="AE113" i="2"/>
  <c r="AF113" i="2"/>
  <c r="Y114" i="2"/>
  <c r="Z114" i="2"/>
  <c r="AA114" i="2"/>
  <c r="AB114" i="2"/>
  <c r="AC114" i="2"/>
  <c r="AD114" i="2"/>
  <c r="AE114" i="2"/>
  <c r="AF114" i="2"/>
  <c r="Y115" i="2"/>
  <c r="Z115" i="2"/>
  <c r="AA115" i="2"/>
  <c r="AB115" i="2"/>
  <c r="AC115" i="2"/>
  <c r="AD115" i="2"/>
  <c r="AE115" i="2"/>
  <c r="AF115" i="2"/>
  <c r="Y116" i="2"/>
  <c r="Z116" i="2"/>
  <c r="AA116" i="2"/>
  <c r="AB116" i="2"/>
  <c r="AC116" i="2"/>
  <c r="AD116" i="2"/>
  <c r="AE116" i="2"/>
  <c r="AF116" i="2"/>
  <c r="Y117" i="2"/>
  <c r="Z117" i="2"/>
  <c r="AA117" i="2"/>
  <c r="AB117" i="2"/>
  <c r="AC117" i="2"/>
  <c r="AD117" i="2"/>
  <c r="AE117" i="2"/>
  <c r="AF117" i="2"/>
  <c r="Y118" i="2"/>
  <c r="Z118" i="2"/>
  <c r="AA118" i="2"/>
  <c r="AB118" i="2"/>
  <c r="AC118" i="2"/>
  <c r="AD118" i="2"/>
  <c r="AE118" i="2"/>
  <c r="AF118" i="2"/>
  <c r="Y119" i="2"/>
  <c r="Z119" i="2"/>
  <c r="AA119" i="2"/>
  <c r="AB119" i="2"/>
  <c r="AC119" i="2"/>
  <c r="AD119" i="2"/>
  <c r="AE119" i="2"/>
  <c r="AF119" i="2"/>
  <c r="Y120" i="2"/>
  <c r="Z120" i="2"/>
  <c r="AA120" i="2"/>
  <c r="AB120" i="2"/>
  <c r="AC120" i="2"/>
  <c r="AD120" i="2"/>
  <c r="AE120" i="2"/>
  <c r="AF120" i="2"/>
  <c r="Y121" i="2"/>
  <c r="Z121" i="2"/>
  <c r="AA121" i="2"/>
  <c r="AB121" i="2"/>
  <c r="AC121" i="2"/>
  <c r="AD121" i="2"/>
  <c r="AE121" i="2"/>
  <c r="AF121" i="2"/>
  <c r="Y122" i="2"/>
  <c r="Z122" i="2"/>
  <c r="AA122" i="2"/>
  <c r="AB122" i="2"/>
  <c r="AC122" i="2"/>
  <c r="AD122" i="2"/>
  <c r="AE122" i="2"/>
  <c r="AF122" i="2"/>
  <c r="Y123" i="2"/>
  <c r="Z123" i="2"/>
  <c r="AA123" i="2"/>
  <c r="AB123" i="2"/>
  <c r="AC123" i="2"/>
  <c r="AD123" i="2"/>
  <c r="AE123" i="2"/>
  <c r="AF123" i="2"/>
  <c r="Y124" i="2"/>
  <c r="Z124" i="2"/>
  <c r="AA124" i="2"/>
  <c r="AB124" i="2"/>
  <c r="AC124" i="2"/>
  <c r="AD124" i="2"/>
  <c r="AE124" i="2"/>
  <c r="AF124" i="2"/>
  <c r="Y125" i="2"/>
  <c r="Z125" i="2"/>
  <c r="AA125" i="2"/>
  <c r="AB125" i="2"/>
  <c r="AC125" i="2"/>
  <c r="AD125" i="2"/>
  <c r="AE125" i="2"/>
  <c r="AF125" i="2"/>
  <c r="Y126" i="2"/>
  <c r="Z126" i="2"/>
  <c r="AA126" i="2"/>
  <c r="AB126" i="2"/>
  <c r="AC126" i="2"/>
  <c r="AD126" i="2"/>
  <c r="AE126" i="2"/>
  <c r="AF126" i="2"/>
  <c r="Y127" i="2"/>
  <c r="Z127" i="2"/>
  <c r="AA127" i="2"/>
  <c r="AB127" i="2"/>
  <c r="AC127" i="2"/>
  <c r="AD127" i="2"/>
  <c r="AE127" i="2"/>
  <c r="AF127" i="2"/>
  <c r="Y128" i="2"/>
  <c r="Z128" i="2"/>
  <c r="AA128" i="2"/>
  <c r="AB128" i="2"/>
  <c r="AC128" i="2"/>
  <c r="AD128" i="2"/>
  <c r="AE128" i="2"/>
  <c r="AF128" i="2"/>
  <c r="Y129" i="2"/>
  <c r="Z129" i="2"/>
  <c r="AA129" i="2"/>
  <c r="AB129" i="2"/>
  <c r="AC129" i="2"/>
  <c r="AD129" i="2"/>
  <c r="AE129" i="2"/>
  <c r="AF129" i="2"/>
  <c r="Y130" i="2"/>
  <c r="Z130" i="2"/>
  <c r="AA130" i="2"/>
  <c r="AB130" i="2"/>
  <c r="AC130" i="2"/>
  <c r="AD130" i="2"/>
  <c r="AE130" i="2"/>
  <c r="AF130" i="2"/>
  <c r="Y131" i="2"/>
  <c r="Z131" i="2"/>
  <c r="AA131" i="2"/>
  <c r="AB131" i="2"/>
  <c r="AC131" i="2"/>
  <c r="AD131" i="2"/>
  <c r="AE131" i="2"/>
  <c r="AF131" i="2"/>
  <c r="Y132" i="2"/>
  <c r="Z132" i="2"/>
  <c r="AA132" i="2"/>
  <c r="AB132" i="2"/>
  <c r="AC132" i="2"/>
  <c r="AD132" i="2"/>
  <c r="AE132" i="2"/>
  <c r="AF132" i="2"/>
  <c r="Y133" i="2"/>
  <c r="Z133" i="2"/>
  <c r="AA133" i="2"/>
  <c r="AB133" i="2"/>
  <c r="AC133" i="2"/>
  <c r="AD133" i="2"/>
  <c r="AE133" i="2"/>
  <c r="AF133" i="2"/>
  <c r="Y134" i="2"/>
  <c r="Z134" i="2"/>
  <c r="AA134" i="2"/>
  <c r="AB134" i="2"/>
  <c r="AC134" i="2"/>
  <c r="AD134" i="2"/>
  <c r="AE134" i="2"/>
  <c r="AF134" i="2"/>
  <c r="Y135" i="2"/>
  <c r="Z135" i="2"/>
  <c r="AA135" i="2"/>
  <c r="AB135" i="2"/>
  <c r="AC135" i="2"/>
  <c r="AD135" i="2"/>
  <c r="AE135" i="2"/>
  <c r="AF135" i="2"/>
  <c r="Y136" i="2"/>
  <c r="Z136" i="2"/>
  <c r="AA136" i="2"/>
  <c r="AB136" i="2"/>
  <c r="AC136" i="2"/>
  <c r="AD136" i="2"/>
  <c r="AE136" i="2"/>
  <c r="AF136" i="2"/>
  <c r="Y137" i="2"/>
  <c r="Z137" i="2"/>
  <c r="AA137" i="2"/>
  <c r="AB137" i="2"/>
  <c r="AC137" i="2"/>
  <c r="AD137" i="2"/>
  <c r="AE137" i="2"/>
  <c r="AF137" i="2"/>
  <c r="Y138" i="2"/>
  <c r="Z138" i="2"/>
  <c r="AA138" i="2"/>
  <c r="AB138" i="2"/>
  <c r="AC138" i="2"/>
  <c r="AD138" i="2"/>
  <c r="AE138" i="2"/>
  <c r="AF138" i="2"/>
  <c r="Y139" i="2"/>
  <c r="Z139" i="2"/>
  <c r="AA139" i="2"/>
  <c r="AB139" i="2"/>
  <c r="AC139" i="2"/>
  <c r="AD139" i="2"/>
  <c r="AE139" i="2"/>
  <c r="AF139" i="2"/>
  <c r="Y140" i="2"/>
  <c r="Z140" i="2"/>
  <c r="AA140" i="2"/>
  <c r="AB140" i="2"/>
  <c r="AC140" i="2"/>
  <c r="AD140" i="2"/>
  <c r="AE140" i="2"/>
  <c r="AF140" i="2"/>
  <c r="Y141" i="2"/>
  <c r="Z141" i="2"/>
  <c r="AA141" i="2"/>
  <c r="AB141" i="2"/>
  <c r="AC141" i="2"/>
  <c r="AD141" i="2"/>
  <c r="AE141" i="2"/>
  <c r="AF141" i="2"/>
  <c r="Y142" i="2"/>
  <c r="Z142" i="2"/>
  <c r="AA142" i="2"/>
  <c r="AB142" i="2"/>
  <c r="AC142" i="2"/>
  <c r="AD142" i="2"/>
  <c r="AE142" i="2"/>
  <c r="AF142" i="2"/>
  <c r="Y143" i="2"/>
  <c r="Z143" i="2"/>
  <c r="AA143" i="2"/>
  <c r="AB143" i="2"/>
  <c r="AC143" i="2"/>
  <c r="AD143" i="2"/>
  <c r="AE143" i="2"/>
  <c r="AF143" i="2"/>
  <c r="Y144" i="2"/>
  <c r="Z144" i="2"/>
  <c r="AA144" i="2"/>
  <c r="AB144" i="2"/>
  <c r="AC144" i="2"/>
  <c r="AD144" i="2"/>
  <c r="AE144" i="2"/>
  <c r="AF144" i="2"/>
  <c r="Y145" i="2"/>
  <c r="Z145" i="2"/>
  <c r="AA145" i="2"/>
  <c r="AB145" i="2"/>
  <c r="AC145" i="2"/>
  <c r="AD145" i="2"/>
  <c r="AE145" i="2"/>
  <c r="AF145" i="2"/>
  <c r="Y2" i="1"/>
  <c r="Z2" i="1"/>
  <c r="AA2" i="1"/>
  <c r="AB2" i="1"/>
  <c r="AC2" i="1"/>
  <c r="AD2" i="1"/>
  <c r="AE2" i="1"/>
  <c r="AF2" i="1"/>
  <c r="Y3" i="1"/>
  <c r="Z3" i="1"/>
  <c r="AA3" i="1"/>
  <c r="AB3" i="1"/>
  <c r="AC3" i="1"/>
  <c r="AD3" i="1"/>
  <c r="AE3" i="1"/>
  <c r="AF3" i="1"/>
  <c r="Y4" i="1"/>
  <c r="Z4" i="1"/>
  <c r="AA4" i="1"/>
  <c r="AB4" i="1"/>
  <c r="AC4" i="1"/>
  <c r="AD4" i="1"/>
  <c r="AE4" i="1"/>
  <c r="AF4" i="1"/>
  <c r="Y5" i="1"/>
  <c r="Z5" i="1"/>
  <c r="AA5" i="1"/>
  <c r="AB5" i="1"/>
  <c r="AC5" i="1"/>
  <c r="AD5" i="1"/>
  <c r="AE5" i="1"/>
  <c r="AF5" i="1"/>
  <c r="Y6" i="1"/>
  <c r="Z6" i="1"/>
  <c r="AA6" i="1"/>
  <c r="AB6" i="1"/>
  <c r="AC6" i="1"/>
  <c r="AD6" i="1"/>
  <c r="AE6" i="1"/>
  <c r="AF6" i="1"/>
  <c r="Y7" i="1"/>
  <c r="Z7" i="1"/>
  <c r="AA7" i="1"/>
  <c r="AB7" i="1"/>
  <c r="AC7" i="1"/>
  <c r="AD7" i="1"/>
  <c r="AE7" i="1"/>
  <c r="AF7" i="1"/>
  <c r="Y8" i="1"/>
  <c r="Z8" i="1"/>
  <c r="AA8" i="1"/>
  <c r="AB8" i="1"/>
  <c r="AC8" i="1"/>
  <c r="AD8" i="1"/>
  <c r="AE8" i="1"/>
  <c r="AF8" i="1"/>
  <c r="Y9" i="1"/>
  <c r="Z9" i="1"/>
  <c r="AA9" i="1"/>
  <c r="AB9" i="1"/>
  <c r="AC9" i="1"/>
  <c r="AD9" i="1"/>
  <c r="AE9" i="1"/>
  <c r="AF9" i="1"/>
  <c r="Y10" i="1"/>
  <c r="Z10" i="1"/>
  <c r="AA10" i="1"/>
  <c r="AB10" i="1"/>
  <c r="AC10" i="1"/>
  <c r="AD10" i="1"/>
  <c r="AE10" i="1"/>
  <c r="AF10" i="1"/>
  <c r="Y11" i="1"/>
  <c r="Z11" i="1"/>
  <c r="AA11" i="1"/>
  <c r="AB11" i="1"/>
  <c r="AC11" i="1"/>
  <c r="AD11" i="1"/>
  <c r="AE11" i="1"/>
  <c r="AF11" i="1"/>
  <c r="Y12" i="1"/>
  <c r="Z12" i="1"/>
  <c r="AA12" i="1"/>
  <c r="AB12" i="1"/>
  <c r="AC12" i="1"/>
  <c r="AD12" i="1"/>
  <c r="AE12" i="1"/>
  <c r="AF12" i="1"/>
  <c r="Y13" i="1"/>
  <c r="Z13" i="1"/>
  <c r="AA13" i="1"/>
  <c r="AB13" i="1"/>
  <c r="AC13" i="1"/>
  <c r="AD13" i="1"/>
  <c r="AE13" i="1"/>
  <c r="AF13" i="1"/>
  <c r="Y14" i="1"/>
  <c r="Z14" i="1"/>
  <c r="AA14" i="1"/>
  <c r="AB14" i="1"/>
  <c r="AC14" i="1"/>
  <c r="AD14" i="1"/>
  <c r="AE14" i="1"/>
  <c r="AF14" i="1"/>
  <c r="Y15" i="1"/>
  <c r="Z15" i="1"/>
  <c r="AA15" i="1"/>
  <c r="AB15" i="1"/>
  <c r="AC15" i="1"/>
  <c r="AD15" i="1"/>
  <c r="AE15" i="1"/>
  <c r="AF15" i="1"/>
  <c r="Y16" i="1"/>
  <c r="Z16" i="1"/>
  <c r="AA16" i="1"/>
  <c r="AB16" i="1"/>
  <c r="AC16" i="1"/>
  <c r="AD16" i="1"/>
  <c r="AE16" i="1"/>
  <c r="AF16" i="1"/>
  <c r="Y17" i="1"/>
  <c r="Z17" i="1"/>
  <c r="AA17" i="1"/>
  <c r="AB17" i="1"/>
  <c r="AC17" i="1"/>
  <c r="AD17" i="1"/>
  <c r="AE17" i="1"/>
  <c r="AF17" i="1"/>
  <c r="Y18" i="1"/>
  <c r="Z18" i="1"/>
  <c r="AA18" i="1"/>
  <c r="AB18" i="1"/>
  <c r="AC18" i="1"/>
  <c r="AD18" i="1"/>
  <c r="AE18" i="1"/>
  <c r="AF18" i="1"/>
  <c r="Y19" i="1"/>
  <c r="Z19" i="1"/>
  <c r="AA19" i="1"/>
  <c r="AB19" i="1"/>
  <c r="AC19" i="1"/>
  <c r="AD19" i="1"/>
  <c r="AE19" i="1"/>
  <c r="AF19" i="1"/>
  <c r="Y20" i="1"/>
  <c r="Z20" i="1"/>
  <c r="AA20" i="1"/>
  <c r="AB20" i="1"/>
  <c r="AC20" i="1"/>
  <c r="AD20" i="1"/>
  <c r="AE20" i="1"/>
  <c r="AF20" i="1"/>
  <c r="Y21" i="1"/>
  <c r="Z21" i="1"/>
  <c r="AA21" i="1"/>
  <c r="AB21" i="1"/>
  <c r="AC21" i="1"/>
  <c r="AD21" i="1"/>
  <c r="AE21" i="1"/>
  <c r="AF21" i="1"/>
  <c r="Y22" i="1"/>
  <c r="Z22" i="1"/>
  <c r="AA22" i="1"/>
  <c r="AB22" i="1"/>
  <c r="AC22" i="1"/>
  <c r="AD22" i="1"/>
  <c r="AE22" i="1"/>
  <c r="AF22" i="1"/>
  <c r="Y23" i="1"/>
  <c r="Z23" i="1"/>
  <c r="AA23" i="1"/>
  <c r="AB23" i="1"/>
  <c r="AC23" i="1"/>
  <c r="AD23" i="1"/>
  <c r="AE23" i="1"/>
  <c r="AF23" i="1"/>
  <c r="Y24" i="1"/>
  <c r="Z24" i="1"/>
  <c r="AA24" i="1"/>
  <c r="AB24" i="1"/>
  <c r="AC24" i="1"/>
  <c r="AD24" i="1"/>
  <c r="AE24" i="1"/>
  <c r="AF24" i="1"/>
  <c r="Y25" i="1"/>
  <c r="Z25" i="1"/>
  <c r="AA25" i="1"/>
  <c r="AB25" i="1"/>
  <c r="AC25" i="1"/>
  <c r="AD25" i="1"/>
  <c r="AE25" i="1"/>
  <c r="AF25" i="1"/>
  <c r="Y26" i="1"/>
  <c r="Z26" i="1"/>
  <c r="AA26" i="1"/>
  <c r="AB26" i="1"/>
  <c r="AC26" i="1"/>
  <c r="AD26" i="1"/>
  <c r="AE26" i="1"/>
  <c r="AF26" i="1"/>
  <c r="Y27" i="1"/>
  <c r="Z27" i="1"/>
  <c r="AA27" i="1"/>
  <c r="AB27" i="1"/>
  <c r="AC27" i="1"/>
  <c r="AD27" i="1"/>
  <c r="AE27" i="1"/>
  <c r="AF27" i="1"/>
  <c r="Y28" i="1"/>
  <c r="Z28" i="1"/>
  <c r="AA28" i="1"/>
  <c r="AB28" i="1"/>
  <c r="AC28" i="1"/>
  <c r="AD28" i="1"/>
  <c r="AE28" i="1"/>
  <c r="AF28" i="1"/>
  <c r="Y29" i="1"/>
  <c r="Z29" i="1"/>
  <c r="AA29" i="1"/>
  <c r="AB29" i="1"/>
  <c r="AC29" i="1"/>
  <c r="AD29" i="1"/>
  <c r="AE29" i="1"/>
  <c r="AF29" i="1"/>
  <c r="Y30" i="1"/>
  <c r="Z30" i="1"/>
  <c r="AA30" i="1"/>
  <c r="AB30" i="1"/>
  <c r="AC30" i="1"/>
  <c r="AD30" i="1"/>
  <c r="AE30" i="1"/>
  <c r="AF30" i="1"/>
  <c r="Y31" i="1"/>
  <c r="Z31" i="1"/>
  <c r="AA31" i="1"/>
  <c r="AB31" i="1"/>
  <c r="AC31" i="1"/>
  <c r="AD31" i="1"/>
  <c r="AE31" i="1"/>
  <c r="AF31" i="1"/>
  <c r="Y32" i="1"/>
  <c r="Z32" i="1"/>
  <c r="AA32" i="1"/>
  <c r="AB32" i="1"/>
  <c r="AC32" i="1"/>
  <c r="AD32" i="1"/>
  <c r="AE32" i="1"/>
  <c r="AF32" i="1"/>
  <c r="Y33" i="1"/>
  <c r="Z33" i="1"/>
  <c r="AA33" i="1"/>
  <c r="AB33" i="1"/>
  <c r="AC33" i="1"/>
  <c r="AD33" i="1"/>
  <c r="AE33" i="1"/>
  <c r="AF33" i="1"/>
  <c r="Y34" i="1"/>
  <c r="Z34" i="1"/>
  <c r="AA34" i="1"/>
  <c r="AB34" i="1"/>
  <c r="AC34" i="1"/>
  <c r="AD34" i="1"/>
  <c r="AE34" i="1"/>
  <c r="AF34" i="1"/>
  <c r="Y35" i="1"/>
  <c r="Z35" i="1"/>
  <c r="AA35" i="1"/>
  <c r="AB35" i="1"/>
  <c r="AC35" i="1"/>
  <c r="AD35" i="1"/>
  <c r="AE35" i="1"/>
  <c r="AF35" i="1"/>
  <c r="Y36" i="1"/>
  <c r="Z36" i="1"/>
  <c r="AA36" i="1"/>
  <c r="AB36" i="1"/>
  <c r="AC36" i="1"/>
  <c r="AD36" i="1"/>
  <c r="AE36" i="1"/>
  <c r="AF36" i="1"/>
  <c r="Y37" i="1"/>
  <c r="Z37" i="1"/>
  <c r="AA37" i="1"/>
  <c r="AB37" i="1"/>
  <c r="AC37" i="1"/>
  <c r="AD37" i="1"/>
  <c r="AE37" i="1"/>
  <c r="AF37" i="1"/>
  <c r="Y38" i="1"/>
  <c r="Z38" i="1"/>
  <c r="AA38" i="1"/>
  <c r="AB38" i="1"/>
  <c r="AC38" i="1"/>
  <c r="AD38" i="1"/>
  <c r="AE38" i="1"/>
  <c r="AF38" i="1"/>
  <c r="Y39" i="1"/>
  <c r="Z39" i="1"/>
  <c r="AA39" i="1"/>
  <c r="AB39" i="1"/>
  <c r="AC39" i="1"/>
  <c r="AD39" i="1"/>
  <c r="AE39" i="1"/>
  <c r="AF39" i="1"/>
  <c r="Y40" i="1"/>
  <c r="Z40" i="1"/>
  <c r="AA40" i="1"/>
  <c r="AB40" i="1"/>
  <c r="AC40" i="1"/>
  <c r="AD40" i="1"/>
  <c r="AE40" i="1"/>
  <c r="AF40" i="1"/>
  <c r="Y41" i="1"/>
  <c r="Z41" i="1"/>
  <c r="AA41" i="1"/>
  <c r="AB41" i="1"/>
  <c r="AC41" i="1"/>
  <c r="AD41" i="1"/>
  <c r="AE41" i="1"/>
  <c r="AF41" i="1"/>
  <c r="Y42" i="1"/>
  <c r="Z42" i="1"/>
  <c r="AA42" i="1"/>
  <c r="AB42" i="1"/>
  <c r="AC42" i="1"/>
  <c r="AD42" i="1"/>
  <c r="AE42" i="1"/>
  <c r="AF42" i="1"/>
  <c r="Y43" i="1"/>
  <c r="Z43" i="1"/>
  <c r="AA43" i="1"/>
  <c r="AB43" i="1"/>
  <c r="AC43" i="1"/>
  <c r="AD43" i="1"/>
  <c r="AE43" i="1"/>
  <c r="AF43" i="1"/>
  <c r="Y44" i="1"/>
  <c r="Z44" i="1"/>
  <c r="AA44" i="1"/>
  <c r="AB44" i="1"/>
  <c r="AC44" i="1"/>
  <c r="AD44" i="1"/>
  <c r="AE44" i="1"/>
  <c r="AF44" i="1"/>
  <c r="Y45" i="1"/>
  <c r="Z45" i="1"/>
  <c r="AA45" i="1"/>
  <c r="AB45" i="1"/>
  <c r="AC45" i="1"/>
  <c r="AD45" i="1"/>
  <c r="AE45" i="1"/>
  <c r="AF45" i="1"/>
  <c r="Y46" i="1"/>
  <c r="Z46" i="1"/>
  <c r="AA46" i="1"/>
  <c r="AB46" i="1"/>
  <c r="AC46" i="1"/>
  <c r="AD46" i="1"/>
  <c r="AE46" i="1"/>
  <c r="AF46" i="1"/>
  <c r="Y47" i="1"/>
  <c r="Z47" i="1"/>
  <c r="AA47" i="1"/>
  <c r="AB47" i="1"/>
  <c r="AC47" i="1"/>
  <c r="AD47" i="1"/>
  <c r="AE47" i="1"/>
  <c r="AF47" i="1"/>
  <c r="Y48" i="1"/>
  <c r="Z48" i="1"/>
  <c r="AA48" i="1"/>
  <c r="AB48" i="1"/>
  <c r="AC48" i="1"/>
  <c r="AD48" i="1"/>
  <c r="AE48" i="1"/>
  <c r="AF48" i="1"/>
  <c r="Y49" i="1"/>
  <c r="Z49" i="1"/>
  <c r="AA49" i="1"/>
  <c r="AB49" i="1"/>
  <c r="AC49" i="1"/>
  <c r="AD49" i="1"/>
  <c r="AE49" i="1"/>
  <c r="AF49" i="1"/>
  <c r="Y50" i="1"/>
  <c r="Z50" i="1"/>
  <c r="AA50" i="1"/>
  <c r="AB50" i="1"/>
  <c r="AC50" i="1"/>
  <c r="AD50" i="1"/>
  <c r="AE50" i="1"/>
  <c r="AF50" i="1"/>
  <c r="Y51" i="1"/>
  <c r="Z51" i="1"/>
  <c r="AA51" i="1"/>
  <c r="AB51" i="1"/>
  <c r="AC51" i="1"/>
  <c r="AD51" i="1"/>
  <c r="AE51" i="1"/>
  <c r="AF51" i="1"/>
  <c r="Y52" i="1"/>
  <c r="Z52" i="1"/>
  <c r="AA52" i="1"/>
  <c r="AB52" i="1"/>
  <c r="AC52" i="1"/>
  <c r="AD52" i="1"/>
  <c r="AE52" i="1"/>
  <c r="AF52" i="1"/>
  <c r="Y53" i="1"/>
  <c r="Z53" i="1"/>
  <c r="AA53" i="1"/>
  <c r="AB53" i="1"/>
  <c r="AC53" i="1"/>
  <c r="AD53" i="1"/>
  <c r="AE53" i="1"/>
  <c r="AF53" i="1"/>
  <c r="Y54" i="1"/>
  <c r="Z54" i="1"/>
  <c r="AA54" i="1"/>
  <c r="AB54" i="1"/>
  <c r="AC54" i="1"/>
  <c r="AD54" i="1"/>
  <c r="AE54" i="1"/>
  <c r="AF54" i="1"/>
  <c r="Y55" i="1"/>
  <c r="Z55" i="1"/>
  <c r="AA55" i="1"/>
  <c r="AB55" i="1"/>
  <c r="AC55" i="1"/>
  <c r="AD55" i="1"/>
  <c r="AE55" i="1"/>
  <c r="AF55" i="1"/>
  <c r="Y56" i="1"/>
  <c r="Z56" i="1"/>
  <c r="AA56" i="1"/>
  <c r="AB56" i="1"/>
  <c r="AC56" i="1"/>
  <c r="AD56" i="1"/>
  <c r="AE56" i="1"/>
  <c r="AF56" i="1"/>
  <c r="Y57" i="1"/>
  <c r="Z57" i="1"/>
  <c r="AA57" i="1"/>
  <c r="AB57" i="1"/>
  <c r="AC57" i="1"/>
  <c r="AD57" i="1"/>
  <c r="AE57" i="1"/>
  <c r="AF57" i="1"/>
  <c r="Y58" i="1"/>
  <c r="Z58" i="1"/>
  <c r="AA58" i="1"/>
  <c r="AB58" i="1"/>
  <c r="AC58" i="1"/>
  <c r="AD58" i="1"/>
  <c r="AE58" i="1"/>
  <c r="AF58" i="1"/>
  <c r="Y59" i="1"/>
  <c r="Z59" i="1"/>
  <c r="AA59" i="1"/>
  <c r="AB59" i="1"/>
  <c r="AC59" i="1"/>
  <c r="AD59" i="1"/>
  <c r="AE59" i="1"/>
  <c r="AF59" i="1"/>
  <c r="Y60" i="1"/>
  <c r="Z60" i="1"/>
  <c r="AA60" i="1"/>
  <c r="AB60" i="1"/>
  <c r="AC60" i="1"/>
  <c r="AD60" i="1"/>
  <c r="AE60" i="1"/>
  <c r="AF60" i="1"/>
  <c r="Y61" i="1"/>
  <c r="Z61" i="1"/>
  <c r="AA61" i="1"/>
  <c r="AB61" i="1"/>
  <c r="AC61" i="1"/>
  <c r="AD61" i="1"/>
  <c r="AE61" i="1"/>
  <c r="AF61" i="1"/>
  <c r="Y62" i="1"/>
  <c r="Z62" i="1"/>
  <c r="AA62" i="1"/>
  <c r="AB62" i="1"/>
  <c r="AC62" i="1"/>
  <c r="AD62" i="1"/>
  <c r="AE62" i="1"/>
  <c r="AF62" i="1"/>
  <c r="Y63" i="1"/>
  <c r="Z63" i="1"/>
  <c r="AA63" i="1"/>
  <c r="AB63" i="1"/>
  <c r="AC63" i="1"/>
  <c r="AD63" i="1"/>
  <c r="AE63" i="1"/>
  <c r="AF63" i="1"/>
  <c r="Y64" i="1"/>
  <c r="Z64" i="1"/>
  <c r="AA64" i="1"/>
  <c r="AB64" i="1"/>
  <c r="AC64" i="1"/>
  <c r="AD64" i="1"/>
  <c r="AE64" i="1"/>
  <c r="AF64" i="1"/>
  <c r="Y65" i="1"/>
  <c r="Z65" i="1"/>
  <c r="AA65" i="1"/>
  <c r="AB65" i="1"/>
  <c r="AC65" i="1"/>
  <c r="AD65" i="1"/>
  <c r="AE65" i="1"/>
  <c r="AF65" i="1"/>
  <c r="Y66" i="1"/>
  <c r="Z66" i="1"/>
  <c r="AA66" i="1"/>
  <c r="AB66" i="1"/>
  <c r="AC66" i="1"/>
  <c r="AD66" i="1"/>
  <c r="AE66" i="1"/>
  <c r="AF66" i="1"/>
  <c r="Y67" i="1"/>
  <c r="Z67" i="1"/>
  <c r="AA67" i="1"/>
  <c r="AB67" i="1"/>
  <c r="AC67" i="1"/>
  <c r="AD67" i="1"/>
  <c r="AE67" i="1"/>
  <c r="AF67" i="1"/>
  <c r="Y68" i="1"/>
  <c r="Z68" i="1"/>
  <c r="AA68" i="1"/>
  <c r="AB68" i="1"/>
  <c r="AC68" i="1"/>
  <c r="AD68" i="1"/>
  <c r="AE68" i="1"/>
  <c r="AF68" i="1"/>
  <c r="Y69" i="1"/>
  <c r="Z69" i="1"/>
  <c r="AA69" i="1"/>
  <c r="AB69" i="1"/>
  <c r="AC69" i="1"/>
  <c r="AD69" i="1"/>
  <c r="AE69" i="1"/>
  <c r="AF69" i="1"/>
  <c r="Y70" i="1"/>
  <c r="Z70" i="1"/>
  <c r="AA70" i="1"/>
  <c r="AB70" i="1"/>
  <c r="AC70" i="1"/>
  <c r="AD70" i="1"/>
  <c r="AE70" i="1"/>
  <c r="AF70" i="1"/>
  <c r="Y71" i="1"/>
  <c r="Z71" i="1"/>
  <c r="AA71" i="1"/>
  <c r="AB71" i="1"/>
  <c r="AC71" i="1"/>
  <c r="AD71" i="1"/>
  <c r="AE71" i="1"/>
  <c r="AF71" i="1"/>
  <c r="Y72" i="1"/>
  <c r="Z72" i="1"/>
  <c r="AA72" i="1"/>
  <c r="AB72" i="1"/>
  <c r="AC72" i="1"/>
  <c r="AD72" i="1"/>
  <c r="AE72" i="1"/>
  <c r="AF72" i="1"/>
  <c r="Y73" i="1"/>
  <c r="Z73" i="1"/>
  <c r="AA73" i="1"/>
  <c r="AB73" i="1"/>
  <c r="AC73" i="1"/>
  <c r="AD73" i="1"/>
  <c r="AE73" i="1"/>
  <c r="AF73" i="1"/>
  <c r="Y74" i="1"/>
  <c r="Z74" i="1"/>
  <c r="AA74" i="1"/>
  <c r="AB74" i="1"/>
  <c r="AC74" i="1"/>
  <c r="AD74" i="1"/>
  <c r="AE74" i="1"/>
  <c r="AF74" i="1"/>
  <c r="Y75" i="1"/>
  <c r="Z75" i="1"/>
  <c r="AA75" i="1"/>
  <c r="AB75" i="1"/>
  <c r="AC75" i="1"/>
  <c r="AD75" i="1"/>
  <c r="AE75" i="1"/>
  <c r="AF75" i="1"/>
  <c r="Y76" i="1"/>
  <c r="Z76" i="1"/>
  <c r="AA76" i="1"/>
  <c r="AB76" i="1"/>
  <c r="AC76" i="1"/>
  <c r="AD76" i="1"/>
  <c r="AE76" i="1"/>
  <c r="AF76" i="1"/>
  <c r="Y77" i="1"/>
  <c r="Z77" i="1"/>
  <c r="AA77" i="1"/>
  <c r="AB77" i="1"/>
  <c r="AC77" i="1"/>
  <c r="AD77" i="1"/>
  <c r="AE77" i="1"/>
  <c r="AF77" i="1"/>
  <c r="Y78" i="1"/>
  <c r="Z78" i="1"/>
  <c r="AA78" i="1"/>
  <c r="AB78" i="1"/>
  <c r="AC78" i="1"/>
  <c r="AD78" i="1"/>
  <c r="AE78" i="1"/>
  <c r="AF78" i="1"/>
  <c r="Y79" i="1"/>
  <c r="Z79" i="1"/>
  <c r="AA79" i="1"/>
  <c r="AB79" i="1"/>
  <c r="AC79" i="1"/>
  <c r="AD79" i="1"/>
  <c r="AE79" i="1"/>
  <c r="AF79" i="1"/>
  <c r="Y80" i="1"/>
  <c r="Z80" i="1"/>
  <c r="AA80" i="1"/>
  <c r="AB80" i="1"/>
  <c r="AC80" i="1"/>
  <c r="AD80" i="1"/>
  <c r="AE80" i="1"/>
  <c r="AF80" i="1"/>
  <c r="Y81" i="1"/>
  <c r="Z81" i="1"/>
  <c r="AA81" i="1"/>
  <c r="AB81" i="1"/>
  <c r="AC81" i="1"/>
  <c r="AD81" i="1"/>
  <c r="AE81" i="1"/>
  <c r="AF81" i="1"/>
  <c r="Y82" i="1"/>
  <c r="Z82" i="1"/>
  <c r="AA82" i="1"/>
  <c r="AB82" i="1"/>
  <c r="AC82" i="1"/>
  <c r="AD82" i="1"/>
  <c r="AE82" i="1"/>
  <c r="AF82" i="1"/>
  <c r="Y83" i="1"/>
  <c r="Z83" i="1"/>
  <c r="AA83" i="1"/>
  <c r="AB83" i="1"/>
  <c r="AC83" i="1"/>
  <c r="AD83" i="1"/>
  <c r="AE83" i="1"/>
  <c r="AF83" i="1"/>
  <c r="Y84" i="1"/>
  <c r="Z84" i="1"/>
  <c r="AA84" i="1"/>
  <c r="AB84" i="1"/>
  <c r="AC84" i="1"/>
  <c r="AD84" i="1"/>
  <c r="AE84" i="1"/>
  <c r="AF84" i="1"/>
  <c r="Y85" i="1"/>
  <c r="Z85" i="1"/>
  <c r="AA85" i="1"/>
  <c r="AB85" i="1"/>
  <c r="AC85" i="1"/>
  <c r="AD85" i="1"/>
  <c r="AE85" i="1"/>
  <c r="AF85" i="1"/>
  <c r="Y86" i="1"/>
  <c r="Z86" i="1"/>
  <c r="AA86" i="1"/>
  <c r="AB86" i="1"/>
  <c r="AC86" i="1"/>
  <c r="AD86" i="1"/>
  <c r="AE86" i="1"/>
  <c r="AF86" i="1"/>
  <c r="Y87" i="1"/>
  <c r="Z87" i="1"/>
  <c r="AA87" i="1"/>
  <c r="AB87" i="1"/>
  <c r="AC87" i="1"/>
  <c r="AD87" i="1"/>
  <c r="AE87" i="1"/>
  <c r="AF87" i="1"/>
  <c r="Y88" i="1"/>
  <c r="Z88" i="1"/>
  <c r="AA88" i="1"/>
  <c r="AB88" i="1"/>
  <c r="AC88" i="1"/>
  <c r="AD88" i="1"/>
  <c r="AE88" i="1"/>
  <c r="AF88" i="1"/>
  <c r="Y89" i="1"/>
  <c r="Z89" i="1"/>
  <c r="AA89" i="1"/>
  <c r="AB89" i="1"/>
  <c r="AC89" i="1"/>
  <c r="AD89" i="1"/>
  <c r="AE89" i="1"/>
  <c r="AF89" i="1"/>
  <c r="Y90" i="1"/>
  <c r="Z90" i="1"/>
  <c r="AA90" i="1"/>
  <c r="AB90" i="1"/>
  <c r="AC90" i="1"/>
  <c r="AD90" i="1"/>
  <c r="AE90" i="1"/>
  <c r="AF90" i="1"/>
  <c r="Y91" i="1"/>
  <c r="Z91" i="1"/>
  <c r="AA91" i="1"/>
  <c r="AB91" i="1"/>
  <c r="AC91" i="1"/>
  <c r="AD91" i="1"/>
  <c r="AE91" i="1"/>
  <c r="AF91" i="1"/>
  <c r="Y92" i="1"/>
  <c r="Z92" i="1"/>
  <c r="AA92" i="1"/>
  <c r="AB92" i="1"/>
  <c r="AC92" i="1"/>
  <c r="AD92" i="1"/>
  <c r="AE92" i="1"/>
  <c r="AF92" i="1"/>
  <c r="Y93" i="1"/>
  <c r="Z93" i="1"/>
  <c r="AA93" i="1"/>
  <c r="AB93" i="1"/>
  <c r="AC93" i="1"/>
  <c r="AD93" i="1"/>
  <c r="AE93" i="1"/>
  <c r="AF93" i="1"/>
  <c r="Y94" i="1"/>
  <c r="Z94" i="1"/>
  <c r="AA94" i="1"/>
  <c r="AB94" i="1"/>
  <c r="AC94" i="1"/>
  <c r="AD94" i="1"/>
  <c r="AE94" i="1"/>
  <c r="AF94" i="1"/>
  <c r="Y95" i="1"/>
  <c r="Z95" i="1"/>
  <c r="AA95" i="1"/>
  <c r="AB95" i="1"/>
  <c r="AC95" i="1"/>
  <c r="AD95" i="1"/>
  <c r="AE95" i="1"/>
  <c r="AF95" i="1"/>
  <c r="Y96" i="1"/>
  <c r="Z96" i="1"/>
  <c r="AA96" i="1"/>
  <c r="AB96" i="1"/>
  <c r="AC96" i="1"/>
  <c r="AD96" i="1"/>
  <c r="AE96" i="1"/>
  <c r="AF96" i="1"/>
  <c r="Y97" i="1"/>
  <c r="Z97" i="1"/>
  <c r="AA97" i="1"/>
  <c r="AB97" i="1"/>
  <c r="AC97" i="1"/>
  <c r="AD97" i="1"/>
  <c r="AE97" i="1"/>
  <c r="AF97" i="1"/>
  <c r="Y98" i="1"/>
  <c r="Z98" i="1"/>
  <c r="AA98" i="1"/>
  <c r="AB98" i="1"/>
  <c r="AC98" i="1"/>
  <c r="AD98" i="1"/>
  <c r="AE98" i="1"/>
  <c r="AF98" i="1"/>
  <c r="Y99" i="1"/>
  <c r="Z99" i="1"/>
  <c r="AA99" i="1"/>
  <c r="AB99" i="1"/>
  <c r="AC99" i="1"/>
  <c r="AD99" i="1"/>
  <c r="AE99" i="1"/>
  <c r="AF99" i="1"/>
  <c r="Y100" i="1"/>
  <c r="Z100" i="1"/>
  <c r="AA100" i="1"/>
  <c r="AB100" i="1"/>
  <c r="AC100" i="1"/>
  <c r="AD100" i="1"/>
  <c r="AE100" i="1"/>
  <c r="AF100" i="1"/>
  <c r="Y101" i="1"/>
  <c r="Z101" i="1"/>
  <c r="AA101" i="1"/>
  <c r="AB101" i="1"/>
  <c r="AC101" i="1"/>
  <c r="AD101" i="1"/>
  <c r="AE101" i="1"/>
  <c r="AF101" i="1"/>
  <c r="Y102" i="1"/>
  <c r="Z102" i="1"/>
  <c r="AA102" i="1"/>
  <c r="AB102" i="1"/>
  <c r="AC102" i="1"/>
  <c r="AD102" i="1"/>
  <c r="AE102" i="1"/>
  <c r="AF102" i="1"/>
  <c r="Y103" i="1"/>
  <c r="Z103" i="1"/>
  <c r="AA103" i="1"/>
  <c r="AB103" i="1"/>
  <c r="AC103" i="1"/>
  <c r="AD103" i="1"/>
  <c r="AE103" i="1"/>
  <c r="AF103" i="1"/>
  <c r="Y104" i="1"/>
  <c r="Z104" i="1"/>
  <c r="AA104" i="1"/>
  <c r="AB104" i="1"/>
  <c r="AC104" i="1"/>
  <c r="AD104" i="1"/>
  <c r="AE104" i="1"/>
  <c r="AF104" i="1"/>
  <c r="Y105" i="1"/>
  <c r="Z105" i="1"/>
  <c r="AA105" i="1"/>
  <c r="AB105" i="1"/>
  <c r="AC105" i="1"/>
  <c r="AD105" i="1"/>
  <c r="AE105" i="1"/>
  <c r="AF105" i="1"/>
  <c r="Y106" i="1"/>
  <c r="Z106" i="1"/>
  <c r="AA106" i="1"/>
  <c r="AB106" i="1"/>
  <c r="AC106" i="1"/>
  <c r="AD106" i="1"/>
  <c r="AE106" i="1"/>
  <c r="AF106" i="1"/>
  <c r="Y107" i="1"/>
  <c r="Z107" i="1"/>
  <c r="AA107" i="1"/>
  <c r="AB107" i="1"/>
  <c r="AC107" i="1"/>
  <c r="AD107" i="1"/>
  <c r="AE107" i="1"/>
  <c r="AF107" i="1"/>
  <c r="Y108" i="1"/>
  <c r="Z108" i="1"/>
  <c r="AA108" i="1"/>
  <c r="AB108" i="1"/>
  <c r="AC108" i="1"/>
  <c r="AD108" i="1"/>
  <c r="AE108" i="1"/>
  <c r="AF108" i="1"/>
  <c r="Y109" i="1"/>
  <c r="Z109" i="1"/>
  <c r="AA109" i="1"/>
  <c r="AB109" i="1"/>
  <c r="AC109" i="1"/>
  <c r="AD109" i="1"/>
  <c r="AE109" i="1"/>
  <c r="AF109" i="1"/>
  <c r="Y110" i="1"/>
  <c r="Z110" i="1"/>
  <c r="AA110" i="1"/>
  <c r="AB110" i="1"/>
  <c r="AC110" i="1"/>
  <c r="AD110" i="1"/>
  <c r="AE110" i="1"/>
  <c r="AF110" i="1"/>
  <c r="Y111" i="1"/>
  <c r="Z111" i="1"/>
  <c r="AA111" i="1"/>
  <c r="AB111" i="1"/>
  <c r="AC111" i="1"/>
  <c r="AD111" i="1"/>
  <c r="AE111" i="1"/>
  <c r="AF111" i="1"/>
  <c r="Y112" i="1"/>
  <c r="Z112" i="1"/>
  <c r="AA112" i="1"/>
  <c r="AB112" i="1"/>
  <c r="AC112" i="1"/>
  <c r="AD112" i="1"/>
  <c r="AE112" i="1"/>
  <c r="AF112" i="1"/>
  <c r="Y113" i="1"/>
  <c r="Z113" i="1"/>
  <c r="AA113" i="1"/>
  <c r="AB113" i="1"/>
  <c r="AC113" i="1"/>
  <c r="AD113" i="1"/>
  <c r="AE113" i="1"/>
  <c r="AF113" i="1"/>
  <c r="Y114" i="1"/>
  <c r="Z114" i="1"/>
  <c r="AA114" i="1"/>
  <c r="AB114" i="1"/>
  <c r="AC114" i="1"/>
  <c r="AD114" i="1"/>
  <c r="AE114" i="1"/>
  <c r="AF114" i="1"/>
  <c r="Y115" i="1"/>
  <c r="Z115" i="1"/>
  <c r="AA115" i="1"/>
  <c r="AB115" i="1"/>
  <c r="AC115" i="1"/>
  <c r="AD115" i="1"/>
  <c r="AE115" i="1"/>
  <c r="AF115" i="1"/>
  <c r="Y116" i="1"/>
  <c r="Z116" i="1"/>
  <c r="AA116" i="1"/>
  <c r="AB116" i="1"/>
  <c r="AC116" i="1"/>
  <c r="AD116" i="1"/>
  <c r="AE116" i="1"/>
  <c r="AF116" i="1"/>
  <c r="Y117" i="1"/>
  <c r="Z117" i="1"/>
  <c r="AA117" i="1"/>
  <c r="AB117" i="1"/>
  <c r="AC117" i="1"/>
  <c r="AD117" i="1"/>
  <c r="AE117" i="1"/>
  <c r="AF117" i="1"/>
  <c r="Y118" i="1"/>
  <c r="Z118" i="1"/>
  <c r="AA118" i="1"/>
  <c r="AB118" i="1"/>
  <c r="AC118" i="1"/>
  <c r="AD118" i="1"/>
  <c r="AE118" i="1"/>
  <c r="AF118" i="1"/>
  <c r="Y119" i="1"/>
  <c r="Z119" i="1"/>
  <c r="AA119" i="1"/>
  <c r="AB119" i="1"/>
  <c r="AC119" i="1"/>
  <c r="AD119" i="1"/>
  <c r="AE119" i="1"/>
  <c r="AF119" i="1"/>
  <c r="Y120" i="1"/>
  <c r="Z120" i="1"/>
  <c r="AA120" i="1"/>
  <c r="AB120" i="1"/>
  <c r="AC120" i="1"/>
  <c r="AD120" i="1"/>
  <c r="AE120" i="1"/>
  <c r="AF120" i="1"/>
  <c r="Y121" i="1"/>
  <c r="Z121" i="1"/>
  <c r="AA121" i="1"/>
  <c r="AB121" i="1"/>
  <c r="AC121" i="1"/>
  <c r="AD121" i="1"/>
  <c r="AE121" i="1"/>
  <c r="AF121" i="1"/>
  <c r="Y122" i="1"/>
  <c r="Z122" i="1"/>
  <c r="AA122" i="1"/>
  <c r="AB122" i="1"/>
  <c r="AC122" i="1"/>
  <c r="AD122" i="1"/>
  <c r="AE122" i="1"/>
  <c r="AF122" i="1"/>
  <c r="Y123" i="1"/>
  <c r="Z123" i="1"/>
  <c r="AA123" i="1"/>
  <c r="AB123" i="1"/>
  <c r="AC123" i="1"/>
  <c r="AD123" i="1"/>
  <c r="AE123" i="1"/>
  <c r="AF123" i="1"/>
  <c r="Y124" i="1"/>
  <c r="Z124" i="1"/>
  <c r="AA124" i="1"/>
  <c r="AB124" i="1"/>
  <c r="AC124" i="1"/>
  <c r="AD124" i="1"/>
  <c r="AE124" i="1"/>
  <c r="AF124" i="1"/>
  <c r="Y125" i="1"/>
  <c r="Z125" i="1"/>
  <c r="AA125" i="1"/>
  <c r="AB125" i="1"/>
  <c r="AC125" i="1"/>
  <c r="AD125" i="1"/>
  <c r="AE125" i="1"/>
  <c r="AF125" i="1"/>
  <c r="Y126" i="1"/>
  <c r="Z126" i="1"/>
  <c r="AA126" i="1"/>
  <c r="AB126" i="1"/>
  <c r="AC126" i="1"/>
  <c r="AD126" i="1"/>
  <c r="AE126" i="1"/>
  <c r="AF126" i="1"/>
  <c r="Y127" i="1"/>
  <c r="Z127" i="1"/>
  <c r="AA127" i="1"/>
  <c r="AB127" i="1"/>
  <c r="AC127" i="1"/>
  <c r="AD127" i="1"/>
  <c r="AE127" i="1"/>
  <c r="AF127" i="1"/>
  <c r="Y128" i="1"/>
  <c r="Z128" i="1"/>
  <c r="AA128" i="1"/>
  <c r="AB128" i="1"/>
  <c r="AC128" i="1"/>
  <c r="AD128" i="1"/>
  <c r="AE128" i="1"/>
  <c r="AF128" i="1"/>
  <c r="Y129" i="1"/>
  <c r="Z129" i="1"/>
  <c r="AA129" i="1"/>
  <c r="AB129" i="1"/>
  <c r="AC129" i="1"/>
  <c r="AD129" i="1"/>
  <c r="AE129" i="1"/>
  <c r="AF129" i="1"/>
  <c r="Y130" i="1"/>
  <c r="Z130" i="1"/>
  <c r="AA130" i="1"/>
  <c r="AB130" i="1"/>
  <c r="AC130" i="1"/>
  <c r="AD130" i="1"/>
  <c r="AE130" i="1"/>
  <c r="AF130" i="1"/>
  <c r="Y131" i="1"/>
  <c r="Z131" i="1"/>
  <c r="AA131" i="1"/>
  <c r="AB131" i="1"/>
  <c r="AC131" i="1"/>
  <c r="AD131" i="1"/>
  <c r="AE131" i="1"/>
  <c r="AF131" i="1"/>
  <c r="Y132" i="1"/>
  <c r="Z132" i="1"/>
  <c r="AA132" i="1"/>
  <c r="AB132" i="1"/>
  <c r="AC132" i="1"/>
  <c r="AD132" i="1"/>
  <c r="AE132" i="1"/>
  <c r="AF132" i="1"/>
  <c r="Y133" i="1"/>
  <c r="Z133" i="1"/>
  <c r="AA133" i="1"/>
  <c r="AB133" i="1"/>
  <c r="AC133" i="1"/>
  <c r="AD133" i="1"/>
  <c r="AE133" i="1"/>
  <c r="AF133" i="1"/>
  <c r="Y134" i="1"/>
  <c r="Z134" i="1"/>
  <c r="AA134" i="1"/>
  <c r="AB134" i="1"/>
  <c r="AC134" i="1"/>
  <c r="AD134" i="1"/>
  <c r="AE134" i="1"/>
  <c r="AF134" i="1"/>
  <c r="Y135" i="1"/>
  <c r="Z135" i="1"/>
  <c r="AA135" i="1"/>
  <c r="AB135" i="1"/>
  <c r="AC135" i="1"/>
  <c r="AD135" i="1"/>
  <c r="AE135" i="1"/>
  <c r="AF135" i="1"/>
  <c r="Y136" i="1"/>
  <c r="Z136" i="1"/>
  <c r="AA136" i="1"/>
  <c r="AB136" i="1"/>
  <c r="AC136" i="1"/>
  <c r="AD136" i="1"/>
  <c r="AE136" i="1"/>
  <c r="AF136" i="1"/>
  <c r="Y137" i="1"/>
  <c r="Z137" i="1"/>
  <c r="AA137" i="1"/>
  <c r="AB137" i="1"/>
  <c r="AC137" i="1"/>
  <c r="AD137" i="1"/>
  <c r="AE137" i="1"/>
  <c r="AF137" i="1"/>
  <c r="Y138" i="1"/>
  <c r="Z138" i="1"/>
  <c r="AA138" i="1"/>
  <c r="AB138" i="1"/>
  <c r="AC138" i="1"/>
  <c r="AD138" i="1"/>
  <c r="AE138" i="1"/>
  <c r="AF138" i="1"/>
  <c r="Y139" i="1"/>
  <c r="Z139" i="1"/>
  <c r="AA139" i="1"/>
  <c r="AB139" i="1"/>
  <c r="AC139" i="1"/>
  <c r="AD139" i="1"/>
  <c r="AE139" i="1"/>
  <c r="AF139" i="1"/>
  <c r="Y140" i="1"/>
  <c r="Z140" i="1"/>
  <c r="AA140" i="1"/>
  <c r="AB140" i="1"/>
  <c r="AC140" i="1"/>
  <c r="AD140" i="1"/>
  <c r="AE140" i="1"/>
  <c r="AF140" i="1"/>
  <c r="Y141" i="1"/>
  <c r="Z141" i="1"/>
  <c r="AA141" i="1"/>
  <c r="AB141" i="1"/>
  <c r="AC141" i="1"/>
  <c r="AD141" i="1"/>
  <c r="AE141" i="1"/>
  <c r="AF141" i="1"/>
  <c r="Y142" i="1"/>
  <c r="Z142" i="1"/>
  <c r="AA142" i="1"/>
  <c r="AB142" i="1"/>
  <c r="AC142" i="1"/>
  <c r="AD142" i="1"/>
  <c r="AE142" i="1"/>
  <c r="AF142" i="1"/>
  <c r="Y143" i="1"/>
  <c r="Z143" i="1"/>
  <c r="AA143" i="1"/>
  <c r="AB143" i="1"/>
  <c r="AC143" i="1"/>
  <c r="AD143" i="1"/>
  <c r="AE143" i="1"/>
  <c r="AF143" i="1"/>
  <c r="Y144" i="1"/>
  <c r="Z144" i="1"/>
  <c r="AA144" i="1"/>
  <c r="AB144" i="1"/>
  <c r="AC144" i="1"/>
  <c r="AD144" i="1"/>
  <c r="AE144" i="1"/>
  <c r="AF144" i="1"/>
  <c r="Y145" i="1"/>
  <c r="Z145" i="1"/>
  <c r="AA145" i="1"/>
  <c r="AB145" i="1"/>
  <c r="AC145" i="1"/>
  <c r="AD145" i="1"/>
  <c r="AE145" i="1"/>
  <c r="AF145" i="1"/>
  <c r="Y146" i="1"/>
  <c r="Z146" i="1"/>
  <c r="AA146" i="1"/>
  <c r="AB146" i="1"/>
  <c r="AC146" i="1"/>
  <c r="AD146" i="1"/>
  <c r="AE146" i="1"/>
  <c r="AF146" i="1"/>
  <c r="Y147" i="1"/>
  <c r="Z147" i="1"/>
  <c r="AA147" i="1"/>
  <c r="AB147" i="1"/>
  <c r="AC147" i="1"/>
  <c r="AD147" i="1"/>
  <c r="AE147" i="1"/>
  <c r="AF147" i="1"/>
  <c r="O2" i="1"/>
  <c r="P2" i="1"/>
  <c r="Q2" i="1"/>
  <c r="R2" i="1"/>
  <c r="S2" i="1"/>
  <c r="T2" i="1"/>
  <c r="U2" i="1"/>
  <c r="V2" i="1"/>
  <c r="O3" i="1"/>
  <c r="P3" i="1"/>
  <c r="Q3" i="1"/>
  <c r="R3" i="1"/>
  <c r="S3" i="1"/>
  <c r="T3" i="1"/>
  <c r="U3" i="1"/>
  <c r="V3" i="1"/>
  <c r="O4" i="1"/>
  <c r="P4" i="1"/>
  <c r="Q4" i="1"/>
  <c r="R4" i="1"/>
  <c r="S4" i="1"/>
  <c r="T4" i="1"/>
  <c r="U4" i="1"/>
  <c r="V4" i="1"/>
  <c r="O5" i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O20" i="1"/>
  <c r="P20" i="1"/>
  <c r="Q20" i="1"/>
  <c r="R20" i="1"/>
  <c r="S20" i="1"/>
  <c r="T20" i="1"/>
  <c r="U20" i="1"/>
  <c r="V20" i="1"/>
  <c r="O21" i="1"/>
  <c r="P21" i="1"/>
  <c r="Q21" i="1"/>
  <c r="R21" i="1"/>
  <c r="S21" i="1"/>
  <c r="T21" i="1"/>
  <c r="U21" i="1"/>
  <c r="V21" i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O53" i="1"/>
  <c r="P53" i="1"/>
  <c r="Q53" i="1"/>
  <c r="R53" i="1"/>
  <c r="S53" i="1"/>
  <c r="T53" i="1"/>
  <c r="U53" i="1"/>
  <c r="V53" i="1"/>
  <c r="O54" i="1"/>
  <c r="P54" i="1"/>
  <c r="Q54" i="1"/>
  <c r="R54" i="1"/>
  <c r="S54" i="1"/>
  <c r="T54" i="1"/>
  <c r="U54" i="1"/>
  <c r="V54" i="1"/>
  <c r="O55" i="1"/>
  <c r="P55" i="1"/>
  <c r="Q55" i="1"/>
  <c r="R55" i="1"/>
  <c r="S55" i="1"/>
  <c r="T55" i="1"/>
  <c r="U55" i="1"/>
  <c r="V55" i="1"/>
  <c r="O56" i="1"/>
  <c r="P56" i="1"/>
  <c r="Q56" i="1"/>
  <c r="R56" i="1"/>
  <c r="S56" i="1"/>
  <c r="T56" i="1"/>
  <c r="U56" i="1"/>
  <c r="V56" i="1"/>
  <c r="O57" i="1"/>
  <c r="P57" i="1"/>
  <c r="Q57" i="1"/>
  <c r="R57" i="1"/>
  <c r="S57" i="1"/>
  <c r="T57" i="1"/>
  <c r="U57" i="1"/>
  <c r="V57" i="1"/>
  <c r="O58" i="1"/>
  <c r="P58" i="1"/>
  <c r="Q58" i="1"/>
  <c r="R58" i="1"/>
  <c r="S58" i="1"/>
  <c r="T58" i="1"/>
  <c r="U58" i="1"/>
  <c r="V58" i="1"/>
  <c r="O59" i="1"/>
  <c r="P59" i="1"/>
  <c r="Q59" i="1"/>
  <c r="R59" i="1"/>
  <c r="S59" i="1"/>
  <c r="T59" i="1"/>
  <c r="U59" i="1"/>
  <c r="V59" i="1"/>
  <c r="O60" i="1"/>
  <c r="P60" i="1"/>
  <c r="Q60" i="1"/>
  <c r="R60" i="1"/>
  <c r="S60" i="1"/>
  <c r="T60" i="1"/>
  <c r="U60" i="1"/>
  <c r="V60" i="1"/>
  <c r="O61" i="1"/>
  <c r="P61" i="1"/>
  <c r="Q61" i="1"/>
  <c r="R61" i="1"/>
  <c r="S61" i="1"/>
  <c r="T61" i="1"/>
  <c r="U61" i="1"/>
  <c r="V61" i="1"/>
  <c r="O62" i="1"/>
  <c r="P62" i="1"/>
  <c r="Q62" i="1"/>
  <c r="R62" i="1"/>
  <c r="S62" i="1"/>
  <c r="T62" i="1"/>
  <c r="U62" i="1"/>
  <c r="V62" i="1"/>
  <c r="O63" i="1"/>
  <c r="P63" i="1"/>
  <c r="Q63" i="1"/>
  <c r="R63" i="1"/>
  <c r="S63" i="1"/>
  <c r="T63" i="1"/>
  <c r="U63" i="1"/>
  <c r="V63" i="1"/>
  <c r="O64" i="1"/>
  <c r="P64" i="1"/>
  <c r="Q64" i="1"/>
  <c r="R64" i="1"/>
  <c r="S64" i="1"/>
  <c r="T64" i="1"/>
  <c r="U64" i="1"/>
  <c r="V64" i="1"/>
  <c r="O65" i="1"/>
  <c r="P65" i="1"/>
  <c r="Q65" i="1"/>
  <c r="R65" i="1"/>
  <c r="S65" i="1"/>
  <c r="T65" i="1"/>
  <c r="U65" i="1"/>
  <c r="V65" i="1"/>
  <c r="O66" i="1"/>
  <c r="P66" i="1"/>
  <c r="Q66" i="1"/>
  <c r="R66" i="1"/>
  <c r="S66" i="1"/>
  <c r="T66" i="1"/>
  <c r="U66" i="1"/>
  <c r="V66" i="1"/>
  <c r="O67" i="1"/>
  <c r="P67" i="1"/>
  <c r="Q67" i="1"/>
  <c r="R67" i="1"/>
  <c r="S67" i="1"/>
  <c r="T67" i="1"/>
  <c r="U67" i="1"/>
  <c r="V67" i="1"/>
  <c r="O68" i="1"/>
  <c r="P68" i="1"/>
  <c r="Q68" i="1"/>
  <c r="R68" i="1"/>
  <c r="S68" i="1"/>
  <c r="T68" i="1"/>
  <c r="U68" i="1"/>
  <c r="V68" i="1"/>
  <c r="O69" i="1"/>
  <c r="P69" i="1"/>
  <c r="Q69" i="1"/>
  <c r="R69" i="1"/>
  <c r="S69" i="1"/>
  <c r="T69" i="1"/>
  <c r="U69" i="1"/>
  <c r="V69" i="1"/>
  <c r="O70" i="1"/>
  <c r="P70" i="1"/>
  <c r="Q70" i="1"/>
  <c r="R70" i="1"/>
  <c r="S70" i="1"/>
  <c r="T70" i="1"/>
  <c r="U70" i="1"/>
  <c r="V70" i="1"/>
  <c r="O71" i="1"/>
  <c r="P71" i="1"/>
  <c r="Q71" i="1"/>
  <c r="R71" i="1"/>
  <c r="S71" i="1"/>
  <c r="T71" i="1"/>
  <c r="U71" i="1"/>
  <c r="V71" i="1"/>
  <c r="O72" i="1"/>
  <c r="P72" i="1"/>
  <c r="Q72" i="1"/>
  <c r="R72" i="1"/>
  <c r="S72" i="1"/>
  <c r="T72" i="1"/>
  <c r="U72" i="1"/>
  <c r="V72" i="1"/>
  <c r="O73" i="1"/>
  <c r="P73" i="1"/>
  <c r="Q73" i="1"/>
  <c r="R73" i="1"/>
  <c r="S73" i="1"/>
  <c r="T73" i="1"/>
  <c r="U73" i="1"/>
  <c r="V73" i="1"/>
  <c r="O74" i="1"/>
  <c r="P74" i="1"/>
  <c r="Q74" i="1"/>
  <c r="R74" i="1"/>
  <c r="S74" i="1"/>
  <c r="T74" i="1"/>
  <c r="U74" i="1"/>
  <c r="V74" i="1"/>
  <c r="O75" i="1"/>
  <c r="P75" i="1"/>
  <c r="Q75" i="1"/>
  <c r="R75" i="1"/>
  <c r="S75" i="1"/>
  <c r="T75" i="1"/>
  <c r="U75" i="1"/>
  <c r="V75" i="1"/>
  <c r="O76" i="1"/>
  <c r="P76" i="1"/>
  <c r="Q76" i="1"/>
  <c r="R76" i="1"/>
  <c r="S76" i="1"/>
  <c r="T76" i="1"/>
  <c r="U76" i="1"/>
  <c r="V76" i="1"/>
  <c r="O77" i="1"/>
  <c r="P77" i="1"/>
  <c r="Q77" i="1"/>
  <c r="R77" i="1"/>
  <c r="S77" i="1"/>
  <c r="T77" i="1"/>
  <c r="U77" i="1"/>
  <c r="V77" i="1"/>
  <c r="O78" i="1"/>
  <c r="P78" i="1"/>
  <c r="Q78" i="1"/>
  <c r="R78" i="1"/>
  <c r="S78" i="1"/>
  <c r="T78" i="1"/>
  <c r="U78" i="1"/>
  <c r="V78" i="1"/>
  <c r="O79" i="1"/>
  <c r="P79" i="1"/>
  <c r="Q79" i="1"/>
  <c r="R79" i="1"/>
  <c r="S79" i="1"/>
  <c r="T79" i="1"/>
  <c r="U79" i="1"/>
  <c r="V79" i="1"/>
  <c r="O80" i="1"/>
  <c r="P80" i="1"/>
  <c r="Q80" i="1"/>
  <c r="R80" i="1"/>
  <c r="S80" i="1"/>
  <c r="T80" i="1"/>
  <c r="U80" i="1"/>
  <c r="V80" i="1"/>
  <c r="O81" i="1"/>
  <c r="P81" i="1"/>
  <c r="Q81" i="1"/>
  <c r="R81" i="1"/>
  <c r="S81" i="1"/>
  <c r="T81" i="1"/>
  <c r="U81" i="1"/>
  <c r="V81" i="1"/>
  <c r="O82" i="1"/>
  <c r="P82" i="1"/>
  <c r="Q82" i="1"/>
  <c r="R82" i="1"/>
  <c r="S82" i="1"/>
  <c r="T82" i="1"/>
  <c r="U82" i="1"/>
  <c r="V82" i="1"/>
  <c r="O83" i="1"/>
  <c r="P83" i="1"/>
  <c r="Q83" i="1"/>
  <c r="R83" i="1"/>
  <c r="S83" i="1"/>
  <c r="T83" i="1"/>
  <c r="U83" i="1"/>
  <c r="V83" i="1"/>
  <c r="O84" i="1"/>
  <c r="P84" i="1"/>
  <c r="Q84" i="1"/>
  <c r="R84" i="1"/>
  <c r="S84" i="1"/>
  <c r="T84" i="1"/>
  <c r="U84" i="1"/>
  <c r="V84" i="1"/>
  <c r="O85" i="1"/>
  <c r="P85" i="1"/>
  <c r="Q85" i="1"/>
  <c r="R85" i="1"/>
  <c r="S85" i="1"/>
  <c r="T85" i="1"/>
  <c r="U85" i="1"/>
  <c r="V85" i="1"/>
  <c r="O86" i="1"/>
  <c r="P86" i="1"/>
  <c r="Q86" i="1"/>
  <c r="R86" i="1"/>
  <c r="S86" i="1"/>
  <c r="T86" i="1"/>
  <c r="U86" i="1"/>
  <c r="V86" i="1"/>
  <c r="O87" i="1"/>
  <c r="P87" i="1"/>
  <c r="Q87" i="1"/>
  <c r="R87" i="1"/>
  <c r="S87" i="1"/>
  <c r="T87" i="1"/>
  <c r="U87" i="1"/>
  <c r="V87" i="1"/>
  <c r="O88" i="1"/>
  <c r="P88" i="1"/>
  <c r="Q88" i="1"/>
  <c r="R88" i="1"/>
  <c r="S88" i="1"/>
  <c r="T88" i="1"/>
  <c r="U88" i="1"/>
  <c r="V88" i="1"/>
  <c r="O89" i="1"/>
  <c r="P89" i="1"/>
  <c r="Q89" i="1"/>
  <c r="R89" i="1"/>
  <c r="S89" i="1"/>
  <c r="T89" i="1"/>
  <c r="U89" i="1"/>
  <c r="V89" i="1"/>
  <c r="O90" i="1"/>
  <c r="P90" i="1"/>
  <c r="Q90" i="1"/>
  <c r="R90" i="1"/>
  <c r="S90" i="1"/>
  <c r="T90" i="1"/>
  <c r="U90" i="1"/>
  <c r="V90" i="1"/>
  <c r="O91" i="1"/>
  <c r="P91" i="1"/>
  <c r="Q91" i="1"/>
  <c r="R91" i="1"/>
  <c r="S91" i="1"/>
  <c r="T91" i="1"/>
  <c r="U91" i="1"/>
  <c r="V91" i="1"/>
  <c r="O92" i="1"/>
  <c r="P92" i="1"/>
  <c r="Q92" i="1"/>
  <c r="R92" i="1"/>
  <c r="S92" i="1"/>
  <c r="T92" i="1"/>
  <c r="U92" i="1"/>
  <c r="V92" i="1"/>
  <c r="O93" i="1"/>
  <c r="P93" i="1"/>
  <c r="Q93" i="1"/>
  <c r="R93" i="1"/>
  <c r="S93" i="1"/>
  <c r="T93" i="1"/>
  <c r="U93" i="1"/>
  <c r="V93" i="1"/>
  <c r="O94" i="1"/>
  <c r="P94" i="1"/>
  <c r="Q94" i="1"/>
  <c r="R94" i="1"/>
  <c r="S94" i="1"/>
  <c r="T94" i="1"/>
  <c r="U94" i="1"/>
  <c r="V94" i="1"/>
  <c r="O95" i="1"/>
  <c r="P95" i="1"/>
  <c r="Q95" i="1"/>
  <c r="R95" i="1"/>
  <c r="S95" i="1"/>
  <c r="T95" i="1"/>
  <c r="U95" i="1"/>
  <c r="V95" i="1"/>
  <c r="O96" i="1"/>
  <c r="P96" i="1"/>
  <c r="Q96" i="1"/>
  <c r="R96" i="1"/>
  <c r="S96" i="1"/>
  <c r="T96" i="1"/>
  <c r="U96" i="1"/>
  <c r="V96" i="1"/>
  <c r="O97" i="1"/>
  <c r="P97" i="1"/>
  <c r="Q97" i="1"/>
  <c r="R97" i="1"/>
  <c r="S97" i="1"/>
  <c r="T97" i="1"/>
  <c r="U97" i="1"/>
  <c r="V97" i="1"/>
  <c r="O98" i="1"/>
  <c r="P98" i="1"/>
  <c r="Q98" i="1"/>
  <c r="R98" i="1"/>
  <c r="S98" i="1"/>
  <c r="T98" i="1"/>
  <c r="U98" i="1"/>
  <c r="V98" i="1"/>
  <c r="O99" i="1"/>
  <c r="P99" i="1"/>
  <c r="Q99" i="1"/>
  <c r="R99" i="1"/>
  <c r="S99" i="1"/>
  <c r="T99" i="1"/>
  <c r="U99" i="1"/>
  <c r="V99" i="1"/>
  <c r="O100" i="1"/>
  <c r="P100" i="1"/>
  <c r="Q100" i="1"/>
  <c r="R100" i="1"/>
  <c r="S100" i="1"/>
  <c r="T100" i="1"/>
  <c r="U100" i="1"/>
  <c r="V100" i="1"/>
  <c r="O101" i="1"/>
  <c r="P101" i="1"/>
  <c r="Q101" i="1"/>
  <c r="R101" i="1"/>
  <c r="S101" i="1"/>
  <c r="T101" i="1"/>
  <c r="U101" i="1"/>
  <c r="V101" i="1"/>
  <c r="O102" i="1"/>
  <c r="P102" i="1"/>
  <c r="Q102" i="1"/>
  <c r="R102" i="1"/>
  <c r="S102" i="1"/>
  <c r="T102" i="1"/>
  <c r="U102" i="1"/>
  <c r="V102" i="1"/>
  <c r="O103" i="1"/>
  <c r="P103" i="1"/>
  <c r="Q103" i="1"/>
  <c r="R103" i="1"/>
  <c r="S103" i="1"/>
  <c r="T103" i="1"/>
  <c r="U103" i="1"/>
  <c r="V103" i="1"/>
  <c r="O104" i="1"/>
  <c r="P104" i="1"/>
  <c r="Q104" i="1"/>
  <c r="R104" i="1"/>
  <c r="S104" i="1"/>
  <c r="T104" i="1"/>
  <c r="U104" i="1"/>
  <c r="V104" i="1"/>
  <c r="O105" i="1"/>
  <c r="P105" i="1"/>
  <c r="Q105" i="1"/>
  <c r="R105" i="1"/>
  <c r="S105" i="1"/>
  <c r="T105" i="1"/>
  <c r="U105" i="1"/>
  <c r="V105" i="1"/>
  <c r="O106" i="1"/>
  <c r="P106" i="1"/>
  <c r="Q106" i="1"/>
  <c r="R106" i="1"/>
  <c r="S106" i="1"/>
  <c r="T106" i="1"/>
  <c r="U106" i="1"/>
  <c r="V106" i="1"/>
  <c r="O107" i="1"/>
  <c r="P107" i="1"/>
  <c r="Q107" i="1"/>
  <c r="R107" i="1"/>
  <c r="S107" i="1"/>
  <c r="T107" i="1"/>
  <c r="U107" i="1"/>
  <c r="V107" i="1"/>
  <c r="O108" i="1"/>
  <c r="P108" i="1"/>
  <c r="Q108" i="1"/>
  <c r="R108" i="1"/>
  <c r="S108" i="1"/>
  <c r="T108" i="1"/>
  <c r="U108" i="1"/>
  <c r="V108" i="1"/>
  <c r="O109" i="1"/>
  <c r="P109" i="1"/>
  <c r="Q109" i="1"/>
  <c r="R109" i="1"/>
  <c r="S109" i="1"/>
  <c r="T109" i="1"/>
  <c r="U109" i="1"/>
  <c r="V109" i="1"/>
  <c r="O110" i="1"/>
  <c r="P110" i="1"/>
  <c r="Q110" i="1"/>
  <c r="R110" i="1"/>
  <c r="S110" i="1"/>
  <c r="T110" i="1"/>
  <c r="U110" i="1"/>
  <c r="V110" i="1"/>
  <c r="O111" i="1"/>
  <c r="P111" i="1"/>
  <c r="Q111" i="1"/>
  <c r="R111" i="1"/>
  <c r="S111" i="1"/>
  <c r="T111" i="1"/>
  <c r="U111" i="1"/>
  <c r="V111" i="1"/>
  <c r="O112" i="1"/>
  <c r="P112" i="1"/>
  <c r="Q112" i="1"/>
  <c r="R112" i="1"/>
  <c r="S112" i="1"/>
  <c r="T112" i="1"/>
  <c r="U112" i="1"/>
  <c r="V112" i="1"/>
  <c r="O113" i="1"/>
  <c r="P113" i="1"/>
  <c r="Q113" i="1"/>
  <c r="R113" i="1"/>
  <c r="S113" i="1"/>
  <c r="T113" i="1"/>
  <c r="U113" i="1"/>
  <c r="V113" i="1"/>
  <c r="O114" i="1"/>
  <c r="P114" i="1"/>
  <c r="Q114" i="1"/>
  <c r="R114" i="1"/>
  <c r="S114" i="1"/>
  <c r="T114" i="1"/>
  <c r="U114" i="1"/>
  <c r="V114" i="1"/>
  <c r="O115" i="1"/>
  <c r="P115" i="1"/>
  <c r="Q115" i="1"/>
  <c r="R115" i="1"/>
  <c r="S115" i="1"/>
  <c r="T115" i="1"/>
  <c r="U115" i="1"/>
  <c r="V115" i="1"/>
  <c r="O116" i="1"/>
  <c r="P116" i="1"/>
  <c r="Q116" i="1"/>
  <c r="R116" i="1"/>
  <c r="S116" i="1"/>
  <c r="T116" i="1"/>
  <c r="U116" i="1"/>
  <c r="V116" i="1"/>
  <c r="O117" i="1"/>
  <c r="P117" i="1"/>
  <c r="Q117" i="1"/>
  <c r="R117" i="1"/>
  <c r="S117" i="1"/>
  <c r="T117" i="1"/>
  <c r="U117" i="1"/>
  <c r="V117" i="1"/>
  <c r="O118" i="1"/>
  <c r="P118" i="1"/>
  <c r="Q118" i="1"/>
  <c r="R118" i="1"/>
  <c r="S118" i="1"/>
  <c r="T118" i="1"/>
  <c r="U118" i="1"/>
  <c r="V118" i="1"/>
  <c r="O119" i="1"/>
  <c r="P119" i="1"/>
  <c r="Q119" i="1"/>
  <c r="R119" i="1"/>
  <c r="S119" i="1"/>
  <c r="T119" i="1"/>
  <c r="U119" i="1"/>
  <c r="V119" i="1"/>
  <c r="O120" i="1"/>
  <c r="P120" i="1"/>
  <c r="Q120" i="1"/>
  <c r="R120" i="1"/>
  <c r="S120" i="1"/>
  <c r="T120" i="1"/>
  <c r="U120" i="1"/>
  <c r="V120" i="1"/>
  <c r="O121" i="1"/>
  <c r="P121" i="1"/>
  <c r="Q121" i="1"/>
  <c r="R121" i="1"/>
  <c r="S121" i="1"/>
  <c r="T121" i="1"/>
  <c r="U121" i="1"/>
  <c r="V121" i="1"/>
  <c r="O122" i="1"/>
  <c r="P122" i="1"/>
  <c r="Q122" i="1"/>
  <c r="R122" i="1"/>
  <c r="S122" i="1"/>
  <c r="T122" i="1"/>
  <c r="U122" i="1"/>
  <c r="V122" i="1"/>
  <c r="O123" i="1"/>
  <c r="P123" i="1"/>
  <c r="Q123" i="1"/>
  <c r="R123" i="1"/>
  <c r="S123" i="1"/>
  <c r="T123" i="1"/>
  <c r="U123" i="1"/>
  <c r="V123" i="1"/>
  <c r="O124" i="1"/>
  <c r="P124" i="1"/>
  <c r="Q124" i="1"/>
  <c r="R124" i="1"/>
  <c r="S124" i="1"/>
  <c r="T124" i="1"/>
  <c r="U124" i="1"/>
  <c r="V124" i="1"/>
  <c r="O125" i="1"/>
  <c r="P125" i="1"/>
  <c r="Q125" i="1"/>
  <c r="R125" i="1"/>
  <c r="S125" i="1"/>
  <c r="T125" i="1"/>
  <c r="U125" i="1"/>
  <c r="V125" i="1"/>
  <c r="O126" i="1"/>
  <c r="P126" i="1"/>
  <c r="Q126" i="1"/>
  <c r="R126" i="1"/>
  <c r="S126" i="1"/>
  <c r="T126" i="1"/>
  <c r="U126" i="1"/>
  <c r="V126" i="1"/>
  <c r="O127" i="1"/>
  <c r="P127" i="1"/>
  <c r="Q127" i="1"/>
  <c r="R127" i="1"/>
  <c r="S127" i="1"/>
  <c r="T127" i="1"/>
  <c r="U127" i="1"/>
  <c r="V127" i="1"/>
  <c r="O128" i="1"/>
  <c r="P128" i="1"/>
  <c r="Q128" i="1"/>
  <c r="R128" i="1"/>
  <c r="S128" i="1"/>
  <c r="T128" i="1"/>
  <c r="U128" i="1"/>
  <c r="V128" i="1"/>
  <c r="O129" i="1"/>
  <c r="P129" i="1"/>
  <c r="Q129" i="1"/>
  <c r="R129" i="1"/>
  <c r="S129" i="1"/>
  <c r="T129" i="1"/>
  <c r="U129" i="1"/>
  <c r="V129" i="1"/>
  <c r="O130" i="1"/>
  <c r="P130" i="1"/>
  <c r="Q130" i="1"/>
  <c r="R130" i="1"/>
  <c r="S130" i="1"/>
  <c r="T130" i="1"/>
  <c r="U130" i="1"/>
  <c r="V130" i="1"/>
  <c r="O131" i="1"/>
  <c r="P131" i="1"/>
  <c r="Q131" i="1"/>
  <c r="R131" i="1"/>
  <c r="S131" i="1"/>
  <c r="T131" i="1"/>
  <c r="U131" i="1"/>
  <c r="V131" i="1"/>
  <c r="O132" i="1"/>
  <c r="P132" i="1"/>
  <c r="Q132" i="1"/>
  <c r="R132" i="1"/>
  <c r="S132" i="1"/>
  <c r="T132" i="1"/>
  <c r="U132" i="1"/>
  <c r="V132" i="1"/>
  <c r="O133" i="1"/>
  <c r="P133" i="1"/>
  <c r="Q133" i="1"/>
  <c r="R133" i="1"/>
  <c r="S133" i="1"/>
  <c r="T133" i="1"/>
  <c r="U133" i="1"/>
  <c r="V133" i="1"/>
  <c r="O134" i="1"/>
  <c r="P134" i="1"/>
  <c r="Q134" i="1"/>
  <c r="R134" i="1"/>
  <c r="S134" i="1"/>
  <c r="T134" i="1"/>
  <c r="U134" i="1"/>
  <c r="V134" i="1"/>
  <c r="O135" i="1"/>
  <c r="P135" i="1"/>
  <c r="Q135" i="1"/>
  <c r="R135" i="1"/>
  <c r="S135" i="1"/>
  <c r="T135" i="1"/>
  <c r="U135" i="1"/>
  <c r="V135" i="1"/>
  <c r="O136" i="1"/>
  <c r="P136" i="1"/>
  <c r="Q136" i="1"/>
  <c r="R136" i="1"/>
  <c r="S136" i="1"/>
  <c r="T136" i="1"/>
  <c r="U136" i="1"/>
  <c r="V136" i="1"/>
  <c r="O137" i="1"/>
  <c r="P137" i="1"/>
  <c r="Q137" i="1"/>
  <c r="R137" i="1"/>
  <c r="S137" i="1"/>
  <c r="T137" i="1"/>
  <c r="U137" i="1"/>
  <c r="V137" i="1"/>
  <c r="O138" i="1"/>
  <c r="P138" i="1"/>
  <c r="Q138" i="1"/>
  <c r="R138" i="1"/>
  <c r="S138" i="1"/>
  <c r="T138" i="1"/>
  <c r="U138" i="1"/>
  <c r="V138" i="1"/>
  <c r="O139" i="1"/>
  <c r="P139" i="1"/>
  <c r="Q139" i="1"/>
  <c r="R139" i="1"/>
  <c r="S139" i="1"/>
  <c r="T139" i="1"/>
  <c r="U139" i="1"/>
  <c r="V139" i="1"/>
  <c r="O140" i="1"/>
  <c r="P140" i="1"/>
  <c r="Q140" i="1"/>
  <c r="R140" i="1"/>
  <c r="S140" i="1"/>
  <c r="T140" i="1"/>
  <c r="U140" i="1"/>
  <c r="V140" i="1"/>
  <c r="O141" i="1"/>
  <c r="P141" i="1"/>
  <c r="Q141" i="1"/>
  <c r="R141" i="1"/>
  <c r="S141" i="1"/>
  <c r="T141" i="1"/>
  <c r="U141" i="1"/>
  <c r="V141" i="1"/>
  <c r="O142" i="1"/>
  <c r="P142" i="1"/>
  <c r="Q142" i="1"/>
  <c r="R142" i="1"/>
  <c r="S142" i="1"/>
  <c r="T142" i="1"/>
  <c r="U142" i="1"/>
  <c r="V142" i="1"/>
  <c r="O143" i="1"/>
  <c r="P143" i="1"/>
  <c r="Q143" i="1"/>
  <c r="R143" i="1"/>
  <c r="S143" i="1"/>
  <c r="T143" i="1"/>
  <c r="U143" i="1"/>
  <c r="V143" i="1"/>
  <c r="O144" i="1"/>
  <c r="P144" i="1"/>
  <c r="Q144" i="1"/>
  <c r="R144" i="1"/>
  <c r="S144" i="1"/>
  <c r="T144" i="1"/>
  <c r="U144" i="1"/>
  <c r="V144" i="1"/>
  <c r="O145" i="1"/>
  <c r="P145" i="1"/>
  <c r="Q145" i="1"/>
  <c r="R145" i="1"/>
  <c r="S145" i="1"/>
  <c r="T145" i="1"/>
  <c r="U145" i="1"/>
  <c r="V145" i="1"/>
  <c r="O146" i="1"/>
  <c r="P146" i="1"/>
  <c r="Q146" i="1"/>
  <c r="R146" i="1"/>
  <c r="S146" i="1"/>
  <c r="T146" i="1"/>
  <c r="U146" i="1"/>
  <c r="V146" i="1"/>
  <c r="O147" i="1"/>
  <c r="P147" i="1"/>
  <c r="Q147" i="1"/>
  <c r="R147" i="1"/>
  <c r="S147" i="1"/>
  <c r="T147" i="1"/>
  <c r="U147" i="1"/>
  <c r="V147" i="1"/>
  <c r="B296" i="1"/>
  <c r="C296" i="1"/>
  <c r="D296" i="1"/>
  <c r="E296" i="1"/>
  <c r="F296" i="1"/>
  <c r="G296" i="1"/>
  <c r="H296" i="1"/>
  <c r="I296" i="1"/>
  <c r="J296" i="1"/>
  <c r="N147" i="1"/>
  <c r="X147" i="1"/>
  <c r="D147" i="1"/>
  <c r="E147" i="1"/>
  <c r="F147" i="1"/>
  <c r="G147" i="1"/>
  <c r="H147" i="1"/>
  <c r="I147" i="1"/>
  <c r="J147" i="1"/>
  <c r="K147" i="1"/>
  <c r="L147" i="1"/>
  <c r="C147" i="1"/>
  <c r="N146" i="2"/>
  <c r="X145" i="2"/>
  <c r="N145" i="2"/>
  <c r="X144" i="2"/>
  <c r="N144" i="2"/>
  <c r="X143" i="2"/>
  <c r="N143" i="2"/>
  <c r="X142" i="2"/>
  <c r="N142" i="2"/>
  <c r="X141" i="2"/>
  <c r="N141" i="2"/>
  <c r="X140" i="2"/>
  <c r="N140" i="2"/>
  <c r="X139" i="2"/>
  <c r="N139" i="2"/>
  <c r="X138" i="2"/>
  <c r="N138" i="2"/>
  <c r="X137" i="2"/>
  <c r="N137" i="2"/>
  <c r="X136" i="2"/>
  <c r="N136" i="2"/>
  <c r="X135" i="2"/>
  <c r="N135" i="2"/>
  <c r="X134" i="2"/>
  <c r="N134" i="2"/>
  <c r="X133" i="2"/>
  <c r="N133" i="2"/>
  <c r="X132" i="2"/>
  <c r="N132" i="2"/>
  <c r="X131" i="2"/>
  <c r="N131" i="2"/>
  <c r="X130" i="2"/>
  <c r="N130" i="2"/>
  <c r="X129" i="2"/>
  <c r="N129" i="2"/>
  <c r="X128" i="2"/>
  <c r="N128" i="2"/>
  <c r="X127" i="2"/>
  <c r="N127" i="2"/>
  <c r="X126" i="2"/>
  <c r="N126" i="2"/>
  <c r="X125" i="2"/>
  <c r="N125" i="2"/>
  <c r="X124" i="2"/>
  <c r="N124" i="2"/>
  <c r="X123" i="2"/>
  <c r="N123" i="2"/>
  <c r="X122" i="2"/>
  <c r="N122" i="2"/>
  <c r="X121" i="2"/>
  <c r="N121" i="2"/>
  <c r="X120" i="2"/>
  <c r="N120" i="2"/>
  <c r="X119" i="2"/>
  <c r="N119" i="2"/>
  <c r="X118" i="2"/>
  <c r="N118" i="2"/>
  <c r="X117" i="2"/>
  <c r="N117" i="2"/>
  <c r="X116" i="2"/>
  <c r="N116" i="2"/>
  <c r="X115" i="2"/>
  <c r="N115" i="2"/>
  <c r="X114" i="2"/>
  <c r="N114" i="2"/>
  <c r="X113" i="2"/>
  <c r="N113" i="2"/>
  <c r="X112" i="2"/>
  <c r="N112" i="2"/>
  <c r="X111" i="2"/>
  <c r="N111" i="2"/>
  <c r="X110" i="2"/>
  <c r="N110" i="2"/>
  <c r="X109" i="2"/>
  <c r="N109" i="2"/>
  <c r="X108" i="2"/>
  <c r="N108" i="2"/>
  <c r="X107" i="2"/>
  <c r="N107" i="2"/>
  <c r="X106" i="2"/>
  <c r="N106" i="2"/>
  <c r="X105" i="2"/>
  <c r="N105" i="2"/>
  <c r="X104" i="2"/>
  <c r="N104" i="2"/>
  <c r="X103" i="2"/>
  <c r="N103" i="2"/>
  <c r="X102" i="2"/>
  <c r="N102" i="2"/>
  <c r="X101" i="2"/>
  <c r="N101" i="2"/>
  <c r="X100" i="2"/>
  <c r="N100" i="2"/>
  <c r="X99" i="2"/>
  <c r="N99" i="2"/>
  <c r="X98" i="2"/>
  <c r="N98" i="2"/>
  <c r="X97" i="2"/>
  <c r="N97" i="2"/>
  <c r="X96" i="2"/>
  <c r="N96" i="2"/>
  <c r="X95" i="2"/>
  <c r="N95" i="2"/>
  <c r="X94" i="2"/>
  <c r="N94" i="2"/>
  <c r="X93" i="2"/>
  <c r="N93" i="2"/>
  <c r="X92" i="2"/>
  <c r="N92" i="2"/>
  <c r="X91" i="2"/>
  <c r="N91" i="2"/>
  <c r="X90" i="2"/>
  <c r="N90" i="2"/>
  <c r="X89" i="2"/>
  <c r="N89" i="2"/>
  <c r="X88" i="2"/>
  <c r="N88" i="2"/>
  <c r="X87" i="2"/>
  <c r="N87" i="2"/>
  <c r="X86" i="2"/>
  <c r="N86" i="2"/>
  <c r="X85" i="2"/>
  <c r="N85" i="2"/>
  <c r="X84" i="2"/>
  <c r="N84" i="2"/>
  <c r="X83" i="2"/>
  <c r="N83" i="2"/>
  <c r="X82" i="2"/>
  <c r="N82" i="2"/>
  <c r="X81" i="2"/>
  <c r="N81" i="2"/>
  <c r="X80" i="2"/>
  <c r="N80" i="2"/>
  <c r="X79" i="2"/>
  <c r="N79" i="2"/>
  <c r="X78" i="2"/>
  <c r="N78" i="2"/>
  <c r="X77" i="2"/>
  <c r="N77" i="2"/>
  <c r="X76" i="2"/>
  <c r="N76" i="2"/>
  <c r="X75" i="2"/>
  <c r="N75" i="2"/>
  <c r="X74" i="2"/>
  <c r="N74" i="2"/>
  <c r="X73" i="2"/>
  <c r="N73" i="2"/>
  <c r="X72" i="2"/>
  <c r="N72" i="2"/>
  <c r="X71" i="2"/>
  <c r="N71" i="2"/>
  <c r="X70" i="2"/>
  <c r="N70" i="2"/>
  <c r="X69" i="2"/>
  <c r="N69" i="2"/>
  <c r="X68" i="2"/>
  <c r="N68" i="2"/>
  <c r="X67" i="2"/>
  <c r="N67" i="2"/>
  <c r="X66" i="2"/>
  <c r="N66" i="2"/>
  <c r="X65" i="2"/>
  <c r="N65" i="2"/>
  <c r="X64" i="2"/>
  <c r="N64" i="2"/>
  <c r="X63" i="2"/>
  <c r="N63" i="2"/>
  <c r="X62" i="2"/>
  <c r="N62" i="2"/>
  <c r="X61" i="2"/>
  <c r="N61" i="2"/>
  <c r="X60" i="2"/>
  <c r="N60" i="2"/>
  <c r="X59" i="2"/>
  <c r="N59" i="2"/>
  <c r="X58" i="2"/>
  <c r="N58" i="2"/>
  <c r="X57" i="2"/>
  <c r="N57" i="2"/>
  <c r="X56" i="2"/>
  <c r="N56" i="2"/>
  <c r="X55" i="2"/>
  <c r="N55" i="2"/>
  <c r="X54" i="2"/>
  <c r="N54" i="2"/>
  <c r="X53" i="2"/>
  <c r="N53" i="2"/>
  <c r="X52" i="2"/>
  <c r="N52" i="2"/>
  <c r="X51" i="2"/>
  <c r="N51" i="2"/>
  <c r="X50" i="2"/>
  <c r="N50" i="2"/>
  <c r="X49" i="2"/>
  <c r="N49" i="2"/>
  <c r="X48" i="2"/>
  <c r="N48" i="2"/>
  <c r="X47" i="2"/>
  <c r="N47" i="2"/>
  <c r="X46" i="2"/>
  <c r="N46" i="2"/>
  <c r="X45" i="2"/>
  <c r="N45" i="2"/>
  <c r="X44" i="2"/>
  <c r="N44" i="2"/>
  <c r="X43" i="2"/>
  <c r="N43" i="2"/>
  <c r="X42" i="2"/>
  <c r="N42" i="2"/>
  <c r="X41" i="2"/>
  <c r="N41" i="2"/>
  <c r="X40" i="2"/>
  <c r="N40" i="2"/>
  <c r="X39" i="2"/>
  <c r="N39" i="2"/>
  <c r="X38" i="2"/>
  <c r="N38" i="2"/>
  <c r="X37" i="2"/>
  <c r="N37" i="2"/>
  <c r="X36" i="2"/>
  <c r="N36" i="2"/>
  <c r="X35" i="2"/>
  <c r="N35" i="2"/>
  <c r="X34" i="2"/>
  <c r="N34" i="2"/>
  <c r="X33" i="2"/>
  <c r="N33" i="2"/>
  <c r="X32" i="2"/>
  <c r="N32" i="2"/>
  <c r="X31" i="2"/>
  <c r="N31" i="2"/>
  <c r="X30" i="2"/>
  <c r="N30" i="2"/>
  <c r="X29" i="2"/>
  <c r="N29" i="2"/>
  <c r="X28" i="2"/>
  <c r="N28" i="2"/>
  <c r="X27" i="2"/>
  <c r="N27" i="2"/>
  <c r="X26" i="2"/>
  <c r="N26" i="2"/>
  <c r="X25" i="2"/>
  <c r="N25" i="2"/>
  <c r="X24" i="2"/>
  <c r="N24" i="2"/>
  <c r="X23" i="2"/>
  <c r="N23" i="2"/>
  <c r="X22" i="2"/>
  <c r="N22" i="2"/>
  <c r="X21" i="2"/>
  <c r="N21" i="2"/>
  <c r="X20" i="2"/>
  <c r="N20" i="2"/>
  <c r="X19" i="2"/>
  <c r="N19" i="2"/>
  <c r="X18" i="2"/>
  <c r="N18" i="2"/>
  <c r="X17" i="2"/>
  <c r="N17" i="2"/>
  <c r="X16" i="2"/>
  <c r="N16" i="2"/>
  <c r="X15" i="2"/>
  <c r="N15" i="2"/>
  <c r="X14" i="2"/>
  <c r="N14" i="2"/>
  <c r="X13" i="2"/>
  <c r="N13" i="2"/>
  <c r="X12" i="2"/>
  <c r="N12" i="2"/>
  <c r="X11" i="2"/>
  <c r="N11" i="2"/>
  <c r="X10" i="2"/>
  <c r="N10" i="2"/>
  <c r="X9" i="2"/>
  <c r="N9" i="2"/>
  <c r="X8" i="2"/>
  <c r="N8" i="2"/>
  <c r="X7" i="2"/>
  <c r="N7" i="2"/>
  <c r="X6" i="2"/>
  <c r="N6" i="2"/>
  <c r="X5" i="2"/>
  <c r="N5" i="2"/>
  <c r="X4" i="2"/>
  <c r="N4" i="2"/>
  <c r="X3" i="2"/>
  <c r="N3" i="2"/>
  <c r="X2" i="2"/>
  <c r="N2" i="2"/>
  <c r="J295" i="2"/>
  <c r="I295" i="2"/>
  <c r="H295" i="2"/>
  <c r="G295" i="2"/>
  <c r="F295" i="2"/>
  <c r="E295" i="2"/>
  <c r="D295" i="2"/>
  <c r="C295" i="2"/>
  <c r="B295" i="2"/>
  <c r="J294" i="2"/>
  <c r="I294" i="2"/>
  <c r="H294" i="2"/>
  <c r="G294" i="2"/>
  <c r="F294" i="2"/>
  <c r="E294" i="2"/>
  <c r="D294" i="2"/>
  <c r="C294" i="2"/>
  <c r="B294" i="2"/>
  <c r="J293" i="2"/>
  <c r="I293" i="2"/>
  <c r="H293" i="2"/>
  <c r="G293" i="2"/>
  <c r="F293" i="2"/>
  <c r="E293" i="2"/>
  <c r="D293" i="2"/>
  <c r="C293" i="2"/>
  <c r="B293" i="2"/>
  <c r="J292" i="2"/>
  <c r="I292" i="2"/>
  <c r="H292" i="2"/>
  <c r="G292" i="2"/>
  <c r="F292" i="2"/>
  <c r="E292" i="2"/>
  <c r="D292" i="2"/>
  <c r="C292" i="2"/>
  <c r="B292" i="2"/>
  <c r="J291" i="2"/>
  <c r="I291" i="2"/>
  <c r="H291" i="2"/>
  <c r="G291" i="2"/>
  <c r="F291" i="2"/>
  <c r="E291" i="2"/>
  <c r="D291" i="2"/>
  <c r="C291" i="2"/>
  <c r="B291" i="2"/>
  <c r="J290" i="2"/>
  <c r="I290" i="2"/>
  <c r="H290" i="2"/>
  <c r="G290" i="2"/>
  <c r="F290" i="2"/>
  <c r="E290" i="2"/>
  <c r="D290" i="2"/>
  <c r="C290" i="2"/>
  <c r="B290" i="2"/>
  <c r="J289" i="2"/>
  <c r="I289" i="2"/>
  <c r="H289" i="2"/>
  <c r="G289" i="2"/>
  <c r="F289" i="2"/>
  <c r="E289" i="2"/>
  <c r="D289" i="2"/>
  <c r="C289" i="2"/>
  <c r="B289" i="2"/>
  <c r="J288" i="2"/>
  <c r="I288" i="2"/>
  <c r="H288" i="2"/>
  <c r="G288" i="2"/>
  <c r="F288" i="2"/>
  <c r="E288" i="2"/>
  <c r="D288" i="2"/>
  <c r="C288" i="2"/>
  <c r="B288" i="2"/>
  <c r="J287" i="2"/>
  <c r="I287" i="2"/>
  <c r="H287" i="2"/>
  <c r="G287" i="2"/>
  <c r="F287" i="2"/>
  <c r="E287" i="2"/>
  <c r="D287" i="2"/>
  <c r="C287" i="2"/>
  <c r="B287" i="2"/>
  <c r="J286" i="2"/>
  <c r="I286" i="2"/>
  <c r="H286" i="2"/>
  <c r="G286" i="2"/>
  <c r="F286" i="2"/>
  <c r="E286" i="2"/>
  <c r="D286" i="2"/>
  <c r="C286" i="2"/>
  <c r="B286" i="2"/>
  <c r="J285" i="2"/>
  <c r="I285" i="2"/>
  <c r="H285" i="2"/>
  <c r="G285" i="2"/>
  <c r="F285" i="2"/>
  <c r="E285" i="2"/>
  <c r="D285" i="2"/>
  <c r="C285" i="2"/>
  <c r="B285" i="2"/>
  <c r="J284" i="2"/>
  <c r="I284" i="2"/>
  <c r="H284" i="2"/>
  <c r="G284" i="2"/>
  <c r="F284" i="2"/>
  <c r="E284" i="2"/>
  <c r="D284" i="2"/>
  <c r="C284" i="2"/>
  <c r="B284" i="2"/>
  <c r="J283" i="2"/>
  <c r="I283" i="2"/>
  <c r="H283" i="2"/>
  <c r="G283" i="2"/>
  <c r="F283" i="2"/>
  <c r="E283" i="2"/>
  <c r="D283" i="2"/>
  <c r="C283" i="2"/>
  <c r="B283" i="2"/>
  <c r="J282" i="2"/>
  <c r="I282" i="2"/>
  <c r="H282" i="2"/>
  <c r="G282" i="2"/>
  <c r="F282" i="2"/>
  <c r="E282" i="2"/>
  <c r="D282" i="2"/>
  <c r="C282" i="2"/>
  <c r="B282" i="2"/>
  <c r="J281" i="2"/>
  <c r="I281" i="2"/>
  <c r="H281" i="2"/>
  <c r="G281" i="2"/>
  <c r="F281" i="2"/>
  <c r="E281" i="2"/>
  <c r="D281" i="2"/>
  <c r="C281" i="2"/>
  <c r="B281" i="2"/>
  <c r="J280" i="2"/>
  <c r="I280" i="2"/>
  <c r="H280" i="2"/>
  <c r="G280" i="2"/>
  <c r="F280" i="2"/>
  <c r="E280" i="2"/>
  <c r="D280" i="2"/>
  <c r="C280" i="2"/>
  <c r="B280" i="2"/>
  <c r="J279" i="2"/>
  <c r="I279" i="2"/>
  <c r="H279" i="2"/>
  <c r="G279" i="2"/>
  <c r="F279" i="2"/>
  <c r="E279" i="2"/>
  <c r="D279" i="2"/>
  <c r="C279" i="2"/>
  <c r="B279" i="2"/>
  <c r="J278" i="2"/>
  <c r="I278" i="2"/>
  <c r="H278" i="2"/>
  <c r="G278" i="2"/>
  <c r="F278" i="2"/>
  <c r="E278" i="2"/>
  <c r="D278" i="2"/>
  <c r="C278" i="2"/>
  <c r="B278" i="2"/>
  <c r="J277" i="2"/>
  <c r="I277" i="2"/>
  <c r="H277" i="2"/>
  <c r="G277" i="2"/>
  <c r="F277" i="2"/>
  <c r="E277" i="2"/>
  <c r="D277" i="2"/>
  <c r="C277" i="2"/>
  <c r="B277" i="2"/>
  <c r="J276" i="2"/>
  <c r="I276" i="2"/>
  <c r="H276" i="2"/>
  <c r="G276" i="2"/>
  <c r="F276" i="2"/>
  <c r="E276" i="2"/>
  <c r="D276" i="2"/>
  <c r="C276" i="2"/>
  <c r="B276" i="2"/>
  <c r="J275" i="2"/>
  <c r="I275" i="2"/>
  <c r="H275" i="2"/>
  <c r="G275" i="2"/>
  <c r="F275" i="2"/>
  <c r="E275" i="2"/>
  <c r="D275" i="2"/>
  <c r="C275" i="2"/>
  <c r="B275" i="2"/>
  <c r="J274" i="2"/>
  <c r="I274" i="2"/>
  <c r="H274" i="2"/>
  <c r="G274" i="2"/>
  <c r="F274" i="2"/>
  <c r="E274" i="2"/>
  <c r="D274" i="2"/>
  <c r="C274" i="2"/>
  <c r="B274" i="2"/>
  <c r="J273" i="2"/>
  <c r="I273" i="2"/>
  <c r="H273" i="2"/>
  <c r="G273" i="2"/>
  <c r="F273" i="2"/>
  <c r="E273" i="2"/>
  <c r="D273" i="2"/>
  <c r="C273" i="2"/>
  <c r="B273" i="2"/>
  <c r="J272" i="2"/>
  <c r="I272" i="2"/>
  <c r="H272" i="2"/>
  <c r="G272" i="2"/>
  <c r="F272" i="2"/>
  <c r="E272" i="2"/>
  <c r="D272" i="2"/>
  <c r="C272" i="2"/>
  <c r="B272" i="2"/>
  <c r="J271" i="2"/>
  <c r="I271" i="2"/>
  <c r="H271" i="2"/>
  <c r="G271" i="2"/>
  <c r="F271" i="2"/>
  <c r="E271" i="2"/>
  <c r="D271" i="2"/>
  <c r="C271" i="2"/>
  <c r="B271" i="2"/>
  <c r="J270" i="2"/>
  <c r="I270" i="2"/>
  <c r="H270" i="2"/>
  <c r="G270" i="2"/>
  <c r="F270" i="2"/>
  <c r="E270" i="2"/>
  <c r="D270" i="2"/>
  <c r="C270" i="2"/>
  <c r="B270" i="2"/>
  <c r="J269" i="2"/>
  <c r="I269" i="2"/>
  <c r="H269" i="2"/>
  <c r="G269" i="2"/>
  <c r="F269" i="2"/>
  <c r="E269" i="2"/>
  <c r="D269" i="2"/>
  <c r="C269" i="2"/>
  <c r="B269" i="2"/>
  <c r="J268" i="2"/>
  <c r="I268" i="2"/>
  <c r="H268" i="2"/>
  <c r="G268" i="2"/>
  <c r="F268" i="2"/>
  <c r="E268" i="2"/>
  <c r="D268" i="2"/>
  <c r="C268" i="2"/>
  <c r="B268" i="2"/>
  <c r="J267" i="2"/>
  <c r="I267" i="2"/>
  <c r="H267" i="2"/>
  <c r="G267" i="2"/>
  <c r="F267" i="2"/>
  <c r="E267" i="2"/>
  <c r="D267" i="2"/>
  <c r="C267" i="2"/>
  <c r="B267" i="2"/>
  <c r="J266" i="2"/>
  <c r="I266" i="2"/>
  <c r="H266" i="2"/>
  <c r="G266" i="2"/>
  <c r="F266" i="2"/>
  <c r="E266" i="2"/>
  <c r="D266" i="2"/>
  <c r="C266" i="2"/>
  <c r="B266" i="2"/>
  <c r="J265" i="2"/>
  <c r="I265" i="2"/>
  <c r="H265" i="2"/>
  <c r="G265" i="2"/>
  <c r="F265" i="2"/>
  <c r="E265" i="2"/>
  <c r="D265" i="2"/>
  <c r="C265" i="2"/>
  <c r="B265" i="2"/>
  <c r="J264" i="2"/>
  <c r="I264" i="2"/>
  <c r="H264" i="2"/>
  <c r="G264" i="2"/>
  <c r="F264" i="2"/>
  <c r="E264" i="2"/>
  <c r="D264" i="2"/>
  <c r="C264" i="2"/>
  <c r="B264" i="2"/>
  <c r="J263" i="2"/>
  <c r="I263" i="2"/>
  <c r="H263" i="2"/>
  <c r="G263" i="2"/>
  <c r="F263" i="2"/>
  <c r="E263" i="2"/>
  <c r="D263" i="2"/>
  <c r="C263" i="2"/>
  <c r="B263" i="2"/>
  <c r="J262" i="2"/>
  <c r="I262" i="2"/>
  <c r="H262" i="2"/>
  <c r="G262" i="2"/>
  <c r="F262" i="2"/>
  <c r="E262" i="2"/>
  <c r="D262" i="2"/>
  <c r="C262" i="2"/>
  <c r="B262" i="2"/>
  <c r="J261" i="2"/>
  <c r="I261" i="2"/>
  <c r="H261" i="2"/>
  <c r="G261" i="2"/>
  <c r="F261" i="2"/>
  <c r="E261" i="2"/>
  <c r="D261" i="2"/>
  <c r="C261" i="2"/>
  <c r="B261" i="2"/>
  <c r="J260" i="2"/>
  <c r="I260" i="2"/>
  <c r="H260" i="2"/>
  <c r="G260" i="2"/>
  <c r="F260" i="2"/>
  <c r="E260" i="2"/>
  <c r="D260" i="2"/>
  <c r="C260" i="2"/>
  <c r="B260" i="2"/>
  <c r="J259" i="2"/>
  <c r="I259" i="2"/>
  <c r="H259" i="2"/>
  <c r="G259" i="2"/>
  <c r="F259" i="2"/>
  <c r="E259" i="2"/>
  <c r="D259" i="2"/>
  <c r="C259" i="2"/>
  <c r="B259" i="2"/>
  <c r="J258" i="2"/>
  <c r="I258" i="2"/>
  <c r="H258" i="2"/>
  <c r="G258" i="2"/>
  <c r="F258" i="2"/>
  <c r="E258" i="2"/>
  <c r="D258" i="2"/>
  <c r="C258" i="2"/>
  <c r="B258" i="2"/>
  <c r="J257" i="2"/>
  <c r="I257" i="2"/>
  <c r="H257" i="2"/>
  <c r="G257" i="2"/>
  <c r="F257" i="2"/>
  <c r="E257" i="2"/>
  <c r="D257" i="2"/>
  <c r="C257" i="2"/>
  <c r="B257" i="2"/>
  <c r="J256" i="2"/>
  <c r="I256" i="2"/>
  <c r="H256" i="2"/>
  <c r="G256" i="2"/>
  <c r="F256" i="2"/>
  <c r="E256" i="2"/>
  <c r="D256" i="2"/>
  <c r="C256" i="2"/>
  <c r="B256" i="2"/>
  <c r="J255" i="2"/>
  <c r="I255" i="2"/>
  <c r="H255" i="2"/>
  <c r="G255" i="2"/>
  <c r="F255" i="2"/>
  <c r="E255" i="2"/>
  <c r="D255" i="2"/>
  <c r="C255" i="2"/>
  <c r="B255" i="2"/>
  <c r="J254" i="2"/>
  <c r="I254" i="2"/>
  <c r="H254" i="2"/>
  <c r="G254" i="2"/>
  <c r="F254" i="2"/>
  <c r="E254" i="2"/>
  <c r="D254" i="2"/>
  <c r="C254" i="2"/>
  <c r="B254" i="2"/>
  <c r="J253" i="2"/>
  <c r="I253" i="2"/>
  <c r="H253" i="2"/>
  <c r="G253" i="2"/>
  <c r="F253" i="2"/>
  <c r="E253" i="2"/>
  <c r="D253" i="2"/>
  <c r="C253" i="2"/>
  <c r="B253" i="2"/>
  <c r="J252" i="2"/>
  <c r="I252" i="2"/>
  <c r="H252" i="2"/>
  <c r="G252" i="2"/>
  <c r="F252" i="2"/>
  <c r="E252" i="2"/>
  <c r="D252" i="2"/>
  <c r="C252" i="2"/>
  <c r="B252" i="2"/>
  <c r="J251" i="2"/>
  <c r="I251" i="2"/>
  <c r="H251" i="2"/>
  <c r="G251" i="2"/>
  <c r="F251" i="2"/>
  <c r="E251" i="2"/>
  <c r="D251" i="2"/>
  <c r="C251" i="2"/>
  <c r="B251" i="2"/>
  <c r="J250" i="2"/>
  <c r="I250" i="2"/>
  <c r="H250" i="2"/>
  <c r="G250" i="2"/>
  <c r="F250" i="2"/>
  <c r="E250" i="2"/>
  <c r="D250" i="2"/>
  <c r="C250" i="2"/>
  <c r="B250" i="2"/>
  <c r="J249" i="2"/>
  <c r="I249" i="2"/>
  <c r="H249" i="2"/>
  <c r="G249" i="2"/>
  <c r="F249" i="2"/>
  <c r="E249" i="2"/>
  <c r="D249" i="2"/>
  <c r="C249" i="2"/>
  <c r="B249" i="2"/>
  <c r="J248" i="2"/>
  <c r="I248" i="2"/>
  <c r="H248" i="2"/>
  <c r="G248" i="2"/>
  <c r="F248" i="2"/>
  <c r="E248" i="2"/>
  <c r="D248" i="2"/>
  <c r="C248" i="2"/>
  <c r="B248" i="2"/>
  <c r="J247" i="2"/>
  <c r="I247" i="2"/>
  <c r="H247" i="2"/>
  <c r="G247" i="2"/>
  <c r="F247" i="2"/>
  <c r="E247" i="2"/>
  <c r="D247" i="2"/>
  <c r="C247" i="2"/>
  <c r="B247" i="2"/>
  <c r="J246" i="2"/>
  <c r="I246" i="2"/>
  <c r="H246" i="2"/>
  <c r="G246" i="2"/>
  <c r="F246" i="2"/>
  <c r="E246" i="2"/>
  <c r="D246" i="2"/>
  <c r="C246" i="2"/>
  <c r="B246" i="2"/>
  <c r="J245" i="2"/>
  <c r="I245" i="2"/>
  <c r="H245" i="2"/>
  <c r="G245" i="2"/>
  <c r="F245" i="2"/>
  <c r="E245" i="2"/>
  <c r="D245" i="2"/>
  <c r="C245" i="2"/>
  <c r="B245" i="2"/>
  <c r="J244" i="2"/>
  <c r="I244" i="2"/>
  <c r="H244" i="2"/>
  <c r="G244" i="2"/>
  <c r="F244" i="2"/>
  <c r="E244" i="2"/>
  <c r="D244" i="2"/>
  <c r="C244" i="2"/>
  <c r="B244" i="2"/>
  <c r="J243" i="2"/>
  <c r="I243" i="2"/>
  <c r="H243" i="2"/>
  <c r="G243" i="2"/>
  <c r="F243" i="2"/>
  <c r="E243" i="2"/>
  <c r="D243" i="2"/>
  <c r="C243" i="2"/>
  <c r="B243" i="2"/>
  <c r="J242" i="2"/>
  <c r="I242" i="2"/>
  <c r="H242" i="2"/>
  <c r="G242" i="2"/>
  <c r="F242" i="2"/>
  <c r="E242" i="2"/>
  <c r="D242" i="2"/>
  <c r="C242" i="2"/>
  <c r="B242" i="2"/>
  <c r="J241" i="2"/>
  <c r="I241" i="2"/>
  <c r="H241" i="2"/>
  <c r="G241" i="2"/>
  <c r="F241" i="2"/>
  <c r="E241" i="2"/>
  <c r="D241" i="2"/>
  <c r="C241" i="2"/>
  <c r="B241" i="2"/>
  <c r="J240" i="2"/>
  <c r="I240" i="2"/>
  <c r="H240" i="2"/>
  <c r="G240" i="2"/>
  <c r="F240" i="2"/>
  <c r="E240" i="2"/>
  <c r="D240" i="2"/>
  <c r="C240" i="2"/>
  <c r="B240" i="2"/>
  <c r="J239" i="2"/>
  <c r="I239" i="2"/>
  <c r="H239" i="2"/>
  <c r="G239" i="2"/>
  <c r="F239" i="2"/>
  <c r="E239" i="2"/>
  <c r="D239" i="2"/>
  <c r="C239" i="2"/>
  <c r="B239" i="2"/>
  <c r="J238" i="2"/>
  <c r="I238" i="2"/>
  <c r="H238" i="2"/>
  <c r="G238" i="2"/>
  <c r="F238" i="2"/>
  <c r="E238" i="2"/>
  <c r="D238" i="2"/>
  <c r="C238" i="2"/>
  <c r="B238" i="2"/>
  <c r="J237" i="2"/>
  <c r="I237" i="2"/>
  <c r="H237" i="2"/>
  <c r="G237" i="2"/>
  <c r="F237" i="2"/>
  <c r="E237" i="2"/>
  <c r="D237" i="2"/>
  <c r="C237" i="2"/>
  <c r="B237" i="2"/>
  <c r="J236" i="2"/>
  <c r="I236" i="2"/>
  <c r="H236" i="2"/>
  <c r="G236" i="2"/>
  <c r="F236" i="2"/>
  <c r="E236" i="2"/>
  <c r="D236" i="2"/>
  <c r="C236" i="2"/>
  <c r="B236" i="2"/>
  <c r="J235" i="2"/>
  <c r="I235" i="2"/>
  <c r="H235" i="2"/>
  <c r="G235" i="2"/>
  <c r="F235" i="2"/>
  <c r="E235" i="2"/>
  <c r="D235" i="2"/>
  <c r="C235" i="2"/>
  <c r="B235" i="2"/>
  <c r="J234" i="2"/>
  <c r="I234" i="2"/>
  <c r="H234" i="2"/>
  <c r="G234" i="2"/>
  <c r="F234" i="2"/>
  <c r="E234" i="2"/>
  <c r="D234" i="2"/>
  <c r="C234" i="2"/>
  <c r="B234" i="2"/>
  <c r="J233" i="2"/>
  <c r="I233" i="2"/>
  <c r="H233" i="2"/>
  <c r="G233" i="2"/>
  <c r="F233" i="2"/>
  <c r="E233" i="2"/>
  <c r="D233" i="2"/>
  <c r="C233" i="2"/>
  <c r="B233" i="2"/>
  <c r="J232" i="2"/>
  <c r="I232" i="2"/>
  <c r="H232" i="2"/>
  <c r="G232" i="2"/>
  <c r="F232" i="2"/>
  <c r="E232" i="2"/>
  <c r="D232" i="2"/>
  <c r="C232" i="2"/>
  <c r="B232" i="2"/>
  <c r="J231" i="2"/>
  <c r="I231" i="2"/>
  <c r="H231" i="2"/>
  <c r="G231" i="2"/>
  <c r="F231" i="2"/>
  <c r="E231" i="2"/>
  <c r="D231" i="2"/>
  <c r="C231" i="2"/>
  <c r="B231" i="2"/>
  <c r="J230" i="2"/>
  <c r="I230" i="2"/>
  <c r="H230" i="2"/>
  <c r="G230" i="2"/>
  <c r="F230" i="2"/>
  <c r="E230" i="2"/>
  <c r="D230" i="2"/>
  <c r="C230" i="2"/>
  <c r="B230" i="2"/>
  <c r="J229" i="2"/>
  <c r="I229" i="2"/>
  <c r="H229" i="2"/>
  <c r="G229" i="2"/>
  <c r="F229" i="2"/>
  <c r="E229" i="2"/>
  <c r="D229" i="2"/>
  <c r="C229" i="2"/>
  <c r="B229" i="2"/>
  <c r="J228" i="2"/>
  <c r="I228" i="2"/>
  <c r="H228" i="2"/>
  <c r="G228" i="2"/>
  <c r="F228" i="2"/>
  <c r="E228" i="2"/>
  <c r="D228" i="2"/>
  <c r="C228" i="2"/>
  <c r="B228" i="2"/>
  <c r="J227" i="2"/>
  <c r="I227" i="2"/>
  <c r="H227" i="2"/>
  <c r="G227" i="2"/>
  <c r="F227" i="2"/>
  <c r="E227" i="2"/>
  <c r="D227" i="2"/>
  <c r="C227" i="2"/>
  <c r="B227" i="2"/>
  <c r="J226" i="2"/>
  <c r="I226" i="2"/>
  <c r="H226" i="2"/>
  <c r="G226" i="2"/>
  <c r="F226" i="2"/>
  <c r="E226" i="2"/>
  <c r="D226" i="2"/>
  <c r="C226" i="2"/>
  <c r="B226" i="2"/>
  <c r="J225" i="2"/>
  <c r="I225" i="2"/>
  <c r="H225" i="2"/>
  <c r="G225" i="2"/>
  <c r="F225" i="2"/>
  <c r="E225" i="2"/>
  <c r="D225" i="2"/>
  <c r="C225" i="2"/>
  <c r="B225" i="2"/>
  <c r="J224" i="2"/>
  <c r="I224" i="2"/>
  <c r="H224" i="2"/>
  <c r="G224" i="2"/>
  <c r="F224" i="2"/>
  <c r="E224" i="2"/>
  <c r="D224" i="2"/>
  <c r="C224" i="2"/>
  <c r="B224" i="2"/>
  <c r="J223" i="2"/>
  <c r="I223" i="2"/>
  <c r="H223" i="2"/>
  <c r="G223" i="2"/>
  <c r="F223" i="2"/>
  <c r="E223" i="2"/>
  <c r="D223" i="2"/>
  <c r="C223" i="2"/>
  <c r="B223" i="2"/>
  <c r="J222" i="2"/>
  <c r="I222" i="2"/>
  <c r="H222" i="2"/>
  <c r="G222" i="2"/>
  <c r="F222" i="2"/>
  <c r="E222" i="2"/>
  <c r="D222" i="2"/>
  <c r="C222" i="2"/>
  <c r="B222" i="2"/>
  <c r="J221" i="2"/>
  <c r="I221" i="2"/>
  <c r="H221" i="2"/>
  <c r="G221" i="2"/>
  <c r="F221" i="2"/>
  <c r="E221" i="2"/>
  <c r="D221" i="2"/>
  <c r="C221" i="2"/>
  <c r="B221" i="2"/>
  <c r="J220" i="2"/>
  <c r="I220" i="2"/>
  <c r="H220" i="2"/>
  <c r="G220" i="2"/>
  <c r="F220" i="2"/>
  <c r="E220" i="2"/>
  <c r="D220" i="2"/>
  <c r="C220" i="2"/>
  <c r="B220" i="2"/>
  <c r="J219" i="2"/>
  <c r="I219" i="2"/>
  <c r="H219" i="2"/>
  <c r="G219" i="2"/>
  <c r="F219" i="2"/>
  <c r="E219" i="2"/>
  <c r="D219" i="2"/>
  <c r="C219" i="2"/>
  <c r="B219" i="2"/>
  <c r="J218" i="2"/>
  <c r="I218" i="2"/>
  <c r="H218" i="2"/>
  <c r="G218" i="2"/>
  <c r="F218" i="2"/>
  <c r="E218" i="2"/>
  <c r="D218" i="2"/>
  <c r="C218" i="2"/>
  <c r="B218" i="2"/>
  <c r="J217" i="2"/>
  <c r="I217" i="2"/>
  <c r="H217" i="2"/>
  <c r="G217" i="2"/>
  <c r="F217" i="2"/>
  <c r="E217" i="2"/>
  <c r="D217" i="2"/>
  <c r="C217" i="2"/>
  <c r="B217" i="2"/>
  <c r="J216" i="2"/>
  <c r="I216" i="2"/>
  <c r="H216" i="2"/>
  <c r="G216" i="2"/>
  <c r="F216" i="2"/>
  <c r="E216" i="2"/>
  <c r="D216" i="2"/>
  <c r="C216" i="2"/>
  <c r="B216" i="2"/>
  <c r="J215" i="2"/>
  <c r="I215" i="2"/>
  <c r="H215" i="2"/>
  <c r="G215" i="2"/>
  <c r="F215" i="2"/>
  <c r="E215" i="2"/>
  <c r="D215" i="2"/>
  <c r="C215" i="2"/>
  <c r="B215" i="2"/>
  <c r="J214" i="2"/>
  <c r="I214" i="2"/>
  <c r="H214" i="2"/>
  <c r="G214" i="2"/>
  <c r="F214" i="2"/>
  <c r="E214" i="2"/>
  <c r="D214" i="2"/>
  <c r="C214" i="2"/>
  <c r="B214" i="2"/>
  <c r="J213" i="2"/>
  <c r="I213" i="2"/>
  <c r="H213" i="2"/>
  <c r="G213" i="2"/>
  <c r="F213" i="2"/>
  <c r="E213" i="2"/>
  <c r="D213" i="2"/>
  <c r="C213" i="2"/>
  <c r="B213" i="2"/>
  <c r="J212" i="2"/>
  <c r="I212" i="2"/>
  <c r="H212" i="2"/>
  <c r="G212" i="2"/>
  <c r="F212" i="2"/>
  <c r="E212" i="2"/>
  <c r="D212" i="2"/>
  <c r="C212" i="2"/>
  <c r="B212" i="2"/>
  <c r="J211" i="2"/>
  <c r="I211" i="2"/>
  <c r="H211" i="2"/>
  <c r="G211" i="2"/>
  <c r="F211" i="2"/>
  <c r="E211" i="2"/>
  <c r="D211" i="2"/>
  <c r="C211" i="2"/>
  <c r="B211" i="2"/>
  <c r="J210" i="2"/>
  <c r="I210" i="2"/>
  <c r="H210" i="2"/>
  <c r="G210" i="2"/>
  <c r="F210" i="2"/>
  <c r="E210" i="2"/>
  <c r="D210" i="2"/>
  <c r="C210" i="2"/>
  <c r="B210" i="2"/>
  <c r="J209" i="2"/>
  <c r="I209" i="2"/>
  <c r="H209" i="2"/>
  <c r="G209" i="2"/>
  <c r="F209" i="2"/>
  <c r="E209" i="2"/>
  <c r="D209" i="2"/>
  <c r="C209" i="2"/>
  <c r="B209" i="2"/>
  <c r="J208" i="2"/>
  <c r="I208" i="2"/>
  <c r="H208" i="2"/>
  <c r="G208" i="2"/>
  <c r="F208" i="2"/>
  <c r="E208" i="2"/>
  <c r="D208" i="2"/>
  <c r="C208" i="2"/>
  <c r="B208" i="2"/>
  <c r="J207" i="2"/>
  <c r="I207" i="2"/>
  <c r="H207" i="2"/>
  <c r="G207" i="2"/>
  <c r="F207" i="2"/>
  <c r="E207" i="2"/>
  <c r="D207" i="2"/>
  <c r="C207" i="2"/>
  <c r="B207" i="2"/>
  <c r="J206" i="2"/>
  <c r="I206" i="2"/>
  <c r="H206" i="2"/>
  <c r="G206" i="2"/>
  <c r="F206" i="2"/>
  <c r="E206" i="2"/>
  <c r="D206" i="2"/>
  <c r="C206" i="2"/>
  <c r="B206" i="2"/>
  <c r="J205" i="2"/>
  <c r="I205" i="2"/>
  <c r="H205" i="2"/>
  <c r="G205" i="2"/>
  <c r="F205" i="2"/>
  <c r="E205" i="2"/>
  <c r="D205" i="2"/>
  <c r="C205" i="2"/>
  <c r="B205" i="2"/>
  <c r="J204" i="2"/>
  <c r="I204" i="2"/>
  <c r="H204" i="2"/>
  <c r="G204" i="2"/>
  <c r="F204" i="2"/>
  <c r="E204" i="2"/>
  <c r="D204" i="2"/>
  <c r="C204" i="2"/>
  <c r="B204" i="2"/>
  <c r="J203" i="2"/>
  <c r="I203" i="2"/>
  <c r="H203" i="2"/>
  <c r="G203" i="2"/>
  <c r="F203" i="2"/>
  <c r="E203" i="2"/>
  <c r="D203" i="2"/>
  <c r="C203" i="2"/>
  <c r="B203" i="2"/>
  <c r="J202" i="2"/>
  <c r="I202" i="2"/>
  <c r="H202" i="2"/>
  <c r="G202" i="2"/>
  <c r="F202" i="2"/>
  <c r="E202" i="2"/>
  <c r="D202" i="2"/>
  <c r="C202" i="2"/>
  <c r="B202" i="2"/>
  <c r="J201" i="2"/>
  <c r="I201" i="2"/>
  <c r="H201" i="2"/>
  <c r="G201" i="2"/>
  <c r="F201" i="2"/>
  <c r="E201" i="2"/>
  <c r="D201" i="2"/>
  <c r="C201" i="2"/>
  <c r="B201" i="2"/>
  <c r="J200" i="2"/>
  <c r="I200" i="2"/>
  <c r="H200" i="2"/>
  <c r="G200" i="2"/>
  <c r="F200" i="2"/>
  <c r="E200" i="2"/>
  <c r="D200" i="2"/>
  <c r="C200" i="2"/>
  <c r="B200" i="2"/>
  <c r="J199" i="2"/>
  <c r="I199" i="2"/>
  <c r="H199" i="2"/>
  <c r="G199" i="2"/>
  <c r="F199" i="2"/>
  <c r="E199" i="2"/>
  <c r="D199" i="2"/>
  <c r="C199" i="2"/>
  <c r="B199" i="2"/>
  <c r="J198" i="2"/>
  <c r="I198" i="2"/>
  <c r="H198" i="2"/>
  <c r="G198" i="2"/>
  <c r="F198" i="2"/>
  <c r="E198" i="2"/>
  <c r="D198" i="2"/>
  <c r="C198" i="2"/>
  <c r="B198" i="2"/>
  <c r="J197" i="2"/>
  <c r="I197" i="2"/>
  <c r="H197" i="2"/>
  <c r="G197" i="2"/>
  <c r="F197" i="2"/>
  <c r="E197" i="2"/>
  <c r="D197" i="2"/>
  <c r="C197" i="2"/>
  <c r="B197" i="2"/>
  <c r="J196" i="2"/>
  <c r="I196" i="2"/>
  <c r="H196" i="2"/>
  <c r="G196" i="2"/>
  <c r="F196" i="2"/>
  <c r="E196" i="2"/>
  <c r="D196" i="2"/>
  <c r="C196" i="2"/>
  <c r="B196" i="2"/>
  <c r="J195" i="2"/>
  <c r="I195" i="2"/>
  <c r="H195" i="2"/>
  <c r="G195" i="2"/>
  <c r="F195" i="2"/>
  <c r="E195" i="2"/>
  <c r="D195" i="2"/>
  <c r="C195" i="2"/>
  <c r="B195" i="2"/>
  <c r="J194" i="2"/>
  <c r="I194" i="2"/>
  <c r="H194" i="2"/>
  <c r="G194" i="2"/>
  <c r="F194" i="2"/>
  <c r="E194" i="2"/>
  <c r="D194" i="2"/>
  <c r="C194" i="2"/>
  <c r="B194" i="2"/>
  <c r="J193" i="2"/>
  <c r="I193" i="2"/>
  <c r="H193" i="2"/>
  <c r="G193" i="2"/>
  <c r="F193" i="2"/>
  <c r="E193" i="2"/>
  <c r="D193" i="2"/>
  <c r="C193" i="2"/>
  <c r="B193" i="2"/>
  <c r="J192" i="2"/>
  <c r="I192" i="2"/>
  <c r="H192" i="2"/>
  <c r="G192" i="2"/>
  <c r="F192" i="2"/>
  <c r="E192" i="2"/>
  <c r="D192" i="2"/>
  <c r="C192" i="2"/>
  <c r="B192" i="2"/>
  <c r="J191" i="2"/>
  <c r="I191" i="2"/>
  <c r="H191" i="2"/>
  <c r="G191" i="2"/>
  <c r="F191" i="2"/>
  <c r="E191" i="2"/>
  <c r="D191" i="2"/>
  <c r="C191" i="2"/>
  <c r="B191" i="2"/>
  <c r="J190" i="2"/>
  <c r="I190" i="2"/>
  <c r="H190" i="2"/>
  <c r="G190" i="2"/>
  <c r="F190" i="2"/>
  <c r="E190" i="2"/>
  <c r="D190" i="2"/>
  <c r="C190" i="2"/>
  <c r="B190" i="2"/>
  <c r="J189" i="2"/>
  <c r="I189" i="2"/>
  <c r="H189" i="2"/>
  <c r="G189" i="2"/>
  <c r="F189" i="2"/>
  <c r="E189" i="2"/>
  <c r="D189" i="2"/>
  <c r="C189" i="2"/>
  <c r="B189" i="2"/>
  <c r="J188" i="2"/>
  <c r="I188" i="2"/>
  <c r="H188" i="2"/>
  <c r="G188" i="2"/>
  <c r="F188" i="2"/>
  <c r="E188" i="2"/>
  <c r="D188" i="2"/>
  <c r="C188" i="2"/>
  <c r="B188" i="2"/>
  <c r="J187" i="2"/>
  <c r="I187" i="2"/>
  <c r="H187" i="2"/>
  <c r="G187" i="2"/>
  <c r="F187" i="2"/>
  <c r="E187" i="2"/>
  <c r="D187" i="2"/>
  <c r="C187" i="2"/>
  <c r="B187" i="2"/>
  <c r="J186" i="2"/>
  <c r="I186" i="2"/>
  <c r="H186" i="2"/>
  <c r="G186" i="2"/>
  <c r="F186" i="2"/>
  <c r="E186" i="2"/>
  <c r="D186" i="2"/>
  <c r="C186" i="2"/>
  <c r="B186" i="2"/>
  <c r="J185" i="2"/>
  <c r="I185" i="2"/>
  <c r="H185" i="2"/>
  <c r="G185" i="2"/>
  <c r="F185" i="2"/>
  <c r="E185" i="2"/>
  <c r="D185" i="2"/>
  <c r="C185" i="2"/>
  <c r="B185" i="2"/>
  <c r="J184" i="2"/>
  <c r="I184" i="2"/>
  <c r="H184" i="2"/>
  <c r="G184" i="2"/>
  <c r="F184" i="2"/>
  <c r="E184" i="2"/>
  <c r="D184" i="2"/>
  <c r="C184" i="2"/>
  <c r="B184" i="2"/>
  <c r="J183" i="2"/>
  <c r="I183" i="2"/>
  <c r="H183" i="2"/>
  <c r="G183" i="2"/>
  <c r="F183" i="2"/>
  <c r="E183" i="2"/>
  <c r="D183" i="2"/>
  <c r="C183" i="2"/>
  <c r="B183" i="2"/>
  <c r="J182" i="2"/>
  <c r="I182" i="2"/>
  <c r="H182" i="2"/>
  <c r="G182" i="2"/>
  <c r="F182" i="2"/>
  <c r="E182" i="2"/>
  <c r="D182" i="2"/>
  <c r="C182" i="2"/>
  <c r="B182" i="2"/>
  <c r="J181" i="2"/>
  <c r="I181" i="2"/>
  <c r="H181" i="2"/>
  <c r="G181" i="2"/>
  <c r="F181" i="2"/>
  <c r="E181" i="2"/>
  <c r="D181" i="2"/>
  <c r="C181" i="2"/>
  <c r="B181" i="2"/>
  <c r="J180" i="2"/>
  <c r="I180" i="2"/>
  <c r="H180" i="2"/>
  <c r="G180" i="2"/>
  <c r="F180" i="2"/>
  <c r="E180" i="2"/>
  <c r="D180" i="2"/>
  <c r="C180" i="2"/>
  <c r="B180" i="2"/>
  <c r="J179" i="2"/>
  <c r="I179" i="2"/>
  <c r="H179" i="2"/>
  <c r="G179" i="2"/>
  <c r="F179" i="2"/>
  <c r="E179" i="2"/>
  <c r="D179" i="2"/>
  <c r="C179" i="2"/>
  <c r="B179" i="2"/>
  <c r="J178" i="2"/>
  <c r="I178" i="2"/>
  <c r="H178" i="2"/>
  <c r="G178" i="2"/>
  <c r="F178" i="2"/>
  <c r="E178" i="2"/>
  <c r="D178" i="2"/>
  <c r="C178" i="2"/>
  <c r="B178" i="2"/>
  <c r="J177" i="2"/>
  <c r="I177" i="2"/>
  <c r="H177" i="2"/>
  <c r="G177" i="2"/>
  <c r="F177" i="2"/>
  <c r="E177" i="2"/>
  <c r="D177" i="2"/>
  <c r="C177" i="2"/>
  <c r="B177" i="2"/>
  <c r="J176" i="2"/>
  <c r="I176" i="2"/>
  <c r="H176" i="2"/>
  <c r="G176" i="2"/>
  <c r="F176" i="2"/>
  <c r="E176" i="2"/>
  <c r="D176" i="2"/>
  <c r="C176" i="2"/>
  <c r="B176" i="2"/>
  <c r="J175" i="2"/>
  <c r="I175" i="2"/>
  <c r="H175" i="2"/>
  <c r="G175" i="2"/>
  <c r="F175" i="2"/>
  <c r="E175" i="2"/>
  <c r="D175" i="2"/>
  <c r="C175" i="2"/>
  <c r="B175" i="2"/>
  <c r="J174" i="2"/>
  <c r="I174" i="2"/>
  <c r="H174" i="2"/>
  <c r="G174" i="2"/>
  <c r="F174" i="2"/>
  <c r="E174" i="2"/>
  <c r="D174" i="2"/>
  <c r="C174" i="2"/>
  <c r="B174" i="2"/>
  <c r="J173" i="2"/>
  <c r="I173" i="2"/>
  <c r="H173" i="2"/>
  <c r="G173" i="2"/>
  <c r="F173" i="2"/>
  <c r="E173" i="2"/>
  <c r="D173" i="2"/>
  <c r="C173" i="2"/>
  <c r="B173" i="2"/>
  <c r="J172" i="2"/>
  <c r="I172" i="2"/>
  <c r="H172" i="2"/>
  <c r="G172" i="2"/>
  <c r="F172" i="2"/>
  <c r="E172" i="2"/>
  <c r="D172" i="2"/>
  <c r="C172" i="2"/>
  <c r="B172" i="2"/>
  <c r="J171" i="2"/>
  <c r="I171" i="2"/>
  <c r="H171" i="2"/>
  <c r="G171" i="2"/>
  <c r="F171" i="2"/>
  <c r="E171" i="2"/>
  <c r="D171" i="2"/>
  <c r="C171" i="2"/>
  <c r="B171" i="2"/>
  <c r="J170" i="2"/>
  <c r="I170" i="2"/>
  <c r="H170" i="2"/>
  <c r="G170" i="2"/>
  <c r="F170" i="2"/>
  <c r="E170" i="2"/>
  <c r="D170" i="2"/>
  <c r="C170" i="2"/>
  <c r="B170" i="2"/>
  <c r="J169" i="2"/>
  <c r="I169" i="2"/>
  <c r="H169" i="2"/>
  <c r="G169" i="2"/>
  <c r="F169" i="2"/>
  <c r="E169" i="2"/>
  <c r="D169" i="2"/>
  <c r="C169" i="2"/>
  <c r="B169" i="2"/>
  <c r="J168" i="2"/>
  <c r="I168" i="2"/>
  <c r="H168" i="2"/>
  <c r="G168" i="2"/>
  <c r="F168" i="2"/>
  <c r="E168" i="2"/>
  <c r="D168" i="2"/>
  <c r="C168" i="2"/>
  <c r="B168" i="2"/>
  <c r="J167" i="2"/>
  <c r="I167" i="2"/>
  <c r="H167" i="2"/>
  <c r="G167" i="2"/>
  <c r="F167" i="2"/>
  <c r="E167" i="2"/>
  <c r="D167" i="2"/>
  <c r="C167" i="2"/>
  <c r="B167" i="2"/>
  <c r="J166" i="2"/>
  <c r="I166" i="2"/>
  <c r="H166" i="2"/>
  <c r="G166" i="2"/>
  <c r="F166" i="2"/>
  <c r="E166" i="2"/>
  <c r="D166" i="2"/>
  <c r="C166" i="2"/>
  <c r="B166" i="2"/>
  <c r="J165" i="2"/>
  <c r="I165" i="2"/>
  <c r="H165" i="2"/>
  <c r="G165" i="2"/>
  <c r="F165" i="2"/>
  <c r="E165" i="2"/>
  <c r="D165" i="2"/>
  <c r="C165" i="2"/>
  <c r="B165" i="2"/>
  <c r="J164" i="2"/>
  <c r="I164" i="2"/>
  <c r="H164" i="2"/>
  <c r="G164" i="2"/>
  <c r="F164" i="2"/>
  <c r="E164" i="2"/>
  <c r="D164" i="2"/>
  <c r="C164" i="2"/>
  <c r="B164" i="2"/>
  <c r="J163" i="2"/>
  <c r="I163" i="2"/>
  <c r="H163" i="2"/>
  <c r="G163" i="2"/>
  <c r="F163" i="2"/>
  <c r="E163" i="2"/>
  <c r="D163" i="2"/>
  <c r="C163" i="2"/>
  <c r="B163" i="2"/>
  <c r="J162" i="2"/>
  <c r="I162" i="2"/>
  <c r="H162" i="2"/>
  <c r="G162" i="2"/>
  <c r="F162" i="2"/>
  <c r="E162" i="2"/>
  <c r="D162" i="2"/>
  <c r="C162" i="2"/>
  <c r="B162" i="2"/>
  <c r="J161" i="2"/>
  <c r="I161" i="2"/>
  <c r="H161" i="2"/>
  <c r="G161" i="2"/>
  <c r="F161" i="2"/>
  <c r="E161" i="2"/>
  <c r="D161" i="2"/>
  <c r="C161" i="2"/>
  <c r="B161" i="2"/>
  <c r="J160" i="2"/>
  <c r="I160" i="2"/>
  <c r="H160" i="2"/>
  <c r="G160" i="2"/>
  <c r="F160" i="2"/>
  <c r="E160" i="2"/>
  <c r="D160" i="2"/>
  <c r="C160" i="2"/>
  <c r="B160" i="2"/>
  <c r="J159" i="2"/>
  <c r="I159" i="2"/>
  <c r="H159" i="2"/>
  <c r="G159" i="2"/>
  <c r="F159" i="2"/>
  <c r="E159" i="2"/>
  <c r="D159" i="2"/>
  <c r="C159" i="2"/>
  <c r="B159" i="2"/>
  <c r="J158" i="2"/>
  <c r="I158" i="2"/>
  <c r="H158" i="2"/>
  <c r="G158" i="2"/>
  <c r="F158" i="2"/>
  <c r="E158" i="2"/>
  <c r="D158" i="2"/>
  <c r="C158" i="2"/>
  <c r="B158" i="2"/>
  <c r="J157" i="2"/>
  <c r="I157" i="2"/>
  <c r="H157" i="2"/>
  <c r="G157" i="2"/>
  <c r="F157" i="2"/>
  <c r="E157" i="2"/>
  <c r="D157" i="2"/>
  <c r="C157" i="2"/>
  <c r="B157" i="2"/>
  <c r="J156" i="2"/>
  <c r="I156" i="2"/>
  <c r="H156" i="2"/>
  <c r="G156" i="2"/>
  <c r="F156" i="2"/>
  <c r="E156" i="2"/>
  <c r="D156" i="2"/>
  <c r="C156" i="2"/>
  <c r="B156" i="2"/>
  <c r="J155" i="2"/>
  <c r="I155" i="2"/>
  <c r="H155" i="2"/>
  <c r="G155" i="2"/>
  <c r="F155" i="2"/>
  <c r="E155" i="2"/>
  <c r="D155" i="2"/>
  <c r="C155" i="2"/>
  <c r="B155" i="2"/>
  <c r="J154" i="2"/>
  <c r="I154" i="2"/>
  <c r="H154" i="2"/>
  <c r="G154" i="2"/>
  <c r="F154" i="2"/>
  <c r="E154" i="2"/>
  <c r="D154" i="2"/>
  <c r="C154" i="2"/>
  <c r="B154" i="2"/>
  <c r="J153" i="2"/>
  <c r="I153" i="2"/>
  <c r="H153" i="2"/>
  <c r="G153" i="2"/>
  <c r="F153" i="2"/>
  <c r="E153" i="2"/>
  <c r="D153" i="2"/>
  <c r="C153" i="2"/>
  <c r="B153" i="2"/>
  <c r="J152" i="2"/>
  <c r="I152" i="2"/>
  <c r="H152" i="2"/>
  <c r="G152" i="2"/>
  <c r="F152" i="2"/>
  <c r="E152" i="2"/>
  <c r="D152" i="2"/>
  <c r="C152" i="2"/>
  <c r="B152" i="2"/>
  <c r="J151" i="2"/>
  <c r="I151" i="2"/>
  <c r="H151" i="2"/>
  <c r="G151" i="2"/>
  <c r="F151" i="2"/>
  <c r="E151" i="2"/>
  <c r="D151" i="2"/>
  <c r="C151" i="2"/>
  <c r="B151" i="2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2" i="1"/>
  <c r="C152" i="1"/>
  <c r="D152" i="1"/>
  <c r="E152" i="1"/>
  <c r="F152" i="1"/>
  <c r="G152" i="1"/>
  <c r="H152" i="1"/>
  <c r="I152" i="1"/>
  <c r="J152" i="1"/>
  <c r="C153" i="1"/>
  <c r="D153" i="1"/>
  <c r="E153" i="1"/>
  <c r="F153" i="1"/>
  <c r="G153" i="1"/>
  <c r="H153" i="1"/>
  <c r="I153" i="1"/>
  <c r="J153" i="1"/>
  <c r="C154" i="1"/>
  <c r="D154" i="1"/>
  <c r="E154" i="1"/>
  <c r="F154" i="1"/>
  <c r="G154" i="1"/>
  <c r="H154" i="1"/>
  <c r="I154" i="1"/>
  <c r="J154" i="1"/>
  <c r="C155" i="1"/>
  <c r="D155" i="1"/>
  <c r="E155" i="1"/>
  <c r="F155" i="1"/>
  <c r="G155" i="1"/>
  <c r="H155" i="1"/>
  <c r="I155" i="1"/>
  <c r="J155" i="1"/>
  <c r="C156" i="1"/>
  <c r="D156" i="1"/>
  <c r="E156" i="1"/>
  <c r="F156" i="1"/>
  <c r="G156" i="1"/>
  <c r="H156" i="1"/>
  <c r="I156" i="1"/>
  <c r="J156" i="1"/>
  <c r="C157" i="1"/>
  <c r="D157" i="1"/>
  <c r="E157" i="1"/>
  <c r="F157" i="1"/>
  <c r="G157" i="1"/>
  <c r="H157" i="1"/>
  <c r="I157" i="1"/>
  <c r="J157" i="1"/>
  <c r="C158" i="1"/>
  <c r="D158" i="1"/>
  <c r="E158" i="1"/>
  <c r="F158" i="1"/>
  <c r="G158" i="1"/>
  <c r="H158" i="1"/>
  <c r="I158" i="1"/>
  <c r="J158" i="1"/>
  <c r="C159" i="1"/>
  <c r="D159" i="1"/>
  <c r="E159" i="1"/>
  <c r="F159" i="1"/>
  <c r="G159" i="1"/>
  <c r="H159" i="1"/>
  <c r="I159" i="1"/>
  <c r="J159" i="1"/>
  <c r="C160" i="1"/>
  <c r="D160" i="1"/>
  <c r="E160" i="1"/>
  <c r="F160" i="1"/>
  <c r="G160" i="1"/>
  <c r="H160" i="1"/>
  <c r="I160" i="1"/>
  <c r="J160" i="1"/>
  <c r="C161" i="1"/>
  <c r="D161" i="1"/>
  <c r="E161" i="1"/>
  <c r="F161" i="1"/>
  <c r="G161" i="1"/>
  <c r="H161" i="1"/>
  <c r="I161" i="1"/>
  <c r="J161" i="1"/>
  <c r="C162" i="1"/>
  <c r="D162" i="1"/>
  <c r="E162" i="1"/>
  <c r="F162" i="1"/>
  <c r="G162" i="1"/>
  <c r="H162" i="1"/>
  <c r="I162" i="1"/>
  <c r="J162" i="1"/>
  <c r="C163" i="1"/>
  <c r="D163" i="1"/>
  <c r="E163" i="1"/>
  <c r="F163" i="1"/>
  <c r="G163" i="1"/>
  <c r="H163" i="1"/>
  <c r="I163" i="1"/>
  <c r="J163" i="1"/>
  <c r="C164" i="1"/>
  <c r="D164" i="1"/>
  <c r="E164" i="1"/>
  <c r="F164" i="1"/>
  <c r="G164" i="1"/>
  <c r="H164" i="1"/>
  <c r="I164" i="1"/>
  <c r="J164" i="1"/>
  <c r="C165" i="1"/>
  <c r="D165" i="1"/>
  <c r="E165" i="1"/>
  <c r="F165" i="1"/>
  <c r="G165" i="1"/>
  <c r="H165" i="1"/>
  <c r="I165" i="1"/>
  <c r="J165" i="1"/>
  <c r="C166" i="1"/>
  <c r="D166" i="1"/>
  <c r="E166" i="1"/>
  <c r="F166" i="1"/>
  <c r="G166" i="1"/>
  <c r="H166" i="1"/>
  <c r="I166" i="1"/>
  <c r="J166" i="1"/>
  <c r="C167" i="1"/>
  <c r="D167" i="1"/>
  <c r="E167" i="1"/>
  <c r="F167" i="1"/>
  <c r="G167" i="1"/>
  <c r="H167" i="1"/>
  <c r="I167" i="1"/>
  <c r="J167" i="1"/>
  <c r="C168" i="1"/>
  <c r="D168" i="1"/>
  <c r="E168" i="1"/>
  <c r="F168" i="1"/>
  <c r="G168" i="1"/>
  <c r="H168" i="1"/>
  <c r="I168" i="1"/>
  <c r="J168" i="1"/>
  <c r="C169" i="1"/>
  <c r="D169" i="1"/>
  <c r="E169" i="1"/>
  <c r="F169" i="1"/>
  <c r="G169" i="1"/>
  <c r="H169" i="1"/>
  <c r="I169" i="1"/>
  <c r="J169" i="1"/>
  <c r="C170" i="1"/>
  <c r="D170" i="1"/>
  <c r="E170" i="1"/>
  <c r="F170" i="1"/>
  <c r="G170" i="1"/>
  <c r="H170" i="1"/>
  <c r="I170" i="1"/>
  <c r="J170" i="1"/>
  <c r="C171" i="1"/>
  <c r="D171" i="1"/>
  <c r="E171" i="1"/>
  <c r="F171" i="1"/>
  <c r="G171" i="1"/>
  <c r="H171" i="1"/>
  <c r="I171" i="1"/>
  <c r="J171" i="1"/>
  <c r="C172" i="1"/>
  <c r="D172" i="1"/>
  <c r="E172" i="1"/>
  <c r="F172" i="1"/>
  <c r="G172" i="1"/>
  <c r="H172" i="1"/>
  <c r="I172" i="1"/>
  <c r="J172" i="1"/>
  <c r="C173" i="1"/>
  <c r="D173" i="1"/>
  <c r="E173" i="1"/>
  <c r="F173" i="1"/>
  <c r="G173" i="1"/>
  <c r="H173" i="1"/>
  <c r="I173" i="1"/>
  <c r="J173" i="1"/>
  <c r="C174" i="1"/>
  <c r="D174" i="1"/>
  <c r="E174" i="1"/>
  <c r="F174" i="1"/>
  <c r="G174" i="1"/>
  <c r="H174" i="1"/>
  <c r="I174" i="1"/>
  <c r="J174" i="1"/>
  <c r="C175" i="1"/>
  <c r="D175" i="1"/>
  <c r="E175" i="1"/>
  <c r="F175" i="1"/>
  <c r="G175" i="1"/>
  <c r="H175" i="1"/>
  <c r="I175" i="1"/>
  <c r="J175" i="1"/>
  <c r="C176" i="1"/>
  <c r="D176" i="1"/>
  <c r="E176" i="1"/>
  <c r="F176" i="1"/>
  <c r="G176" i="1"/>
  <c r="H176" i="1"/>
  <c r="I176" i="1"/>
  <c r="J176" i="1"/>
  <c r="C177" i="1"/>
  <c r="D177" i="1"/>
  <c r="E177" i="1"/>
  <c r="F177" i="1"/>
  <c r="G177" i="1"/>
  <c r="H177" i="1"/>
  <c r="I177" i="1"/>
  <c r="J177" i="1"/>
  <c r="C178" i="1"/>
  <c r="D178" i="1"/>
  <c r="E178" i="1"/>
  <c r="F178" i="1"/>
  <c r="G178" i="1"/>
  <c r="H178" i="1"/>
  <c r="I178" i="1"/>
  <c r="J178" i="1"/>
  <c r="C179" i="1"/>
  <c r="D179" i="1"/>
  <c r="E179" i="1"/>
  <c r="F179" i="1"/>
  <c r="G179" i="1"/>
  <c r="H179" i="1"/>
  <c r="I179" i="1"/>
  <c r="J179" i="1"/>
  <c r="C180" i="1"/>
  <c r="D180" i="1"/>
  <c r="E180" i="1"/>
  <c r="F180" i="1"/>
  <c r="G180" i="1"/>
  <c r="H180" i="1"/>
  <c r="I180" i="1"/>
  <c r="J180" i="1"/>
  <c r="C181" i="1"/>
  <c r="D181" i="1"/>
  <c r="E181" i="1"/>
  <c r="F181" i="1"/>
  <c r="G181" i="1"/>
  <c r="H181" i="1"/>
  <c r="I181" i="1"/>
  <c r="J181" i="1"/>
  <c r="C182" i="1"/>
  <c r="D182" i="1"/>
  <c r="E182" i="1"/>
  <c r="F182" i="1"/>
  <c r="G182" i="1"/>
  <c r="H182" i="1"/>
  <c r="I182" i="1"/>
  <c r="J182" i="1"/>
  <c r="C183" i="1"/>
  <c r="D183" i="1"/>
  <c r="E183" i="1"/>
  <c r="F183" i="1"/>
  <c r="G183" i="1"/>
  <c r="H183" i="1"/>
  <c r="I183" i="1"/>
  <c r="J183" i="1"/>
  <c r="C184" i="1"/>
  <c r="D184" i="1"/>
  <c r="E184" i="1"/>
  <c r="F184" i="1"/>
  <c r="G184" i="1"/>
  <c r="H184" i="1"/>
  <c r="I184" i="1"/>
  <c r="J184" i="1"/>
  <c r="C185" i="1"/>
  <c r="D185" i="1"/>
  <c r="E185" i="1"/>
  <c r="F185" i="1"/>
  <c r="G185" i="1"/>
  <c r="H185" i="1"/>
  <c r="I185" i="1"/>
  <c r="J185" i="1"/>
  <c r="C186" i="1"/>
  <c r="D186" i="1"/>
  <c r="E186" i="1"/>
  <c r="F186" i="1"/>
  <c r="G186" i="1"/>
  <c r="H186" i="1"/>
  <c r="I186" i="1"/>
  <c r="J186" i="1"/>
  <c r="C187" i="1"/>
  <c r="D187" i="1"/>
  <c r="E187" i="1"/>
  <c r="F187" i="1"/>
  <c r="G187" i="1"/>
  <c r="H187" i="1"/>
  <c r="I187" i="1"/>
  <c r="J187" i="1"/>
  <c r="C188" i="1"/>
  <c r="D188" i="1"/>
  <c r="E188" i="1"/>
  <c r="F188" i="1"/>
  <c r="G188" i="1"/>
  <c r="H188" i="1"/>
  <c r="I188" i="1"/>
  <c r="J188" i="1"/>
  <c r="C189" i="1"/>
  <c r="D189" i="1"/>
  <c r="E189" i="1"/>
  <c r="F189" i="1"/>
  <c r="G189" i="1"/>
  <c r="H189" i="1"/>
  <c r="I189" i="1"/>
  <c r="J189" i="1"/>
  <c r="C190" i="1"/>
  <c r="D190" i="1"/>
  <c r="E190" i="1"/>
  <c r="F190" i="1"/>
  <c r="G190" i="1"/>
  <c r="H190" i="1"/>
  <c r="I190" i="1"/>
  <c r="J190" i="1"/>
  <c r="C191" i="1"/>
  <c r="D191" i="1"/>
  <c r="E191" i="1"/>
  <c r="F191" i="1"/>
  <c r="G191" i="1"/>
  <c r="H191" i="1"/>
  <c r="I191" i="1"/>
  <c r="J191" i="1"/>
  <c r="C192" i="1"/>
  <c r="D192" i="1"/>
  <c r="E192" i="1"/>
  <c r="F192" i="1"/>
  <c r="G192" i="1"/>
  <c r="H192" i="1"/>
  <c r="I192" i="1"/>
  <c r="J192" i="1"/>
  <c r="C193" i="1"/>
  <c r="D193" i="1"/>
  <c r="E193" i="1"/>
  <c r="F193" i="1"/>
  <c r="G193" i="1"/>
  <c r="H193" i="1"/>
  <c r="I193" i="1"/>
  <c r="J193" i="1"/>
  <c r="C194" i="1"/>
  <c r="D194" i="1"/>
  <c r="E194" i="1"/>
  <c r="F194" i="1"/>
  <c r="G194" i="1"/>
  <c r="H194" i="1"/>
  <c r="I194" i="1"/>
  <c r="J194" i="1"/>
  <c r="C195" i="1"/>
  <c r="D195" i="1"/>
  <c r="E195" i="1"/>
  <c r="F195" i="1"/>
  <c r="G195" i="1"/>
  <c r="H195" i="1"/>
  <c r="I195" i="1"/>
  <c r="J195" i="1"/>
  <c r="C196" i="1"/>
  <c r="D196" i="1"/>
  <c r="E196" i="1"/>
  <c r="F196" i="1"/>
  <c r="G196" i="1"/>
  <c r="H196" i="1"/>
  <c r="I196" i="1"/>
  <c r="J196" i="1"/>
  <c r="C197" i="1"/>
  <c r="D197" i="1"/>
  <c r="E197" i="1"/>
  <c r="F197" i="1"/>
  <c r="G197" i="1"/>
  <c r="H197" i="1"/>
  <c r="I197" i="1"/>
  <c r="J197" i="1"/>
  <c r="C198" i="1"/>
  <c r="D198" i="1"/>
  <c r="E198" i="1"/>
  <c r="F198" i="1"/>
  <c r="G198" i="1"/>
  <c r="H198" i="1"/>
  <c r="I198" i="1"/>
  <c r="J198" i="1"/>
  <c r="C199" i="1"/>
  <c r="D199" i="1"/>
  <c r="E199" i="1"/>
  <c r="F199" i="1"/>
  <c r="G199" i="1"/>
  <c r="H199" i="1"/>
  <c r="I199" i="1"/>
  <c r="J199" i="1"/>
  <c r="C200" i="1"/>
  <c r="D200" i="1"/>
  <c r="E200" i="1"/>
  <c r="F200" i="1"/>
  <c r="G200" i="1"/>
  <c r="H200" i="1"/>
  <c r="I200" i="1"/>
  <c r="J200" i="1"/>
  <c r="C201" i="1"/>
  <c r="D201" i="1"/>
  <c r="E201" i="1"/>
  <c r="F201" i="1"/>
  <c r="G201" i="1"/>
  <c r="H201" i="1"/>
  <c r="I201" i="1"/>
  <c r="J201" i="1"/>
  <c r="C202" i="1"/>
  <c r="D202" i="1"/>
  <c r="E202" i="1"/>
  <c r="F202" i="1"/>
  <c r="G202" i="1"/>
  <c r="H202" i="1"/>
  <c r="I202" i="1"/>
  <c r="J202" i="1"/>
  <c r="C203" i="1"/>
  <c r="D203" i="1"/>
  <c r="E203" i="1"/>
  <c r="F203" i="1"/>
  <c r="G203" i="1"/>
  <c r="H203" i="1"/>
  <c r="I203" i="1"/>
  <c r="J203" i="1"/>
  <c r="C204" i="1"/>
  <c r="D204" i="1"/>
  <c r="E204" i="1"/>
  <c r="F204" i="1"/>
  <c r="G204" i="1"/>
  <c r="H204" i="1"/>
  <c r="I204" i="1"/>
  <c r="J204" i="1"/>
  <c r="C205" i="1"/>
  <c r="D205" i="1"/>
  <c r="E205" i="1"/>
  <c r="F205" i="1"/>
  <c r="G205" i="1"/>
  <c r="H205" i="1"/>
  <c r="I205" i="1"/>
  <c r="J205" i="1"/>
  <c r="C206" i="1"/>
  <c r="D206" i="1"/>
  <c r="E206" i="1"/>
  <c r="F206" i="1"/>
  <c r="G206" i="1"/>
  <c r="H206" i="1"/>
  <c r="I206" i="1"/>
  <c r="J206" i="1"/>
  <c r="C207" i="1"/>
  <c r="D207" i="1"/>
  <c r="E207" i="1"/>
  <c r="F207" i="1"/>
  <c r="G207" i="1"/>
  <c r="H207" i="1"/>
  <c r="I207" i="1"/>
  <c r="J207" i="1"/>
  <c r="C208" i="1"/>
  <c r="D208" i="1"/>
  <c r="E208" i="1"/>
  <c r="F208" i="1"/>
  <c r="G208" i="1"/>
  <c r="H208" i="1"/>
  <c r="I208" i="1"/>
  <c r="J208" i="1"/>
  <c r="C209" i="1"/>
  <c r="D209" i="1"/>
  <c r="E209" i="1"/>
  <c r="F209" i="1"/>
  <c r="G209" i="1"/>
  <c r="H209" i="1"/>
  <c r="I209" i="1"/>
  <c r="J209" i="1"/>
  <c r="C210" i="1"/>
  <c r="D210" i="1"/>
  <c r="E210" i="1"/>
  <c r="F210" i="1"/>
  <c r="G210" i="1"/>
  <c r="H210" i="1"/>
  <c r="I210" i="1"/>
  <c r="J210" i="1"/>
  <c r="C211" i="1"/>
  <c r="D211" i="1"/>
  <c r="E211" i="1"/>
  <c r="F211" i="1"/>
  <c r="G211" i="1"/>
  <c r="H211" i="1"/>
  <c r="I211" i="1"/>
  <c r="J211" i="1"/>
  <c r="C212" i="1"/>
  <c r="D212" i="1"/>
  <c r="E212" i="1"/>
  <c r="F212" i="1"/>
  <c r="G212" i="1"/>
  <c r="H212" i="1"/>
  <c r="I212" i="1"/>
  <c r="J212" i="1"/>
  <c r="C213" i="1"/>
  <c r="D213" i="1"/>
  <c r="E213" i="1"/>
  <c r="F213" i="1"/>
  <c r="G213" i="1"/>
  <c r="H213" i="1"/>
  <c r="I213" i="1"/>
  <c r="J213" i="1"/>
  <c r="C214" i="1"/>
  <c r="D214" i="1"/>
  <c r="E214" i="1"/>
  <c r="F214" i="1"/>
  <c r="G214" i="1"/>
  <c r="H214" i="1"/>
  <c r="I214" i="1"/>
  <c r="J214" i="1"/>
  <c r="C215" i="1"/>
  <c r="D215" i="1"/>
  <c r="E215" i="1"/>
  <c r="F215" i="1"/>
  <c r="G215" i="1"/>
  <c r="H215" i="1"/>
  <c r="I215" i="1"/>
  <c r="J215" i="1"/>
  <c r="C216" i="1"/>
  <c r="D216" i="1"/>
  <c r="E216" i="1"/>
  <c r="F216" i="1"/>
  <c r="G216" i="1"/>
  <c r="H216" i="1"/>
  <c r="I216" i="1"/>
  <c r="J216" i="1"/>
  <c r="C217" i="1"/>
  <c r="D217" i="1"/>
  <c r="E217" i="1"/>
  <c r="F217" i="1"/>
  <c r="G217" i="1"/>
  <c r="H217" i="1"/>
  <c r="I217" i="1"/>
  <c r="J217" i="1"/>
  <c r="C218" i="1"/>
  <c r="D218" i="1"/>
  <c r="E218" i="1"/>
  <c r="F218" i="1"/>
  <c r="G218" i="1"/>
  <c r="H218" i="1"/>
  <c r="I218" i="1"/>
  <c r="J218" i="1"/>
  <c r="C219" i="1"/>
  <c r="D219" i="1"/>
  <c r="E219" i="1"/>
  <c r="F219" i="1"/>
  <c r="G219" i="1"/>
  <c r="H219" i="1"/>
  <c r="I219" i="1"/>
  <c r="J219" i="1"/>
  <c r="C220" i="1"/>
  <c r="D220" i="1"/>
  <c r="E220" i="1"/>
  <c r="F220" i="1"/>
  <c r="G220" i="1"/>
  <c r="H220" i="1"/>
  <c r="I220" i="1"/>
  <c r="J220" i="1"/>
  <c r="C221" i="1"/>
  <c r="D221" i="1"/>
  <c r="E221" i="1"/>
  <c r="F221" i="1"/>
  <c r="G221" i="1"/>
  <c r="H221" i="1"/>
  <c r="I221" i="1"/>
  <c r="J221" i="1"/>
  <c r="C222" i="1"/>
  <c r="D222" i="1"/>
  <c r="E222" i="1"/>
  <c r="F222" i="1"/>
  <c r="G222" i="1"/>
  <c r="H222" i="1"/>
  <c r="I222" i="1"/>
  <c r="J222" i="1"/>
  <c r="C223" i="1"/>
  <c r="D223" i="1"/>
  <c r="E223" i="1"/>
  <c r="F223" i="1"/>
  <c r="G223" i="1"/>
  <c r="H223" i="1"/>
  <c r="I223" i="1"/>
  <c r="J223" i="1"/>
  <c r="C224" i="1"/>
  <c r="D224" i="1"/>
  <c r="E224" i="1"/>
  <c r="F224" i="1"/>
  <c r="G224" i="1"/>
  <c r="H224" i="1"/>
  <c r="I224" i="1"/>
  <c r="J224" i="1"/>
  <c r="C225" i="1"/>
  <c r="D225" i="1"/>
  <c r="E225" i="1"/>
  <c r="F225" i="1"/>
  <c r="G225" i="1"/>
  <c r="H225" i="1"/>
  <c r="I225" i="1"/>
  <c r="J225" i="1"/>
  <c r="C226" i="1"/>
  <c r="D226" i="1"/>
  <c r="E226" i="1"/>
  <c r="F226" i="1"/>
  <c r="G226" i="1"/>
  <c r="H226" i="1"/>
  <c r="I226" i="1"/>
  <c r="J226" i="1"/>
  <c r="C227" i="1"/>
  <c r="D227" i="1"/>
  <c r="E227" i="1"/>
  <c r="F227" i="1"/>
  <c r="G227" i="1"/>
  <c r="H227" i="1"/>
  <c r="I227" i="1"/>
  <c r="J227" i="1"/>
  <c r="C228" i="1"/>
  <c r="D228" i="1"/>
  <c r="E228" i="1"/>
  <c r="F228" i="1"/>
  <c r="G228" i="1"/>
  <c r="H228" i="1"/>
  <c r="I228" i="1"/>
  <c r="J228" i="1"/>
  <c r="C229" i="1"/>
  <c r="D229" i="1"/>
  <c r="E229" i="1"/>
  <c r="F229" i="1"/>
  <c r="G229" i="1"/>
  <c r="H229" i="1"/>
  <c r="I229" i="1"/>
  <c r="J229" i="1"/>
  <c r="C230" i="1"/>
  <c r="D230" i="1"/>
  <c r="E230" i="1"/>
  <c r="F230" i="1"/>
  <c r="G230" i="1"/>
  <c r="H230" i="1"/>
  <c r="I230" i="1"/>
  <c r="J230" i="1"/>
  <c r="C231" i="1"/>
  <c r="D231" i="1"/>
  <c r="E231" i="1"/>
  <c r="F231" i="1"/>
  <c r="G231" i="1"/>
  <c r="H231" i="1"/>
  <c r="I231" i="1"/>
  <c r="J231" i="1"/>
  <c r="C232" i="1"/>
  <c r="D232" i="1"/>
  <c r="E232" i="1"/>
  <c r="F232" i="1"/>
  <c r="G232" i="1"/>
  <c r="H232" i="1"/>
  <c r="I232" i="1"/>
  <c r="J232" i="1"/>
  <c r="C233" i="1"/>
  <c r="D233" i="1"/>
  <c r="E233" i="1"/>
  <c r="F233" i="1"/>
  <c r="G233" i="1"/>
  <c r="H233" i="1"/>
  <c r="I233" i="1"/>
  <c r="J233" i="1"/>
  <c r="C234" i="1"/>
  <c r="D234" i="1"/>
  <c r="E234" i="1"/>
  <c r="F234" i="1"/>
  <c r="G234" i="1"/>
  <c r="H234" i="1"/>
  <c r="I234" i="1"/>
  <c r="J234" i="1"/>
  <c r="C235" i="1"/>
  <c r="D235" i="1"/>
  <c r="E235" i="1"/>
  <c r="F235" i="1"/>
  <c r="G235" i="1"/>
  <c r="H235" i="1"/>
  <c r="I235" i="1"/>
  <c r="J235" i="1"/>
  <c r="C236" i="1"/>
  <c r="D236" i="1"/>
  <c r="E236" i="1"/>
  <c r="F236" i="1"/>
  <c r="G236" i="1"/>
  <c r="H236" i="1"/>
  <c r="I236" i="1"/>
  <c r="J236" i="1"/>
  <c r="C237" i="1"/>
  <c r="D237" i="1"/>
  <c r="E237" i="1"/>
  <c r="F237" i="1"/>
  <c r="G237" i="1"/>
  <c r="H237" i="1"/>
  <c r="I237" i="1"/>
  <c r="J237" i="1"/>
  <c r="C238" i="1"/>
  <c r="D238" i="1"/>
  <c r="E238" i="1"/>
  <c r="F238" i="1"/>
  <c r="G238" i="1"/>
  <c r="H238" i="1"/>
  <c r="I238" i="1"/>
  <c r="J238" i="1"/>
  <c r="C239" i="1"/>
  <c r="D239" i="1"/>
  <c r="E239" i="1"/>
  <c r="F239" i="1"/>
  <c r="G239" i="1"/>
  <c r="H239" i="1"/>
  <c r="I239" i="1"/>
  <c r="J239" i="1"/>
  <c r="C240" i="1"/>
  <c r="D240" i="1"/>
  <c r="E240" i="1"/>
  <c r="F240" i="1"/>
  <c r="G240" i="1"/>
  <c r="H240" i="1"/>
  <c r="I240" i="1"/>
  <c r="J240" i="1"/>
  <c r="C241" i="1"/>
  <c r="D241" i="1"/>
  <c r="E241" i="1"/>
  <c r="F241" i="1"/>
  <c r="G241" i="1"/>
  <c r="H241" i="1"/>
  <c r="I241" i="1"/>
  <c r="J241" i="1"/>
  <c r="C242" i="1"/>
  <c r="D242" i="1"/>
  <c r="E242" i="1"/>
  <c r="F242" i="1"/>
  <c r="G242" i="1"/>
  <c r="H242" i="1"/>
  <c r="I242" i="1"/>
  <c r="J242" i="1"/>
  <c r="C243" i="1"/>
  <c r="D243" i="1"/>
  <c r="E243" i="1"/>
  <c r="F243" i="1"/>
  <c r="G243" i="1"/>
  <c r="H243" i="1"/>
  <c r="I243" i="1"/>
  <c r="J243" i="1"/>
  <c r="C244" i="1"/>
  <c r="D244" i="1"/>
  <c r="E244" i="1"/>
  <c r="F244" i="1"/>
  <c r="G244" i="1"/>
  <c r="H244" i="1"/>
  <c r="I244" i="1"/>
  <c r="J244" i="1"/>
  <c r="C245" i="1"/>
  <c r="D245" i="1"/>
  <c r="E245" i="1"/>
  <c r="F245" i="1"/>
  <c r="G245" i="1"/>
  <c r="H245" i="1"/>
  <c r="I245" i="1"/>
  <c r="J245" i="1"/>
  <c r="C246" i="1"/>
  <c r="D246" i="1"/>
  <c r="E246" i="1"/>
  <c r="F246" i="1"/>
  <c r="G246" i="1"/>
  <c r="H246" i="1"/>
  <c r="I246" i="1"/>
  <c r="J246" i="1"/>
  <c r="C247" i="1"/>
  <c r="D247" i="1"/>
  <c r="E247" i="1"/>
  <c r="F247" i="1"/>
  <c r="G247" i="1"/>
  <c r="H247" i="1"/>
  <c r="I247" i="1"/>
  <c r="J247" i="1"/>
  <c r="C248" i="1"/>
  <c r="D248" i="1"/>
  <c r="E248" i="1"/>
  <c r="F248" i="1"/>
  <c r="G248" i="1"/>
  <c r="H248" i="1"/>
  <c r="I248" i="1"/>
  <c r="J248" i="1"/>
  <c r="C249" i="1"/>
  <c r="D249" i="1"/>
  <c r="E249" i="1"/>
  <c r="F249" i="1"/>
  <c r="G249" i="1"/>
  <c r="H249" i="1"/>
  <c r="I249" i="1"/>
  <c r="J249" i="1"/>
  <c r="C250" i="1"/>
  <c r="D250" i="1"/>
  <c r="E250" i="1"/>
  <c r="F250" i="1"/>
  <c r="G250" i="1"/>
  <c r="H250" i="1"/>
  <c r="I250" i="1"/>
  <c r="J250" i="1"/>
  <c r="C251" i="1"/>
  <c r="D251" i="1"/>
  <c r="E251" i="1"/>
  <c r="F251" i="1"/>
  <c r="G251" i="1"/>
  <c r="H251" i="1"/>
  <c r="I251" i="1"/>
  <c r="J251" i="1"/>
  <c r="C252" i="1"/>
  <c r="D252" i="1"/>
  <c r="E252" i="1"/>
  <c r="F252" i="1"/>
  <c r="G252" i="1"/>
  <c r="H252" i="1"/>
  <c r="I252" i="1"/>
  <c r="J252" i="1"/>
  <c r="C253" i="1"/>
  <c r="D253" i="1"/>
  <c r="E253" i="1"/>
  <c r="F253" i="1"/>
  <c r="G253" i="1"/>
  <c r="H253" i="1"/>
  <c r="I253" i="1"/>
  <c r="J253" i="1"/>
  <c r="C254" i="1"/>
  <c r="D254" i="1"/>
  <c r="E254" i="1"/>
  <c r="F254" i="1"/>
  <c r="G254" i="1"/>
  <c r="H254" i="1"/>
  <c r="I254" i="1"/>
  <c r="J254" i="1"/>
  <c r="C255" i="1"/>
  <c r="D255" i="1"/>
  <c r="E255" i="1"/>
  <c r="F255" i="1"/>
  <c r="G255" i="1"/>
  <c r="H255" i="1"/>
  <c r="I255" i="1"/>
  <c r="J255" i="1"/>
  <c r="C256" i="1"/>
  <c r="D256" i="1"/>
  <c r="E256" i="1"/>
  <c r="F256" i="1"/>
  <c r="G256" i="1"/>
  <c r="H256" i="1"/>
  <c r="I256" i="1"/>
  <c r="J256" i="1"/>
  <c r="C257" i="1"/>
  <c r="D257" i="1"/>
  <c r="E257" i="1"/>
  <c r="F257" i="1"/>
  <c r="G257" i="1"/>
  <c r="H257" i="1"/>
  <c r="I257" i="1"/>
  <c r="J257" i="1"/>
  <c r="C258" i="1"/>
  <c r="D258" i="1"/>
  <c r="E258" i="1"/>
  <c r="F258" i="1"/>
  <c r="G258" i="1"/>
  <c r="H258" i="1"/>
  <c r="I258" i="1"/>
  <c r="J258" i="1"/>
  <c r="C259" i="1"/>
  <c r="D259" i="1"/>
  <c r="E259" i="1"/>
  <c r="F259" i="1"/>
  <c r="G259" i="1"/>
  <c r="H259" i="1"/>
  <c r="I259" i="1"/>
  <c r="J259" i="1"/>
  <c r="C260" i="1"/>
  <c r="D260" i="1"/>
  <c r="E260" i="1"/>
  <c r="F260" i="1"/>
  <c r="G260" i="1"/>
  <c r="H260" i="1"/>
  <c r="I260" i="1"/>
  <c r="J260" i="1"/>
  <c r="C261" i="1"/>
  <c r="D261" i="1"/>
  <c r="E261" i="1"/>
  <c r="F261" i="1"/>
  <c r="G261" i="1"/>
  <c r="H261" i="1"/>
  <c r="I261" i="1"/>
  <c r="J261" i="1"/>
  <c r="C262" i="1"/>
  <c r="D262" i="1"/>
  <c r="E262" i="1"/>
  <c r="F262" i="1"/>
  <c r="G262" i="1"/>
  <c r="H262" i="1"/>
  <c r="I262" i="1"/>
  <c r="J262" i="1"/>
  <c r="C263" i="1"/>
  <c r="D263" i="1"/>
  <c r="E263" i="1"/>
  <c r="F263" i="1"/>
  <c r="G263" i="1"/>
  <c r="H263" i="1"/>
  <c r="I263" i="1"/>
  <c r="J263" i="1"/>
  <c r="C264" i="1"/>
  <c r="D264" i="1"/>
  <c r="E264" i="1"/>
  <c r="F264" i="1"/>
  <c r="G264" i="1"/>
  <c r="H264" i="1"/>
  <c r="I264" i="1"/>
  <c r="J264" i="1"/>
  <c r="C265" i="1"/>
  <c r="D265" i="1"/>
  <c r="E265" i="1"/>
  <c r="F265" i="1"/>
  <c r="G265" i="1"/>
  <c r="H265" i="1"/>
  <c r="I265" i="1"/>
  <c r="J265" i="1"/>
  <c r="C266" i="1"/>
  <c r="D266" i="1"/>
  <c r="E266" i="1"/>
  <c r="F266" i="1"/>
  <c r="G266" i="1"/>
  <c r="H266" i="1"/>
  <c r="I266" i="1"/>
  <c r="J266" i="1"/>
  <c r="C267" i="1"/>
  <c r="D267" i="1"/>
  <c r="E267" i="1"/>
  <c r="F267" i="1"/>
  <c r="G267" i="1"/>
  <c r="H267" i="1"/>
  <c r="I267" i="1"/>
  <c r="J267" i="1"/>
  <c r="C268" i="1"/>
  <c r="D268" i="1"/>
  <c r="E268" i="1"/>
  <c r="F268" i="1"/>
  <c r="G268" i="1"/>
  <c r="H268" i="1"/>
  <c r="I268" i="1"/>
  <c r="J268" i="1"/>
  <c r="C269" i="1"/>
  <c r="D269" i="1"/>
  <c r="E269" i="1"/>
  <c r="F269" i="1"/>
  <c r="G269" i="1"/>
  <c r="H269" i="1"/>
  <c r="I269" i="1"/>
  <c r="J269" i="1"/>
  <c r="C270" i="1"/>
  <c r="D270" i="1"/>
  <c r="E270" i="1"/>
  <c r="F270" i="1"/>
  <c r="G270" i="1"/>
  <c r="H270" i="1"/>
  <c r="I270" i="1"/>
  <c r="J270" i="1"/>
  <c r="C271" i="1"/>
  <c r="D271" i="1"/>
  <c r="E271" i="1"/>
  <c r="F271" i="1"/>
  <c r="G271" i="1"/>
  <c r="H271" i="1"/>
  <c r="I271" i="1"/>
  <c r="J271" i="1"/>
  <c r="C272" i="1"/>
  <c r="D272" i="1"/>
  <c r="E272" i="1"/>
  <c r="F272" i="1"/>
  <c r="G272" i="1"/>
  <c r="H272" i="1"/>
  <c r="I272" i="1"/>
  <c r="J272" i="1"/>
  <c r="C273" i="1"/>
  <c r="D273" i="1"/>
  <c r="E273" i="1"/>
  <c r="F273" i="1"/>
  <c r="G273" i="1"/>
  <c r="H273" i="1"/>
  <c r="I273" i="1"/>
  <c r="J273" i="1"/>
  <c r="C274" i="1"/>
  <c r="D274" i="1"/>
  <c r="E274" i="1"/>
  <c r="F274" i="1"/>
  <c r="G274" i="1"/>
  <c r="H274" i="1"/>
  <c r="I274" i="1"/>
  <c r="J274" i="1"/>
  <c r="C275" i="1"/>
  <c r="D275" i="1"/>
  <c r="E275" i="1"/>
  <c r="F275" i="1"/>
  <c r="G275" i="1"/>
  <c r="H275" i="1"/>
  <c r="I275" i="1"/>
  <c r="J275" i="1"/>
  <c r="C276" i="1"/>
  <c r="D276" i="1"/>
  <c r="E276" i="1"/>
  <c r="F276" i="1"/>
  <c r="G276" i="1"/>
  <c r="H276" i="1"/>
  <c r="I276" i="1"/>
  <c r="J276" i="1"/>
  <c r="C277" i="1"/>
  <c r="D277" i="1"/>
  <c r="E277" i="1"/>
  <c r="F277" i="1"/>
  <c r="G277" i="1"/>
  <c r="H277" i="1"/>
  <c r="I277" i="1"/>
  <c r="J277" i="1"/>
  <c r="C278" i="1"/>
  <c r="D278" i="1"/>
  <c r="E278" i="1"/>
  <c r="F278" i="1"/>
  <c r="G278" i="1"/>
  <c r="H278" i="1"/>
  <c r="I278" i="1"/>
  <c r="J278" i="1"/>
  <c r="C279" i="1"/>
  <c r="D279" i="1"/>
  <c r="E279" i="1"/>
  <c r="F279" i="1"/>
  <c r="G279" i="1"/>
  <c r="H279" i="1"/>
  <c r="I279" i="1"/>
  <c r="J279" i="1"/>
  <c r="C280" i="1"/>
  <c r="D280" i="1"/>
  <c r="E280" i="1"/>
  <c r="F280" i="1"/>
  <c r="G280" i="1"/>
  <c r="H280" i="1"/>
  <c r="I280" i="1"/>
  <c r="J280" i="1"/>
  <c r="C281" i="1"/>
  <c r="D281" i="1"/>
  <c r="E281" i="1"/>
  <c r="F281" i="1"/>
  <c r="G281" i="1"/>
  <c r="H281" i="1"/>
  <c r="I281" i="1"/>
  <c r="J281" i="1"/>
  <c r="C282" i="1"/>
  <c r="D282" i="1"/>
  <c r="E282" i="1"/>
  <c r="F282" i="1"/>
  <c r="G282" i="1"/>
  <c r="H282" i="1"/>
  <c r="I282" i="1"/>
  <c r="J282" i="1"/>
  <c r="C283" i="1"/>
  <c r="D283" i="1"/>
  <c r="E283" i="1"/>
  <c r="F283" i="1"/>
  <c r="G283" i="1"/>
  <c r="H283" i="1"/>
  <c r="I283" i="1"/>
  <c r="J283" i="1"/>
  <c r="C284" i="1"/>
  <c r="D284" i="1"/>
  <c r="E284" i="1"/>
  <c r="F284" i="1"/>
  <c r="G284" i="1"/>
  <c r="H284" i="1"/>
  <c r="I284" i="1"/>
  <c r="J284" i="1"/>
  <c r="C285" i="1"/>
  <c r="D285" i="1"/>
  <c r="E285" i="1"/>
  <c r="F285" i="1"/>
  <c r="G285" i="1"/>
  <c r="H285" i="1"/>
  <c r="I285" i="1"/>
  <c r="J285" i="1"/>
  <c r="C286" i="1"/>
  <c r="D286" i="1"/>
  <c r="E286" i="1"/>
  <c r="F286" i="1"/>
  <c r="G286" i="1"/>
  <c r="H286" i="1"/>
  <c r="I286" i="1"/>
  <c r="J286" i="1"/>
  <c r="C287" i="1"/>
  <c r="D287" i="1"/>
  <c r="E287" i="1"/>
  <c r="F287" i="1"/>
  <c r="G287" i="1"/>
  <c r="H287" i="1"/>
  <c r="I287" i="1"/>
  <c r="J287" i="1"/>
  <c r="C288" i="1"/>
  <c r="D288" i="1"/>
  <c r="E288" i="1"/>
  <c r="F288" i="1"/>
  <c r="G288" i="1"/>
  <c r="H288" i="1"/>
  <c r="I288" i="1"/>
  <c r="J288" i="1"/>
  <c r="C289" i="1"/>
  <c r="D289" i="1"/>
  <c r="E289" i="1"/>
  <c r="F289" i="1"/>
  <c r="G289" i="1"/>
  <c r="H289" i="1"/>
  <c r="I289" i="1"/>
  <c r="J289" i="1"/>
  <c r="C290" i="1"/>
  <c r="D290" i="1"/>
  <c r="E290" i="1"/>
  <c r="F290" i="1"/>
  <c r="G290" i="1"/>
  <c r="H290" i="1"/>
  <c r="I290" i="1"/>
  <c r="J290" i="1"/>
  <c r="C291" i="1"/>
  <c r="D291" i="1"/>
  <c r="E291" i="1"/>
  <c r="F291" i="1"/>
  <c r="G291" i="1"/>
  <c r="H291" i="1"/>
  <c r="I291" i="1"/>
  <c r="J291" i="1"/>
  <c r="C292" i="1"/>
  <c r="D292" i="1"/>
  <c r="E292" i="1"/>
  <c r="F292" i="1"/>
  <c r="G292" i="1"/>
  <c r="H292" i="1"/>
  <c r="I292" i="1"/>
  <c r="J292" i="1"/>
  <c r="C293" i="1"/>
  <c r="D293" i="1"/>
  <c r="E293" i="1"/>
  <c r="F293" i="1"/>
  <c r="G293" i="1"/>
  <c r="H293" i="1"/>
  <c r="I293" i="1"/>
  <c r="J293" i="1"/>
  <c r="C294" i="1"/>
  <c r="D294" i="1"/>
  <c r="E294" i="1"/>
  <c r="F294" i="1"/>
  <c r="G294" i="1"/>
  <c r="H294" i="1"/>
  <c r="I294" i="1"/>
  <c r="J294" i="1"/>
  <c r="C295" i="1"/>
  <c r="D295" i="1"/>
  <c r="E295" i="1"/>
  <c r="F295" i="1"/>
  <c r="G295" i="1"/>
  <c r="H295" i="1"/>
  <c r="I295" i="1"/>
  <c r="J295" i="1"/>
  <c r="D151" i="1"/>
  <c r="E151" i="1"/>
  <c r="F151" i="1"/>
  <c r="G151" i="1"/>
  <c r="H151" i="1"/>
  <c r="I151" i="1"/>
  <c r="J151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152" i="1"/>
  <c r="C151" i="1"/>
  <c r="B151" i="1"/>
  <c r="C32" i="3" l="1"/>
  <c r="D32" i="3"/>
  <c r="E32" i="3"/>
  <c r="F32" i="3"/>
  <c r="G32" i="3"/>
  <c r="H32" i="3"/>
  <c r="I32" i="3"/>
  <c r="J32" i="3"/>
  <c r="K32" i="3"/>
  <c r="B32" i="3"/>
  <c r="T32" i="3" l="1"/>
  <c r="P32" i="3"/>
  <c r="S32" i="3"/>
  <c r="O32" i="3"/>
  <c r="V32" i="3"/>
  <c r="R32" i="3"/>
  <c r="N32" i="3"/>
  <c r="U32" i="3"/>
  <c r="Q32" i="3"/>
</calcChain>
</file>

<file path=xl/sharedStrings.xml><?xml version="1.0" encoding="utf-8"?>
<sst xmlns="http://schemas.openxmlformats.org/spreadsheetml/2006/main" count="2768" uniqueCount="510">
  <si>
    <t>geography code</t>
  </si>
  <si>
    <t>Buckingham</t>
  </si>
  <si>
    <t>E05007562</t>
  </si>
  <si>
    <t>Churchill</t>
  </si>
  <si>
    <t>E05007563</t>
  </si>
  <si>
    <t>Cokeham</t>
  </si>
  <si>
    <t>E05007564</t>
  </si>
  <si>
    <t>Eastbrook</t>
  </si>
  <si>
    <t>E05007565</t>
  </si>
  <si>
    <t>Hillside</t>
  </si>
  <si>
    <t>E05007566</t>
  </si>
  <si>
    <t>Manor</t>
  </si>
  <si>
    <t>E05007567</t>
  </si>
  <si>
    <t>Marine</t>
  </si>
  <si>
    <t>E05007568</t>
  </si>
  <si>
    <t>Mash Barn</t>
  </si>
  <si>
    <t>E05007569</t>
  </si>
  <si>
    <t>Peverel</t>
  </si>
  <si>
    <t>E05007570</t>
  </si>
  <si>
    <t>St Mary's</t>
  </si>
  <si>
    <t>E05007571</t>
  </si>
  <si>
    <t>St Nicolas</t>
  </si>
  <si>
    <t>E05007572</t>
  </si>
  <si>
    <t>Southlands</t>
  </si>
  <si>
    <t>E05007573</t>
  </si>
  <si>
    <t>Southwick Green</t>
  </si>
  <si>
    <t>E05007574</t>
  </si>
  <si>
    <t>Widewater</t>
  </si>
  <si>
    <t>E05007575</t>
  </si>
  <si>
    <t>Aldwick East</t>
  </si>
  <si>
    <t>E05007576</t>
  </si>
  <si>
    <t>Aldwick West</t>
  </si>
  <si>
    <t>E05007577</t>
  </si>
  <si>
    <t>Angmering</t>
  </si>
  <si>
    <t>E05007578</t>
  </si>
  <si>
    <t>Arundel</t>
  </si>
  <si>
    <t>E05007579</t>
  </si>
  <si>
    <t>Barnham</t>
  </si>
  <si>
    <t>E05007580</t>
  </si>
  <si>
    <t>Beach</t>
  </si>
  <si>
    <t>E05007581</t>
  </si>
  <si>
    <t>Bersted</t>
  </si>
  <si>
    <t>E05007582</t>
  </si>
  <si>
    <t>Brookfield</t>
  </si>
  <si>
    <t>E05007583</t>
  </si>
  <si>
    <t>East Preston with Kingston</t>
  </si>
  <si>
    <t>E05007584</t>
  </si>
  <si>
    <t>Felpham East</t>
  </si>
  <si>
    <t>E05007585</t>
  </si>
  <si>
    <t>Felpham West</t>
  </si>
  <si>
    <t>E05007586</t>
  </si>
  <si>
    <t>Ferring</t>
  </si>
  <si>
    <t>E05007587</t>
  </si>
  <si>
    <t>Findon</t>
  </si>
  <si>
    <t>E05007588</t>
  </si>
  <si>
    <t>Ham</t>
  </si>
  <si>
    <t>E05007589</t>
  </si>
  <si>
    <t>Hotham</t>
  </si>
  <si>
    <t>E05007590</t>
  </si>
  <si>
    <t>E05007591</t>
  </si>
  <si>
    <t>Middleton-on-Sea</t>
  </si>
  <si>
    <t>E05007592</t>
  </si>
  <si>
    <t>Orchard</t>
  </si>
  <si>
    <t>E05007593</t>
  </si>
  <si>
    <t>Pagham and Rose Green</t>
  </si>
  <si>
    <t>E05007594</t>
  </si>
  <si>
    <t>Pevensey</t>
  </si>
  <si>
    <t>E05007595</t>
  </si>
  <si>
    <t>River</t>
  </si>
  <si>
    <t>E05007596</t>
  </si>
  <si>
    <t>Rustington East</t>
  </si>
  <si>
    <t>E05007597</t>
  </si>
  <si>
    <t>Rustington West</t>
  </si>
  <si>
    <t>E05007598</t>
  </si>
  <si>
    <t>Walberton</t>
  </si>
  <si>
    <t>E05007599</t>
  </si>
  <si>
    <t>Wick with Toddington</t>
  </si>
  <si>
    <t>E05007600</t>
  </si>
  <si>
    <t>Yapton</t>
  </si>
  <si>
    <t>E05007601</t>
  </si>
  <si>
    <t>Bosham</t>
  </si>
  <si>
    <t>E05007602</t>
  </si>
  <si>
    <t>Boxgrove</t>
  </si>
  <si>
    <t>E05007603</t>
  </si>
  <si>
    <t>Bury</t>
  </si>
  <si>
    <t>E05007604</t>
  </si>
  <si>
    <t>Chichester East</t>
  </si>
  <si>
    <t>E05007605</t>
  </si>
  <si>
    <t>Chichester North</t>
  </si>
  <si>
    <t>E05007606</t>
  </si>
  <si>
    <t>Chichester South</t>
  </si>
  <si>
    <t>E05007607</t>
  </si>
  <si>
    <t>Chichester West</t>
  </si>
  <si>
    <t>E05007608</t>
  </si>
  <si>
    <t>Donnington</t>
  </si>
  <si>
    <t>E05007609</t>
  </si>
  <si>
    <t>Easebourne</t>
  </si>
  <si>
    <t>E05007610</t>
  </si>
  <si>
    <t>East Wittering</t>
  </si>
  <si>
    <t>E05007611</t>
  </si>
  <si>
    <t>Fernhurst</t>
  </si>
  <si>
    <t>E05007612</t>
  </si>
  <si>
    <t>Fishbourne</t>
  </si>
  <si>
    <t>E05007613</t>
  </si>
  <si>
    <t>Funtington</t>
  </si>
  <si>
    <t>E05007614</t>
  </si>
  <si>
    <t>Harting</t>
  </si>
  <si>
    <t>E05007615</t>
  </si>
  <si>
    <t>Lavant</t>
  </si>
  <si>
    <t>E05007616</t>
  </si>
  <si>
    <t>Midhurst</t>
  </si>
  <si>
    <t>E05007617</t>
  </si>
  <si>
    <t>North Mundham</t>
  </si>
  <si>
    <t>E05007618</t>
  </si>
  <si>
    <t>Petworth</t>
  </si>
  <si>
    <t>E05007619</t>
  </si>
  <si>
    <t>Plaistow</t>
  </si>
  <si>
    <t>E05007620</t>
  </si>
  <si>
    <t>Rogate</t>
  </si>
  <si>
    <t>E05007621</t>
  </si>
  <si>
    <t>Selsey North</t>
  </si>
  <si>
    <t>E05007622</t>
  </si>
  <si>
    <t>Selsey South</t>
  </si>
  <si>
    <t>E05007623</t>
  </si>
  <si>
    <t>Sidlesham</t>
  </si>
  <si>
    <t>E05007624</t>
  </si>
  <si>
    <t>Southbourne</t>
  </si>
  <si>
    <t>E05007625</t>
  </si>
  <si>
    <t>Stedham</t>
  </si>
  <si>
    <t>E05007626</t>
  </si>
  <si>
    <t>Tangmere</t>
  </si>
  <si>
    <t>E05007627</t>
  </si>
  <si>
    <t>West Wittering</t>
  </si>
  <si>
    <t>E05007628</t>
  </si>
  <si>
    <t>Westbourne</t>
  </si>
  <si>
    <t>E05007629</t>
  </si>
  <si>
    <t>Wisborough Green</t>
  </si>
  <si>
    <t>E05007630</t>
  </si>
  <si>
    <t>Bewbush</t>
  </si>
  <si>
    <t>E05007631</t>
  </si>
  <si>
    <t>Broadfield North</t>
  </si>
  <si>
    <t>E05007632</t>
  </si>
  <si>
    <t>Broadfield South</t>
  </si>
  <si>
    <t>E05007633</t>
  </si>
  <si>
    <t>Furnace Green</t>
  </si>
  <si>
    <t>E05007634</t>
  </si>
  <si>
    <t>Gossops Green</t>
  </si>
  <si>
    <t>E05007635</t>
  </si>
  <si>
    <t>Ifield</t>
  </si>
  <si>
    <t>E05007636</t>
  </si>
  <si>
    <t>Langley Green</t>
  </si>
  <si>
    <t>E05007637</t>
  </si>
  <si>
    <t>Maidenbower</t>
  </si>
  <si>
    <t>E05007638</t>
  </si>
  <si>
    <t>Northgate</t>
  </si>
  <si>
    <t>E05007639</t>
  </si>
  <si>
    <t>Pound Hill North</t>
  </si>
  <si>
    <t>E05007640</t>
  </si>
  <si>
    <t>Pound Hill South and Worth</t>
  </si>
  <si>
    <t>E05007641</t>
  </si>
  <si>
    <t>Southgate</t>
  </si>
  <si>
    <t>E05007642</t>
  </si>
  <si>
    <t>Three Bridges</t>
  </si>
  <si>
    <t>E05007643</t>
  </si>
  <si>
    <t>Tilgate</t>
  </si>
  <si>
    <t>E05007644</t>
  </si>
  <si>
    <t>West Green</t>
  </si>
  <si>
    <t>E05007645</t>
  </si>
  <si>
    <t>Billingshurst and Shipley</t>
  </si>
  <si>
    <t>E05007646</t>
  </si>
  <si>
    <t>Bramber, Upper Beeding and Woodmancote</t>
  </si>
  <si>
    <t>E05007647</t>
  </si>
  <si>
    <t>Broadbridge Heath</t>
  </si>
  <si>
    <t>E05007648</t>
  </si>
  <si>
    <t>Chanctonbury</t>
  </si>
  <si>
    <t>E05007649</t>
  </si>
  <si>
    <t>Chantry</t>
  </si>
  <si>
    <t>E05007650</t>
  </si>
  <si>
    <t>Cowfold, Shermanbury and West Grinstead</t>
  </si>
  <si>
    <t>E05007651</t>
  </si>
  <si>
    <t>Denne</t>
  </si>
  <si>
    <t>E05007652</t>
  </si>
  <si>
    <t>Forest</t>
  </si>
  <si>
    <t>E05007653</t>
  </si>
  <si>
    <t>Henfield</t>
  </si>
  <si>
    <t>E05007654</t>
  </si>
  <si>
    <t>Holbrook East</t>
  </si>
  <si>
    <t>E05007655</t>
  </si>
  <si>
    <t>Holbrook West</t>
  </si>
  <si>
    <t>E05007656</t>
  </si>
  <si>
    <t>Horsham Park</t>
  </si>
  <si>
    <t>E05007657</t>
  </si>
  <si>
    <t>Itchingfield, Slinfold and Warnham</t>
  </si>
  <si>
    <t>E05007658</t>
  </si>
  <si>
    <t>Nuthurst</t>
  </si>
  <si>
    <t>E05007659</t>
  </si>
  <si>
    <t>Pulborough and Coldwatham</t>
  </si>
  <si>
    <t>E05007660</t>
  </si>
  <si>
    <t>Roffey North</t>
  </si>
  <si>
    <t>E05007661</t>
  </si>
  <si>
    <t>Roffey South</t>
  </si>
  <si>
    <t>E05007662</t>
  </si>
  <si>
    <t>Rudgwick</t>
  </si>
  <si>
    <t>E05007663</t>
  </si>
  <si>
    <t>Rusper and Colgate</t>
  </si>
  <si>
    <t>E05007664</t>
  </si>
  <si>
    <t>Southwater</t>
  </si>
  <si>
    <t>E05007665</t>
  </si>
  <si>
    <t>Steyning</t>
  </si>
  <si>
    <t>E05007666</t>
  </si>
  <si>
    <t>Trafalgar</t>
  </si>
  <si>
    <t>E05007667</t>
  </si>
  <si>
    <t>Ardingly and Balcombe</t>
  </si>
  <si>
    <t>E05007668</t>
  </si>
  <si>
    <t>Ashurst Wood</t>
  </si>
  <si>
    <t>E05007669</t>
  </si>
  <si>
    <t>Bolney</t>
  </si>
  <si>
    <t>E05007670</t>
  </si>
  <si>
    <t>Burgess Hill Dunstall</t>
  </si>
  <si>
    <t>E05007671</t>
  </si>
  <si>
    <t>Burgess Hill Franklands</t>
  </si>
  <si>
    <t>E05007672</t>
  </si>
  <si>
    <t>Burgess Hill Leylands</t>
  </si>
  <si>
    <t>E05007673</t>
  </si>
  <si>
    <t>Burgess Hill Meeds</t>
  </si>
  <si>
    <t>E05007674</t>
  </si>
  <si>
    <t>Burgess Hill St Andrews</t>
  </si>
  <si>
    <t>E05007675</t>
  </si>
  <si>
    <t>Burgess Hill Victoria</t>
  </si>
  <si>
    <t>E05007676</t>
  </si>
  <si>
    <t>Copthorne and Worth</t>
  </si>
  <si>
    <t>E05007677</t>
  </si>
  <si>
    <t>Crawley Down and Turners Hill</t>
  </si>
  <si>
    <t>E05007678</t>
  </si>
  <si>
    <t>Cuckfield</t>
  </si>
  <si>
    <t>E05007679</t>
  </si>
  <si>
    <t>East Grinstead Ashplats</t>
  </si>
  <si>
    <t>E05007680</t>
  </si>
  <si>
    <t>East Grinstead Baldwins</t>
  </si>
  <si>
    <t>E05007681</t>
  </si>
  <si>
    <t>East Grinstead Herontye</t>
  </si>
  <si>
    <t>E05007682</t>
  </si>
  <si>
    <t>East Grinstead Imberhorne</t>
  </si>
  <si>
    <t>E05007683</t>
  </si>
  <si>
    <t>East Grinstead Town</t>
  </si>
  <si>
    <t>E05007684</t>
  </si>
  <si>
    <t>Hassocks</t>
  </si>
  <si>
    <t>E05007685</t>
  </si>
  <si>
    <t>Haywards Heath Ashenground</t>
  </si>
  <si>
    <t>E05007686</t>
  </si>
  <si>
    <t>Haywards Heath Bentswood</t>
  </si>
  <si>
    <t>E05007687</t>
  </si>
  <si>
    <t>Haywards Heath Franklands</t>
  </si>
  <si>
    <t>E05007688</t>
  </si>
  <si>
    <t>Haywards Heath Heath</t>
  </si>
  <si>
    <t>E05007689</t>
  </si>
  <si>
    <t>Haywards Heath Lucastes</t>
  </si>
  <si>
    <t>E05007690</t>
  </si>
  <si>
    <t>High Weald</t>
  </si>
  <si>
    <t>E05007691</t>
  </si>
  <si>
    <t>Hurstpierpoint and Downs</t>
  </si>
  <si>
    <t>E05007692</t>
  </si>
  <si>
    <t>Lindfield</t>
  </si>
  <si>
    <t>E05007693</t>
  </si>
  <si>
    <t>Broadwater</t>
  </si>
  <si>
    <t>E05007694</t>
  </si>
  <si>
    <t>Castle</t>
  </si>
  <si>
    <t>E05007695</t>
  </si>
  <si>
    <t>Central</t>
  </si>
  <si>
    <t>E05007696</t>
  </si>
  <si>
    <t>Durrington</t>
  </si>
  <si>
    <t>E05007697</t>
  </si>
  <si>
    <t>Gaisford</t>
  </si>
  <si>
    <t>E05007698</t>
  </si>
  <si>
    <t>Goring</t>
  </si>
  <si>
    <t>E05007699</t>
  </si>
  <si>
    <t>Heene</t>
  </si>
  <si>
    <t>E05007700</t>
  </si>
  <si>
    <t>E05007701</t>
  </si>
  <si>
    <t>Northbrook</t>
  </si>
  <si>
    <t>E05007702</t>
  </si>
  <si>
    <t>Offington</t>
  </si>
  <si>
    <t>E05007703</t>
  </si>
  <si>
    <t>Salvington</t>
  </si>
  <si>
    <t>E05007704</t>
  </si>
  <si>
    <t>Selden</t>
  </si>
  <si>
    <t>E05007705</t>
  </si>
  <si>
    <t>Tarring</t>
  </si>
  <si>
    <t>E05007706</t>
  </si>
  <si>
    <t>Christian</t>
  </si>
  <si>
    <t>Buddhist</t>
  </si>
  <si>
    <t>Hindu</t>
  </si>
  <si>
    <t>Jewish</t>
  </si>
  <si>
    <t>Muslim</t>
  </si>
  <si>
    <t>Sikh</t>
  </si>
  <si>
    <t>Any other religion</t>
  </si>
  <si>
    <t>No religion</t>
  </si>
  <si>
    <t>Religion not stated</t>
  </si>
  <si>
    <t>WARD_CODE</t>
  </si>
  <si>
    <t>WARD_NAME</t>
  </si>
  <si>
    <t>All People</t>
  </si>
  <si>
    <t>45UBFQ</t>
  </si>
  <si>
    <t>45UBFR</t>
  </si>
  <si>
    <t>45UBFS</t>
  </si>
  <si>
    <t>45UBFT</t>
  </si>
  <si>
    <t>45UBFU</t>
  </si>
  <si>
    <t>45UBFW</t>
  </si>
  <si>
    <t>45UBFX</t>
  </si>
  <si>
    <t>45UBFY</t>
  </si>
  <si>
    <t>45UBFZ</t>
  </si>
  <si>
    <t>45UBGA</t>
  </si>
  <si>
    <t>45UBGB</t>
  </si>
  <si>
    <t>45UBGC</t>
  </si>
  <si>
    <t>45UBGD</t>
  </si>
  <si>
    <t>45UBGE</t>
  </si>
  <si>
    <t>45UCGE</t>
  </si>
  <si>
    <t>45UCGF</t>
  </si>
  <si>
    <t>45UCGG</t>
  </si>
  <si>
    <t>45UCGH</t>
  </si>
  <si>
    <t>45UCGJ</t>
  </si>
  <si>
    <t>45UCGK</t>
  </si>
  <si>
    <t>45UCGL</t>
  </si>
  <si>
    <t>45UCGM</t>
  </si>
  <si>
    <t>45UCGN</t>
  </si>
  <si>
    <t>45UCGP</t>
  </si>
  <si>
    <t>45UCGQ</t>
  </si>
  <si>
    <t>45UCGR</t>
  </si>
  <si>
    <t>45UCGS</t>
  </si>
  <si>
    <t>45UCGT</t>
  </si>
  <si>
    <t>45UCGU</t>
  </si>
  <si>
    <t>45UCGW</t>
  </si>
  <si>
    <t>45UCGX</t>
  </si>
  <si>
    <t>45UCGY</t>
  </si>
  <si>
    <t>45UCGZ</t>
  </si>
  <si>
    <t>45UCHA</t>
  </si>
  <si>
    <t>45UCHB</t>
  </si>
  <si>
    <t>45UCHC</t>
  </si>
  <si>
    <t>45UCHD</t>
  </si>
  <si>
    <t>45UCHE</t>
  </si>
  <si>
    <t>45UCHF</t>
  </si>
  <si>
    <t>45UCHG</t>
  </si>
  <si>
    <t>45UDGM</t>
  </si>
  <si>
    <t>45UDGN</t>
  </si>
  <si>
    <t>45UDGP</t>
  </si>
  <si>
    <t>45UDGQ</t>
  </si>
  <si>
    <t>45UDGR</t>
  </si>
  <si>
    <t>45UDGS</t>
  </si>
  <si>
    <t>45UDGT</t>
  </si>
  <si>
    <t>45UDGU</t>
  </si>
  <si>
    <t>45UDGW</t>
  </si>
  <si>
    <t>45UDGX</t>
  </si>
  <si>
    <t>45UDGY</t>
  </si>
  <si>
    <t>45UDGZ</t>
  </si>
  <si>
    <t>45UDHA</t>
  </si>
  <si>
    <t>45UDHB</t>
  </si>
  <si>
    <t>45UDHC</t>
  </si>
  <si>
    <t>45UDHD</t>
  </si>
  <si>
    <t>45UDHE</t>
  </si>
  <si>
    <t>45UDHF</t>
  </si>
  <si>
    <t>45UDHG</t>
  </si>
  <si>
    <t>45UDHH</t>
  </si>
  <si>
    <t>45UDHJ</t>
  </si>
  <si>
    <t>45UDHK</t>
  </si>
  <si>
    <t>45UDHL</t>
  </si>
  <si>
    <t>45UDHM</t>
  </si>
  <si>
    <t>45UDHN</t>
  </si>
  <si>
    <t>45UDHP</t>
  </si>
  <si>
    <t>45UDHQ</t>
  </si>
  <si>
    <t>45UDHR</t>
  </si>
  <si>
    <t>45UDHS</t>
  </si>
  <si>
    <t>45UEFP</t>
  </si>
  <si>
    <t>45UEFQ</t>
  </si>
  <si>
    <t>45UEFR</t>
  </si>
  <si>
    <t>45UEFS</t>
  </si>
  <si>
    <t>45UEFT</t>
  </si>
  <si>
    <t>45UEFU</t>
  </si>
  <si>
    <t>45UEFW</t>
  </si>
  <si>
    <t>45UEFX</t>
  </si>
  <si>
    <t>45UEFY</t>
  </si>
  <si>
    <t>45UEFZ</t>
  </si>
  <si>
    <t>45UEGA</t>
  </si>
  <si>
    <t>45UEGB</t>
  </si>
  <si>
    <t>45UEGC</t>
  </si>
  <si>
    <t>45UEGD</t>
  </si>
  <si>
    <t>45UEGE</t>
  </si>
  <si>
    <t>45UFGC</t>
  </si>
  <si>
    <t>45UFGD</t>
  </si>
  <si>
    <t>45UFGE</t>
  </si>
  <si>
    <t>45UFGF</t>
  </si>
  <si>
    <t>45UFGG</t>
  </si>
  <si>
    <t>45UFGH</t>
  </si>
  <si>
    <t>45UFGJ</t>
  </si>
  <si>
    <t>45UFGK</t>
  </si>
  <si>
    <t>45UFGL</t>
  </si>
  <si>
    <t>45UFGM</t>
  </si>
  <si>
    <t>45UFGN</t>
  </si>
  <si>
    <t>45UFGP</t>
  </si>
  <si>
    <t>45UFGQ</t>
  </si>
  <si>
    <t>45UFGR</t>
  </si>
  <si>
    <t>45UFGS</t>
  </si>
  <si>
    <t>45UFGT</t>
  </si>
  <si>
    <t>45UFGU</t>
  </si>
  <si>
    <t>45UFGW</t>
  </si>
  <si>
    <t>45UFGX</t>
  </si>
  <si>
    <t>45UFGY</t>
  </si>
  <si>
    <t>45UFGZ</t>
  </si>
  <si>
    <t>45UFHA</t>
  </si>
  <si>
    <t>45UGGH</t>
  </si>
  <si>
    <t>45UGGJ</t>
  </si>
  <si>
    <t>45UGGK</t>
  </si>
  <si>
    <t>45UGGL</t>
  </si>
  <si>
    <t>45UGGM</t>
  </si>
  <si>
    <t>45UGGN</t>
  </si>
  <si>
    <t>45UGGP</t>
  </si>
  <si>
    <t>45UGGQ</t>
  </si>
  <si>
    <t>45UGGR</t>
  </si>
  <si>
    <t>45UGGS</t>
  </si>
  <si>
    <t>45UGGT</t>
  </si>
  <si>
    <t>45UGGU</t>
  </si>
  <si>
    <t>45UGGW</t>
  </si>
  <si>
    <t>45UGGX</t>
  </si>
  <si>
    <t>45UGGY</t>
  </si>
  <si>
    <t>45UGGZ</t>
  </si>
  <si>
    <t>45UGHA</t>
  </si>
  <si>
    <t>45UGHB</t>
  </si>
  <si>
    <t>45UGHC</t>
  </si>
  <si>
    <t>45UGHD</t>
  </si>
  <si>
    <t>45UGHE</t>
  </si>
  <si>
    <t>45UGHF</t>
  </si>
  <si>
    <t>45UGHG</t>
  </si>
  <si>
    <t>45UGHH</t>
  </si>
  <si>
    <t>45UGHJ</t>
  </si>
  <si>
    <t>45UGHK</t>
  </si>
  <si>
    <t>45UHFN</t>
  </si>
  <si>
    <t>45UHFP</t>
  </si>
  <si>
    <t>45UHFQ</t>
  </si>
  <si>
    <t>45UHFR</t>
  </si>
  <si>
    <t>45UHFS</t>
  </si>
  <si>
    <t>45UHFT</t>
  </si>
  <si>
    <t>45UHFU</t>
  </si>
  <si>
    <t>45UHFW</t>
  </si>
  <si>
    <t>45UHFX</t>
  </si>
  <si>
    <t>45UHFY</t>
  </si>
  <si>
    <t>45UHFZ</t>
  </si>
  <si>
    <t>45UHGA</t>
  </si>
  <si>
    <t>45UHGB</t>
  </si>
  <si>
    <t>Local Authority</t>
  </si>
  <si>
    <t>Adur</t>
  </si>
  <si>
    <t>Arun</t>
  </si>
  <si>
    <t>Chichester</t>
  </si>
  <si>
    <t>Crawley</t>
  </si>
  <si>
    <t>Horsham</t>
  </si>
  <si>
    <t>Mid Sussex</t>
  </si>
  <si>
    <t>Worthing</t>
  </si>
  <si>
    <t>2001 Data</t>
  </si>
  <si>
    <t>2011 Data</t>
  </si>
  <si>
    <t>Ward</t>
  </si>
  <si>
    <t>All</t>
  </si>
  <si>
    <t>West Sussex</t>
  </si>
  <si>
    <t>Christian LCL</t>
  </si>
  <si>
    <t>Buddhist LCL</t>
  </si>
  <si>
    <t>Hindu LCL</t>
  </si>
  <si>
    <t>Jewish LCL</t>
  </si>
  <si>
    <t>Muslim LCL</t>
  </si>
  <si>
    <t>Sikh LCL</t>
  </si>
  <si>
    <t>Any other religion LCL</t>
  </si>
  <si>
    <t>No religion LCL</t>
  </si>
  <si>
    <t>Religion not stated LCL</t>
  </si>
  <si>
    <t>Christian UCL</t>
  </si>
  <si>
    <t>Buddhist UCL</t>
  </si>
  <si>
    <t>Hindu UCL</t>
  </si>
  <si>
    <t>Jewish UCL</t>
  </si>
  <si>
    <t>Muslim UCL</t>
  </si>
  <si>
    <t>Sikh UCL</t>
  </si>
  <si>
    <t>Any other religion UCL</t>
  </si>
  <si>
    <t>No religion UCL</t>
  </si>
  <si>
    <t>Religion not stated UCL</t>
  </si>
  <si>
    <t>LCL Data</t>
  </si>
  <si>
    <t>UCL Data</t>
  </si>
  <si>
    <t>Area</t>
  </si>
  <si>
    <t>Code</t>
  </si>
  <si>
    <t>Total</t>
  </si>
  <si>
    <t>West Sussex Joint Strategic Needs Assessment CORE Dataset</t>
  </si>
  <si>
    <t>Data Type</t>
  </si>
  <si>
    <t>Description</t>
  </si>
  <si>
    <t>Subject</t>
  </si>
  <si>
    <t>Keyword(s)</t>
  </si>
  <si>
    <t>Collected</t>
  </si>
  <si>
    <t>Produced or Published By</t>
  </si>
  <si>
    <t>ONS</t>
  </si>
  <si>
    <t>Online Link</t>
  </si>
  <si>
    <t>Geographic Level - lowest</t>
  </si>
  <si>
    <t>Time Period Covered</t>
  </si>
  <si>
    <t>Frequency of Release</t>
  </si>
  <si>
    <t>Last Updated</t>
  </si>
  <si>
    <t>File Type</t>
  </si>
  <si>
    <t>Excel</t>
  </si>
  <si>
    <t>Source statement</t>
  </si>
  <si>
    <t>WSCC Contacts</t>
  </si>
  <si>
    <t>Warnings or Caveats</t>
  </si>
  <si>
    <t>Outcomes Framework (NHS, ASCOF, PHOF, CCGCOIS, CYP)</t>
  </si>
  <si>
    <t>Religion figures and analysis between the 2001-2011 census data</t>
  </si>
  <si>
    <t>Religion figures and analysis between the 2001-2011 census data. Along with dynamic graph.</t>
  </si>
  <si>
    <t>Religion</t>
  </si>
  <si>
    <t>http://www.nomisweb.co.uk/census/2011/qs208ew</t>
  </si>
  <si>
    <t>Census day 29 April 2001- census day 27 March 2011</t>
  </si>
  <si>
    <t>every 10 years</t>
  </si>
  <si>
    <t>Ryan Walkley</t>
  </si>
  <si>
    <t>Notes</t>
  </si>
  <si>
    <t>Red fill in Ward spread sheets and district spread sheets show a statically significant positive difference (larger) from the west sussex average, while blue shows a significant negative difference (lower). Red in the Difference spreadsheet shows a statically significant rise in that ward since 2001, and blue show a decrease since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</si>
</sst>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>
    <font>
      <sz val="11"/>
      <color theme="1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Verdana"/>
      <family val="2"/>
    </font>
    <font>
      <b/>
      <sz val="9"/>
      <color indexed="8"/>
      <name val="Verdana"/>
      <family val="2"/>
    </font>
    <font>
      <b/>
      <sz val="9"/>
      <name val="Verdana"/>
      <family val="2"/>
    </font>
    <font>
      <b/>
      <sz val="9"/>
      <color theme="1"/>
      <name val="Verdana"/>
      <family val="2"/>
    </font>
    <font>
      <b/>
      <sz val="9"/>
      <name val="Arial"/>
      <family val="2"/>
    </font>
    <font>
      <sz val="9"/>
      <name val="Verdana"/>
      <family val="2"/>
    </font>
    <font>
      <sz val="10"/>
      <name val="Verdana"/>
      <family val="2"/>
    </font>
    <font>
      <u/>
      <sz val="10"/>
      <color indexed="12"/>
      <name val="Gill Sans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2" fillId="2" borderId="1" xfId="1" applyFont="1" applyFill="1" applyBorder="1"/>
    <xf numFmtId="3" fontId="0" fillId="0" borderId="0" xfId="0" applyNumberFormat="1"/>
    <xf numFmtId="0" fontId="1" fillId="0" borderId="1" xfId="1" applyBorder="1"/>
    <xf numFmtId="3" fontId="2" fillId="3" borderId="1" xfId="1" applyNumberFormat="1" applyFont="1" applyFill="1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5" fillId="0" borderId="1" xfId="1" applyFont="1" applyFill="1" applyBorder="1" applyAlignment="1">
      <alignment wrapText="1"/>
    </xf>
    <xf numFmtId="0" fontId="3" fillId="0" borderId="0" xfId="0" applyFont="1"/>
    <xf numFmtId="0" fontId="6" fillId="0" borderId="1" xfId="0" applyFont="1" applyFill="1" applyBorder="1" applyAlignment="1">
      <alignment wrapText="1"/>
    </xf>
    <xf numFmtId="0" fontId="6" fillId="0" borderId="1" xfId="0" applyFont="1" applyBorder="1"/>
    <xf numFmtId="0" fontId="4" fillId="0" borderId="1" xfId="0" applyFont="1" applyFill="1" applyBorder="1"/>
    <xf numFmtId="164" fontId="4" fillId="0" borderId="1" xfId="0" applyNumberFormat="1" applyFont="1" applyFill="1" applyBorder="1"/>
    <xf numFmtId="164" fontId="5" fillId="0" borderId="1" xfId="1" applyNumberFormat="1" applyFont="1" applyFill="1" applyBorder="1" applyAlignment="1">
      <alignment wrapText="1"/>
    </xf>
    <xf numFmtId="164" fontId="3" fillId="0" borderId="1" xfId="0" applyNumberFormat="1" applyFont="1" applyBorder="1"/>
    <xf numFmtId="164" fontId="4" fillId="0" borderId="1" xfId="0" applyNumberFormat="1" applyFont="1" applyBorder="1"/>
    <xf numFmtId="164" fontId="6" fillId="0" borderId="1" xfId="0" applyNumberFormat="1" applyFont="1" applyFill="1" applyBorder="1" applyAlignment="1">
      <alignment wrapText="1"/>
    </xf>
    <xf numFmtId="164" fontId="6" fillId="0" borderId="1" xfId="0" applyNumberFormat="1" applyFont="1" applyBorder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3" fontId="7" fillId="3" borderId="1" xfId="1" applyNumberFormat="1" applyFont="1" applyFill="1" applyBorder="1" applyAlignment="1">
      <alignment wrapText="1"/>
    </xf>
    <xf numFmtId="0" fontId="3" fillId="3" borderId="1" xfId="0" applyFont="1" applyFill="1" applyBorder="1"/>
    <xf numFmtId="3" fontId="3" fillId="0" borderId="0" xfId="0" applyNumberFormat="1" applyFont="1"/>
    <xf numFmtId="164" fontId="3" fillId="0" borderId="0" xfId="0" applyNumberFormat="1" applyFont="1"/>
    <xf numFmtId="3" fontId="5" fillId="3" borderId="1" xfId="1" applyNumberFormat="1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3" fontId="6" fillId="3" borderId="1" xfId="0" applyNumberFormat="1" applyFon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5" fillId="2" borderId="1" xfId="1" applyFont="1" applyFill="1" applyBorder="1"/>
    <xf numFmtId="0" fontId="8" fillId="0" borderId="1" xfId="1" applyFont="1" applyBorder="1"/>
    <xf numFmtId="164" fontId="3" fillId="0" borderId="0" xfId="0" applyNumberFormat="1" applyFont="1" applyAlignment="1">
      <alignment vertical="center"/>
    </xf>
    <xf numFmtId="3" fontId="3" fillId="0" borderId="1" xfId="0" applyNumberFormat="1" applyFont="1" applyBorder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14" fontId="9" fillId="0" borderId="1" xfId="0" applyNumberFormat="1" applyFont="1" applyBorder="1" applyAlignment="1">
      <alignment horizontal="left" vertical="center" wrapText="1"/>
    </xf>
    <xf numFmtId="0" fontId="10" fillId="0" borderId="1" xfId="2" applyBorder="1" applyAlignment="1" applyProtection="1">
      <alignment horizontal="left" vertical="center" wrapText="1"/>
    </xf>
    <xf numFmtId="17" fontId="9" fillId="0" borderId="1" xfId="0" applyNumberFormat="1" applyFont="1" applyBorder="1" applyAlignment="1">
      <alignment horizontal="left" vertical="center" wrapText="1"/>
    </xf>
    <xf numFmtId="0" fontId="9" fillId="5" borderId="1" xfId="0" applyFont="1" applyFill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9" fillId="4" borderId="1" xfId="0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10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2001</c:v>
          </c:tx>
          <c:invertIfNegative val="0"/>
          <c:cat>
            <c:strRef>
              <c:f>'Dynamic graphs'!$A$6:$A$15</c:f>
              <c:strCache>
                <c:ptCount val="10"/>
                <c:pt idx="0">
                  <c:v>Christian</c:v>
                </c:pt>
                <c:pt idx="1">
                  <c:v>Buddhist</c:v>
                </c:pt>
                <c:pt idx="2">
                  <c:v>Hindu</c:v>
                </c:pt>
                <c:pt idx="3">
                  <c:v>Jewish</c:v>
                </c:pt>
                <c:pt idx="4">
                  <c:v>Muslim</c:v>
                </c:pt>
                <c:pt idx="5">
                  <c:v>Sikh</c:v>
                </c:pt>
                <c:pt idx="6">
                  <c:v>Any other religion</c:v>
                </c:pt>
                <c:pt idx="7">
                  <c:v>No religion</c:v>
                </c:pt>
                <c:pt idx="8">
                  <c:v>Religion not stated</c:v>
                </c:pt>
                <c:pt idx="9">
                  <c:v>Total</c:v>
                </c:pt>
              </c:strCache>
            </c:strRef>
          </c:cat>
          <c:val>
            <c:numRef>
              <c:f>'Dynamic graphs'!$B$6:$B$15</c:f>
              <c:numCache>
                <c:formatCode>0.0%</c:formatCode>
                <c:ptCount val="10"/>
                <c:pt idx="0">
                  <c:v>0.79112130616650922</c:v>
                </c:pt>
                <c:pt idx="1">
                  <c:v>2.9685602482795843E-3</c:v>
                </c:pt>
                <c:pt idx="2">
                  <c:v>9.4454189717986775E-4</c:v>
                </c:pt>
                <c:pt idx="3">
                  <c:v>1.6192146808797732E-3</c:v>
                </c:pt>
                <c:pt idx="4">
                  <c:v>2.8336256915396031E-3</c:v>
                </c:pt>
                <c:pt idx="5">
                  <c:v>9.4454189717986775E-4</c:v>
                </c:pt>
                <c:pt idx="6">
                  <c:v>3.1034948050195654E-3</c:v>
                </c:pt>
                <c:pt idx="7">
                  <c:v>0.1221157738496829</c:v>
                </c:pt>
                <c:pt idx="8">
                  <c:v>7.4348940763729596E-2</c:v>
                </c:pt>
                <c:pt idx="9">
                  <c:v>9.4454189717986775E-4</c:v>
                </c:pt>
              </c:numCache>
            </c:numRef>
          </c:val>
        </c:ser>
        <c:ser>
          <c:idx val="1"/>
          <c:order val="1"/>
          <c:tx>
            <c:v>2011</c:v>
          </c:tx>
          <c:invertIfNegative val="0"/>
          <c:cat>
            <c:strRef>
              <c:f>'Dynamic graphs'!$A$6:$A$15</c:f>
              <c:strCache>
                <c:ptCount val="10"/>
                <c:pt idx="0">
                  <c:v>Christian</c:v>
                </c:pt>
                <c:pt idx="1">
                  <c:v>Buddhist</c:v>
                </c:pt>
                <c:pt idx="2">
                  <c:v>Hindu</c:v>
                </c:pt>
                <c:pt idx="3">
                  <c:v>Jewish</c:v>
                </c:pt>
                <c:pt idx="4">
                  <c:v>Muslim</c:v>
                </c:pt>
                <c:pt idx="5">
                  <c:v>Sikh</c:v>
                </c:pt>
                <c:pt idx="6">
                  <c:v>Any other religion</c:v>
                </c:pt>
                <c:pt idx="7">
                  <c:v>No religion</c:v>
                </c:pt>
                <c:pt idx="8">
                  <c:v>Religion not stated</c:v>
                </c:pt>
                <c:pt idx="9">
                  <c:v>Total</c:v>
                </c:pt>
              </c:strCache>
            </c:strRef>
          </c:cat>
          <c:val>
            <c:numRef>
              <c:f>'Dynamic graphs'!$C$6:$C$15</c:f>
              <c:numCache>
                <c:formatCode>0.0%</c:formatCode>
                <c:ptCount val="10"/>
                <c:pt idx="0">
                  <c:v>0.66122554735069305</c:v>
                </c:pt>
                <c:pt idx="1">
                  <c:v>2.9796605777950512E-3</c:v>
                </c:pt>
                <c:pt idx="2">
                  <c:v>2.4614587381785206E-3</c:v>
                </c:pt>
                <c:pt idx="3">
                  <c:v>2.9796605777950512E-3</c:v>
                </c:pt>
                <c:pt idx="4">
                  <c:v>5.9593211555901025E-3</c:v>
                </c:pt>
                <c:pt idx="5">
                  <c:v>2.5910091980826532E-4</c:v>
                </c:pt>
                <c:pt idx="6">
                  <c:v>4.275165176836378E-3</c:v>
                </c:pt>
                <c:pt idx="7">
                  <c:v>0.2427775618603446</c:v>
                </c:pt>
                <c:pt idx="8">
                  <c:v>7.7082523642958936E-2</c:v>
                </c:pt>
                <c:pt idx="9">
                  <c:v>2.5910091980826532E-4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44960"/>
        <c:axId val="93146496"/>
      </c:barChart>
      <c:catAx>
        <c:axId val="931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93146496"/>
        <c:crosses val="autoZero"/>
        <c:auto val="1"/>
        <c:lblAlgn val="ctr"/>
        <c:lblOffset val="100"/>
        <c:noMultiLvlLbl val="0"/>
      </c:catAx>
      <c:valAx>
        <c:axId val="931464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31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A$1" fmlaRange="'2011 Ward'!$A$2:$A$147" noThreeD="1" sel="142" val="13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66675</xdr:rowOff>
        </xdr:from>
        <xdr:to>
          <xdr:col>3</xdr:col>
          <xdr:colOff>47625</xdr:colOff>
          <xdr:row>2</xdr:row>
          <xdr:rowOff>85725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781050</xdr:colOff>
      <xdr:row>0</xdr:row>
      <xdr:rowOff>123825</xdr:rowOff>
    </xdr:from>
    <xdr:to>
      <xdr:col>14</xdr:col>
      <xdr:colOff>76200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omisweb.co.uk/census/2011/qs208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6"/>
  <sheetViews>
    <sheetView topLeftCell="A85" workbookViewId="0">
      <selection activeCell="C1" sqref="C1:C147"/>
    </sheetView>
  </sheetViews>
  <sheetFormatPr defaultRowHeight="11.25"/>
  <cols>
    <col min="1" max="1" width="9.8984375" style="8" customWidth="1"/>
    <col min="2" max="2" width="8.796875" style="8"/>
    <col min="3" max="12" width="8.796875" style="22"/>
    <col min="13" max="13" width="8.796875" style="8"/>
    <col min="14" max="14" width="10.796875" style="8" customWidth="1"/>
    <col min="15" max="15" width="10.59765625" style="8" customWidth="1"/>
    <col min="16" max="19" width="8.796875" style="8"/>
    <col min="20" max="20" width="10.69921875" style="8" customWidth="1"/>
    <col min="21" max="21" width="8.796875" style="8"/>
    <col min="22" max="22" width="17.3984375" style="8" customWidth="1"/>
    <col min="23" max="16384" width="8.796875" style="8"/>
  </cols>
  <sheetData>
    <row r="1" spans="1:32" ht="33.75">
      <c r="A1" s="25" t="s">
        <v>456</v>
      </c>
      <c r="B1" s="25" t="s">
        <v>0</v>
      </c>
      <c r="C1" s="26" t="s">
        <v>457</v>
      </c>
      <c r="D1" s="24" t="s">
        <v>289</v>
      </c>
      <c r="E1" s="24" t="s">
        <v>290</v>
      </c>
      <c r="F1" s="24" t="s">
        <v>291</v>
      </c>
      <c r="G1" s="24" t="s">
        <v>292</v>
      </c>
      <c r="H1" s="24" t="s">
        <v>293</v>
      </c>
      <c r="I1" s="24" t="s">
        <v>294</v>
      </c>
      <c r="J1" s="24" t="s">
        <v>295</v>
      </c>
      <c r="K1" s="24" t="s">
        <v>296</v>
      </c>
      <c r="L1" s="24" t="s">
        <v>297</v>
      </c>
      <c r="M1" s="27">
        <v>1.96</v>
      </c>
      <c r="N1" s="28" t="s">
        <v>459</v>
      </c>
      <c r="O1" s="28" t="s">
        <v>460</v>
      </c>
      <c r="P1" s="28" t="s">
        <v>461</v>
      </c>
      <c r="Q1" s="28" t="s">
        <v>462</v>
      </c>
      <c r="R1" s="28" t="s">
        <v>463</v>
      </c>
      <c r="S1" s="28" t="s">
        <v>464</v>
      </c>
      <c r="T1" s="28" t="s">
        <v>465</v>
      </c>
      <c r="U1" s="28" t="s">
        <v>466</v>
      </c>
      <c r="V1" s="28" t="s">
        <v>467</v>
      </c>
      <c r="W1" s="27"/>
      <c r="X1" s="28" t="s">
        <v>468</v>
      </c>
      <c r="Y1" s="28" t="s">
        <v>469</v>
      </c>
      <c r="Z1" s="28" t="s">
        <v>470</v>
      </c>
      <c r="AA1" s="28" t="s">
        <v>471</v>
      </c>
      <c r="AB1" s="28" t="s">
        <v>472</v>
      </c>
      <c r="AC1" s="28" t="s">
        <v>473</v>
      </c>
      <c r="AD1" s="28" t="s">
        <v>474</v>
      </c>
      <c r="AE1" s="28" t="s">
        <v>475</v>
      </c>
      <c r="AF1" s="28" t="s">
        <v>476</v>
      </c>
    </row>
    <row r="2" spans="1:32">
      <c r="A2" s="8" t="s">
        <v>1</v>
      </c>
      <c r="B2" s="8" t="s">
        <v>2</v>
      </c>
      <c r="C2" s="22">
        <v>3813</v>
      </c>
      <c r="D2" s="22">
        <v>2504</v>
      </c>
      <c r="E2" s="22">
        <v>8</v>
      </c>
      <c r="F2" s="22">
        <v>13</v>
      </c>
      <c r="G2" s="22">
        <v>5</v>
      </c>
      <c r="H2" s="22">
        <v>37</v>
      </c>
      <c r="I2" s="22">
        <v>1</v>
      </c>
      <c r="J2" s="22">
        <v>18</v>
      </c>
      <c r="K2" s="22">
        <v>964</v>
      </c>
      <c r="L2" s="22">
        <v>263</v>
      </c>
      <c r="N2" s="23">
        <f>IF(ISERROR(((2*D2)+($M$1^2)-($M$1*SQRT(($M$1^2)+(4*D2*(1-B151)))))/(2*($C2+($M$1^2)))),"",((2*D2)+($M$1^2)-($M$1*SQRT(($M$1^2)+(4*D2*(1-B151)))))/(2*($C2+($M$1^2))))</f>
        <v>0.64147877695900513</v>
      </c>
      <c r="O2" s="23">
        <f t="shared" ref="O2:V17" si="0">IF(ISERROR(((2*E2)+($M$1^2)-($M$1*SQRT(($M$1^2)+(4*E2*(1-C151)))))/(2*($C2+($M$1^2)))),"",((2*E2)+($M$1^2)-($M$1*SQRT(($M$1^2)+(4*E2*(1-C151)))))/(2*($C2+($M$1^2))))</f>
        <v>1.0635096662330852E-3</v>
      </c>
      <c r="P2" s="23">
        <f t="shared" si="0"/>
        <v>1.9935763359711779E-3</v>
      </c>
      <c r="Q2" s="23">
        <f t="shared" si="0"/>
        <v>5.6022817628032786E-4</v>
      </c>
      <c r="R2" s="23">
        <f t="shared" si="0"/>
        <v>7.04825932785805E-3</v>
      </c>
      <c r="S2" s="23">
        <f t="shared" si="0"/>
        <v>4.6295760393846484E-5</v>
      </c>
      <c r="T2" s="23">
        <f t="shared" si="0"/>
        <v>2.9881804458798105E-3</v>
      </c>
      <c r="U2" s="23">
        <f t="shared" si="0"/>
        <v>0.23927718619980384</v>
      </c>
      <c r="V2" s="23">
        <f t="shared" si="0"/>
        <v>6.1357181931652328E-2</v>
      </c>
      <c r="X2" s="23">
        <f>IF(ISERROR(((2*$C2)+($M$1^2)+($M$1*SQRT(($M$1^2)+(4*D2*(1-B151)))))/(2*($C2+($M$1^2)))),"",((2*D2)+($M$1^2)+($M$1*SQRT(($M$1^2)+(4*D2*(1-B151)))))/(2*($C2+($M$1^2))))</f>
        <v>0.67160730971538019</v>
      </c>
      <c r="Y2" s="23">
        <f t="shared" ref="Y2:AF17" si="1">IF(ISERROR(((2*$C2)+($M$1^2)+($M$1*SQRT(($M$1^2)+(4*E2*(1-C151)))))/(2*($C2+($M$1^2)))),"",((2*E2)+($M$1^2)+($M$1*SQRT(($M$1^2)+(4*E2*(1-C151)))))/(2*($C2+($M$1^2))))</f>
        <v>4.1349245574978646E-3</v>
      </c>
      <c r="Z2" s="23">
        <f t="shared" si="1"/>
        <v>5.8248251402650891E-3</v>
      </c>
      <c r="AA2" s="23">
        <f t="shared" si="1"/>
        <v>3.0662256959474322E-3</v>
      </c>
      <c r="AB2" s="23">
        <f t="shared" si="1"/>
        <v>1.3345984960403741E-2</v>
      </c>
      <c r="AC2" s="23">
        <f t="shared" si="1"/>
        <v>1.4841843098296597E-3</v>
      </c>
      <c r="AD2" s="23">
        <f t="shared" si="1"/>
        <v>7.4501882828617748E-3</v>
      </c>
      <c r="AE2" s="23">
        <f t="shared" si="1"/>
        <v>0.26685898670294378</v>
      </c>
      <c r="AF2" s="23">
        <f t="shared" si="1"/>
        <v>7.74595821698498E-2</v>
      </c>
    </row>
    <row r="3" spans="1:32">
      <c r="A3" s="8" t="s">
        <v>3</v>
      </c>
      <c r="B3" s="8" t="s">
        <v>4</v>
      </c>
      <c r="C3" s="22">
        <v>4411</v>
      </c>
      <c r="D3" s="22">
        <v>2639</v>
      </c>
      <c r="E3" s="22">
        <v>6</v>
      </c>
      <c r="F3" s="22">
        <v>7</v>
      </c>
      <c r="G3" s="22">
        <v>16</v>
      </c>
      <c r="H3" s="22">
        <v>30</v>
      </c>
      <c r="I3" s="22">
        <v>0</v>
      </c>
      <c r="J3" s="22">
        <v>16</v>
      </c>
      <c r="K3" s="22">
        <v>1339</v>
      </c>
      <c r="L3" s="22">
        <v>358</v>
      </c>
      <c r="N3" s="23">
        <f t="shared" ref="N3:N66" si="2">IF(ISERROR(((2*D3)+($M$1^2)-($M$1*SQRT(($M$1^2)+(4*D3*(1-B152)))))/(2*($C3+($M$1^2)))),"",((2*D3)+($M$1^2)-($M$1*SQRT(($M$1^2)+(4*D3*(1-B152)))))/(2*($C3+($M$1^2))))</f>
        <v>0.58372977675090187</v>
      </c>
      <c r="O3" s="23">
        <f t="shared" si="0"/>
        <v>6.2354418017533349E-4</v>
      </c>
      <c r="P3" s="23">
        <f t="shared" si="0"/>
        <v>7.6892461928489467E-4</v>
      </c>
      <c r="Q3" s="23">
        <f t="shared" si="0"/>
        <v>2.2339993280102986E-3</v>
      </c>
      <c r="R3" s="23">
        <f t="shared" si="0"/>
        <v>4.7682230496525341E-3</v>
      </c>
      <c r="S3" s="23">
        <f t="shared" si="0"/>
        <v>0</v>
      </c>
      <c r="T3" s="23">
        <f t="shared" si="0"/>
        <v>2.2339993280102986E-3</v>
      </c>
      <c r="U3" s="23">
        <f t="shared" si="0"/>
        <v>0.29016593497168686</v>
      </c>
      <c r="V3" s="23">
        <f t="shared" si="0"/>
        <v>7.3461472525873969E-2</v>
      </c>
      <c r="X3" s="23">
        <f t="shared" ref="X3:X66" si="3">IF(ISERROR(((2*$C3)+($M$1^2)+($M$1*SQRT(($M$1^2)+(4*D3*(1-B152)))))/(2*($C3+($M$1^2)))),"",((2*D3)+($M$1^2)+($M$1*SQRT(($M$1^2)+(4*D3*(1-B152)))))/(2*($C3+($M$1^2))))</f>
        <v>0.61265325995872777</v>
      </c>
      <c r="Y3" s="23">
        <f t="shared" si="1"/>
        <v>2.9647159286358186E-3</v>
      </c>
      <c r="Z3" s="23">
        <f t="shared" si="1"/>
        <v>3.27235287524628E-3</v>
      </c>
      <c r="AA3" s="23">
        <f t="shared" si="1"/>
        <v>5.8844346380010756E-3</v>
      </c>
      <c r="AB3" s="23">
        <f t="shared" si="1"/>
        <v>9.6924543164391523E-3</v>
      </c>
      <c r="AC3" s="23">
        <f t="shared" si="1"/>
        <v>8.7015579449101861E-4</v>
      </c>
      <c r="AD3" s="23">
        <f t="shared" si="1"/>
        <v>5.8844346380010756E-3</v>
      </c>
      <c r="AE3" s="23">
        <f t="shared" si="1"/>
        <v>0.31729450030191397</v>
      </c>
      <c r="AF3" s="23">
        <f t="shared" si="1"/>
        <v>8.9588907356385014E-2</v>
      </c>
    </row>
    <row r="4" spans="1:32">
      <c r="A4" s="8" t="s">
        <v>5</v>
      </c>
      <c r="B4" s="8" t="s">
        <v>6</v>
      </c>
      <c r="C4" s="22">
        <v>4198</v>
      </c>
      <c r="D4" s="22">
        <v>2542</v>
      </c>
      <c r="E4" s="22">
        <v>10</v>
      </c>
      <c r="F4" s="22">
        <v>4</v>
      </c>
      <c r="G4" s="22">
        <v>4</v>
      </c>
      <c r="H4" s="22">
        <v>19</v>
      </c>
      <c r="I4" s="22">
        <v>1</v>
      </c>
      <c r="J4" s="22">
        <v>19</v>
      </c>
      <c r="K4" s="22">
        <v>1283</v>
      </c>
      <c r="L4" s="22">
        <v>316</v>
      </c>
      <c r="N4" s="23">
        <f t="shared" si="2"/>
        <v>0.59065178053681955</v>
      </c>
      <c r="O4" s="23">
        <f t="shared" si="0"/>
        <v>1.2944281785365922E-3</v>
      </c>
      <c r="P4" s="23">
        <f t="shared" si="0"/>
        <v>3.7059324161946771E-4</v>
      </c>
      <c r="Q4" s="23">
        <f t="shared" si="0"/>
        <v>3.7059324161946771E-4</v>
      </c>
      <c r="R4" s="23">
        <f t="shared" si="0"/>
        <v>2.8994378853641443E-3</v>
      </c>
      <c r="S4" s="23">
        <f t="shared" si="0"/>
        <v>4.2049835578438306E-5</v>
      </c>
      <c r="T4" s="23">
        <f t="shared" si="0"/>
        <v>2.8994378853641443E-3</v>
      </c>
      <c r="U4" s="23">
        <f t="shared" si="0"/>
        <v>0.29186909696468083</v>
      </c>
      <c r="V4" s="23">
        <f t="shared" si="0"/>
        <v>6.7675338645050001E-2</v>
      </c>
      <c r="X4" s="23">
        <f t="shared" si="3"/>
        <v>0.62020814335940722</v>
      </c>
      <c r="Y4" s="23">
        <f t="shared" si="1"/>
        <v>4.3796552995269316E-3</v>
      </c>
      <c r="Z4" s="23">
        <f t="shared" si="1"/>
        <v>2.4475996193394031E-3</v>
      </c>
      <c r="AA4" s="23">
        <f t="shared" si="1"/>
        <v>2.4475996193394031E-3</v>
      </c>
      <c r="AB4" s="23">
        <f t="shared" si="1"/>
        <v>7.0584815183563588E-3</v>
      </c>
      <c r="AC4" s="23">
        <f t="shared" si="1"/>
        <v>1.3481977168281066E-3</v>
      </c>
      <c r="AD4" s="23">
        <f t="shared" si="1"/>
        <v>7.0584815183563588E-3</v>
      </c>
      <c r="AE4" s="23">
        <f t="shared" si="1"/>
        <v>0.31972977910908656</v>
      </c>
      <c r="AF4" s="23">
        <f t="shared" si="1"/>
        <v>8.3649166305350797E-2</v>
      </c>
    </row>
    <row r="5" spans="1:32">
      <c r="A5" s="8" t="s">
        <v>7</v>
      </c>
      <c r="B5" s="8" t="s">
        <v>8</v>
      </c>
      <c r="C5" s="22">
        <v>4607</v>
      </c>
      <c r="D5" s="22">
        <v>2511</v>
      </c>
      <c r="E5" s="22">
        <v>27</v>
      </c>
      <c r="F5" s="22">
        <v>10</v>
      </c>
      <c r="G5" s="22">
        <v>17</v>
      </c>
      <c r="H5" s="22">
        <v>71</v>
      </c>
      <c r="I5" s="22">
        <v>1</v>
      </c>
      <c r="J5" s="22">
        <v>27</v>
      </c>
      <c r="K5" s="22">
        <v>1638</v>
      </c>
      <c r="L5" s="22">
        <v>305</v>
      </c>
      <c r="N5" s="23">
        <f t="shared" si="2"/>
        <v>0.53062894167362629</v>
      </c>
      <c r="O5" s="23">
        <f t="shared" si="0"/>
        <v>4.030969058368878E-3</v>
      </c>
      <c r="P5" s="23">
        <f t="shared" si="0"/>
        <v>1.1794713390225876E-3</v>
      </c>
      <c r="Q5" s="23">
        <f t="shared" si="0"/>
        <v>2.3051963252376166E-3</v>
      </c>
      <c r="R5" s="23">
        <f t="shared" si="0"/>
        <v>1.2236619852504271E-2</v>
      </c>
      <c r="S5" s="23">
        <f t="shared" si="0"/>
        <v>3.8316637397358036E-5</v>
      </c>
      <c r="T5" s="23">
        <f t="shared" si="0"/>
        <v>4.030969058368878E-3</v>
      </c>
      <c r="U5" s="23">
        <f t="shared" si="0"/>
        <v>0.34184886431864747</v>
      </c>
      <c r="V5" s="23">
        <f t="shared" si="0"/>
        <v>5.9379099400383106E-2</v>
      </c>
      <c r="X5" s="23">
        <f t="shared" si="3"/>
        <v>0.55937631897119833</v>
      </c>
      <c r="Y5" s="23">
        <f t="shared" si="1"/>
        <v>8.5137256021460272E-3</v>
      </c>
      <c r="Z5" s="23">
        <f t="shared" si="1"/>
        <v>3.9912983530006651E-3</v>
      </c>
      <c r="AA5" s="23">
        <f t="shared" si="1"/>
        <v>5.9018954126351404E-3</v>
      </c>
      <c r="AB5" s="23">
        <f t="shared" si="1"/>
        <v>1.9393527667636089E-2</v>
      </c>
      <c r="AC5" s="23">
        <f t="shared" si="1"/>
        <v>1.2286104242479608E-3</v>
      </c>
      <c r="AD5" s="23">
        <f t="shared" si="1"/>
        <v>8.5137256021460272E-3</v>
      </c>
      <c r="AE5" s="23">
        <f t="shared" si="1"/>
        <v>0.36948366117951764</v>
      </c>
      <c r="AF5" s="23">
        <f t="shared" si="1"/>
        <v>7.3750956509583521E-2</v>
      </c>
    </row>
    <row r="6" spans="1:32">
      <c r="A6" s="8" t="s">
        <v>9</v>
      </c>
      <c r="B6" s="8" t="s">
        <v>10</v>
      </c>
      <c r="C6" s="22">
        <v>4221</v>
      </c>
      <c r="D6" s="22">
        <v>2583</v>
      </c>
      <c r="E6" s="22">
        <v>12</v>
      </c>
      <c r="F6" s="22">
        <v>22</v>
      </c>
      <c r="G6" s="22">
        <v>17</v>
      </c>
      <c r="H6" s="22">
        <v>62</v>
      </c>
      <c r="I6" s="22">
        <v>8</v>
      </c>
      <c r="J6" s="22">
        <v>30</v>
      </c>
      <c r="K6" s="22">
        <v>1198</v>
      </c>
      <c r="L6" s="22">
        <v>289</v>
      </c>
      <c r="N6" s="23">
        <f t="shared" si="2"/>
        <v>0.59714366528860352</v>
      </c>
      <c r="O6" s="23">
        <f t="shared" si="0"/>
        <v>1.6270394579578997E-3</v>
      </c>
      <c r="P6" s="23">
        <f t="shared" si="0"/>
        <v>3.444518807477169E-3</v>
      </c>
      <c r="Q6" s="23">
        <f t="shared" si="0"/>
        <v>2.516123700270931E-3</v>
      </c>
      <c r="R6" s="23">
        <f t="shared" si="0"/>
        <v>1.1475355249036282E-2</v>
      </c>
      <c r="S6" s="23">
        <f t="shared" si="0"/>
        <v>9.6067893010015365E-4</v>
      </c>
      <c r="T6" s="23">
        <f t="shared" si="0"/>
        <v>4.983044225410873E-3</v>
      </c>
      <c r="U6" s="23">
        <f t="shared" si="0"/>
        <v>0.27041903195543837</v>
      </c>
      <c r="V6" s="23">
        <f t="shared" si="0"/>
        <v>6.1234100369000989E-2</v>
      </c>
      <c r="X6" s="23">
        <f t="shared" si="3"/>
        <v>0.62653335966778778</v>
      </c>
      <c r="Y6" s="23">
        <f t="shared" si="1"/>
        <v>4.9629354182599457E-3</v>
      </c>
      <c r="Z6" s="23">
        <f t="shared" si="1"/>
        <v>7.8793613588230317E-3</v>
      </c>
      <c r="AA6" s="23">
        <f t="shared" si="1"/>
        <v>6.440803820988091E-3</v>
      </c>
      <c r="AB6" s="23">
        <f t="shared" si="1"/>
        <v>1.878414607759334E-2</v>
      </c>
      <c r="AC6" s="23">
        <f t="shared" si="1"/>
        <v>3.7357338300847494E-3</v>
      </c>
      <c r="AD6" s="23">
        <f t="shared" si="1"/>
        <v>1.0127960172955211E-2</v>
      </c>
      <c r="AE6" s="23">
        <f t="shared" si="1"/>
        <v>0.29761211032454687</v>
      </c>
      <c r="AF6" s="23">
        <f t="shared" si="1"/>
        <v>7.6485051042498087E-2</v>
      </c>
    </row>
    <row r="7" spans="1:32">
      <c r="A7" s="8" t="s">
        <v>11</v>
      </c>
      <c r="B7" s="8" t="s">
        <v>12</v>
      </c>
      <c r="C7" s="22">
        <v>4247</v>
      </c>
      <c r="D7" s="22">
        <v>2660</v>
      </c>
      <c r="E7" s="22">
        <v>15</v>
      </c>
      <c r="F7" s="22">
        <v>4</v>
      </c>
      <c r="G7" s="22">
        <v>16</v>
      </c>
      <c r="H7" s="22">
        <v>23</v>
      </c>
      <c r="I7" s="22">
        <v>1</v>
      </c>
      <c r="J7" s="22">
        <v>30</v>
      </c>
      <c r="K7" s="22">
        <v>1202</v>
      </c>
      <c r="L7" s="22">
        <v>296</v>
      </c>
      <c r="N7" s="23">
        <f t="shared" si="2"/>
        <v>0.61166646408746228</v>
      </c>
      <c r="O7" s="23">
        <f t="shared" si="0"/>
        <v>2.1415793653056289E-3</v>
      </c>
      <c r="P7" s="23">
        <f t="shared" si="0"/>
        <v>3.6631681192152133E-4</v>
      </c>
      <c r="Q7" s="23">
        <f t="shared" si="0"/>
        <v>2.3203140294232928E-3</v>
      </c>
      <c r="R7" s="23">
        <f t="shared" si="0"/>
        <v>3.6114484002788189E-3</v>
      </c>
      <c r="S7" s="23">
        <f t="shared" si="0"/>
        <v>4.1564669133898671E-5</v>
      </c>
      <c r="T7" s="23">
        <f t="shared" si="0"/>
        <v>4.9525114847257679E-3</v>
      </c>
      <c r="U7" s="23">
        <f t="shared" si="0"/>
        <v>0.26967599666635489</v>
      </c>
      <c r="V7" s="23">
        <f t="shared" si="0"/>
        <v>6.242042886575068E-2</v>
      </c>
      <c r="X7" s="23">
        <f t="shared" si="3"/>
        <v>0.64075413892912625</v>
      </c>
      <c r="Y7" s="23">
        <f t="shared" si="1"/>
        <v>5.8195735508604317E-3</v>
      </c>
      <c r="Z7" s="23">
        <f t="shared" si="1"/>
        <v>2.419390376038623E-3</v>
      </c>
      <c r="AA7" s="23">
        <f t="shared" si="1"/>
        <v>6.111333952943305E-3</v>
      </c>
      <c r="AB7" s="23">
        <f t="shared" si="1"/>
        <v>8.1136650454915454E-3</v>
      </c>
      <c r="AC7" s="23">
        <f t="shared" si="1"/>
        <v>1.3326573202246323E-3</v>
      </c>
      <c r="AD7" s="23">
        <f t="shared" si="1"/>
        <v>1.006606742444836E-2</v>
      </c>
      <c r="AE7" s="23">
        <f t="shared" si="1"/>
        <v>0.2967627998298496</v>
      </c>
      <c r="AF7" s="23">
        <f t="shared" si="1"/>
        <v>7.7749837652766496E-2</v>
      </c>
    </row>
    <row r="8" spans="1:32">
      <c r="A8" s="8" t="s">
        <v>13</v>
      </c>
      <c r="B8" s="8" t="s">
        <v>14</v>
      </c>
      <c r="C8" s="22">
        <v>4524</v>
      </c>
      <c r="D8" s="22">
        <v>2313</v>
      </c>
      <c r="E8" s="22">
        <v>26</v>
      </c>
      <c r="F8" s="22">
        <v>12</v>
      </c>
      <c r="G8" s="22">
        <v>23</v>
      </c>
      <c r="H8" s="22">
        <v>32</v>
      </c>
      <c r="I8" s="22">
        <v>3</v>
      </c>
      <c r="J8" s="22">
        <v>41</v>
      </c>
      <c r="K8" s="22">
        <v>1703</v>
      </c>
      <c r="L8" s="22">
        <v>371</v>
      </c>
      <c r="N8" s="23">
        <f t="shared" si="2"/>
        <v>0.49670335092726137</v>
      </c>
      <c r="O8" s="23">
        <f t="shared" si="0"/>
        <v>3.9250609478516879E-3</v>
      </c>
      <c r="P8" s="23">
        <f t="shared" si="0"/>
        <v>1.5180215675347779E-3</v>
      </c>
      <c r="Q8" s="23">
        <f t="shared" si="0"/>
        <v>3.3901725576394024E-3</v>
      </c>
      <c r="R8" s="23">
        <f t="shared" si="0"/>
        <v>5.0149543099454004E-3</v>
      </c>
      <c r="S8" s="23">
        <f t="shared" si="0"/>
        <v>2.2554500352076881E-4</v>
      </c>
      <c r="T8" s="23">
        <f t="shared" si="0"/>
        <v>6.6877069517359963E-3</v>
      </c>
      <c r="U8" s="23">
        <f t="shared" si="0"/>
        <v>0.36242896293061833</v>
      </c>
      <c r="V8" s="23">
        <f t="shared" si="0"/>
        <v>7.4361844800407847E-2</v>
      </c>
      <c r="X8" s="23">
        <f t="shared" si="3"/>
        <v>0.52582393889665824</v>
      </c>
      <c r="Y8" s="23">
        <f t="shared" si="1"/>
        <v>8.4078793210835157E-3</v>
      </c>
      <c r="Z8" s="23">
        <f t="shared" si="1"/>
        <v>4.630956788951898E-3</v>
      </c>
      <c r="AA8" s="23">
        <f t="shared" si="1"/>
        <v>7.6176330157711166E-3</v>
      </c>
      <c r="AB8" s="23">
        <f t="shared" si="1"/>
        <v>9.9682553500391718E-3</v>
      </c>
      <c r="AC8" s="23">
        <f t="shared" si="1"/>
        <v>1.9480292663918534E-3</v>
      </c>
      <c r="AD8" s="23">
        <f t="shared" si="1"/>
        <v>1.2270906794822631E-2</v>
      </c>
      <c r="AE8" s="23">
        <f t="shared" si="1"/>
        <v>0.39065427213661558</v>
      </c>
      <c r="AF8" s="23">
        <f t="shared" si="1"/>
        <v>9.0361585453866078E-2</v>
      </c>
    </row>
    <row r="9" spans="1:32">
      <c r="A9" s="8" t="s">
        <v>15</v>
      </c>
      <c r="B9" s="8" t="s">
        <v>16</v>
      </c>
      <c r="C9" s="22">
        <v>4437</v>
      </c>
      <c r="D9" s="22">
        <v>2559</v>
      </c>
      <c r="E9" s="22">
        <v>9</v>
      </c>
      <c r="F9" s="22">
        <v>7</v>
      </c>
      <c r="G9" s="22">
        <v>10</v>
      </c>
      <c r="H9" s="22">
        <v>31</v>
      </c>
      <c r="I9" s="22">
        <v>6</v>
      </c>
      <c r="J9" s="22">
        <v>20</v>
      </c>
      <c r="K9" s="22">
        <v>1505</v>
      </c>
      <c r="L9" s="22">
        <v>290</v>
      </c>
      <c r="N9" s="23">
        <f t="shared" si="2"/>
        <v>0.56214278668386741</v>
      </c>
      <c r="O9" s="23">
        <f t="shared" si="0"/>
        <v>1.0675209455784499E-3</v>
      </c>
      <c r="P9" s="23">
        <f t="shared" si="0"/>
        <v>7.6441766594070794E-4</v>
      </c>
      <c r="Q9" s="23">
        <f t="shared" si="0"/>
        <v>1.2246782108993476E-3</v>
      </c>
      <c r="R9" s="23">
        <f t="shared" si="0"/>
        <v>4.9265069772678844E-3</v>
      </c>
      <c r="S9" s="23">
        <f t="shared" si="0"/>
        <v>6.1988948467864616E-4</v>
      </c>
      <c r="T9" s="23">
        <f t="shared" si="0"/>
        <v>2.9198840016623779E-3</v>
      </c>
      <c r="U9" s="23">
        <f t="shared" si="0"/>
        <v>0.32540691319003723</v>
      </c>
      <c r="V9" s="23">
        <f t="shared" si="0"/>
        <v>5.8456326467392523E-2</v>
      </c>
      <c r="X9" s="23">
        <f t="shared" si="3"/>
        <v>0.59120652440167099</v>
      </c>
      <c r="Y9" s="23">
        <f t="shared" si="1"/>
        <v>3.8508260632407793E-3</v>
      </c>
      <c r="Z9" s="23">
        <f t="shared" si="1"/>
        <v>3.2531991749752123E-3</v>
      </c>
      <c r="AA9" s="23">
        <f t="shared" si="1"/>
        <v>4.1440338818715368E-3</v>
      </c>
      <c r="AB9" s="23">
        <f t="shared" si="1"/>
        <v>9.8998718784877454E-3</v>
      </c>
      <c r="AC9" s="23">
        <f t="shared" si="1"/>
        <v>2.9473622722856196E-3</v>
      </c>
      <c r="AD9" s="23">
        <f t="shared" si="1"/>
        <v>6.9524789306250525E-3</v>
      </c>
      <c r="AE9" s="23">
        <f t="shared" si="1"/>
        <v>0.35325759941045731</v>
      </c>
      <c r="AF9" s="23">
        <f t="shared" si="1"/>
        <v>7.3014609131841643E-2</v>
      </c>
    </row>
    <row r="10" spans="1:32">
      <c r="A10" s="8" t="s">
        <v>17</v>
      </c>
      <c r="B10" s="8" t="s">
        <v>18</v>
      </c>
      <c r="C10" s="22">
        <v>4363</v>
      </c>
      <c r="D10" s="22">
        <v>2614</v>
      </c>
      <c r="E10" s="22">
        <v>6</v>
      </c>
      <c r="F10" s="22">
        <v>0</v>
      </c>
      <c r="G10" s="22">
        <v>7</v>
      </c>
      <c r="H10" s="22">
        <v>40</v>
      </c>
      <c r="I10" s="22">
        <v>0</v>
      </c>
      <c r="J10" s="22">
        <v>18</v>
      </c>
      <c r="K10" s="22">
        <v>1338</v>
      </c>
      <c r="L10" s="22">
        <v>340</v>
      </c>
      <c r="N10" s="23">
        <f t="shared" si="2"/>
        <v>0.58450590955866055</v>
      </c>
      <c r="O10" s="23">
        <f t="shared" si="0"/>
        <v>6.3040577391501032E-4</v>
      </c>
      <c r="P10" s="23">
        <f t="shared" si="0"/>
        <v>0</v>
      </c>
      <c r="Q10" s="23">
        <f t="shared" si="0"/>
        <v>7.7738630957063608E-4</v>
      </c>
      <c r="R10" s="23">
        <f t="shared" si="0"/>
        <v>6.7401159572482898E-3</v>
      </c>
      <c r="S10" s="23">
        <f t="shared" si="0"/>
        <v>0</v>
      </c>
      <c r="T10" s="23">
        <f t="shared" si="0"/>
        <v>2.6112684220501088E-3</v>
      </c>
      <c r="U10" s="23">
        <f t="shared" si="0"/>
        <v>0.2931621500038602</v>
      </c>
      <c r="V10" s="23">
        <f t="shared" si="0"/>
        <v>7.0340039722289485E-2</v>
      </c>
      <c r="X10" s="23">
        <f t="shared" si="3"/>
        <v>0.61357775805135761</v>
      </c>
      <c r="Y10" s="23">
        <f t="shared" si="1"/>
        <v>2.997296224710266E-3</v>
      </c>
      <c r="Z10" s="23">
        <f t="shared" si="1"/>
        <v>8.7972048264814548E-4</v>
      </c>
      <c r="AA10" s="23">
        <f t="shared" si="1"/>
        <v>3.3083126083841619E-3</v>
      </c>
      <c r="AB10" s="23">
        <f t="shared" si="1"/>
        <v>1.2459481298580729E-2</v>
      </c>
      <c r="AC10" s="23">
        <f t="shared" si="1"/>
        <v>8.7972048264814548E-4</v>
      </c>
      <c r="AD10" s="23">
        <f t="shared" si="1"/>
        <v>6.5123966085294293E-3</v>
      </c>
      <c r="AE10" s="23">
        <f t="shared" si="1"/>
        <v>0.32051744854168823</v>
      </c>
      <c r="AF10" s="23">
        <f t="shared" si="1"/>
        <v>8.6258633332396084E-2</v>
      </c>
    </row>
    <row r="11" spans="1:32">
      <c r="A11" s="8" t="s">
        <v>19</v>
      </c>
      <c r="B11" s="8" t="s">
        <v>20</v>
      </c>
      <c r="C11" s="22">
        <v>4400</v>
      </c>
      <c r="D11" s="22">
        <v>2300</v>
      </c>
      <c r="E11" s="22">
        <v>18</v>
      </c>
      <c r="F11" s="22">
        <v>21</v>
      </c>
      <c r="G11" s="22">
        <v>19</v>
      </c>
      <c r="H11" s="22">
        <v>84</v>
      </c>
      <c r="I11" s="22">
        <v>6</v>
      </c>
      <c r="J11" s="22">
        <v>29</v>
      </c>
      <c r="K11" s="22">
        <v>1533</v>
      </c>
      <c r="L11" s="22">
        <v>390</v>
      </c>
      <c r="N11" s="23">
        <f t="shared" si="2"/>
        <v>0.50795508686649593</v>
      </c>
      <c r="O11" s="23">
        <f t="shared" si="0"/>
        <v>2.5892972071627275E-3</v>
      </c>
      <c r="P11" s="23">
        <f t="shared" si="0"/>
        <v>3.1238286883926965E-3</v>
      </c>
      <c r="Q11" s="23">
        <f t="shared" si="0"/>
        <v>2.7662463883495669E-3</v>
      </c>
      <c r="R11" s="23">
        <f t="shared" si="0"/>
        <v>1.5446971261878863E-2</v>
      </c>
      <c r="S11" s="23">
        <f t="shared" si="0"/>
        <v>6.2510340280468588E-4</v>
      </c>
      <c r="T11" s="23">
        <f t="shared" si="0"/>
        <v>4.5929902506598817E-3</v>
      </c>
      <c r="U11" s="23">
        <f t="shared" si="0"/>
        <v>0.33446816738482499</v>
      </c>
      <c r="V11" s="23">
        <f t="shared" si="0"/>
        <v>8.0593095764096068E-2</v>
      </c>
      <c r="X11" s="23">
        <f t="shared" si="3"/>
        <v>0.53745980725685305</v>
      </c>
      <c r="Y11" s="23">
        <f t="shared" si="1"/>
        <v>6.457713021361387E-3</v>
      </c>
      <c r="Z11" s="23">
        <f t="shared" si="1"/>
        <v>7.2856283638318888E-3</v>
      </c>
      <c r="AA11" s="23">
        <f t="shared" si="1"/>
        <v>6.7349127814080373E-3</v>
      </c>
      <c r="AB11" s="23">
        <f t="shared" si="1"/>
        <v>2.3573869088055616E-2</v>
      </c>
      <c r="AC11" s="23">
        <f t="shared" si="1"/>
        <v>2.9721195309175444E-3</v>
      </c>
      <c r="AD11" s="23">
        <f t="shared" si="1"/>
        <v>9.4496583314326275E-3</v>
      </c>
      <c r="AE11" s="23">
        <f t="shared" si="1"/>
        <v>0.36261448881243707</v>
      </c>
      <c r="AF11" s="23">
        <f t="shared" si="1"/>
        <v>9.7397320603286444E-2</v>
      </c>
    </row>
    <row r="12" spans="1:32">
      <c r="A12" s="8" t="s">
        <v>21</v>
      </c>
      <c r="B12" s="8" t="s">
        <v>22</v>
      </c>
      <c r="C12" s="22">
        <v>3829</v>
      </c>
      <c r="D12" s="22">
        <v>2355</v>
      </c>
      <c r="E12" s="22">
        <v>10</v>
      </c>
      <c r="F12" s="22">
        <v>6</v>
      </c>
      <c r="G12" s="22">
        <v>16</v>
      </c>
      <c r="H12" s="22">
        <v>17</v>
      </c>
      <c r="I12" s="22">
        <v>1</v>
      </c>
      <c r="J12" s="22">
        <v>15</v>
      </c>
      <c r="K12" s="22">
        <v>1103</v>
      </c>
      <c r="L12" s="22">
        <v>306</v>
      </c>
      <c r="N12" s="23">
        <f t="shared" si="2"/>
        <v>0.59952261134788343</v>
      </c>
      <c r="O12" s="23">
        <f t="shared" si="0"/>
        <v>1.4192244413435376E-3</v>
      </c>
      <c r="P12" s="23">
        <f t="shared" si="0"/>
        <v>7.1834689870289533E-4</v>
      </c>
      <c r="Q12" s="23">
        <f t="shared" si="0"/>
        <v>2.5737709112470782E-3</v>
      </c>
      <c r="R12" s="23">
        <f t="shared" si="0"/>
        <v>2.7738814509296384E-3</v>
      </c>
      <c r="S12" s="23">
        <f t="shared" si="0"/>
        <v>4.6102300986670124E-5</v>
      </c>
      <c r="T12" s="23">
        <f t="shared" si="0"/>
        <v>2.3755053851158259E-3</v>
      </c>
      <c r="U12" s="23">
        <f t="shared" si="0"/>
        <v>0.27393852685549402</v>
      </c>
      <c r="V12" s="23">
        <f t="shared" si="0"/>
        <v>7.1742408699295573E-2</v>
      </c>
      <c r="X12" s="23">
        <f t="shared" si="3"/>
        <v>0.63033296108172066</v>
      </c>
      <c r="Y12" s="23">
        <f t="shared" si="1"/>
        <v>4.801121319879675E-3</v>
      </c>
      <c r="Z12" s="23">
        <f t="shared" si="1"/>
        <v>3.4147745952821415E-3</v>
      </c>
      <c r="AA12" s="23">
        <f t="shared" si="1"/>
        <v>6.7774112508333997E-3</v>
      </c>
      <c r="AB12" s="23">
        <f t="shared" si="1"/>
        <v>7.0991067779603827E-3</v>
      </c>
      <c r="AC12" s="23">
        <f t="shared" si="1"/>
        <v>1.4779888589506462E-3</v>
      </c>
      <c r="AD12" s="23">
        <f t="shared" si="1"/>
        <v>6.453870710155107E-3</v>
      </c>
      <c r="AE12" s="23">
        <f t="shared" si="1"/>
        <v>0.30261584992856094</v>
      </c>
      <c r="AF12" s="23">
        <f t="shared" si="1"/>
        <v>8.8932532837552689E-2</v>
      </c>
    </row>
    <row r="13" spans="1:32">
      <c r="A13" s="8" t="s">
        <v>23</v>
      </c>
      <c r="B13" s="8" t="s">
        <v>24</v>
      </c>
      <c r="C13" s="22">
        <v>3981</v>
      </c>
      <c r="D13" s="22">
        <v>2262</v>
      </c>
      <c r="E13" s="22">
        <v>16</v>
      </c>
      <c r="F13" s="22">
        <v>5</v>
      </c>
      <c r="G13" s="22">
        <v>19</v>
      </c>
      <c r="H13" s="22">
        <v>77</v>
      </c>
      <c r="I13" s="22">
        <v>0</v>
      </c>
      <c r="J13" s="22">
        <v>15</v>
      </c>
      <c r="K13" s="22">
        <v>1265</v>
      </c>
      <c r="L13" s="22">
        <v>322</v>
      </c>
      <c r="N13" s="23">
        <f t="shared" si="2"/>
        <v>0.5527535434083094</v>
      </c>
      <c r="O13" s="23">
        <f t="shared" si="0"/>
        <v>2.4754428343497013E-3</v>
      </c>
      <c r="P13" s="23">
        <f t="shared" si="0"/>
        <v>5.3658119898658551E-4</v>
      </c>
      <c r="Q13" s="23">
        <f t="shared" si="0"/>
        <v>3.0575893398284916E-3</v>
      </c>
      <c r="R13" s="23">
        <f t="shared" si="0"/>
        <v>1.5504014658734621E-2</v>
      </c>
      <c r="S13" s="23">
        <f t="shared" si="0"/>
        <v>0</v>
      </c>
      <c r="T13" s="23">
        <f t="shared" si="0"/>
        <v>2.2847544296660661E-3</v>
      </c>
      <c r="U13" s="23">
        <f t="shared" si="0"/>
        <v>0.30347730112297261</v>
      </c>
      <c r="V13" s="23">
        <f t="shared" si="0"/>
        <v>7.2812823082696085E-2</v>
      </c>
      <c r="X13" s="23">
        <f t="shared" si="3"/>
        <v>0.58351285172267886</v>
      </c>
      <c r="Y13" s="23">
        <f t="shared" si="1"/>
        <v>6.5190426679096599E-3</v>
      </c>
      <c r="Z13" s="23">
        <f t="shared" si="1"/>
        <v>2.9369822169343883E-3</v>
      </c>
      <c r="AA13" s="23">
        <f t="shared" si="1"/>
        <v>7.4426021859777033E-3</v>
      </c>
      <c r="AB13" s="23">
        <f t="shared" si="1"/>
        <v>2.4106493322310348E-2</v>
      </c>
      <c r="AC13" s="23">
        <f t="shared" si="1"/>
        <v>9.6405337667625224E-4</v>
      </c>
      <c r="AD13" s="23">
        <f t="shared" si="1"/>
        <v>6.2078290647443512E-3</v>
      </c>
      <c r="AE13" s="23">
        <f t="shared" si="1"/>
        <v>0.3323927921826183</v>
      </c>
      <c r="AF13" s="23">
        <f t="shared" si="1"/>
        <v>8.9763676821340233E-2</v>
      </c>
    </row>
    <row r="14" spans="1:32">
      <c r="A14" s="8" t="s">
        <v>25</v>
      </c>
      <c r="B14" s="8" t="s">
        <v>26</v>
      </c>
      <c r="C14" s="22">
        <v>4436</v>
      </c>
      <c r="D14" s="22">
        <v>2624</v>
      </c>
      <c r="E14" s="22">
        <v>15</v>
      </c>
      <c r="F14" s="22">
        <v>16</v>
      </c>
      <c r="G14" s="22">
        <v>38</v>
      </c>
      <c r="H14" s="22">
        <v>54</v>
      </c>
      <c r="I14" s="22">
        <v>1</v>
      </c>
      <c r="J14" s="22">
        <v>22</v>
      </c>
      <c r="K14" s="22">
        <v>1372</v>
      </c>
      <c r="L14" s="22">
        <v>294</v>
      </c>
      <c r="N14" s="23">
        <f t="shared" si="2"/>
        <v>0.57698536873577599</v>
      </c>
      <c r="O14" s="23">
        <f t="shared" si="0"/>
        <v>2.0502893738167543E-3</v>
      </c>
      <c r="P14" s="23">
        <f t="shared" si="0"/>
        <v>2.2214024938009159E-3</v>
      </c>
      <c r="Q14" s="23">
        <f t="shared" si="0"/>
        <v>6.2475280854651762E-3</v>
      </c>
      <c r="R14" s="23">
        <f t="shared" si="0"/>
        <v>9.3420994196883357E-3</v>
      </c>
      <c r="S14" s="23">
        <f t="shared" si="0"/>
        <v>3.9793717537252383E-5</v>
      </c>
      <c r="T14" s="23">
        <f t="shared" si="0"/>
        <v>3.2774608345369897E-3</v>
      </c>
      <c r="U14" s="23">
        <f t="shared" si="0"/>
        <v>0.29585593954335931</v>
      </c>
      <c r="V14" s="23">
        <f t="shared" si="0"/>
        <v>5.9324143912899731E-2</v>
      </c>
      <c r="X14" s="23">
        <f t="shared" si="3"/>
        <v>0.60590403885029642</v>
      </c>
      <c r="Y14" s="23">
        <f t="shared" si="1"/>
        <v>5.5719645372236757E-3</v>
      </c>
      <c r="Z14" s="23">
        <f t="shared" si="1"/>
        <v>5.8513179383874753E-3</v>
      </c>
      <c r="AA14" s="23">
        <f t="shared" si="1"/>
        <v>1.1735455811978374E-2</v>
      </c>
      <c r="AB14" s="23">
        <f t="shared" si="1"/>
        <v>1.5848348816122602E-2</v>
      </c>
      <c r="AC14" s="23">
        <f t="shared" si="1"/>
        <v>1.2759288974317142E-3</v>
      </c>
      <c r="AD14" s="23">
        <f t="shared" si="1"/>
        <v>7.4980587245391719E-3</v>
      </c>
      <c r="AE14" s="23">
        <f t="shared" si="1"/>
        <v>0.32304938356546514</v>
      </c>
      <c r="AF14" s="23">
        <f t="shared" si="1"/>
        <v>7.3978269398422003E-2</v>
      </c>
    </row>
    <row r="15" spans="1:32">
      <c r="A15" s="8" t="s">
        <v>27</v>
      </c>
      <c r="B15" s="8" t="s">
        <v>28</v>
      </c>
      <c r="C15" s="22">
        <v>5715</v>
      </c>
      <c r="D15" s="22">
        <v>3363</v>
      </c>
      <c r="E15" s="22">
        <v>33</v>
      </c>
      <c r="F15" s="22">
        <v>11</v>
      </c>
      <c r="G15" s="22">
        <v>14</v>
      </c>
      <c r="H15" s="22">
        <v>34</v>
      </c>
      <c r="I15" s="22">
        <v>1</v>
      </c>
      <c r="J15" s="22">
        <v>46</v>
      </c>
      <c r="K15" s="22">
        <v>1719</v>
      </c>
      <c r="L15" s="22">
        <v>494</v>
      </c>
      <c r="N15" s="23">
        <f t="shared" si="2"/>
        <v>0.57563725751478712</v>
      </c>
      <c r="O15" s="23">
        <f t="shared" si="0"/>
        <v>4.1146236955059198E-3</v>
      </c>
      <c r="P15" s="23">
        <f t="shared" si="0"/>
        <v>1.0751085071108871E-3</v>
      </c>
      <c r="Q15" s="23">
        <f t="shared" si="0"/>
        <v>1.4598190518482056E-3</v>
      </c>
      <c r="R15" s="23">
        <f t="shared" si="0"/>
        <v>4.2605515933000094E-3</v>
      </c>
      <c r="S15" s="23">
        <f t="shared" si="0"/>
        <v>3.0887809379109644E-5</v>
      </c>
      <c r="T15" s="23">
        <f t="shared" si="0"/>
        <v>6.0401101005238666E-3</v>
      </c>
      <c r="U15" s="23">
        <f t="shared" si="0"/>
        <v>0.28903444757662955</v>
      </c>
      <c r="V15" s="23">
        <f t="shared" si="0"/>
        <v>7.942844076479165E-2</v>
      </c>
      <c r="X15" s="23">
        <f t="shared" si="3"/>
        <v>0.60114679609495092</v>
      </c>
      <c r="Y15" s="23">
        <f t="shared" si="1"/>
        <v>8.0979194880646845E-3</v>
      </c>
      <c r="Z15" s="23">
        <f t="shared" si="1"/>
        <v>3.4435688418123635E-3</v>
      </c>
      <c r="AA15" s="23">
        <f t="shared" si="1"/>
        <v>4.1080218199815027E-3</v>
      </c>
      <c r="AB15" s="23">
        <f t="shared" si="1"/>
        <v>8.3017127645727464E-3</v>
      </c>
      <c r="AC15" s="23">
        <f t="shared" si="1"/>
        <v>9.9057779652261704E-4</v>
      </c>
      <c r="AD15" s="23">
        <f t="shared" si="1"/>
        <v>1.0718808348974719E-2</v>
      </c>
      <c r="AE15" s="23">
        <f t="shared" si="1"/>
        <v>0.31280799548037003</v>
      </c>
      <c r="AF15" s="23">
        <f t="shared" si="1"/>
        <v>9.4005563772071185E-2</v>
      </c>
    </row>
    <row r="16" spans="1:32">
      <c r="A16" s="8" t="s">
        <v>29</v>
      </c>
      <c r="B16" s="8" t="s">
        <v>30</v>
      </c>
      <c r="C16" s="22">
        <v>4843</v>
      </c>
      <c r="D16" s="22">
        <v>3608</v>
      </c>
      <c r="E16" s="22">
        <v>7</v>
      </c>
      <c r="F16" s="22">
        <v>6</v>
      </c>
      <c r="G16" s="22">
        <v>6</v>
      </c>
      <c r="H16" s="22">
        <v>6</v>
      </c>
      <c r="I16" s="22">
        <v>1</v>
      </c>
      <c r="J16" s="22">
        <v>22</v>
      </c>
      <c r="K16" s="22">
        <v>862</v>
      </c>
      <c r="L16" s="22">
        <v>325</v>
      </c>
      <c r="N16" s="23">
        <f t="shared" si="2"/>
        <v>0.73252608476651793</v>
      </c>
      <c r="O16" s="23">
        <f t="shared" si="0"/>
        <v>7.0031914923414514E-4</v>
      </c>
      <c r="P16" s="23">
        <f t="shared" si="0"/>
        <v>5.6791173275256158E-4</v>
      </c>
      <c r="Q16" s="23">
        <f t="shared" si="0"/>
        <v>5.6791173275256158E-4</v>
      </c>
      <c r="R16" s="23">
        <f t="shared" si="0"/>
        <v>5.6791173275256158E-4</v>
      </c>
      <c r="S16" s="23">
        <f t="shared" si="0"/>
        <v>3.6449415192905972E-5</v>
      </c>
      <c r="T16" s="23">
        <f t="shared" si="0"/>
        <v>3.0018574106499859E-3</v>
      </c>
      <c r="U16" s="23">
        <f t="shared" si="0"/>
        <v>0.16747238529900993</v>
      </c>
      <c r="V16" s="23">
        <f t="shared" si="0"/>
        <v>6.0397800123396225E-2</v>
      </c>
      <c r="X16" s="23">
        <f t="shared" si="3"/>
        <v>0.75707109951117746</v>
      </c>
      <c r="Y16" s="23">
        <f t="shared" si="1"/>
        <v>2.9807584415829347E-3</v>
      </c>
      <c r="Z16" s="23">
        <f t="shared" si="1"/>
        <v>2.7005260061659128E-3</v>
      </c>
      <c r="AA16" s="23">
        <f t="shared" si="1"/>
        <v>2.7005260061659128E-3</v>
      </c>
      <c r="AB16" s="23">
        <f t="shared" si="1"/>
        <v>2.7005260061659128E-3</v>
      </c>
      <c r="AC16" s="23">
        <f t="shared" si="1"/>
        <v>1.1687890642325409E-3</v>
      </c>
      <c r="AD16" s="23">
        <f t="shared" si="1"/>
        <v>6.8688179586461756E-3</v>
      </c>
      <c r="AE16" s="23">
        <f t="shared" si="1"/>
        <v>0.18901576566511485</v>
      </c>
      <c r="AF16" s="23">
        <f t="shared" si="1"/>
        <v>7.4502750371177387E-2</v>
      </c>
    </row>
    <row r="17" spans="1:32">
      <c r="A17" s="8" t="s">
        <v>31</v>
      </c>
      <c r="B17" s="8" t="s">
        <v>32</v>
      </c>
      <c r="C17" s="22">
        <v>4842</v>
      </c>
      <c r="D17" s="22">
        <v>3439</v>
      </c>
      <c r="E17" s="22">
        <v>11</v>
      </c>
      <c r="F17" s="22">
        <v>15</v>
      </c>
      <c r="G17" s="22">
        <v>4</v>
      </c>
      <c r="H17" s="22">
        <v>18</v>
      </c>
      <c r="I17" s="22">
        <v>3</v>
      </c>
      <c r="J17" s="22">
        <v>22</v>
      </c>
      <c r="K17" s="22">
        <v>970</v>
      </c>
      <c r="L17" s="22">
        <v>360</v>
      </c>
      <c r="N17" s="23">
        <f t="shared" si="2"/>
        <v>0.69730297879906822</v>
      </c>
      <c r="O17" s="23">
        <f t="shared" si="0"/>
        <v>1.2690175454056775E-3</v>
      </c>
      <c r="P17" s="23">
        <f t="shared" si="0"/>
        <v>1.8782939980462043E-3</v>
      </c>
      <c r="Q17" s="23">
        <f t="shared" si="0"/>
        <v>3.2129629807932435E-4</v>
      </c>
      <c r="R17" s="23">
        <f t="shared" si="0"/>
        <v>2.3528088716726673E-3</v>
      </c>
      <c r="S17" s="23">
        <f t="shared" si="0"/>
        <v>2.1073072101933488E-4</v>
      </c>
      <c r="T17" s="23">
        <f t="shared" si="0"/>
        <v>3.0024777544705424E-3</v>
      </c>
      <c r="U17" s="23">
        <f t="shared" si="0"/>
        <v>0.18929611978072466</v>
      </c>
      <c r="V17" s="23">
        <f t="shared" si="0"/>
        <v>6.7292760727565112E-2</v>
      </c>
      <c r="X17" s="23">
        <f t="shared" si="3"/>
        <v>0.72285107658730674</v>
      </c>
      <c r="Y17" s="23">
        <f t="shared" si="1"/>
        <v>4.0637197029600135E-3</v>
      </c>
      <c r="Z17" s="23">
        <f t="shared" si="1"/>
        <v>5.1053432714840263E-3</v>
      </c>
      <c r="AA17" s="23">
        <f t="shared" si="1"/>
        <v>2.122365913248425E-3</v>
      </c>
      <c r="AB17" s="23">
        <f t="shared" si="1"/>
        <v>5.8690034137309673E-3</v>
      </c>
      <c r="AC17" s="23">
        <f t="shared" si="1"/>
        <v>1.8202064850172802E-3</v>
      </c>
      <c r="AD17" s="23">
        <f t="shared" si="1"/>
        <v>6.87023455209763E-3</v>
      </c>
      <c r="AE17" s="23">
        <f t="shared" si="1"/>
        <v>0.2118398975418391</v>
      </c>
      <c r="AF17" s="23">
        <f t="shared" si="1"/>
        <v>8.2081003367406535E-2</v>
      </c>
    </row>
    <row r="18" spans="1:32">
      <c r="A18" s="8" t="s">
        <v>33</v>
      </c>
      <c r="B18" s="8" t="s">
        <v>34</v>
      </c>
      <c r="C18" s="22">
        <v>7788</v>
      </c>
      <c r="D18" s="22">
        <v>5139</v>
      </c>
      <c r="E18" s="22">
        <v>26</v>
      </c>
      <c r="F18" s="22">
        <v>15</v>
      </c>
      <c r="G18" s="22">
        <v>18</v>
      </c>
      <c r="H18" s="22">
        <v>36</v>
      </c>
      <c r="I18" s="22">
        <v>3</v>
      </c>
      <c r="J18" s="22">
        <v>28</v>
      </c>
      <c r="K18" s="22">
        <v>1964</v>
      </c>
      <c r="L18" s="22">
        <v>559</v>
      </c>
      <c r="N18" s="23">
        <f t="shared" si="2"/>
        <v>0.64926282845493044</v>
      </c>
      <c r="O18" s="23">
        <f t="shared" ref="O18:O81" si="4">IF(ISERROR(((2*E18)+($M$1^2)-($M$1*SQRT(($M$1^2)+(4*E18*(1-C167)))))/(2*($C18+($M$1^2)))),"",((2*E18)+($M$1^2)-($M$1*SQRT(($M$1^2)+(4*E18*(1-C167)))))/(2*($C18+($M$1^2))))</f>
        <v>2.2793338655671611E-3</v>
      </c>
      <c r="P18" s="23">
        <f t="shared" ref="P18:P81" si="5">IF(ISERROR(((2*F18)+($M$1^2)-($M$1*SQRT(($M$1^2)+(4*F18*(1-D167)))))/(2*($C18+($M$1^2)))),"",((2*F18)+($M$1^2)-($M$1*SQRT(($M$1^2)+(4*F18*(1-D167)))))/(2*($C18+($M$1^2))))</f>
        <v>1.1675799715121684E-3</v>
      </c>
      <c r="Q18" s="23">
        <f t="shared" ref="Q18:Q81" si="6">IF(ISERROR(((2*G18)+($M$1^2)-($M$1*SQRT(($M$1^2)+(4*G18*(1-E167)))))/(2*($C18+($M$1^2)))),"",((2*G18)+($M$1^2)-($M$1*SQRT(($M$1^2)+(4*G18*(1-E167)))))/(2*($C18+($M$1^2))))</f>
        <v>1.4625084472241123E-3</v>
      </c>
      <c r="R18" s="23">
        <f t="shared" ref="R18:R81" si="7">IF(ISERROR(((2*H18)+($M$1^2)-($M$1*SQRT(($M$1^2)+(4*H18*(1-F167)))))/(2*($C18+($M$1^2)))),"",((2*H18)+($M$1^2)-($M$1*SQRT(($M$1^2)+(4*H18*(1-F167)))))/(2*($C18+($M$1^2))))</f>
        <v>3.3409075238060321E-3</v>
      </c>
      <c r="S18" s="23">
        <f t="shared" ref="S18:S81" si="8">IF(ISERROR(((2*I18)+($M$1^2)-($M$1*SQRT(($M$1^2)+(4*I18*(1-G167)))))/(2*($C18+($M$1^2)))),"",((2*I18)+($M$1^2)-($M$1*SQRT(($M$1^2)+(4*I18*(1-G167)))))/(2*($C18+($M$1^2))))</f>
        <v>1.3101156796534004E-4</v>
      </c>
      <c r="T18" s="23">
        <f t="shared" ref="T18:T81" si="9">IF(ISERROR(((2*J18)+($M$1^2)-($M$1*SQRT(($M$1^2)+(4*J18*(1-H167)))))/(2*($C18+($M$1^2)))),"",((2*J18)+($M$1^2)-($M$1*SQRT(($M$1^2)+(4*J18*(1-H167)))))/(2*($C18+($M$1^2))))</f>
        <v>2.4886843227014152E-3</v>
      </c>
      <c r="U18" s="23">
        <f t="shared" ref="U18:U81" si="10">IF(ISERROR(((2*K18)+($M$1^2)-($M$1*SQRT(($M$1^2)+(4*K18*(1-I167)))))/(2*($C18+($M$1^2)))),"",((2*K18)+($M$1^2)-($M$1*SQRT(($M$1^2)+(4*K18*(1-I167)))))/(2*($C18+($M$1^2))))</f>
        <v>0.24266171123992492</v>
      </c>
      <c r="V18" s="23">
        <f t="shared" ref="V18:V81" si="11">IF(ISERROR(((2*L18)+($M$1^2)-($M$1*SQRT(($M$1^2)+(4*L18*(1-J167)))))/(2*($C18+($M$1^2)))),"",((2*L18)+($M$1^2)-($M$1*SQRT(($M$1^2)+(4*L18*(1-J167)))))/(2*($C18+($M$1^2))))</f>
        <v>6.6253006058440228E-2</v>
      </c>
      <c r="X18" s="23">
        <f t="shared" si="3"/>
        <v>0.67030218939656183</v>
      </c>
      <c r="Y18" s="23">
        <f t="shared" ref="Y18:Y81" si="12">IF(ISERROR(((2*$C18)+($M$1^2)+($M$1*SQRT(($M$1^2)+(4*E18*(1-C167)))))/(2*($C18+($M$1^2)))),"",((2*E18)+($M$1^2)+($M$1*SQRT(($M$1^2)+(4*E18*(1-C167)))))/(2*($C18+($M$1^2))))</f>
        <v>4.8873415966239593E-3</v>
      </c>
      <c r="Z18" s="23">
        <f t="shared" ref="Z18:Z81" si="13">IF(ISERROR(((2*$C18)+($M$1^2)+($M$1*SQRT(($M$1^2)+(4*F18*(1-D167)))))/(2*($C18+($M$1^2)))),"",((2*F18)+($M$1^2)+($M$1*SQRT(($M$1^2)+(4*F18*(1-D167)))))/(2*($C18+($M$1^2))))</f>
        <v>3.1756294695011091E-3</v>
      </c>
      <c r="AA18" s="23">
        <f t="shared" ref="AA18:AA81" si="14">IF(ISERROR(((2*$C18)+($M$1^2)+($M$1*SQRT(($M$1^2)+(4*G18*(1-E167)))))/(2*($C18+($M$1^2)))),"",((2*G18)+($M$1^2)+($M$1*SQRT(($M$1^2)+(4*G18*(1-E167)))))/(2*($C18+($M$1^2))))</f>
        <v>3.6507371813831223E-3</v>
      </c>
      <c r="AB18" s="23">
        <f t="shared" ref="AB18:AB81" si="15">IF(ISERROR(((2*$C18)+($M$1^2)+($M$1*SQRT(($M$1^2)+(4*H18*(1-F167)))))/(2*($C18+($M$1^2)))),"",((2*H18)+($M$1^2)+($M$1*SQRT(($M$1^2)+(4*H18*(1-F167)))))/(2*($C18+($M$1^2))))</f>
        <v>6.3925552303649462E-3</v>
      </c>
      <c r="AC18" s="23">
        <f t="shared" ref="AC18:AC81" si="16">IF(ISERROR(((2*$C18)+($M$1^2)+($M$1*SQRT(($M$1^2)+(4*I18*(1-G167)))))/(2*($C18+($M$1^2)))),"",((2*I18)+($M$1^2)+($M$1*SQRT(($M$1^2)+(4*I18*(1-G167)))))/(2*($C18+($M$1^2))))</f>
        <v>1.1320531226721082E-3</v>
      </c>
      <c r="AD18" s="23">
        <f t="shared" ref="AD18:AD81" si="17">IF(ISERROR(((2*$C18)+($M$1^2)+($M$1*SQRT(($M$1^2)+(4*J18*(1-H167)))))/(2*($C18+($M$1^2)))),"",((2*J18)+($M$1^2)+($M$1*SQRT(($M$1^2)+(4*J18*(1-H167)))))/(2*($C18+($M$1^2))))</f>
        <v>5.1913485978856769E-3</v>
      </c>
      <c r="AE18" s="23">
        <f t="shared" ref="AE18:AE81" si="18">IF(ISERROR(((2*$C18)+($M$1^2)+($M$1*SQRT(($M$1^2)+(4*K18*(1-I167)))))/(2*($C18+($M$1^2)))),"",((2*K18)+($M$1^2)+($M$1*SQRT(($M$1^2)+(4*K18*(1-I167)))))/(2*($C18+($M$1^2))))</f>
        <v>0.26194834140796264</v>
      </c>
      <c r="AF18" s="23">
        <f t="shared" ref="AF18:AF81" si="19">IF(ISERROR(((2*$C18)+($M$1^2)+($M$1*SQRT(($M$1^2)+(4*L18*(1-J167)))))/(2*($C18+($M$1^2)))),"",((2*L18)+($M$1^2)+($M$1*SQRT(($M$1^2)+(4*L18*(1-J167)))))/(2*($C18+($M$1^2))))</f>
        <v>7.7723432066277298E-2</v>
      </c>
    </row>
    <row r="19" spans="1:32">
      <c r="A19" s="8" t="s">
        <v>35</v>
      </c>
      <c r="B19" s="8" t="s">
        <v>36</v>
      </c>
      <c r="C19" s="22">
        <v>4298</v>
      </c>
      <c r="D19" s="22">
        <v>2855</v>
      </c>
      <c r="E19" s="22">
        <v>29</v>
      </c>
      <c r="F19" s="22">
        <v>5</v>
      </c>
      <c r="G19" s="22">
        <v>15</v>
      </c>
      <c r="H19" s="22">
        <v>7</v>
      </c>
      <c r="I19" s="22">
        <v>0</v>
      </c>
      <c r="J19" s="22">
        <v>20</v>
      </c>
      <c r="K19" s="22">
        <v>1037</v>
      </c>
      <c r="L19" s="22">
        <v>330</v>
      </c>
      <c r="N19" s="23">
        <f t="shared" si="2"/>
        <v>0.65000266840838017</v>
      </c>
      <c r="O19" s="23">
        <f t="shared" si="4"/>
        <v>4.7020830114762446E-3</v>
      </c>
      <c r="P19" s="23">
        <f t="shared" si="5"/>
        <v>4.9699762721079502E-4</v>
      </c>
      <c r="Q19" s="23">
        <f t="shared" si="6"/>
        <v>2.1161542052658749E-3</v>
      </c>
      <c r="R19" s="23">
        <f t="shared" si="7"/>
        <v>7.8914619102833639E-4</v>
      </c>
      <c r="S19" s="23">
        <f t="shared" si="8"/>
        <v>0</v>
      </c>
      <c r="T19" s="23">
        <f t="shared" si="9"/>
        <v>3.0143759354611705E-3</v>
      </c>
      <c r="U19" s="23">
        <f t="shared" si="10"/>
        <v>0.22871818892780696</v>
      </c>
      <c r="V19" s="23">
        <f t="shared" si="11"/>
        <v>6.9192675085069572E-2</v>
      </c>
      <c r="X19" s="23">
        <f t="shared" si="3"/>
        <v>0.67822884992553523</v>
      </c>
      <c r="Y19" s="23">
        <f t="shared" si="12"/>
        <v>9.6735276572196931E-3</v>
      </c>
      <c r="Z19" s="23">
        <f t="shared" si="13"/>
        <v>2.7206010867911338E-3</v>
      </c>
      <c r="AA19" s="23">
        <f t="shared" si="14"/>
        <v>5.7506161565252243E-3</v>
      </c>
      <c r="AB19" s="23">
        <f t="shared" si="15"/>
        <v>3.3582868525314268E-3</v>
      </c>
      <c r="AC19" s="23">
        <f t="shared" si="16"/>
        <v>8.9301289010734373E-4</v>
      </c>
      <c r="AD19" s="23">
        <f t="shared" si="17"/>
        <v>7.1769802502245142E-3</v>
      </c>
      <c r="AE19" s="23">
        <f t="shared" si="18"/>
        <v>0.25429392383803739</v>
      </c>
      <c r="AF19" s="23">
        <f t="shared" si="19"/>
        <v>8.5123002182080382E-2</v>
      </c>
    </row>
    <row r="20" spans="1:32">
      <c r="A20" s="8" t="s">
        <v>37</v>
      </c>
      <c r="B20" s="8" t="s">
        <v>38</v>
      </c>
      <c r="C20" s="22">
        <v>8627</v>
      </c>
      <c r="D20" s="22">
        <v>5792</v>
      </c>
      <c r="E20" s="22">
        <v>16</v>
      </c>
      <c r="F20" s="22">
        <v>20</v>
      </c>
      <c r="G20" s="22">
        <v>3</v>
      </c>
      <c r="H20" s="22">
        <v>34</v>
      </c>
      <c r="I20" s="22">
        <v>8</v>
      </c>
      <c r="J20" s="22">
        <v>32</v>
      </c>
      <c r="K20" s="22">
        <v>2087</v>
      </c>
      <c r="L20" s="22">
        <v>635</v>
      </c>
      <c r="N20" s="23">
        <f t="shared" si="2"/>
        <v>0.66139427408700102</v>
      </c>
      <c r="O20" s="23">
        <f t="shared" si="4"/>
        <v>1.1419506566851853E-3</v>
      </c>
      <c r="P20" s="23">
        <f t="shared" si="5"/>
        <v>1.5012851859707258E-3</v>
      </c>
      <c r="Q20" s="23">
        <f t="shared" si="6"/>
        <v>1.1826958254761974E-4</v>
      </c>
      <c r="R20" s="23">
        <f t="shared" si="7"/>
        <v>2.8217498403040578E-3</v>
      </c>
      <c r="S20" s="23">
        <f t="shared" si="8"/>
        <v>4.6996338253380265E-4</v>
      </c>
      <c r="T20" s="23">
        <f t="shared" si="9"/>
        <v>2.628769660907452E-3</v>
      </c>
      <c r="U20" s="23">
        <f t="shared" si="10"/>
        <v>0.23299423593867796</v>
      </c>
      <c r="V20" s="23">
        <f t="shared" si="11"/>
        <v>6.8283494501949926E-2</v>
      </c>
      <c r="X20" s="23">
        <f t="shared" si="3"/>
        <v>0.68121426133091234</v>
      </c>
      <c r="Y20" s="23">
        <f t="shared" si="12"/>
        <v>3.010784575994789E-3</v>
      </c>
      <c r="Z20" s="23">
        <f t="shared" si="13"/>
        <v>3.5783584955909891E-3</v>
      </c>
      <c r="AA20" s="23">
        <f t="shared" si="14"/>
        <v>1.0220131912666976E-3</v>
      </c>
      <c r="AB20" s="23">
        <f t="shared" si="15"/>
        <v>5.5020734123437491E-3</v>
      </c>
      <c r="AC20" s="23">
        <f t="shared" si="16"/>
        <v>1.8289549523826903E-3</v>
      </c>
      <c r="AD20" s="23">
        <f t="shared" si="17"/>
        <v>5.2315993672994851E-3</v>
      </c>
      <c r="AE20" s="23">
        <f t="shared" si="18"/>
        <v>0.25106534870252317</v>
      </c>
      <c r="AF20" s="23">
        <f t="shared" si="19"/>
        <v>7.9308323195179414E-2</v>
      </c>
    </row>
    <row r="21" spans="1:32">
      <c r="A21" s="8" t="s">
        <v>39</v>
      </c>
      <c r="B21" s="8" t="s">
        <v>40</v>
      </c>
      <c r="C21" s="22">
        <v>4781</v>
      </c>
      <c r="D21" s="22">
        <v>3034</v>
      </c>
      <c r="E21" s="22">
        <v>4</v>
      </c>
      <c r="F21" s="22">
        <v>12</v>
      </c>
      <c r="G21" s="22">
        <v>12</v>
      </c>
      <c r="H21" s="22">
        <v>20</v>
      </c>
      <c r="I21" s="22">
        <v>0</v>
      </c>
      <c r="J21" s="22">
        <v>20</v>
      </c>
      <c r="K21" s="22">
        <v>1307</v>
      </c>
      <c r="L21" s="22">
        <v>372</v>
      </c>
      <c r="N21" s="23">
        <f t="shared" si="2"/>
        <v>0.62084227766942146</v>
      </c>
      <c r="O21" s="23">
        <f t="shared" si="4"/>
        <v>3.2539625233699579E-4</v>
      </c>
      <c r="P21" s="23">
        <f t="shared" si="5"/>
        <v>1.4363892163093139E-3</v>
      </c>
      <c r="Q21" s="23">
        <f t="shared" si="6"/>
        <v>1.4363892163093139E-3</v>
      </c>
      <c r="R21" s="23">
        <f t="shared" si="7"/>
        <v>2.709671932317284E-3</v>
      </c>
      <c r="S21" s="23">
        <f t="shared" si="8"/>
        <v>0</v>
      </c>
      <c r="T21" s="23">
        <f t="shared" si="9"/>
        <v>2.709671932317284E-3</v>
      </c>
      <c r="U21" s="23">
        <f t="shared" si="10"/>
        <v>0.26092578141919887</v>
      </c>
      <c r="V21" s="23">
        <f t="shared" si="11"/>
        <v>7.0549332124284769E-2</v>
      </c>
      <c r="X21" s="23">
        <f t="shared" si="3"/>
        <v>0.64813214355279836</v>
      </c>
      <c r="Y21" s="23">
        <f t="shared" si="12"/>
        <v>2.1494192149085658E-3</v>
      </c>
      <c r="Z21" s="23">
        <f t="shared" si="13"/>
        <v>4.3823195994642326E-3</v>
      </c>
      <c r="AA21" s="23">
        <f t="shared" si="14"/>
        <v>4.3823195994642326E-3</v>
      </c>
      <c r="AB21" s="23">
        <f t="shared" si="15"/>
        <v>6.4529302319842469E-3</v>
      </c>
      <c r="AC21" s="23">
        <f t="shared" si="16"/>
        <v>8.0286879298156907E-4</v>
      </c>
      <c r="AD21" s="23">
        <f t="shared" si="17"/>
        <v>6.4529302319842469E-3</v>
      </c>
      <c r="AE21" s="23">
        <f t="shared" si="18"/>
        <v>0.28618566318954225</v>
      </c>
      <c r="AF21" s="23">
        <f t="shared" si="19"/>
        <v>8.5744577375248085E-2</v>
      </c>
    </row>
    <row r="22" spans="1:32">
      <c r="A22" s="8" t="s">
        <v>41</v>
      </c>
      <c r="B22" s="8" t="s">
        <v>42</v>
      </c>
      <c r="C22" s="22">
        <v>8496</v>
      </c>
      <c r="D22" s="22">
        <v>5411</v>
      </c>
      <c r="E22" s="22">
        <v>17</v>
      </c>
      <c r="F22" s="22">
        <v>29</v>
      </c>
      <c r="G22" s="22">
        <v>3</v>
      </c>
      <c r="H22" s="22">
        <v>83</v>
      </c>
      <c r="I22" s="22">
        <v>0</v>
      </c>
      <c r="J22" s="22">
        <v>28</v>
      </c>
      <c r="K22" s="22">
        <v>2266</v>
      </c>
      <c r="L22" s="22">
        <v>659</v>
      </c>
      <c r="N22" s="23">
        <f t="shared" si="2"/>
        <v>0.62660232371343405</v>
      </c>
      <c r="O22" s="23">
        <f t="shared" si="4"/>
        <v>1.2496993008865238E-3</v>
      </c>
      <c r="P22" s="23">
        <f t="shared" si="5"/>
        <v>2.3777223181396423E-3</v>
      </c>
      <c r="Q22" s="23">
        <f t="shared" si="6"/>
        <v>1.2009329155154333E-4</v>
      </c>
      <c r="R22" s="23">
        <f t="shared" si="7"/>
        <v>7.8881788476296896E-3</v>
      </c>
      <c r="S22" s="23">
        <f t="shared" si="8"/>
        <v>0</v>
      </c>
      <c r="T22" s="23">
        <f t="shared" si="9"/>
        <v>2.2812076642722643E-3</v>
      </c>
      <c r="U22" s="23">
        <f t="shared" si="10"/>
        <v>0.25741681189903731</v>
      </c>
      <c r="V22" s="23">
        <f t="shared" si="11"/>
        <v>7.2067018673852887E-2</v>
      </c>
      <c r="X22" s="23">
        <f t="shared" si="3"/>
        <v>0.64704983469855326</v>
      </c>
      <c r="Y22" s="23">
        <f t="shared" si="12"/>
        <v>3.2023366052884809E-3</v>
      </c>
      <c r="Z22" s="23">
        <f t="shared" si="13"/>
        <v>4.8978956180816633E-3</v>
      </c>
      <c r="AA22" s="23">
        <f t="shared" si="14"/>
        <v>1.0377635795694434E-3</v>
      </c>
      <c r="AB22" s="23">
        <f t="shared" si="15"/>
        <v>1.2093558223799972E-2</v>
      </c>
      <c r="AC22" s="23">
        <f t="shared" si="16"/>
        <v>4.5196136360941126E-4</v>
      </c>
      <c r="AD22" s="23">
        <f t="shared" si="17"/>
        <v>4.7591117694451828E-3</v>
      </c>
      <c r="AE22" s="23">
        <f t="shared" si="18"/>
        <v>0.27622155613831528</v>
      </c>
      <c r="AF22" s="23">
        <f t="shared" si="19"/>
        <v>8.3446655839799239E-2</v>
      </c>
    </row>
    <row r="23" spans="1:32">
      <c r="A23" s="8" t="s">
        <v>43</v>
      </c>
      <c r="B23" s="8" t="s">
        <v>44</v>
      </c>
      <c r="C23" s="22">
        <v>6171</v>
      </c>
      <c r="D23" s="22">
        <v>3642</v>
      </c>
      <c r="E23" s="22">
        <v>22</v>
      </c>
      <c r="F23" s="22">
        <v>13</v>
      </c>
      <c r="G23" s="22">
        <v>6</v>
      </c>
      <c r="H23" s="22">
        <v>20</v>
      </c>
      <c r="I23" s="22">
        <v>3</v>
      </c>
      <c r="J23" s="22">
        <v>34</v>
      </c>
      <c r="K23" s="22">
        <v>1940</v>
      </c>
      <c r="L23" s="22">
        <v>491</v>
      </c>
      <c r="N23" s="23">
        <f t="shared" si="2"/>
        <v>0.57785682082875445</v>
      </c>
      <c r="O23" s="23">
        <f t="shared" si="4"/>
        <v>2.3555454855853576E-3</v>
      </c>
      <c r="P23" s="23">
        <f t="shared" si="5"/>
        <v>1.231564759085046E-3</v>
      </c>
      <c r="Q23" s="23">
        <f t="shared" si="6"/>
        <v>4.4567681196055553E-4</v>
      </c>
      <c r="R23" s="23">
        <f t="shared" si="7"/>
        <v>2.0990514000245957E-3</v>
      </c>
      <c r="S23" s="23">
        <f t="shared" si="8"/>
        <v>1.6534359798220602E-4</v>
      </c>
      <c r="T23" s="23">
        <f t="shared" si="9"/>
        <v>3.9455158496220543E-3</v>
      </c>
      <c r="U23" s="23">
        <f t="shared" si="10"/>
        <v>0.30290855439946501</v>
      </c>
      <c r="V23" s="23">
        <f t="shared" si="11"/>
        <v>7.3072231732973045E-2</v>
      </c>
      <c r="X23" s="23">
        <f t="shared" si="3"/>
        <v>0.60239071782875542</v>
      </c>
      <c r="Y23" s="23">
        <f t="shared" si="12"/>
        <v>5.3922807906384724E-3</v>
      </c>
      <c r="Z23" s="23">
        <f t="shared" si="13"/>
        <v>3.601206983594151E-3</v>
      </c>
      <c r="AA23" s="23">
        <f t="shared" si="14"/>
        <v>2.1198302935172596E-3</v>
      </c>
      <c r="AB23" s="23">
        <f t="shared" si="15"/>
        <v>5.0009849798559837E-3</v>
      </c>
      <c r="AC23" s="23">
        <f t="shared" si="16"/>
        <v>1.4284786629807312E-3</v>
      </c>
      <c r="AD23" s="23">
        <f t="shared" si="17"/>
        <v>7.689049804661288E-3</v>
      </c>
      <c r="AE23" s="23">
        <f t="shared" si="18"/>
        <v>0.32606978246993751</v>
      </c>
      <c r="AF23" s="23">
        <f t="shared" si="19"/>
        <v>8.6582325235743385E-2</v>
      </c>
    </row>
    <row r="24" spans="1:32">
      <c r="A24" s="8" t="s">
        <v>45</v>
      </c>
      <c r="B24" s="8" t="s">
        <v>46</v>
      </c>
      <c r="C24" s="22">
        <v>7149</v>
      </c>
      <c r="D24" s="22">
        <v>4893</v>
      </c>
      <c r="E24" s="22">
        <v>20</v>
      </c>
      <c r="F24" s="22">
        <v>7</v>
      </c>
      <c r="G24" s="22">
        <v>21</v>
      </c>
      <c r="H24" s="22">
        <v>17</v>
      </c>
      <c r="I24" s="22">
        <v>1</v>
      </c>
      <c r="J24" s="22">
        <v>27</v>
      </c>
      <c r="K24" s="22">
        <v>1521</v>
      </c>
      <c r="L24" s="22">
        <v>642</v>
      </c>
      <c r="N24" s="23">
        <f t="shared" si="2"/>
        <v>0.67356155988492328</v>
      </c>
      <c r="O24" s="23">
        <f t="shared" si="4"/>
        <v>1.8117847098051126E-3</v>
      </c>
      <c r="P24" s="23">
        <f t="shared" si="5"/>
        <v>4.7438514445468993E-4</v>
      </c>
      <c r="Q24" s="23">
        <f t="shared" si="6"/>
        <v>1.9221412768267692E-3</v>
      </c>
      <c r="R24" s="23">
        <f t="shared" si="7"/>
        <v>1.4852460496714141E-3</v>
      </c>
      <c r="S24" s="23">
        <f t="shared" si="8"/>
        <v>2.4691993994850714E-5</v>
      </c>
      <c r="T24" s="23">
        <f t="shared" si="9"/>
        <v>2.5969689647256313E-3</v>
      </c>
      <c r="U24" s="23">
        <f t="shared" si="10"/>
        <v>0.20342557371382808</v>
      </c>
      <c r="V24" s="23">
        <f t="shared" si="11"/>
        <v>8.3393750275992551E-2</v>
      </c>
      <c r="X24" s="23">
        <f t="shared" si="3"/>
        <v>0.6951031117890587</v>
      </c>
      <c r="Y24" s="23">
        <f t="shared" si="12"/>
        <v>4.3174716685271024E-3</v>
      </c>
      <c r="Z24" s="23">
        <f t="shared" si="13"/>
        <v>2.0199522109258625E-3</v>
      </c>
      <c r="AA24" s="23">
        <f t="shared" si="14"/>
        <v>4.4867242571171116E-3</v>
      </c>
      <c r="AB24" s="23">
        <f t="shared" si="15"/>
        <v>3.8051828618258011E-3</v>
      </c>
      <c r="AC24" s="23">
        <f t="shared" si="16"/>
        <v>7.9199042771570412E-4</v>
      </c>
      <c r="AD24" s="23">
        <f t="shared" si="17"/>
        <v>5.4895515028882472E-3</v>
      </c>
      <c r="AE24" s="23">
        <f t="shared" si="18"/>
        <v>0.22239702523761526</v>
      </c>
      <c r="AF24" s="23">
        <f t="shared" si="19"/>
        <v>9.66524008927961E-2</v>
      </c>
    </row>
    <row r="25" spans="1:32">
      <c r="A25" s="8" t="s">
        <v>47</v>
      </c>
      <c r="B25" s="8" t="s">
        <v>48</v>
      </c>
      <c r="C25" s="22">
        <v>4868</v>
      </c>
      <c r="D25" s="22">
        <v>3467</v>
      </c>
      <c r="E25" s="22">
        <v>11</v>
      </c>
      <c r="F25" s="22">
        <v>10</v>
      </c>
      <c r="G25" s="22">
        <v>13</v>
      </c>
      <c r="H25" s="22">
        <v>4</v>
      </c>
      <c r="I25" s="22">
        <v>0</v>
      </c>
      <c r="J25" s="22">
        <v>23</v>
      </c>
      <c r="K25" s="22">
        <v>994</v>
      </c>
      <c r="L25" s="22">
        <v>346</v>
      </c>
      <c r="N25" s="23">
        <f t="shared" si="2"/>
        <v>0.69932050632251985</v>
      </c>
      <c r="O25" s="23">
        <f t="shared" si="4"/>
        <v>1.2622372927472629E-3</v>
      </c>
      <c r="P25" s="23">
        <f t="shared" si="5"/>
        <v>1.1162125400762469E-3</v>
      </c>
      <c r="Q25" s="23">
        <f t="shared" si="6"/>
        <v>1.5613484042254187E-3</v>
      </c>
      <c r="R25" s="23">
        <f t="shared" si="7"/>
        <v>3.1958001236877471E-4</v>
      </c>
      <c r="S25" s="23">
        <f t="shared" si="8"/>
        <v>0</v>
      </c>
      <c r="T25" s="23">
        <f t="shared" si="9"/>
        <v>3.1504526148703926E-3</v>
      </c>
      <c r="U25" s="23">
        <f t="shared" si="10"/>
        <v>0.19310186272777707</v>
      </c>
      <c r="V25" s="23">
        <f t="shared" si="11"/>
        <v>6.4191283992485942E-2</v>
      </c>
      <c r="X25" s="23">
        <f t="shared" si="3"/>
        <v>0.72474911039079859</v>
      </c>
      <c r="Y25" s="23">
        <f t="shared" si="12"/>
        <v>4.0420402519085403E-3</v>
      </c>
      <c r="Z25" s="23">
        <f t="shared" si="13"/>
        <v>3.7775426263478833E-3</v>
      </c>
      <c r="AA25" s="23">
        <f t="shared" si="14"/>
        <v>4.563973896893731E-3</v>
      </c>
      <c r="AB25" s="23">
        <f t="shared" si="15"/>
        <v>2.1110408846653161E-3</v>
      </c>
      <c r="AC25" s="23">
        <f t="shared" si="16"/>
        <v>7.8853138410739788E-4</v>
      </c>
      <c r="AD25" s="23">
        <f t="shared" si="17"/>
        <v>7.0800934685654893E-3</v>
      </c>
      <c r="AE25" s="23">
        <f t="shared" si="18"/>
        <v>0.21574591261861348</v>
      </c>
      <c r="AF25" s="23">
        <f t="shared" si="19"/>
        <v>7.8637990259780396E-2</v>
      </c>
    </row>
    <row r="26" spans="1:32">
      <c r="A26" s="8" t="s">
        <v>49</v>
      </c>
      <c r="B26" s="8" t="s">
        <v>50</v>
      </c>
      <c r="C26" s="22">
        <v>4984</v>
      </c>
      <c r="D26" s="22">
        <v>3473</v>
      </c>
      <c r="E26" s="22">
        <v>18</v>
      </c>
      <c r="F26" s="22">
        <v>1</v>
      </c>
      <c r="G26" s="22">
        <v>14</v>
      </c>
      <c r="H26" s="22">
        <v>2</v>
      </c>
      <c r="I26" s="22">
        <v>0</v>
      </c>
      <c r="J26" s="22">
        <v>15</v>
      </c>
      <c r="K26" s="22">
        <v>1068</v>
      </c>
      <c r="L26" s="22">
        <v>393</v>
      </c>
      <c r="N26" s="23">
        <f t="shared" si="2"/>
        <v>0.68392159791446039</v>
      </c>
      <c r="O26" s="23">
        <f t="shared" si="4"/>
        <v>2.2857400452005747E-3</v>
      </c>
      <c r="P26" s="23">
        <f t="shared" si="5"/>
        <v>3.5418216365683459E-5</v>
      </c>
      <c r="Q26" s="23">
        <f t="shared" si="6"/>
        <v>1.6740206775795407E-3</v>
      </c>
      <c r="R26" s="23">
        <f t="shared" si="7"/>
        <v>1.1005117150874077E-4</v>
      </c>
      <c r="S26" s="23">
        <f t="shared" si="8"/>
        <v>0</v>
      </c>
      <c r="T26" s="23">
        <f t="shared" si="9"/>
        <v>1.8247552124471586E-3</v>
      </c>
      <c r="U26" s="23">
        <f t="shared" si="10"/>
        <v>0.20311613580642254</v>
      </c>
      <c r="V26" s="23">
        <f t="shared" si="11"/>
        <v>7.1690178350856948E-2</v>
      </c>
      <c r="X26" s="23">
        <f t="shared" si="3"/>
        <v>0.70943491926122537</v>
      </c>
      <c r="Y26" s="23">
        <f t="shared" si="12"/>
        <v>5.7020035912452981E-3</v>
      </c>
      <c r="Z26" s="23">
        <f t="shared" si="13"/>
        <v>1.1357496892069395E-3</v>
      </c>
      <c r="AA26" s="23">
        <f t="shared" si="14"/>
        <v>4.7098227868961557E-3</v>
      </c>
      <c r="AB26" s="23">
        <f t="shared" si="15"/>
        <v>1.4620917770564261E-3</v>
      </c>
      <c r="AC26" s="23">
        <f t="shared" si="16"/>
        <v>7.7019286258007871E-4</v>
      </c>
      <c r="AD26" s="23">
        <f t="shared" si="17"/>
        <v>4.960063295021082E-3</v>
      </c>
      <c r="AE26" s="23">
        <f t="shared" si="18"/>
        <v>0.22589540297219474</v>
      </c>
      <c r="AF26" s="23">
        <f t="shared" si="19"/>
        <v>8.6663206407792973E-2</v>
      </c>
    </row>
    <row r="27" spans="1:32">
      <c r="A27" s="8" t="s">
        <v>51</v>
      </c>
      <c r="B27" s="8" t="s">
        <v>52</v>
      </c>
      <c r="C27" s="22">
        <v>4480</v>
      </c>
      <c r="D27" s="22">
        <v>3207</v>
      </c>
      <c r="E27" s="22">
        <v>8</v>
      </c>
      <c r="F27" s="22">
        <v>4</v>
      </c>
      <c r="G27" s="22">
        <v>19</v>
      </c>
      <c r="H27" s="22">
        <v>1</v>
      </c>
      <c r="I27" s="22">
        <v>0</v>
      </c>
      <c r="J27" s="22">
        <v>30</v>
      </c>
      <c r="K27" s="22">
        <v>846</v>
      </c>
      <c r="L27" s="22">
        <v>365</v>
      </c>
      <c r="N27" s="23">
        <f t="shared" si="2"/>
        <v>0.70246069058003402</v>
      </c>
      <c r="O27" s="23">
        <f t="shared" si="4"/>
        <v>9.0512320817904375E-4</v>
      </c>
      <c r="P27" s="23">
        <f t="shared" si="5"/>
        <v>3.4726215481957701E-4</v>
      </c>
      <c r="Q27" s="23">
        <f t="shared" si="6"/>
        <v>2.7168196334876851E-3</v>
      </c>
      <c r="R27" s="23">
        <f t="shared" si="7"/>
        <v>3.9402875603441837E-5</v>
      </c>
      <c r="S27" s="23">
        <f t="shared" si="8"/>
        <v>0</v>
      </c>
      <c r="T27" s="23">
        <f t="shared" si="9"/>
        <v>4.6947229764691852E-3</v>
      </c>
      <c r="U27" s="23">
        <f t="shared" si="10"/>
        <v>0.17764684015533952</v>
      </c>
      <c r="V27" s="23">
        <f t="shared" si="11"/>
        <v>7.3816502230820064E-2</v>
      </c>
      <c r="X27" s="23">
        <f t="shared" si="3"/>
        <v>0.72886587546101445</v>
      </c>
      <c r="Y27" s="23">
        <f t="shared" si="12"/>
        <v>3.5200108108282293E-3</v>
      </c>
      <c r="Z27" s="23">
        <f t="shared" si="13"/>
        <v>2.2936875165515081E-3</v>
      </c>
      <c r="AA27" s="23">
        <f t="shared" si="14"/>
        <v>6.6148213415191037E-3</v>
      </c>
      <c r="AB27" s="23">
        <f t="shared" si="15"/>
        <v>1.2634085350405025E-3</v>
      </c>
      <c r="AC27" s="23">
        <f t="shared" si="16"/>
        <v>8.5676532373489729E-4</v>
      </c>
      <c r="AD27" s="23">
        <f t="shared" si="17"/>
        <v>9.5434249545371212E-3</v>
      </c>
      <c r="AE27" s="23">
        <f t="shared" si="18"/>
        <v>0.20056491469344909</v>
      </c>
      <c r="AF27" s="23">
        <f t="shared" si="19"/>
        <v>8.9847084814716968E-2</v>
      </c>
    </row>
    <row r="28" spans="1:32">
      <c r="A28" s="8" t="s">
        <v>53</v>
      </c>
      <c r="B28" s="8" t="s">
        <v>54</v>
      </c>
      <c r="C28" s="22">
        <v>2557</v>
      </c>
      <c r="D28" s="22">
        <v>1684</v>
      </c>
      <c r="E28" s="22">
        <v>7</v>
      </c>
      <c r="F28" s="22">
        <v>0</v>
      </c>
      <c r="G28" s="22">
        <v>5</v>
      </c>
      <c r="H28" s="22">
        <v>8</v>
      </c>
      <c r="I28" s="22">
        <v>2</v>
      </c>
      <c r="J28" s="22">
        <v>17</v>
      </c>
      <c r="K28" s="22">
        <v>633</v>
      </c>
      <c r="L28" s="22">
        <v>201</v>
      </c>
      <c r="N28" s="23">
        <f t="shared" si="2"/>
        <v>0.63997894315771331</v>
      </c>
      <c r="O28" s="23">
        <f t="shared" si="4"/>
        <v>1.3267047564326437E-3</v>
      </c>
      <c r="P28" s="23">
        <f t="shared" si="5"/>
        <v>0</v>
      </c>
      <c r="Q28" s="23">
        <f t="shared" si="6"/>
        <v>8.3550496172286849E-4</v>
      </c>
      <c r="R28" s="23">
        <f t="shared" si="7"/>
        <v>1.586177874831046E-3</v>
      </c>
      <c r="S28" s="23">
        <f t="shared" si="8"/>
        <v>2.1452001575641828E-4</v>
      </c>
      <c r="T28" s="23">
        <f t="shared" si="9"/>
        <v>4.1551001958372693E-3</v>
      </c>
      <c r="U28" s="23">
        <f t="shared" si="10"/>
        <v>0.23121390857040391</v>
      </c>
      <c r="V28" s="23">
        <f t="shared" si="11"/>
        <v>6.8797090658424848E-2</v>
      </c>
      <c r="X28" s="23">
        <f t="shared" si="3"/>
        <v>0.67671381909669548</v>
      </c>
      <c r="Y28" s="23">
        <f t="shared" si="12"/>
        <v>5.6403798145146572E-3</v>
      </c>
      <c r="Z28" s="23">
        <f t="shared" si="13"/>
        <v>1.5001318316603413E-3</v>
      </c>
      <c r="AA28" s="23">
        <f t="shared" si="14"/>
        <v>4.5695931122853011E-3</v>
      </c>
      <c r="AB28" s="23">
        <f t="shared" si="15"/>
        <v>6.1618999445858203E-3</v>
      </c>
      <c r="AC28" s="23">
        <f t="shared" si="16"/>
        <v>2.8475983128430542E-3</v>
      </c>
      <c r="AD28" s="23">
        <f t="shared" si="17"/>
        <v>1.0621916859805687E-2</v>
      </c>
      <c r="AE28" s="23">
        <f t="shared" si="18"/>
        <v>0.26465494954249141</v>
      </c>
      <c r="AF28" s="23">
        <f t="shared" si="19"/>
        <v>8.9682684115618166E-2</v>
      </c>
    </row>
    <row r="29" spans="1:32">
      <c r="A29" s="8" t="s">
        <v>55</v>
      </c>
      <c r="B29" s="8" t="s">
        <v>56</v>
      </c>
      <c r="C29" s="22">
        <v>5795</v>
      </c>
      <c r="D29" s="22">
        <v>3330</v>
      </c>
      <c r="E29" s="22">
        <v>15</v>
      </c>
      <c r="F29" s="22">
        <v>14</v>
      </c>
      <c r="G29" s="22">
        <v>3</v>
      </c>
      <c r="H29" s="22">
        <v>39</v>
      </c>
      <c r="I29" s="22">
        <v>0</v>
      </c>
      <c r="J29" s="22">
        <v>29</v>
      </c>
      <c r="K29" s="22">
        <v>2020</v>
      </c>
      <c r="L29" s="22">
        <v>345</v>
      </c>
      <c r="N29" s="23">
        <f t="shared" si="2"/>
        <v>0.56185862514450546</v>
      </c>
      <c r="O29" s="23">
        <f t="shared" si="4"/>
        <v>1.569285512889908E-3</v>
      </c>
      <c r="P29" s="23">
        <f t="shared" si="5"/>
        <v>1.439658884103034E-3</v>
      </c>
      <c r="Q29" s="23">
        <f t="shared" si="6"/>
        <v>1.7607260303798214E-4</v>
      </c>
      <c r="R29" s="23">
        <f t="shared" si="7"/>
        <v>4.9271161570756975E-3</v>
      </c>
      <c r="S29" s="23">
        <f t="shared" si="8"/>
        <v>0</v>
      </c>
      <c r="T29" s="23">
        <f t="shared" si="9"/>
        <v>3.4866516140567281E-3</v>
      </c>
      <c r="U29" s="23">
        <f t="shared" si="10"/>
        <v>0.33641130242276784</v>
      </c>
      <c r="V29" s="23">
        <f t="shared" si="11"/>
        <v>5.372857768199809E-2</v>
      </c>
      <c r="X29" s="23">
        <f t="shared" si="3"/>
        <v>0.58730909828494637</v>
      </c>
      <c r="Y29" s="23">
        <f t="shared" si="12"/>
        <v>4.2666386827287482E-3</v>
      </c>
      <c r="Z29" s="23">
        <f t="shared" si="13"/>
        <v>4.0513688411585079E-3</v>
      </c>
      <c r="AA29" s="23">
        <f t="shared" si="14"/>
        <v>1.521093948295305E-3</v>
      </c>
      <c r="AB29" s="23">
        <f t="shared" si="15"/>
        <v>9.186323327113697E-3</v>
      </c>
      <c r="AC29" s="23">
        <f t="shared" si="16"/>
        <v>6.6247714026194471E-4</v>
      </c>
      <c r="AD29" s="23">
        <f t="shared" si="17"/>
        <v>7.1778231665615257E-3</v>
      </c>
      <c r="AE29" s="23">
        <f t="shared" si="18"/>
        <v>0.36094204483886466</v>
      </c>
      <c r="AF29" s="23">
        <f t="shared" si="19"/>
        <v>6.5923181731468217E-2</v>
      </c>
    </row>
    <row r="30" spans="1:32">
      <c r="A30" s="8" t="s">
        <v>57</v>
      </c>
      <c r="B30" s="8" t="s">
        <v>58</v>
      </c>
      <c r="C30" s="22">
        <v>6556</v>
      </c>
      <c r="D30" s="22">
        <v>4057</v>
      </c>
      <c r="E30" s="22">
        <v>18</v>
      </c>
      <c r="F30" s="22">
        <v>31</v>
      </c>
      <c r="G30" s="22">
        <v>11</v>
      </c>
      <c r="H30" s="22">
        <v>37</v>
      </c>
      <c r="I30" s="22">
        <v>2</v>
      </c>
      <c r="J30" s="22">
        <v>35</v>
      </c>
      <c r="K30" s="22">
        <v>1914</v>
      </c>
      <c r="L30" s="22">
        <v>451</v>
      </c>
      <c r="N30" s="23">
        <f t="shared" si="2"/>
        <v>0.60699946265923899</v>
      </c>
      <c r="O30" s="23">
        <f t="shared" si="4"/>
        <v>1.7374498479838687E-3</v>
      </c>
      <c r="P30" s="23">
        <f t="shared" si="5"/>
        <v>3.3332614818367395E-3</v>
      </c>
      <c r="Q30" s="23">
        <f t="shared" si="6"/>
        <v>9.3715753612837703E-4</v>
      </c>
      <c r="R30" s="23">
        <f t="shared" si="7"/>
        <v>4.0973711611859663E-3</v>
      </c>
      <c r="S30" s="23">
        <f t="shared" si="8"/>
        <v>8.3661805072647949E-5</v>
      </c>
      <c r="T30" s="23">
        <f t="shared" si="9"/>
        <v>3.841227731210279E-3</v>
      </c>
      <c r="U30" s="23">
        <f t="shared" si="10"/>
        <v>0.28106490926687289</v>
      </c>
      <c r="V30" s="23">
        <f t="shared" si="11"/>
        <v>6.2914332550301155E-2</v>
      </c>
      <c r="X30" s="23">
        <f t="shared" si="3"/>
        <v>0.6305062722353354</v>
      </c>
      <c r="Y30" s="23">
        <f t="shared" si="12"/>
        <v>4.3361114404472422E-3</v>
      </c>
      <c r="Z30" s="23">
        <f t="shared" si="13"/>
        <v>6.7038101450147382E-3</v>
      </c>
      <c r="AA30" s="23">
        <f t="shared" si="14"/>
        <v>3.0022058777686906E-3</v>
      </c>
      <c r="AB30" s="23">
        <f t="shared" si="15"/>
        <v>7.7690129295518344E-3</v>
      </c>
      <c r="AC30" s="23">
        <f t="shared" si="16"/>
        <v>1.1117329129949347E-3</v>
      </c>
      <c r="AD30" s="23">
        <f t="shared" si="17"/>
        <v>7.4153855382320813E-3</v>
      </c>
      <c r="AE30" s="23">
        <f t="shared" si="18"/>
        <v>0.30307139060963639</v>
      </c>
      <c r="AF30" s="23">
        <f t="shared" si="19"/>
        <v>7.5174611548592937E-2</v>
      </c>
    </row>
    <row r="31" spans="1:32">
      <c r="A31" s="8" t="s">
        <v>13</v>
      </c>
      <c r="B31" s="8" t="s">
        <v>59</v>
      </c>
      <c r="C31" s="22">
        <v>5470</v>
      </c>
      <c r="D31" s="22">
        <v>3410</v>
      </c>
      <c r="E31" s="22">
        <v>28</v>
      </c>
      <c r="F31" s="22">
        <v>6</v>
      </c>
      <c r="G31" s="22">
        <v>6</v>
      </c>
      <c r="H31" s="22">
        <v>67</v>
      </c>
      <c r="I31" s="22">
        <v>1</v>
      </c>
      <c r="J31" s="22">
        <v>28</v>
      </c>
      <c r="K31" s="22">
        <v>1517</v>
      </c>
      <c r="L31" s="22">
        <v>407</v>
      </c>
      <c r="N31" s="23">
        <f t="shared" si="2"/>
        <v>0.6104773597498091</v>
      </c>
      <c r="O31" s="23">
        <f t="shared" si="4"/>
        <v>3.5439861835027285E-3</v>
      </c>
      <c r="P31" s="23">
        <f t="shared" si="5"/>
        <v>5.0280255633199328E-4</v>
      </c>
      <c r="Q31" s="23">
        <f t="shared" si="6"/>
        <v>5.0280255633199328E-4</v>
      </c>
      <c r="R31" s="23">
        <f t="shared" si="7"/>
        <v>9.6569814039965743E-3</v>
      </c>
      <c r="S31" s="23">
        <f t="shared" si="8"/>
        <v>3.2271298270823679E-5</v>
      </c>
      <c r="T31" s="23">
        <f t="shared" si="9"/>
        <v>3.5439861835027285E-3</v>
      </c>
      <c r="U31" s="23">
        <f t="shared" si="10"/>
        <v>0.26562629782663139</v>
      </c>
      <c r="V31" s="23">
        <f t="shared" si="11"/>
        <v>6.7745898637157062E-2</v>
      </c>
      <c r="X31" s="23">
        <f t="shared" si="3"/>
        <v>0.63615016414492687</v>
      </c>
      <c r="Y31" s="23">
        <f t="shared" si="12"/>
        <v>7.388299471237445E-3</v>
      </c>
      <c r="Z31" s="23">
        <f t="shared" si="13"/>
        <v>2.391252689987155E-3</v>
      </c>
      <c r="AA31" s="23">
        <f t="shared" si="14"/>
        <v>2.391252689987155E-3</v>
      </c>
      <c r="AB31" s="23">
        <f t="shared" si="15"/>
        <v>1.5524894520217236E-2</v>
      </c>
      <c r="AC31" s="23">
        <f t="shared" si="16"/>
        <v>1.0349134006799095E-3</v>
      </c>
      <c r="AD31" s="23">
        <f t="shared" si="17"/>
        <v>7.388299471237445E-3</v>
      </c>
      <c r="AE31" s="23">
        <f t="shared" si="18"/>
        <v>0.28934803683442284</v>
      </c>
      <c r="AF31" s="23">
        <f t="shared" si="19"/>
        <v>8.1663174508108963E-2</v>
      </c>
    </row>
    <row r="32" spans="1:32">
      <c r="A32" s="8" t="s">
        <v>60</v>
      </c>
      <c r="B32" s="8" t="s">
        <v>61</v>
      </c>
      <c r="C32" s="22">
        <v>5077</v>
      </c>
      <c r="D32" s="22">
        <v>3598</v>
      </c>
      <c r="E32" s="22">
        <v>14</v>
      </c>
      <c r="F32" s="22">
        <v>2</v>
      </c>
      <c r="G32" s="22">
        <v>10</v>
      </c>
      <c r="H32" s="22">
        <v>1</v>
      </c>
      <c r="I32" s="22">
        <v>4</v>
      </c>
      <c r="J32" s="22">
        <v>20</v>
      </c>
      <c r="K32" s="22">
        <v>1021</v>
      </c>
      <c r="L32" s="22">
        <v>407</v>
      </c>
      <c r="N32" s="23">
        <f t="shared" si="2"/>
        <v>0.69603361460936308</v>
      </c>
      <c r="O32" s="23">
        <f t="shared" si="4"/>
        <v>1.643343342497091E-3</v>
      </c>
      <c r="P32" s="23">
        <f t="shared" si="5"/>
        <v>1.0803514062008745E-4</v>
      </c>
      <c r="Q32" s="23">
        <f t="shared" si="6"/>
        <v>1.0702479159609229E-3</v>
      </c>
      <c r="R32" s="23">
        <f t="shared" si="7"/>
        <v>3.4769413078972814E-5</v>
      </c>
      <c r="S32" s="23">
        <f t="shared" si="8"/>
        <v>3.0642239347196084E-4</v>
      </c>
      <c r="T32" s="23">
        <f t="shared" si="9"/>
        <v>2.5516057873344921E-3</v>
      </c>
      <c r="U32" s="23">
        <f t="shared" si="10"/>
        <v>0.19030513510619215</v>
      </c>
      <c r="V32" s="23">
        <f t="shared" si="11"/>
        <v>7.3009304548061607E-2</v>
      </c>
      <c r="X32" s="23">
        <f t="shared" si="3"/>
        <v>0.72102327612306993</v>
      </c>
      <c r="Y32" s="23">
        <f t="shared" si="12"/>
        <v>4.6236499052357254E-3</v>
      </c>
      <c r="Z32" s="23">
        <f t="shared" si="13"/>
        <v>1.4353312182130633E-3</v>
      </c>
      <c r="AA32" s="23">
        <f t="shared" si="14"/>
        <v>3.6222030354720052E-3</v>
      </c>
      <c r="AB32" s="23">
        <f t="shared" si="15"/>
        <v>1.1149613716792057E-3</v>
      </c>
      <c r="AC32" s="23">
        <f t="shared" si="16"/>
        <v>2.0242151135111343E-3</v>
      </c>
      <c r="AD32" s="23">
        <f t="shared" si="17"/>
        <v>6.0772009048481578E-3</v>
      </c>
      <c r="AE32" s="23">
        <f t="shared" si="18"/>
        <v>0.21235288123503762</v>
      </c>
      <c r="AF32" s="23">
        <f t="shared" si="19"/>
        <v>8.7956469311135266E-2</v>
      </c>
    </row>
    <row r="33" spans="1:32">
      <c r="A33" s="8" t="s">
        <v>62</v>
      </c>
      <c r="B33" s="8" t="s">
        <v>63</v>
      </c>
      <c r="C33" s="22">
        <v>6167</v>
      </c>
      <c r="D33" s="22">
        <v>3718</v>
      </c>
      <c r="E33" s="22">
        <v>14</v>
      </c>
      <c r="F33" s="22">
        <v>15</v>
      </c>
      <c r="G33" s="22">
        <v>4</v>
      </c>
      <c r="H33" s="22">
        <v>68</v>
      </c>
      <c r="I33" s="22">
        <v>1</v>
      </c>
      <c r="J33" s="22">
        <v>44</v>
      </c>
      <c r="K33" s="22">
        <v>1825</v>
      </c>
      <c r="L33" s="22">
        <v>478</v>
      </c>
      <c r="N33" s="23">
        <f t="shared" si="2"/>
        <v>0.59061370424985449</v>
      </c>
      <c r="O33" s="23">
        <f t="shared" si="4"/>
        <v>1.3527873306656657E-3</v>
      </c>
      <c r="P33" s="23">
        <f t="shared" si="5"/>
        <v>1.4745902599925342E-3</v>
      </c>
      <c r="Q33" s="23">
        <f t="shared" si="6"/>
        <v>2.5225707927453565E-4</v>
      </c>
      <c r="R33" s="23">
        <f t="shared" si="7"/>
        <v>8.707599422971328E-3</v>
      </c>
      <c r="S33" s="23">
        <f t="shared" si="8"/>
        <v>2.8623893445693985E-5</v>
      </c>
      <c r="T33" s="23">
        <f t="shared" si="9"/>
        <v>5.3192856381953143E-3</v>
      </c>
      <c r="U33" s="23">
        <f t="shared" si="10"/>
        <v>0.28466726541129417</v>
      </c>
      <c r="V33" s="23">
        <f t="shared" si="11"/>
        <v>7.1095377208659272E-2</v>
      </c>
      <c r="X33" s="23">
        <f t="shared" si="3"/>
        <v>0.61503085483265374</v>
      </c>
      <c r="Y33" s="23">
        <f t="shared" si="12"/>
        <v>3.8072219620700286E-3</v>
      </c>
      <c r="Z33" s="23">
        <f t="shared" si="13"/>
        <v>4.0095239327943948E-3</v>
      </c>
      <c r="AA33" s="23">
        <f t="shared" si="14"/>
        <v>1.6667032129488138E-3</v>
      </c>
      <c r="AB33" s="23">
        <f t="shared" si="15"/>
        <v>1.395407447253103E-2</v>
      </c>
      <c r="AC33" s="23">
        <f t="shared" si="16"/>
        <v>9.1802169862395175E-4</v>
      </c>
      <c r="AD33" s="23">
        <f t="shared" si="17"/>
        <v>9.563870656077415E-3</v>
      </c>
      <c r="AE33" s="23">
        <f t="shared" si="18"/>
        <v>0.30744671787422728</v>
      </c>
      <c r="AF33" s="23">
        <f t="shared" si="19"/>
        <v>8.4449305707849226E-2</v>
      </c>
    </row>
    <row r="34" spans="1:32">
      <c r="A34" s="8" t="s">
        <v>64</v>
      </c>
      <c r="B34" s="8" t="s">
        <v>65</v>
      </c>
      <c r="C34" s="22">
        <v>7538</v>
      </c>
      <c r="D34" s="22">
        <v>5141</v>
      </c>
      <c r="E34" s="22">
        <v>11</v>
      </c>
      <c r="F34" s="22">
        <v>22</v>
      </c>
      <c r="G34" s="22">
        <v>8</v>
      </c>
      <c r="H34" s="22">
        <v>22</v>
      </c>
      <c r="I34" s="22">
        <v>1</v>
      </c>
      <c r="J34" s="22">
        <v>23</v>
      </c>
      <c r="K34" s="22">
        <v>1665</v>
      </c>
      <c r="L34" s="22">
        <v>645</v>
      </c>
      <c r="N34" s="23">
        <f t="shared" si="2"/>
        <v>0.67140762795409314</v>
      </c>
      <c r="O34" s="23">
        <f t="shared" si="4"/>
        <v>8.1504273083733074E-4</v>
      </c>
      <c r="P34" s="23">
        <f t="shared" si="5"/>
        <v>1.9282036845259963E-3</v>
      </c>
      <c r="Q34" s="23">
        <f t="shared" si="6"/>
        <v>5.3787002697188932E-4</v>
      </c>
      <c r="R34" s="23">
        <f t="shared" si="7"/>
        <v>1.9282036845259963E-3</v>
      </c>
      <c r="S34" s="23">
        <f t="shared" si="8"/>
        <v>2.3417737812095565E-5</v>
      </c>
      <c r="T34" s="23">
        <f t="shared" si="9"/>
        <v>2.0340901225623194E-3</v>
      </c>
      <c r="U34" s="23">
        <f t="shared" si="10"/>
        <v>0.211659325551528</v>
      </c>
      <c r="V34" s="23">
        <f t="shared" si="11"/>
        <v>7.9460898237268845E-2</v>
      </c>
      <c r="X34" s="23">
        <f t="shared" si="3"/>
        <v>0.69242923650617338</v>
      </c>
      <c r="Y34" s="23">
        <f t="shared" si="12"/>
        <v>2.6113882883450398E-3</v>
      </c>
      <c r="Z34" s="23">
        <f t="shared" si="13"/>
        <v>4.4152867435943719E-3</v>
      </c>
      <c r="AA34" s="23">
        <f t="shared" si="14"/>
        <v>2.0929993352273909E-3</v>
      </c>
      <c r="AB34" s="23">
        <f t="shared" si="15"/>
        <v>4.4152867435943719E-3</v>
      </c>
      <c r="AC34" s="23">
        <f t="shared" si="16"/>
        <v>7.5114109142664109E-4</v>
      </c>
      <c r="AD34" s="23">
        <f t="shared" si="17"/>
        <v>4.5745875245524125E-3</v>
      </c>
      <c r="AE34" s="23">
        <f t="shared" si="18"/>
        <v>0.23038676568433147</v>
      </c>
      <c r="AF34" s="23">
        <f t="shared" si="19"/>
        <v>9.2094229624339913E-2</v>
      </c>
    </row>
    <row r="35" spans="1:32">
      <c r="A35" s="8" t="s">
        <v>66</v>
      </c>
      <c r="B35" s="8" t="s">
        <v>67</v>
      </c>
      <c r="C35" s="22">
        <v>5871</v>
      </c>
      <c r="D35" s="22">
        <v>3665</v>
      </c>
      <c r="E35" s="22">
        <v>28</v>
      </c>
      <c r="F35" s="22">
        <v>15</v>
      </c>
      <c r="G35" s="22">
        <v>4</v>
      </c>
      <c r="H35" s="22">
        <v>55</v>
      </c>
      <c r="I35" s="22">
        <v>0</v>
      </c>
      <c r="J35" s="22">
        <v>20</v>
      </c>
      <c r="K35" s="22">
        <v>1594</v>
      </c>
      <c r="L35" s="22">
        <v>490</v>
      </c>
      <c r="N35" s="23">
        <f t="shared" si="2"/>
        <v>0.61178858952771653</v>
      </c>
      <c r="O35" s="23">
        <f t="shared" si="4"/>
        <v>3.3017795744540246E-3</v>
      </c>
      <c r="P35" s="23">
        <f t="shared" si="5"/>
        <v>1.548963409190772E-3</v>
      </c>
      <c r="Q35" s="23">
        <f t="shared" si="6"/>
        <v>2.6497668473117496E-4</v>
      </c>
      <c r="R35" s="23">
        <f t="shared" si="7"/>
        <v>7.2046785469882663E-3</v>
      </c>
      <c r="S35" s="23">
        <f t="shared" si="8"/>
        <v>0</v>
      </c>
      <c r="T35" s="23">
        <f t="shared" si="9"/>
        <v>2.2063607675891668E-3</v>
      </c>
      <c r="U35" s="23">
        <f t="shared" si="10"/>
        <v>0.26027983822057577</v>
      </c>
      <c r="V35" s="23">
        <f t="shared" si="11"/>
        <v>7.6655674081710493E-2</v>
      </c>
      <c r="X35" s="23">
        <f t="shared" si="3"/>
        <v>0.63655853186530964</v>
      </c>
      <c r="Y35" s="23">
        <f t="shared" si="12"/>
        <v>6.8842993148899882E-3</v>
      </c>
      <c r="Z35" s="23">
        <f t="shared" si="13"/>
        <v>4.2114642421692237E-3</v>
      </c>
      <c r="AA35" s="23">
        <f t="shared" si="14"/>
        <v>1.7506691498731144E-3</v>
      </c>
      <c r="AB35" s="23">
        <f t="shared" si="15"/>
        <v>1.2173137528937936E-2</v>
      </c>
      <c r="AC35" s="23">
        <f t="shared" si="16"/>
        <v>6.5390699214766914E-4</v>
      </c>
      <c r="AD35" s="23">
        <f t="shared" si="17"/>
        <v>5.2562404368416051E-3</v>
      </c>
      <c r="AE35" s="23">
        <f t="shared" si="18"/>
        <v>0.28302699749053523</v>
      </c>
      <c r="AF35" s="23">
        <f t="shared" si="19"/>
        <v>9.0811241111373189E-2</v>
      </c>
    </row>
    <row r="36" spans="1:32">
      <c r="A36" s="8" t="s">
        <v>68</v>
      </c>
      <c r="B36" s="8" t="s">
        <v>69</v>
      </c>
      <c r="C36" s="22">
        <v>5357</v>
      </c>
      <c r="D36" s="22">
        <v>3092</v>
      </c>
      <c r="E36" s="22">
        <v>18</v>
      </c>
      <c r="F36" s="22">
        <v>4</v>
      </c>
      <c r="G36" s="22">
        <v>12</v>
      </c>
      <c r="H36" s="22">
        <v>96</v>
      </c>
      <c r="I36" s="22">
        <v>6</v>
      </c>
      <c r="J36" s="22">
        <v>43</v>
      </c>
      <c r="K36" s="22">
        <v>1554</v>
      </c>
      <c r="L36" s="22">
        <v>532</v>
      </c>
      <c r="N36" s="23">
        <f t="shared" si="2"/>
        <v>0.56390902330792902</v>
      </c>
      <c r="O36" s="23">
        <f t="shared" si="4"/>
        <v>2.1265110445611956E-3</v>
      </c>
      <c r="P36" s="23">
        <f t="shared" si="5"/>
        <v>2.9040424206908035E-4</v>
      </c>
      <c r="Q36" s="23">
        <f t="shared" si="6"/>
        <v>1.2818905758446341E-3</v>
      </c>
      <c r="R36" s="23">
        <f t="shared" si="7"/>
        <v>1.4697872040854895E-2</v>
      </c>
      <c r="S36" s="23">
        <f t="shared" si="8"/>
        <v>5.1341064473336951E-4</v>
      </c>
      <c r="T36" s="23">
        <f t="shared" si="9"/>
        <v>5.9648469529484192E-3</v>
      </c>
      <c r="U36" s="23">
        <f t="shared" si="10"/>
        <v>0.27808917731456118</v>
      </c>
      <c r="V36" s="23">
        <f t="shared" si="11"/>
        <v>9.1585178212135285E-2</v>
      </c>
      <c r="X36" s="23">
        <f t="shared" si="3"/>
        <v>0.59035779927455512</v>
      </c>
      <c r="Y36" s="23">
        <f t="shared" si="12"/>
        <v>5.3054563539905548E-3</v>
      </c>
      <c r="Z36" s="23">
        <f t="shared" si="13"/>
        <v>1.9185026579221448E-3</v>
      </c>
      <c r="AA36" s="23">
        <f t="shared" si="14"/>
        <v>3.9116223233240342E-3</v>
      </c>
      <c r="AB36" s="23">
        <f t="shared" si="15"/>
        <v>2.183400384967692E-2</v>
      </c>
      <c r="AC36" s="23">
        <f t="shared" si="16"/>
        <v>2.4416477550522164E-3</v>
      </c>
      <c r="AD36" s="23">
        <f t="shared" si="17"/>
        <v>1.0794014193032841E-2</v>
      </c>
      <c r="AE36" s="23">
        <f t="shared" si="18"/>
        <v>0.30238714192605959</v>
      </c>
      <c r="AF36" s="23">
        <f t="shared" si="19"/>
        <v>0.10760772463356715</v>
      </c>
    </row>
    <row r="37" spans="1:32">
      <c r="A37" s="8" t="s">
        <v>70</v>
      </c>
      <c r="B37" s="8" t="s">
        <v>71</v>
      </c>
      <c r="C37" s="22">
        <v>5159</v>
      </c>
      <c r="D37" s="22">
        <v>3430</v>
      </c>
      <c r="E37" s="22">
        <v>9</v>
      </c>
      <c r="F37" s="22">
        <v>7</v>
      </c>
      <c r="G37" s="22">
        <v>12</v>
      </c>
      <c r="H37" s="22">
        <v>10</v>
      </c>
      <c r="I37" s="22">
        <v>1</v>
      </c>
      <c r="J37" s="22">
        <v>23</v>
      </c>
      <c r="K37" s="22">
        <v>1259</v>
      </c>
      <c r="L37" s="22">
        <v>408</v>
      </c>
      <c r="N37" s="23">
        <f t="shared" si="2"/>
        <v>0.6518579894617641</v>
      </c>
      <c r="O37" s="23">
        <f t="shared" si="4"/>
        <v>9.1807918628274935E-4</v>
      </c>
      <c r="P37" s="23">
        <f t="shared" si="5"/>
        <v>6.5741327291878298E-4</v>
      </c>
      <c r="Q37" s="23">
        <f t="shared" si="6"/>
        <v>1.3311067807913195E-3</v>
      </c>
      <c r="R37" s="23">
        <f t="shared" si="7"/>
        <v>1.0532314951973243E-3</v>
      </c>
      <c r="S37" s="23">
        <f t="shared" si="8"/>
        <v>3.4216755556683339E-5</v>
      </c>
      <c r="T37" s="23">
        <f t="shared" si="9"/>
        <v>2.972641307678877E-3</v>
      </c>
      <c r="U37" s="23">
        <f t="shared" si="10"/>
        <v>0.23251212898854362</v>
      </c>
      <c r="V37" s="23">
        <f t="shared" si="11"/>
        <v>7.2030090493473878E-2</v>
      </c>
      <c r="X37" s="23">
        <f t="shared" si="3"/>
        <v>0.67761173511781636</v>
      </c>
      <c r="Y37" s="23">
        <f t="shared" si="12"/>
        <v>3.312459283074901E-3</v>
      </c>
      <c r="Z37" s="23">
        <f t="shared" si="13"/>
        <v>2.7983580604492601E-3</v>
      </c>
      <c r="AA37" s="23">
        <f t="shared" si="14"/>
        <v>4.0615823925507413E-3</v>
      </c>
      <c r="AB37" s="23">
        <f t="shared" si="15"/>
        <v>3.5646905421551295E-3</v>
      </c>
      <c r="AC37" s="23">
        <f t="shared" si="16"/>
        <v>1.0972531698425388E-3</v>
      </c>
      <c r="AD37" s="23">
        <f t="shared" si="17"/>
        <v>6.6812671136060216E-3</v>
      </c>
      <c r="AE37" s="23">
        <f t="shared" si="18"/>
        <v>0.25594786947431847</v>
      </c>
      <c r="AF37" s="23">
        <f t="shared" si="19"/>
        <v>8.6766491605810375E-2</v>
      </c>
    </row>
    <row r="38" spans="1:32">
      <c r="A38" s="8" t="s">
        <v>72</v>
      </c>
      <c r="B38" s="8" t="s">
        <v>73</v>
      </c>
      <c r="C38" s="22">
        <v>8138</v>
      </c>
      <c r="D38" s="22">
        <v>5433</v>
      </c>
      <c r="E38" s="22">
        <v>21</v>
      </c>
      <c r="F38" s="22">
        <v>22</v>
      </c>
      <c r="G38" s="22">
        <v>16</v>
      </c>
      <c r="H38" s="22">
        <v>33</v>
      </c>
      <c r="I38" s="22">
        <v>0</v>
      </c>
      <c r="J38" s="22">
        <v>32</v>
      </c>
      <c r="K38" s="22">
        <v>1977</v>
      </c>
      <c r="L38" s="22">
        <v>604</v>
      </c>
      <c r="N38" s="23">
        <f t="shared" si="2"/>
        <v>0.65729688830684763</v>
      </c>
      <c r="O38" s="23">
        <f t="shared" si="4"/>
        <v>1.6884634871768942E-3</v>
      </c>
      <c r="P38" s="23">
        <f t="shared" si="5"/>
        <v>1.7859887212707459E-3</v>
      </c>
      <c r="Q38" s="23">
        <f t="shared" si="6"/>
        <v>1.2105885137727109E-3</v>
      </c>
      <c r="R38" s="23">
        <f t="shared" si="7"/>
        <v>2.8889431408002011E-3</v>
      </c>
      <c r="S38" s="23">
        <f t="shared" si="8"/>
        <v>0</v>
      </c>
      <c r="T38" s="23">
        <f t="shared" si="9"/>
        <v>2.7868036991378639E-3</v>
      </c>
      <c r="U38" s="23">
        <f t="shared" si="10"/>
        <v>0.23373938831461241</v>
      </c>
      <c r="V38" s="23">
        <f t="shared" si="11"/>
        <v>6.8723184320811634E-2</v>
      </c>
      <c r="X38" s="23">
        <f t="shared" si="3"/>
        <v>0.67776244274179376</v>
      </c>
      <c r="Y38" s="23">
        <f t="shared" si="12"/>
        <v>3.9419088845970788E-3</v>
      </c>
      <c r="Z38" s="23">
        <f t="shared" si="13"/>
        <v>4.0900283213600027E-3</v>
      </c>
      <c r="AA38" s="23">
        <f t="shared" si="14"/>
        <v>3.1915605037173859E-3</v>
      </c>
      <c r="AB38" s="23">
        <f t="shared" si="15"/>
        <v>5.6891652812550743E-3</v>
      </c>
      <c r="AC38" s="23">
        <f t="shared" si="16"/>
        <v>4.718342837816938E-4</v>
      </c>
      <c r="AD38" s="23">
        <f t="shared" si="17"/>
        <v>5.5456600520606362E-3</v>
      </c>
      <c r="AE38" s="23">
        <f t="shared" si="18"/>
        <v>0.25237196025301389</v>
      </c>
      <c r="AF38" s="23">
        <f t="shared" si="19"/>
        <v>8.0118031160462289E-2</v>
      </c>
    </row>
    <row r="39" spans="1:32">
      <c r="A39" s="8" t="s">
        <v>74</v>
      </c>
      <c r="B39" s="8" t="s">
        <v>75</v>
      </c>
      <c r="C39" s="22">
        <v>2889</v>
      </c>
      <c r="D39" s="22">
        <v>1989</v>
      </c>
      <c r="E39" s="22">
        <v>11</v>
      </c>
      <c r="F39" s="22">
        <v>7</v>
      </c>
      <c r="G39" s="22">
        <v>5</v>
      </c>
      <c r="H39" s="22">
        <v>13</v>
      </c>
      <c r="I39" s="22">
        <v>1</v>
      </c>
      <c r="J39" s="22">
        <v>13</v>
      </c>
      <c r="K39" s="22">
        <v>647</v>
      </c>
      <c r="L39" s="22">
        <v>203</v>
      </c>
      <c r="N39" s="23">
        <f t="shared" si="2"/>
        <v>0.671344781902249</v>
      </c>
      <c r="O39" s="23">
        <f t="shared" si="4"/>
        <v>2.1274071053043065E-3</v>
      </c>
      <c r="P39" s="23">
        <f t="shared" si="5"/>
        <v>1.1741793759280548E-3</v>
      </c>
      <c r="Q39" s="23">
        <f t="shared" si="6"/>
        <v>7.394613316634046E-4</v>
      </c>
      <c r="R39" s="23">
        <f t="shared" si="7"/>
        <v>2.6316304565515663E-3</v>
      </c>
      <c r="S39" s="23">
        <f t="shared" si="8"/>
        <v>6.1103345109576524E-5</v>
      </c>
      <c r="T39" s="23">
        <f t="shared" si="9"/>
        <v>2.6316304565515663E-3</v>
      </c>
      <c r="U39" s="23">
        <f t="shared" si="10"/>
        <v>0.20912304252446684</v>
      </c>
      <c r="V39" s="23">
        <f t="shared" si="11"/>
        <v>6.1505498784464339E-2</v>
      </c>
      <c r="X39" s="23">
        <f t="shared" si="3"/>
        <v>0.70510168512864535</v>
      </c>
      <c r="Y39" s="23">
        <f t="shared" si="12"/>
        <v>6.8055396554170542E-3</v>
      </c>
      <c r="Z39" s="23">
        <f t="shared" si="13"/>
        <v>4.993320427725211E-3</v>
      </c>
      <c r="AA39" s="23">
        <f t="shared" si="14"/>
        <v>4.0453149934558136E-3</v>
      </c>
      <c r="AB39" s="23">
        <f t="shared" si="15"/>
        <v>7.684039782703842E-3</v>
      </c>
      <c r="AC39" s="23">
        <f t="shared" si="16"/>
        <v>1.9582260229415462E-3</v>
      </c>
      <c r="AD39" s="23">
        <f t="shared" si="17"/>
        <v>7.684039782703842E-3</v>
      </c>
      <c r="AE39" s="23">
        <f t="shared" si="18"/>
        <v>0.23951597041008163</v>
      </c>
      <c r="AF39" s="23">
        <f t="shared" si="19"/>
        <v>8.0168901915525573E-2</v>
      </c>
    </row>
    <row r="40" spans="1:32">
      <c r="A40" s="8" t="s">
        <v>76</v>
      </c>
      <c r="B40" s="8" t="s">
        <v>77</v>
      </c>
      <c r="C40" s="22">
        <v>5691</v>
      </c>
      <c r="D40" s="22">
        <v>3343</v>
      </c>
      <c r="E40" s="22">
        <v>19</v>
      </c>
      <c r="F40" s="22">
        <v>12</v>
      </c>
      <c r="G40" s="22">
        <v>7</v>
      </c>
      <c r="H40" s="22">
        <v>31</v>
      </c>
      <c r="I40" s="22">
        <v>1</v>
      </c>
      <c r="J40" s="22">
        <v>27</v>
      </c>
      <c r="K40" s="22">
        <v>1820</v>
      </c>
      <c r="L40" s="22">
        <v>431</v>
      </c>
      <c r="N40" s="23">
        <f t="shared" si="2"/>
        <v>0.57457335408387356</v>
      </c>
      <c r="O40" s="23">
        <f t="shared" si="4"/>
        <v>2.1384301350103603E-3</v>
      </c>
      <c r="P40" s="23">
        <f t="shared" si="5"/>
        <v>1.2066327603799346E-3</v>
      </c>
      <c r="Q40" s="23">
        <f t="shared" si="6"/>
        <v>5.9594493722242407E-4</v>
      </c>
      <c r="R40" s="23">
        <f t="shared" si="7"/>
        <v>3.840236587518555E-3</v>
      </c>
      <c r="S40" s="23">
        <f t="shared" si="8"/>
        <v>3.1018071814520849E-5</v>
      </c>
      <c r="T40" s="23">
        <f t="shared" si="9"/>
        <v>3.262699953132062E-3</v>
      </c>
      <c r="U40" s="23">
        <f t="shared" si="10"/>
        <v>0.30781052462243141</v>
      </c>
      <c r="V40" s="23">
        <f t="shared" si="11"/>
        <v>6.9142251965376211E-2</v>
      </c>
      <c r="X40" s="23">
        <f t="shared" si="3"/>
        <v>0.60014616752670125</v>
      </c>
      <c r="Y40" s="23">
        <f t="shared" si="12"/>
        <v>5.2088506041062469E-3</v>
      </c>
      <c r="Z40" s="23">
        <f t="shared" si="13"/>
        <v>3.6822828505476816E-3</v>
      </c>
      <c r="AA40" s="23">
        <f t="shared" si="14"/>
        <v>2.5369955821416264E-3</v>
      </c>
      <c r="AB40" s="23">
        <f t="shared" si="15"/>
        <v>7.7213843713506087E-3</v>
      </c>
      <c r="AC40" s="23">
        <f t="shared" si="16"/>
        <v>9.9475233767325135E-4</v>
      </c>
      <c r="AD40" s="23">
        <f t="shared" si="17"/>
        <v>6.8941409324862488E-3</v>
      </c>
      <c r="AE40" s="23">
        <f t="shared" si="18"/>
        <v>0.33203898409788141</v>
      </c>
      <c r="AF40" s="23">
        <f t="shared" si="19"/>
        <v>8.2897376318578173E-2</v>
      </c>
    </row>
    <row r="41" spans="1:32">
      <c r="A41" s="8" t="s">
        <v>78</v>
      </c>
      <c r="B41" s="8" t="s">
        <v>79</v>
      </c>
      <c r="C41" s="22">
        <v>5926</v>
      </c>
      <c r="D41" s="22">
        <v>3768</v>
      </c>
      <c r="E41" s="22">
        <v>23</v>
      </c>
      <c r="F41" s="22">
        <v>12</v>
      </c>
      <c r="G41" s="22">
        <v>6</v>
      </c>
      <c r="H41" s="22">
        <v>78</v>
      </c>
      <c r="I41" s="22">
        <v>6</v>
      </c>
      <c r="J41" s="22">
        <v>34</v>
      </c>
      <c r="K41" s="22">
        <v>1521</v>
      </c>
      <c r="L41" s="22">
        <v>478</v>
      </c>
      <c r="N41" s="23">
        <f t="shared" si="2"/>
        <v>0.62350604558572575</v>
      </c>
      <c r="O41" s="23">
        <f t="shared" si="4"/>
        <v>2.5876937087343814E-3</v>
      </c>
      <c r="P41" s="23">
        <f t="shared" si="5"/>
        <v>1.1587677199767655E-3</v>
      </c>
      <c r="Q41" s="23">
        <f t="shared" si="6"/>
        <v>4.6410571020411002E-4</v>
      </c>
      <c r="R41" s="23">
        <f t="shared" si="7"/>
        <v>1.0559793523474812E-2</v>
      </c>
      <c r="S41" s="23">
        <f t="shared" si="8"/>
        <v>4.6410571020411002E-4</v>
      </c>
      <c r="T41" s="23">
        <f t="shared" si="9"/>
        <v>4.1087476215814637E-3</v>
      </c>
      <c r="U41" s="23">
        <f t="shared" si="10"/>
        <v>0.24570448179325211</v>
      </c>
      <c r="V41" s="23">
        <f t="shared" si="11"/>
        <v>7.3996683667338872E-2</v>
      </c>
      <c r="X41" s="23">
        <f t="shared" si="3"/>
        <v>0.64800205000994748</v>
      </c>
      <c r="Y41" s="23">
        <f t="shared" si="12"/>
        <v>5.817522376632891E-3</v>
      </c>
      <c r="Z41" s="23">
        <f t="shared" si="13"/>
        <v>3.5363998541452818E-3</v>
      </c>
      <c r="AA41" s="23">
        <f t="shared" si="14"/>
        <v>2.2073990396023605E-3</v>
      </c>
      <c r="AB41" s="23">
        <f t="shared" si="15"/>
        <v>1.6395665118118585E-2</v>
      </c>
      <c r="AC41" s="23">
        <f t="shared" si="16"/>
        <v>2.2073990396023605E-3</v>
      </c>
      <c r="AD41" s="23">
        <f t="shared" si="17"/>
        <v>8.0065169750310333E-3</v>
      </c>
      <c r="AE41" s="23">
        <f t="shared" si="18"/>
        <v>0.26794188609623759</v>
      </c>
      <c r="AF41" s="23">
        <f t="shared" si="19"/>
        <v>8.7869629928626333E-2</v>
      </c>
    </row>
    <row r="42" spans="1:32">
      <c r="A42" s="8" t="s">
        <v>80</v>
      </c>
      <c r="B42" s="8" t="s">
        <v>81</v>
      </c>
      <c r="C42" s="22">
        <v>4256</v>
      </c>
      <c r="D42" s="22">
        <v>2882</v>
      </c>
      <c r="E42" s="22">
        <v>19</v>
      </c>
      <c r="F42" s="22">
        <v>4</v>
      </c>
      <c r="G42" s="22">
        <v>7</v>
      </c>
      <c r="H42" s="22">
        <v>2</v>
      </c>
      <c r="I42" s="22">
        <v>0</v>
      </c>
      <c r="J42" s="22">
        <v>15</v>
      </c>
      <c r="K42" s="22">
        <v>924</v>
      </c>
      <c r="L42" s="22">
        <v>403</v>
      </c>
      <c r="N42" s="23">
        <f t="shared" si="2"/>
        <v>0.6629599763419497</v>
      </c>
      <c r="O42" s="23">
        <f t="shared" si="4"/>
        <v>2.8599000283810543E-3</v>
      </c>
      <c r="P42" s="23">
        <f t="shared" si="5"/>
        <v>3.655420511631641E-4</v>
      </c>
      <c r="Q42" s="23">
        <f t="shared" si="6"/>
        <v>7.9693597516086159E-4</v>
      </c>
      <c r="R42" s="23">
        <f t="shared" si="7"/>
        <v>1.2887709602567697E-4</v>
      </c>
      <c r="S42" s="23">
        <f t="shared" si="8"/>
        <v>0</v>
      </c>
      <c r="T42" s="23">
        <f t="shared" si="9"/>
        <v>2.1370482715263044E-3</v>
      </c>
      <c r="U42" s="23">
        <f t="shared" si="10"/>
        <v>0.20497702560949571</v>
      </c>
      <c r="V42" s="23">
        <f t="shared" si="11"/>
        <v>8.6255324279964976E-2</v>
      </c>
      <c r="X42" s="23">
        <f t="shared" si="3"/>
        <v>0.69104379694389273</v>
      </c>
      <c r="Y42" s="23">
        <f t="shared" si="12"/>
        <v>6.9624370275320107E-3</v>
      </c>
      <c r="Z42" s="23">
        <f t="shared" si="13"/>
        <v>2.414279621079297E-3</v>
      </c>
      <c r="AA42" s="23">
        <f t="shared" si="14"/>
        <v>3.3913887738157202E-3</v>
      </c>
      <c r="AB42" s="23">
        <f t="shared" si="15"/>
        <v>1.7119425250607034E-3</v>
      </c>
      <c r="AC42" s="23">
        <f t="shared" si="16"/>
        <v>9.0181756993029975E-4</v>
      </c>
      <c r="AD42" s="23">
        <f t="shared" si="17"/>
        <v>5.8072846820746002E-3</v>
      </c>
      <c r="AE42" s="23">
        <f t="shared" si="18"/>
        <v>0.22974373959454383</v>
      </c>
      <c r="AF42" s="23">
        <f t="shared" si="19"/>
        <v>0.10385540659791555</v>
      </c>
    </row>
    <row r="43" spans="1:32">
      <c r="A43" s="8" t="s">
        <v>82</v>
      </c>
      <c r="B43" s="8" t="s">
        <v>83</v>
      </c>
      <c r="C43" s="22">
        <v>2235</v>
      </c>
      <c r="D43" s="22">
        <v>1522</v>
      </c>
      <c r="E43" s="22">
        <v>3</v>
      </c>
      <c r="F43" s="22">
        <v>6</v>
      </c>
      <c r="G43" s="22">
        <v>6</v>
      </c>
      <c r="H43" s="22">
        <v>10</v>
      </c>
      <c r="I43" s="22">
        <v>0</v>
      </c>
      <c r="J43" s="22">
        <v>11</v>
      </c>
      <c r="K43" s="22">
        <v>507</v>
      </c>
      <c r="L43" s="22">
        <v>170</v>
      </c>
      <c r="N43" s="23">
        <f t="shared" si="2"/>
        <v>0.6613641092434982</v>
      </c>
      <c r="O43" s="23">
        <f t="shared" si="4"/>
        <v>4.5659137431955734E-4</v>
      </c>
      <c r="P43" s="23">
        <f t="shared" si="5"/>
        <v>1.2309057285285574E-3</v>
      </c>
      <c r="Q43" s="23">
        <f t="shared" si="6"/>
        <v>1.2309057285285574E-3</v>
      </c>
      <c r="R43" s="23">
        <f t="shared" si="7"/>
        <v>2.4321439492363895E-3</v>
      </c>
      <c r="S43" s="23">
        <f t="shared" si="8"/>
        <v>0</v>
      </c>
      <c r="T43" s="23">
        <f t="shared" si="9"/>
        <v>2.7504097019849117E-3</v>
      </c>
      <c r="U43" s="23">
        <f t="shared" si="10"/>
        <v>0.20996027696869884</v>
      </c>
      <c r="V43" s="23">
        <f t="shared" si="11"/>
        <v>6.578476234747288E-2</v>
      </c>
      <c r="X43" s="23">
        <f t="shared" si="3"/>
        <v>0.69998347336350708</v>
      </c>
      <c r="Y43" s="23">
        <f t="shared" si="12"/>
        <v>3.939253333943858E-3</v>
      </c>
      <c r="Z43" s="23">
        <f t="shared" si="13"/>
        <v>5.8448963291069618E-3</v>
      </c>
      <c r="AA43" s="23">
        <f t="shared" si="14"/>
        <v>5.8448963291069618E-3</v>
      </c>
      <c r="AB43" s="23">
        <f t="shared" si="15"/>
        <v>8.2169345742286008E-3</v>
      </c>
      <c r="AC43" s="23">
        <f t="shared" si="16"/>
        <v>1.715887358891312E-3</v>
      </c>
      <c r="AD43" s="23">
        <f t="shared" si="17"/>
        <v>8.7919879379374458E-3</v>
      </c>
      <c r="AE43" s="23">
        <f t="shared" si="18"/>
        <v>0.24466840243407792</v>
      </c>
      <c r="AF43" s="23">
        <f t="shared" si="19"/>
        <v>8.7795374809170962E-2</v>
      </c>
    </row>
    <row r="44" spans="1:32">
      <c r="A44" s="8" t="s">
        <v>84</v>
      </c>
      <c r="B44" s="8" t="s">
        <v>85</v>
      </c>
      <c r="C44" s="22">
        <v>2201</v>
      </c>
      <c r="D44" s="22">
        <v>1541</v>
      </c>
      <c r="E44" s="22">
        <v>8</v>
      </c>
      <c r="F44" s="22">
        <v>4</v>
      </c>
      <c r="G44" s="22">
        <v>9</v>
      </c>
      <c r="H44" s="22">
        <v>4</v>
      </c>
      <c r="I44" s="22">
        <v>0</v>
      </c>
      <c r="J44" s="22">
        <v>7</v>
      </c>
      <c r="K44" s="22">
        <v>457</v>
      </c>
      <c r="L44" s="22">
        <v>171</v>
      </c>
      <c r="N44" s="23">
        <f t="shared" si="2"/>
        <v>0.68065857170544475</v>
      </c>
      <c r="O44" s="23">
        <f t="shared" si="4"/>
        <v>1.8428887026595709E-3</v>
      </c>
      <c r="P44" s="23">
        <f t="shared" si="5"/>
        <v>7.0694264822115526E-4</v>
      </c>
      <c r="Q44" s="23">
        <f t="shared" si="6"/>
        <v>2.1527434168316074E-3</v>
      </c>
      <c r="R44" s="23">
        <f t="shared" si="7"/>
        <v>7.0694264822115526E-4</v>
      </c>
      <c r="S44" s="23">
        <f t="shared" si="8"/>
        <v>0</v>
      </c>
      <c r="T44" s="23">
        <f t="shared" si="9"/>
        <v>1.5414072074369678E-3</v>
      </c>
      <c r="U44" s="23">
        <f t="shared" si="10"/>
        <v>0.19120379111332031</v>
      </c>
      <c r="V44" s="23">
        <f t="shared" si="11"/>
        <v>6.7229957086196834E-2</v>
      </c>
      <c r="X44" s="23">
        <f t="shared" si="3"/>
        <v>0.71891661773220006</v>
      </c>
      <c r="Y44" s="23">
        <f t="shared" si="12"/>
        <v>7.1562158135106604E-3</v>
      </c>
      <c r="Z44" s="23">
        <f t="shared" si="13"/>
        <v>4.6637833032485551E-3</v>
      </c>
      <c r="AA44" s="23">
        <f t="shared" si="14"/>
        <v>7.7534557405137539E-3</v>
      </c>
      <c r="AB44" s="23">
        <f t="shared" si="15"/>
        <v>4.6637833032485551E-3</v>
      </c>
      <c r="AC44" s="23">
        <f t="shared" si="16"/>
        <v>1.7423473867691898E-3</v>
      </c>
      <c r="AD44" s="23">
        <f t="shared" si="17"/>
        <v>6.5506026675581329E-3</v>
      </c>
      <c r="AE44" s="23">
        <f t="shared" si="18"/>
        <v>0.22508080729048333</v>
      </c>
      <c r="AF44" s="23">
        <f t="shared" si="19"/>
        <v>8.9625573941519598E-2</v>
      </c>
    </row>
    <row r="45" spans="1:32">
      <c r="A45" s="8" t="s">
        <v>86</v>
      </c>
      <c r="B45" s="8" t="s">
        <v>87</v>
      </c>
      <c r="C45" s="22">
        <v>8480</v>
      </c>
      <c r="D45" s="22">
        <v>4837</v>
      </c>
      <c r="E45" s="22">
        <v>56</v>
      </c>
      <c r="F45" s="22">
        <v>65</v>
      </c>
      <c r="G45" s="22">
        <v>14</v>
      </c>
      <c r="H45" s="22">
        <v>87</v>
      </c>
      <c r="I45" s="22">
        <v>4</v>
      </c>
      <c r="J45" s="22">
        <v>47</v>
      </c>
      <c r="K45" s="22">
        <v>2780</v>
      </c>
      <c r="L45" s="22">
        <v>590</v>
      </c>
      <c r="N45" s="23">
        <f t="shared" si="2"/>
        <v>0.55983530143014859</v>
      </c>
      <c r="O45" s="23">
        <f t="shared" si="4"/>
        <v>5.08924678363882E-3</v>
      </c>
      <c r="P45" s="23">
        <f t="shared" si="5"/>
        <v>6.0188176813933238E-3</v>
      </c>
      <c r="Q45" s="23">
        <f t="shared" si="6"/>
        <v>9.8370977286506549E-4</v>
      </c>
      <c r="R45" s="23">
        <f t="shared" si="7"/>
        <v>8.325475080442778E-3</v>
      </c>
      <c r="S45" s="23">
        <f t="shared" si="8"/>
        <v>1.8344602594950617E-4</v>
      </c>
      <c r="T45" s="23">
        <f t="shared" si="9"/>
        <v>4.1707564349994465E-3</v>
      </c>
      <c r="U45" s="23">
        <f t="shared" si="10"/>
        <v>0.31791880491931934</v>
      </c>
      <c r="V45" s="23">
        <f t="shared" si="11"/>
        <v>6.4352739699821929E-2</v>
      </c>
      <c r="X45" s="23">
        <f t="shared" si="3"/>
        <v>0.58090282833408469</v>
      </c>
      <c r="Y45" s="23">
        <f t="shared" si="12"/>
        <v>8.5651335621705609E-3</v>
      </c>
      <c r="Z45" s="23">
        <f t="shared" si="13"/>
        <v>9.757243012620577E-3</v>
      </c>
      <c r="AA45" s="23">
        <f t="shared" si="14"/>
        <v>2.7694956146565499E-3</v>
      </c>
      <c r="AB45" s="23">
        <f t="shared" si="15"/>
        <v>1.263691535362662E-2</v>
      </c>
      <c r="AC45" s="23">
        <f t="shared" si="16"/>
        <v>1.2123367524559748E-3</v>
      </c>
      <c r="AD45" s="23">
        <f t="shared" si="17"/>
        <v>7.361943562605412E-3</v>
      </c>
      <c r="AE45" s="23">
        <f t="shared" si="18"/>
        <v>0.33789749414972503</v>
      </c>
      <c r="AF45" s="23">
        <f t="shared" si="19"/>
        <v>7.5188007972789017E-2</v>
      </c>
    </row>
    <row r="46" spans="1:32">
      <c r="A46" s="8" t="s">
        <v>88</v>
      </c>
      <c r="B46" s="8" t="s">
        <v>89</v>
      </c>
      <c r="C46" s="22">
        <v>6725</v>
      </c>
      <c r="D46" s="22">
        <v>4178</v>
      </c>
      <c r="E46" s="22">
        <v>46</v>
      </c>
      <c r="F46" s="22">
        <v>49</v>
      </c>
      <c r="G46" s="22">
        <v>19</v>
      </c>
      <c r="H46" s="22">
        <v>69</v>
      </c>
      <c r="I46" s="22">
        <v>0</v>
      </c>
      <c r="J46" s="22">
        <v>28</v>
      </c>
      <c r="K46" s="22">
        <v>1822</v>
      </c>
      <c r="L46" s="22">
        <v>514</v>
      </c>
      <c r="N46" s="23">
        <f t="shared" si="2"/>
        <v>0.60960426518556599</v>
      </c>
      <c r="O46" s="23">
        <f t="shared" si="4"/>
        <v>5.1323026434147035E-3</v>
      </c>
      <c r="P46" s="23">
        <f t="shared" si="5"/>
        <v>5.5160439647228268E-3</v>
      </c>
      <c r="Q46" s="23">
        <f t="shared" si="6"/>
        <v>1.8095058686753553E-3</v>
      </c>
      <c r="R46" s="23">
        <f t="shared" si="7"/>
        <v>8.1158191441993398E-3</v>
      </c>
      <c r="S46" s="23">
        <f t="shared" si="8"/>
        <v>0</v>
      </c>
      <c r="T46" s="23">
        <f t="shared" si="9"/>
        <v>2.8822698388980984E-3</v>
      </c>
      <c r="U46" s="23">
        <f t="shared" si="10"/>
        <v>0.26043997248863637</v>
      </c>
      <c r="V46" s="23">
        <f t="shared" si="11"/>
        <v>7.0320166354539623E-2</v>
      </c>
      <c r="X46" s="23">
        <f t="shared" si="3"/>
        <v>0.63278515292764981</v>
      </c>
      <c r="Y46" s="23">
        <f t="shared" si="12"/>
        <v>9.1110999654385062E-3</v>
      </c>
      <c r="Z46" s="23">
        <f t="shared" si="13"/>
        <v>9.619042585687276E-3</v>
      </c>
      <c r="AA46" s="23">
        <f t="shared" si="14"/>
        <v>4.4087412661658045E-3</v>
      </c>
      <c r="AB46" s="23">
        <f t="shared" si="15"/>
        <v>1.296382701659006E-2</v>
      </c>
      <c r="AC46" s="23">
        <f t="shared" si="16"/>
        <v>5.7091550498082763E-4</v>
      </c>
      <c r="AD46" s="23">
        <f t="shared" si="17"/>
        <v>6.011029120613744E-3</v>
      </c>
      <c r="AE46" s="23">
        <f t="shared" si="18"/>
        <v>0.28168032352189837</v>
      </c>
      <c r="AF46" s="23">
        <f t="shared" si="19"/>
        <v>8.3025931137189118E-2</v>
      </c>
    </row>
    <row r="47" spans="1:32">
      <c r="A47" s="8" t="s">
        <v>90</v>
      </c>
      <c r="B47" s="8" t="s">
        <v>91</v>
      </c>
      <c r="C47" s="22">
        <v>6743</v>
      </c>
      <c r="D47" s="22">
        <v>4173</v>
      </c>
      <c r="E47" s="22">
        <v>44</v>
      </c>
      <c r="F47" s="22">
        <v>23</v>
      </c>
      <c r="G47" s="22">
        <v>3</v>
      </c>
      <c r="H47" s="22">
        <v>60</v>
      </c>
      <c r="I47" s="22">
        <v>4</v>
      </c>
      <c r="J47" s="22">
        <v>45</v>
      </c>
      <c r="K47" s="22">
        <v>1861</v>
      </c>
      <c r="L47" s="22">
        <v>530</v>
      </c>
      <c r="N47" s="23">
        <f t="shared" si="2"/>
        <v>0.60720719739233764</v>
      </c>
      <c r="O47" s="23">
        <f t="shared" si="4"/>
        <v>4.8645779092764728E-3</v>
      </c>
      <c r="P47" s="23">
        <f t="shared" si="5"/>
        <v>2.2740187917860912E-3</v>
      </c>
      <c r="Q47" s="23">
        <f t="shared" si="6"/>
        <v>1.5131666832875787E-4</v>
      </c>
      <c r="R47" s="23">
        <f t="shared" si="7"/>
        <v>6.9195102342084723E-3</v>
      </c>
      <c r="S47" s="23">
        <f t="shared" si="8"/>
        <v>2.3070660746525256E-4</v>
      </c>
      <c r="T47" s="23">
        <f t="shared" si="9"/>
        <v>4.991467291090128E-3</v>
      </c>
      <c r="U47" s="23">
        <f t="shared" si="10"/>
        <v>0.26545013396164041</v>
      </c>
      <c r="V47" s="23">
        <f t="shared" si="11"/>
        <v>7.2413919761732545E-2</v>
      </c>
      <c r="X47" s="23">
        <f t="shared" si="3"/>
        <v>0.6303854563317397</v>
      </c>
      <c r="Y47" s="23">
        <f t="shared" si="12"/>
        <v>8.7479545088552952E-3</v>
      </c>
      <c r="Z47" s="23">
        <f t="shared" si="13"/>
        <v>5.1133785942737812E-3</v>
      </c>
      <c r="AA47" s="23">
        <f t="shared" si="14"/>
        <v>1.3073806871864511E-3</v>
      </c>
      <c r="AB47" s="23">
        <f t="shared" si="15"/>
        <v>1.1435982208359025E-2</v>
      </c>
      <c r="AC47" s="23">
        <f t="shared" si="16"/>
        <v>1.5244257495771894E-3</v>
      </c>
      <c r="AD47" s="23">
        <f t="shared" si="17"/>
        <v>8.9175001285688726E-3</v>
      </c>
      <c r="AE47" s="23">
        <f t="shared" si="18"/>
        <v>0.28678479623147396</v>
      </c>
      <c r="AF47" s="23">
        <f t="shared" si="19"/>
        <v>8.5266023398634525E-2</v>
      </c>
    </row>
    <row r="48" spans="1:32">
      <c r="A48" s="8" t="s">
        <v>92</v>
      </c>
      <c r="B48" s="8" t="s">
        <v>93</v>
      </c>
      <c r="C48" s="22">
        <v>4847</v>
      </c>
      <c r="D48" s="22">
        <v>3057</v>
      </c>
      <c r="E48" s="22">
        <v>16</v>
      </c>
      <c r="F48" s="22">
        <v>9</v>
      </c>
      <c r="G48" s="22">
        <v>4</v>
      </c>
      <c r="H48" s="22">
        <v>23</v>
      </c>
      <c r="I48" s="22">
        <v>5</v>
      </c>
      <c r="J48" s="22">
        <v>27</v>
      </c>
      <c r="K48" s="22">
        <v>1314</v>
      </c>
      <c r="L48" s="22">
        <v>392</v>
      </c>
      <c r="N48" s="23">
        <f t="shared" si="2"/>
        <v>0.61701396920316698</v>
      </c>
      <c r="O48" s="23">
        <f t="shared" si="4"/>
        <v>2.0329480226110109E-3</v>
      </c>
      <c r="P48" s="23">
        <f t="shared" si="5"/>
        <v>9.7719362688086981E-4</v>
      </c>
      <c r="Q48" s="23">
        <f t="shared" si="6"/>
        <v>3.2096481294451913E-4</v>
      </c>
      <c r="R48" s="23">
        <f t="shared" si="7"/>
        <v>3.1641108593508985E-3</v>
      </c>
      <c r="S48" s="23">
        <f t="shared" si="8"/>
        <v>4.4069476216797613E-4</v>
      </c>
      <c r="T48" s="23">
        <f t="shared" si="9"/>
        <v>3.8312328484680371E-3</v>
      </c>
      <c r="U48" s="23">
        <f t="shared" si="10"/>
        <v>0.2587658725602533</v>
      </c>
      <c r="V48" s="23">
        <f t="shared" si="11"/>
        <v>7.3526936285344402E-2</v>
      </c>
      <c r="X48" s="23">
        <f t="shared" si="3"/>
        <v>0.64417782069160101</v>
      </c>
      <c r="Y48" s="23">
        <f t="shared" si="12"/>
        <v>5.3557904593876599E-3</v>
      </c>
      <c r="Z48" s="23">
        <f t="shared" si="13"/>
        <v>3.5254477292087621E-3</v>
      </c>
      <c r="AA48" s="23">
        <f t="shared" si="14"/>
        <v>2.1201785960672285E-3</v>
      </c>
      <c r="AB48" s="23">
        <f t="shared" si="15"/>
        <v>7.11072474855681E-3</v>
      </c>
      <c r="AC48" s="23">
        <f t="shared" si="16"/>
        <v>2.4127482362593486E-3</v>
      </c>
      <c r="AD48" s="23">
        <f t="shared" si="17"/>
        <v>8.0928011171019793E-3</v>
      </c>
      <c r="AE48" s="23">
        <f t="shared" si="18"/>
        <v>0.28378773298316423</v>
      </c>
      <c r="AF48" s="23">
        <f t="shared" si="19"/>
        <v>8.8886447816911171E-2</v>
      </c>
    </row>
    <row r="49" spans="1:32">
      <c r="A49" s="8" t="s">
        <v>94</v>
      </c>
      <c r="B49" s="8" t="s">
        <v>95</v>
      </c>
      <c r="C49" s="22">
        <v>2228</v>
      </c>
      <c r="D49" s="22">
        <v>1579</v>
      </c>
      <c r="E49" s="22">
        <v>13</v>
      </c>
      <c r="F49" s="22">
        <v>7</v>
      </c>
      <c r="G49" s="22">
        <v>1</v>
      </c>
      <c r="H49" s="22">
        <v>3</v>
      </c>
      <c r="I49" s="22">
        <v>0</v>
      </c>
      <c r="J49" s="22">
        <v>5</v>
      </c>
      <c r="K49" s="22">
        <v>496</v>
      </c>
      <c r="L49" s="22">
        <v>124</v>
      </c>
      <c r="N49" s="23">
        <f t="shared" si="2"/>
        <v>0.68949420781854254</v>
      </c>
      <c r="O49" s="23">
        <f t="shared" si="4"/>
        <v>3.4130796090714446E-3</v>
      </c>
      <c r="P49" s="23">
        <f t="shared" si="5"/>
        <v>1.5227177831807284E-3</v>
      </c>
      <c r="Q49" s="23">
        <f t="shared" si="6"/>
        <v>7.9232407594157566E-5</v>
      </c>
      <c r="R49" s="23">
        <f t="shared" si="7"/>
        <v>4.5802623108959055E-4</v>
      </c>
      <c r="S49" s="23">
        <f t="shared" si="8"/>
        <v>0</v>
      </c>
      <c r="T49" s="23">
        <f t="shared" si="9"/>
        <v>9.5892822650646469E-4</v>
      </c>
      <c r="U49" s="23">
        <f t="shared" si="10"/>
        <v>0.20583269402880111</v>
      </c>
      <c r="V49" s="23">
        <f t="shared" si="11"/>
        <v>4.6878064831372405E-2</v>
      </c>
      <c r="X49" s="23">
        <f t="shared" si="3"/>
        <v>0.72720203083925472</v>
      </c>
      <c r="Y49" s="23">
        <f t="shared" si="12"/>
        <v>9.9577617624667502E-3</v>
      </c>
      <c r="Z49" s="23">
        <f t="shared" si="13"/>
        <v>6.4713979282568571E-3</v>
      </c>
      <c r="AA49" s="23">
        <f t="shared" si="14"/>
        <v>2.5381576437428187E-3</v>
      </c>
      <c r="AB49" s="23">
        <f t="shared" si="15"/>
        <v>3.9516057069475894E-3</v>
      </c>
      <c r="AC49" s="23">
        <f t="shared" si="16"/>
        <v>1.7212691079868747E-3</v>
      </c>
      <c r="AD49" s="23">
        <f t="shared" si="17"/>
        <v>5.2429455982309177E-3</v>
      </c>
      <c r="AE49" s="23">
        <f t="shared" si="18"/>
        <v>0.24036456298083608</v>
      </c>
      <c r="AF49" s="23">
        <f t="shared" si="19"/>
        <v>6.596220125202705E-2</v>
      </c>
    </row>
    <row r="50" spans="1:32">
      <c r="A50" s="8" t="s">
        <v>96</v>
      </c>
      <c r="B50" s="8" t="s">
        <v>97</v>
      </c>
      <c r="C50" s="22">
        <v>2492</v>
      </c>
      <c r="D50" s="22">
        <v>1676</v>
      </c>
      <c r="E50" s="22">
        <v>16</v>
      </c>
      <c r="F50" s="22">
        <v>9</v>
      </c>
      <c r="G50" s="22">
        <v>6</v>
      </c>
      <c r="H50" s="22">
        <v>7</v>
      </c>
      <c r="I50" s="22">
        <v>2</v>
      </c>
      <c r="J50" s="22">
        <v>9</v>
      </c>
      <c r="K50" s="22">
        <v>546</v>
      </c>
      <c r="L50" s="22">
        <v>221</v>
      </c>
      <c r="N50" s="23">
        <f t="shared" si="2"/>
        <v>0.65387347961059838</v>
      </c>
      <c r="O50" s="23">
        <f t="shared" si="4"/>
        <v>3.9559455500836303E-3</v>
      </c>
      <c r="P50" s="23">
        <f t="shared" si="5"/>
        <v>1.9012109889542897E-3</v>
      </c>
      <c r="Q50" s="23">
        <f t="shared" si="6"/>
        <v>1.1039102899454453E-3</v>
      </c>
      <c r="R50" s="23">
        <f t="shared" si="7"/>
        <v>1.3613261991861764E-3</v>
      </c>
      <c r="S50" s="23">
        <f t="shared" si="8"/>
        <v>2.2011614322969895E-4</v>
      </c>
      <c r="T50" s="23">
        <f t="shared" si="9"/>
        <v>1.9012109889542897E-3</v>
      </c>
      <c r="U50" s="23">
        <f t="shared" si="10"/>
        <v>0.20329964002664905</v>
      </c>
      <c r="V50" s="23">
        <f t="shared" si="11"/>
        <v>7.8145610587754821E-2</v>
      </c>
      <c r="X50" s="23">
        <f t="shared" si="3"/>
        <v>0.69069966958284401</v>
      </c>
      <c r="Y50" s="23">
        <f t="shared" si="12"/>
        <v>1.0404581175650886E-2</v>
      </c>
      <c r="Z50" s="23">
        <f t="shared" si="13"/>
        <v>6.8499854010730258E-3</v>
      </c>
      <c r="AA50" s="23">
        <f t="shared" si="14"/>
        <v>5.2432873847787827E-3</v>
      </c>
      <c r="AB50" s="23">
        <f t="shared" si="15"/>
        <v>5.7872043806390808E-3</v>
      </c>
      <c r="AC50" s="23">
        <f t="shared" si="16"/>
        <v>2.9217499110904144E-3</v>
      </c>
      <c r="AD50" s="23">
        <f t="shared" si="17"/>
        <v>6.8499854010730258E-3</v>
      </c>
      <c r="AE50" s="23">
        <f t="shared" si="18"/>
        <v>0.23576732640263071</v>
      </c>
      <c r="AF50" s="23">
        <f t="shared" si="19"/>
        <v>0.10048816168369058</v>
      </c>
    </row>
    <row r="51" spans="1:32">
      <c r="A51" s="8" t="s">
        <v>98</v>
      </c>
      <c r="B51" s="8" t="s">
        <v>99</v>
      </c>
      <c r="C51" s="22">
        <v>5117</v>
      </c>
      <c r="D51" s="22">
        <v>3487</v>
      </c>
      <c r="E51" s="22">
        <v>26</v>
      </c>
      <c r="F51" s="22">
        <v>5</v>
      </c>
      <c r="G51" s="22">
        <v>6</v>
      </c>
      <c r="H51" s="22">
        <v>11</v>
      </c>
      <c r="I51" s="22">
        <v>0</v>
      </c>
      <c r="J51" s="22">
        <v>18</v>
      </c>
      <c r="K51" s="22">
        <v>1226</v>
      </c>
      <c r="L51" s="22">
        <v>338</v>
      </c>
      <c r="N51" s="23">
        <f t="shared" si="2"/>
        <v>0.66855597771791242</v>
      </c>
      <c r="O51" s="23">
        <f t="shared" si="4"/>
        <v>3.4698939610480627E-3</v>
      </c>
      <c r="P51" s="23">
        <f t="shared" si="5"/>
        <v>4.1743747622234969E-4</v>
      </c>
      <c r="Q51" s="23">
        <f t="shared" si="6"/>
        <v>5.3749568837492719E-4</v>
      </c>
      <c r="R51" s="23">
        <f t="shared" si="7"/>
        <v>1.2007942323802223E-3</v>
      </c>
      <c r="S51" s="23">
        <f t="shared" si="8"/>
        <v>0</v>
      </c>
      <c r="T51" s="23">
        <f t="shared" si="9"/>
        <v>2.2262997467762864E-3</v>
      </c>
      <c r="U51" s="23">
        <f t="shared" si="10"/>
        <v>0.22809639073685539</v>
      </c>
      <c r="V51" s="23">
        <f t="shared" si="11"/>
        <v>5.9569142186525467E-2</v>
      </c>
      <c r="X51" s="23">
        <f t="shared" si="3"/>
        <v>0.69407972653820049</v>
      </c>
      <c r="Y51" s="23">
        <f t="shared" si="12"/>
        <v>7.4348760673785151E-3</v>
      </c>
      <c r="Z51" s="23">
        <f t="shared" si="13"/>
        <v>2.2855557192711408E-3</v>
      </c>
      <c r="AA51" s="23">
        <f t="shared" si="14"/>
        <v>2.5560583086868061E-3</v>
      </c>
      <c r="AB51" s="23">
        <f t="shared" si="15"/>
        <v>3.8455637725227213E-3</v>
      </c>
      <c r="AC51" s="23">
        <f t="shared" si="16"/>
        <v>7.5018918765227963E-4</v>
      </c>
      <c r="AD51" s="23">
        <f t="shared" si="17"/>
        <v>5.5539838691043538E-3</v>
      </c>
      <c r="AE51" s="23">
        <f t="shared" si="18"/>
        <v>0.25148134117346194</v>
      </c>
      <c r="AF51" s="23">
        <f t="shared" si="19"/>
        <v>7.3190597931192689E-2</v>
      </c>
    </row>
    <row r="52" spans="1:32">
      <c r="A52" s="8" t="s">
        <v>100</v>
      </c>
      <c r="B52" s="8" t="s">
        <v>101</v>
      </c>
      <c r="C52" s="22">
        <v>5334</v>
      </c>
      <c r="D52" s="22">
        <v>3497</v>
      </c>
      <c r="E52" s="22">
        <v>19</v>
      </c>
      <c r="F52" s="22">
        <v>9</v>
      </c>
      <c r="G52" s="22">
        <v>6</v>
      </c>
      <c r="H52" s="22">
        <v>4</v>
      </c>
      <c r="I52" s="22">
        <v>1</v>
      </c>
      <c r="J52" s="22">
        <v>22</v>
      </c>
      <c r="K52" s="22">
        <v>1369</v>
      </c>
      <c r="L52" s="22">
        <v>407</v>
      </c>
      <c r="N52" s="23">
        <f t="shared" si="2"/>
        <v>0.64274564004675383</v>
      </c>
      <c r="O52" s="23">
        <f t="shared" si="4"/>
        <v>2.2816251598586123E-3</v>
      </c>
      <c r="P52" s="23">
        <f t="shared" si="5"/>
        <v>8.8795016659075614E-4</v>
      </c>
      <c r="Q52" s="23">
        <f t="shared" si="6"/>
        <v>5.1562487563450838E-4</v>
      </c>
      <c r="R52" s="23">
        <f t="shared" si="7"/>
        <v>2.9165661458557964E-4</v>
      </c>
      <c r="S52" s="23">
        <f t="shared" si="8"/>
        <v>3.3094132585028262E-5</v>
      </c>
      <c r="T52" s="23">
        <f t="shared" si="9"/>
        <v>2.7253791108399778E-3</v>
      </c>
      <c r="U52" s="23">
        <f t="shared" si="10"/>
        <v>0.24511151103343118</v>
      </c>
      <c r="V52" s="23">
        <f t="shared" si="11"/>
        <v>6.9479258107965583E-2</v>
      </c>
      <c r="X52" s="23">
        <f t="shared" si="3"/>
        <v>0.66824148253852489</v>
      </c>
      <c r="Y52" s="23">
        <f t="shared" si="12"/>
        <v>5.557048809035482E-3</v>
      </c>
      <c r="Z52" s="23">
        <f t="shared" si="13"/>
        <v>3.2038910000710642E-3</v>
      </c>
      <c r="AA52" s="23">
        <f t="shared" si="14"/>
        <v>2.4521664503576305E-3</v>
      </c>
      <c r="AB52" s="23">
        <f t="shared" si="15"/>
        <v>1.9267681509601048E-3</v>
      </c>
      <c r="AC52" s="23">
        <f t="shared" si="16"/>
        <v>1.0612807922909741E-3</v>
      </c>
      <c r="AD52" s="23">
        <f t="shared" si="17"/>
        <v>6.2373446987237981E-3</v>
      </c>
      <c r="AE52" s="23">
        <f t="shared" si="18"/>
        <v>0.26854959123681982</v>
      </c>
      <c r="AF52" s="23">
        <f t="shared" si="19"/>
        <v>8.3736528587540701E-2</v>
      </c>
    </row>
    <row r="53" spans="1:32">
      <c r="A53" s="8" t="s">
        <v>102</v>
      </c>
      <c r="B53" s="8" t="s">
        <v>103</v>
      </c>
      <c r="C53" s="22">
        <v>2325</v>
      </c>
      <c r="D53" s="22">
        <v>1639</v>
      </c>
      <c r="E53" s="22">
        <v>9</v>
      </c>
      <c r="F53" s="22">
        <v>9</v>
      </c>
      <c r="G53" s="22">
        <v>5</v>
      </c>
      <c r="H53" s="22">
        <v>0</v>
      </c>
      <c r="I53" s="22">
        <v>0</v>
      </c>
      <c r="J53" s="22">
        <v>11</v>
      </c>
      <c r="K53" s="22">
        <v>488</v>
      </c>
      <c r="L53" s="22">
        <v>164</v>
      </c>
      <c r="N53" s="23">
        <f t="shared" si="2"/>
        <v>0.68608193460738953</v>
      </c>
      <c r="O53" s="23">
        <f t="shared" si="4"/>
        <v>2.0378576507795619E-3</v>
      </c>
      <c r="P53" s="23">
        <f t="shared" si="5"/>
        <v>2.0378576507795619E-3</v>
      </c>
      <c r="Q53" s="23">
        <f t="shared" si="6"/>
        <v>9.1890655795296013E-4</v>
      </c>
      <c r="R53" s="23">
        <f t="shared" si="7"/>
        <v>0</v>
      </c>
      <c r="S53" s="23">
        <f t="shared" si="8"/>
        <v>0</v>
      </c>
      <c r="T53" s="23">
        <f t="shared" si="9"/>
        <v>2.6438622876452586E-3</v>
      </c>
      <c r="U53" s="23">
        <f t="shared" si="10"/>
        <v>0.19382440565707915</v>
      </c>
      <c r="V53" s="23">
        <f t="shared" si="11"/>
        <v>6.0822463518418912E-2</v>
      </c>
      <c r="X53" s="23">
        <f t="shared" si="3"/>
        <v>0.72313438993782631</v>
      </c>
      <c r="Y53" s="23">
        <f t="shared" si="12"/>
        <v>7.3408824060796065E-3</v>
      </c>
      <c r="Z53" s="23">
        <f t="shared" si="13"/>
        <v>7.3408824060796065E-3</v>
      </c>
      <c r="AA53" s="23">
        <f t="shared" si="14"/>
        <v>5.0246492424930638E-3</v>
      </c>
      <c r="AB53" s="23">
        <f t="shared" si="15"/>
        <v>1.6495754799295923E-3</v>
      </c>
      <c r="AC53" s="23">
        <f t="shared" si="16"/>
        <v>1.6495754799295923E-3</v>
      </c>
      <c r="AD53" s="23">
        <f t="shared" si="17"/>
        <v>8.4524698974204823E-3</v>
      </c>
      <c r="AE53" s="23">
        <f t="shared" si="18"/>
        <v>0.22691764910525411</v>
      </c>
      <c r="AF53" s="23">
        <f t="shared" si="19"/>
        <v>8.166966647444962E-2</v>
      </c>
    </row>
    <row r="54" spans="1:32">
      <c r="A54" s="8" t="s">
        <v>104</v>
      </c>
      <c r="B54" s="8" t="s">
        <v>105</v>
      </c>
      <c r="C54" s="22">
        <v>2671</v>
      </c>
      <c r="D54" s="22">
        <v>1900</v>
      </c>
      <c r="E54" s="22">
        <v>5</v>
      </c>
      <c r="F54" s="22">
        <v>0</v>
      </c>
      <c r="G54" s="22">
        <v>3</v>
      </c>
      <c r="H54" s="22">
        <v>3</v>
      </c>
      <c r="I54" s="22">
        <v>0</v>
      </c>
      <c r="J54" s="22">
        <v>13</v>
      </c>
      <c r="K54" s="22">
        <v>554</v>
      </c>
      <c r="L54" s="22">
        <v>193</v>
      </c>
      <c r="N54" s="23">
        <f t="shared" si="2"/>
        <v>0.6938652089626296</v>
      </c>
      <c r="O54" s="23">
        <f t="shared" si="4"/>
        <v>7.998336137170222E-4</v>
      </c>
      <c r="P54" s="23">
        <f t="shared" si="5"/>
        <v>0</v>
      </c>
      <c r="Q54" s="23">
        <f t="shared" si="6"/>
        <v>3.8204576980387003E-4</v>
      </c>
      <c r="R54" s="23">
        <f t="shared" si="7"/>
        <v>3.8204576980387003E-4</v>
      </c>
      <c r="S54" s="23">
        <f t="shared" si="8"/>
        <v>0</v>
      </c>
      <c r="T54" s="23">
        <f t="shared" si="9"/>
        <v>2.846577933046148E-3</v>
      </c>
      <c r="U54" s="23">
        <f t="shared" si="10"/>
        <v>0.1924618594070947</v>
      </c>
      <c r="V54" s="23">
        <f t="shared" si="11"/>
        <v>6.3040580725230583E-2</v>
      </c>
      <c r="X54" s="23">
        <f t="shared" si="3"/>
        <v>0.7282158593144602</v>
      </c>
      <c r="Y54" s="23">
        <f t="shared" si="12"/>
        <v>4.374902714594904E-3</v>
      </c>
      <c r="Z54" s="23">
        <f t="shared" si="13"/>
        <v>1.4361971938824337E-3</v>
      </c>
      <c r="AA54" s="23">
        <f t="shared" si="14"/>
        <v>3.2972749047362592E-3</v>
      </c>
      <c r="AB54" s="23">
        <f t="shared" si="15"/>
        <v>3.2972749047362592E-3</v>
      </c>
      <c r="AC54" s="23">
        <f t="shared" si="16"/>
        <v>1.4361971938824337E-3</v>
      </c>
      <c r="AD54" s="23">
        <f t="shared" si="17"/>
        <v>8.309821010352967E-3</v>
      </c>
      <c r="AE54" s="23">
        <f t="shared" si="18"/>
        <v>0.22320447388157552</v>
      </c>
      <c r="AF54" s="23">
        <f t="shared" si="19"/>
        <v>8.2703227057630252E-2</v>
      </c>
    </row>
    <row r="55" spans="1:32">
      <c r="A55" s="8" t="s">
        <v>106</v>
      </c>
      <c r="B55" s="8" t="s">
        <v>107</v>
      </c>
      <c r="C55" s="22">
        <v>2026</v>
      </c>
      <c r="D55" s="22">
        <v>1373</v>
      </c>
      <c r="E55" s="22">
        <v>28</v>
      </c>
      <c r="F55" s="22">
        <v>6</v>
      </c>
      <c r="G55" s="22">
        <v>4</v>
      </c>
      <c r="H55" s="22">
        <v>1</v>
      </c>
      <c r="I55" s="22">
        <v>0</v>
      </c>
      <c r="J55" s="22">
        <v>17</v>
      </c>
      <c r="K55" s="22">
        <v>416</v>
      </c>
      <c r="L55" s="22">
        <v>181</v>
      </c>
      <c r="N55" s="23">
        <f t="shared" si="2"/>
        <v>0.65701908512844664</v>
      </c>
      <c r="O55" s="23">
        <f t="shared" si="4"/>
        <v>9.5789702352734804E-3</v>
      </c>
      <c r="P55" s="23">
        <f t="shared" si="5"/>
        <v>1.3579487799603189E-3</v>
      </c>
      <c r="Q55" s="23">
        <f t="shared" si="6"/>
        <v>7.6802695429721904E-4</v>
      </c>
      <c r="R55" s="23">
        <f t="shared" si="7"/>
        <v>8.7132665510889187E-5</v>
      </c>
      <c r="S55" s="23">
        <f t="shared" si="8"/>
        <v>0</v>
      </c>
      <c r="T55" s="23">
        <f t="shared" si="9"/>
        <v>5.2454476930776459E-3</v>
      </c>
      <c r="U55" s="23">
        <f t="shared" si="10"/>
        <v>0.18830656420625289</v>
      </c>
      <c r="V55" s="23">
        <f t="shared" si="11"/>
        <v>7.7682877359957256E-2</v>
      </c>
      <c r="X55" s="23">
        <f t="shared" si="3"/>
        <v>0.6976883954946721</v>
      </c>
      <c r="Y55" s="23">
        <f t="shared" si="12"/>
        <v>1.9901950837582647E-2</v>
      </c>
      <c r="Z55" s="23">
        <f t="shared" si="13"/>
        <v>6.4464040325941186E-3</v>
      </c>
      <c r="AA55" s="23">
        <f t="shared" si="14"/>
        <v>5.0657287436843383E-3</v>
      </c>
      <c r="AB55" s="23">
        <f t="shared" si="15"/>
        <v>2.7907273606113461E-3</v>
      </c>
      <c r="AC55" s="23">
        <f t="shared" si="16"/>
        <v>1.8925614688357947E-3</v>
      </c>
      <c r="AD55" s="23">
        <f t="shared" si="17"/>
        <v>1.3397189249627637E-2</v>
      </c>
      <c r="AE55" s="23">
        <f t="shared" si="18"/>
        <v>0.22347019709374213</v>
      </c>
      <c r="AF55" s="23">
        <f t="shared" si="19"/>
        <v>0.10254872297772424</v>
      </c>
    </row>
    <row r="56" spans="1:32">
      <c r="A56" s="8" t="s">
        <v>108</v>
      </c>
      <c r="B56" s="8" t="s">
        <v>109</v>
      </c>
      <c r="C56" s="22">
        <v>2365</v>
      </c>
      <c r="D56" s="22">
        <v>1545</v>
      </c>
      <c r="E56" s="22">
        <v>13</v>
      </c>
      <c r="F56" s="22">
        <v>1</v>
      </c>
      <c r="G56" s="22">
        <v>4</v>
      </c>
      <c r="H56" s="22">
        <v>12</v>
      </c>
      <c r="I56" s="22">
        <v>0</v>
      </c>
      <c r="J56" s="22">
        <v>11</v>
      </c>
      <c r="K56" s="22">
        <v>571</v>
      </c>
      <c r="L56" s="22">
        <v>208</v>
      </c>
      <c r="N56" s="23">
        <f t="shared" si="2"/>
        <v>0.63386092133641847</v>
      </c>
      <c r="O56" s="23">
        <f t="shared" si="4"/>
        <v>3.215199155066668E-3</v>
      </c>
      <c r="P56" s="23">
        <f t="shared" si="5"/>
        <v>7.4642383489562759E-5</v>
      </c>
      <c r="Q56" s="23">
        <f t="shared" si="6"/>
        <v>6.5790578523064133E-4</v>
      </c>
      <c r="R56" s="23">
        <f t="shared" si="7"/>
        <v>2.9049158128523146E-3</v>
      </c>
      <c r="S56" s="23">
        <f t="shared" si="8"/>
        <v>0</v>
      </c>
      <c r="T56" s="23">
        <f t="shared" si="9"/>
        <v>2.5991127953558695E-3</v>
      </c>
      <c r="U56" s="23">
        <f t="shared" si="10"/>
        <v>0.22461784377050825</v>
      </c>
      <c r="V56" s="23">
        <f t="shared" si="11"/>
        <v>7.7192450428960419E-2</v>
      </c>
      <c r="X56" s="23">
        <f t="shared" si="3"/>
        <v>0.67219584497501406</v>
      </c>
      <c r="Y56" s="23">
        <f t="shared" si="12"/>
        <v>9.382350634670222E-3</v>
      </c>
      <c r="Z56" s="23">
        <f t="shared" si="13"/>
        <v>2.3913730731792153E-3</v>
      </c>
      <c r="AA56" s="23">
        <f t="shared" si="14"/>
        <v>4.3409932547051645E-3</v>
      </c>
      <c r="AB56" s="23">
        <f t="shared" si="15"/>
        <v>8.8483394491288992E-3</v>
      </c>
      <c r="AC56" s="23">
        <f t="shared" si="16"/>
        <v>1.6217209289131021E-3</v>
      </c>
      <c r="AD56" s="23">
        <f t="shared" si="17"/>
        <v>8.3098479388696682E-3</v>
      </c>
      <c r="AE56" s="23">
        <f t="shared" si="18"/>
        <v>0.25909605250689582</v>
      </c>
      <c r="AF56" s="23">
        <f t="shared" si="19"/>
        <v>0.10004253227313327</v>
      </c>
    </row>
    <row r="57" spans="1:32">
      <c r="A57" s="8" t="s">
        <v>110</v>
      </c>
      <c r="B57" s="8" t="s">
        <v>111</v>
      </c>
      <c r="C57" s="22">
        <v>4914</v>
      </c>
      <c r="D57" s="22">
        <v>3311</v>
      </c>
      <c r="E57" s="22">
        <v>22</v>
      </c>
      <c r="F57" s="22">
        <v>10</v>
      </c>
      <c r="G57" s="22">
        <v>5</v>
      </c>
      <c r="H57" s="22">
        <v>17</v>
      </c>
      <c r="I57" s="22">
        <v>2</v>
      </c>
      <c r="J57" s="22">
        <v>23</v>
      </c>
      <c r="K57" s="22">
        <v>1106</v>
      </c>
      <c r="L57" s="22">
        <v>418</v>
      </c>
      <c r="N57" s="23">
        <f t="shared" si="2"/>
        <v>0.66054943472075056</v>
      </c>
      <c r="O57" s="23">
        <f t="shared" si="4"/>
        <v>2.9584587304955961E-3</v>
      </c>
      <c r="P57" s="23">
        <f t="shared" si="5"/>
        <v>1.1057602407088334E-3</v>
      </c>
      <c r="Q57" s="23">
        <f t="shared" si="6"/>
        <v>4.3468505454085857E-4</v>
      </c>
      <c r="R57" s="23">
        <f t="shared" si="7"/>
        <v>2.161108100633212E-3</v>
      </c>
      <c r="S57" s="23">
        <f t="shared" si="8"/>
        <v>1.1161895169402209E-4</v>
      </c>
      <c r="T57" s="23">
        <f t="shared" si="9"/>
        <v>3.1209427294706534E-3</v>
      </c>
      <c r="U57" s="23">
        <f t="shared" si="10"/>
        <v>0.21361162453028693</v>
      </c>
      <c r="V57" s="23">
        <f t="shared" si="11"/>
        <v>7.7583348168753258E-2</v>
      </c>
      <c r="X57" s="23">
        <f t="shared" si="3"/>
        <v>0.68675740005001562</v>
      </c>
      <c r="Y57" s="23">
        <f t="shared" si="12"/>
        <v>6.7697114488774034E-3</v>
      </c>
      <c r="Z57" s="23">
        <f t="shared" si="13"/>
        <v>3.7422202229156973E-3</v>
      </c>
      <c r="AA57" s="23">
        <f t="shared" si="14"/>
        <v>2.3798830275218092E-3</v>
      </c>
      <c r="AB57" s="23">
        <f t="shared" si="15"/>
        <v>5.5336496971779255E-3</v>
      </c>
      <c r="AC57" s="23">
        <f t="shared" si="16"/>
        <v>1.4829017014315279E-3</v>
      </c>
      <c r="AD57" s="23">
        <f t="shared" si="17"/>
        <v>7.0139099262147191E-3</v>
      </c>
      <c r="AE57" s="23">
        <f t="shared" si="18"/>
        <v>0.23696034997169793</v>
      </c>
      <c r="AF57" s="23">
        <f t="shared" si="19"/>
        <v>9.319108263031925E-2</v>
      </c>
    </row>
    <row r="58" spans="1:32">
      <c r="A58" s="8" t="s">
        <v>112</v>
      </c>
      <c r="B58" s="8" t="s">
        <v>113</v>
      </c>
      <c r="C58" s="22">
        <v>2252</v>
      </c>
      <c r="D58" s="22">
        <v>1535</v>
      </c>
      <c r="E58" s="22">
        <v>12</v>
      </c>
      <c r="F58" s="22">
        <v>2</v>
      </c>
      <c r="G58" s="22">
        <v>0</v>
      </c>
      <c r="H58" s="22">
        <v>7</v>
      </c>
      <c r="I58" s="22">
        <v>0</v>
      </c>
      <c r="J58" s="22">
        <v>10</v>
      </c>
      <c r="K58" s="22">
        <v>513</v>
      </c>
      <c r="L58" s="22">
        <v>173</v>
      </c>
      <c r="N58" s="23">
        <f t="shared" si="2"/>
        <v>0.66208041827451369</v>
      </c>
      <c r="O58" s="23">
        <f t="shared" si="4"/>
        <v>3.0507989194599634E-3</v>
      </c>
      <c r="P58" s="23">
        <f t="shared" si="5"/>
        <v>2.4357760219104345E-4</v>
      </c>
      <c r="Q58" s="23">
        <f t="shared" si="6"/>
        <v>0</v>
      </c>
      <c r="R58" s="23">
        <f t="shared" si="7"/>
        <v>1.5064813817617965E-3</v>
      </c>
      <c r="S58" s="23">
        <f t="shared" si="8"/>
        <v>0</v>
      </c>
      <c r="T58" s="23">
        <f t="shared" si="9"/>
        <v>2.4137709253090295E-3</v>
      </c>
      <c r="U58" s="23">
        <f t="shared" si="10"/>
        <v>0.21094705627260138</v>
      </c>
      <c r="V58" s="23">
        <f t="shared" si="11"/>
        <v>6.6528011059331094E-2</v>
      </c>
      <c r="X58" s="23">
        <f t="shared" si="3"/>
        <v>0.70053369434757817</v>
      </c>
      <c r="Y58" s="23">
        <f t="shared" si="12"/>
        <v>9.2912023983630597E-3</v>
      </c>
      <c r="Z58" s="23">
        <f t="shared" si="13"/>
        <v>3.2325529913754549E-3</v>
      </c>
      <c r="AA58" s="23">
        <f t="shared" si="14"/>
        <v>1.7029564487151931E-3</v>
      </c>
      <c r="AB58" s="23">
        <f t="shared" si="15"/>
        <v>6.4025845739329639E-3</v>
      </c>
      <c r="AC58" s="23">
        <f t="shared" si="16"/>
        <v>1.7029564487151931E-3</v>
      </c>
      <c r="AD58" s="23">
        <f t="shared" si="17"/>
        <v>8.1550562476626898E-3</v>
      </c>
      <c r="AE58" s="23">
        <f t="shared" si="18"/>
        <v>0.24557506833047354</v>
      </c>
      <c r="AF58" s="23">
        <f t="shared" si="19"/>
        <v>8.8554508919021974E-2</v>
      </c>
    </row>
    <row r="59" spans="1:32">
      <c r="A59" s="8" t="s">
        <v>114</v>
      </c>
      <c r="B59" s="8" t="s">
        <v>115</v>
      </c>
      <c r="C59" s="22">
        <v>4742</v>
      </c>
      <c r="D59" s="22">
        <v>3453</v>
      </c>
      <c r="E59" s="22">
        <v>14</v>
      </c>
      <c r="F59" s="22">
        <v>8</v>
      </c>
      <c r="G59" s="22">
        <v>7</v>
      </c>
      <c r="H59" s="22">
        <v>6</v>
      </c>
      <c r="I59" s="22">
        <v>1</v>
      </c>
      <c r="J59" s="22">
        <v>24</v>
      </c>
      <c r="K59" s="22">
        <v>911</v>
      </c>
      <c r="L59" s="22">
        <v>318</v>
      </c>
      <c r="N59" s="23">
        <f t="shared" si="2"/>
        <v>0.71532979101197136</v>
      </c>
      <c r="O59" s="23">
        <f t="shared" si="4"/>
        <v>1.7594896458918918E-3</v>
      </c>
      <c r="P59" s="23">
        <f t="shared" si="5"/>
        <v>8.5510028116848739E-4</v>
      </c>
      <c r="Q59" s="23">
        <f t="shared" si="6"/>
        <v>7.1523897580769147E-4</v>
      </c>
      <c r="R59" s="23">
        <f t="shared" si="7"/>
        <v>5.8001030922788077E-4</v>
      </c>
      <c r="S59" s="23">
        <f t="shared" si="8"/>
        <v>3.7225772607422555E-5</v>
      </c>
      <c r="T59" s="23">
        <f t="shared" si="9"/>
        <v>3.4034891279274408E-3</v>
      </c>
      <c r="U59" s="23">
        <f t="shared" si="10"/>
        <v>0.18115083991724379</v>
      </c>
      <c r="V59" s="23">
        <f t="shared" si="11"/>
        <v>6.0285760247582497E-2</v>
      </c>
      <c r="X59" s="23">
        <f t="shared" si="3"/>
        <v>0.74064834361435083</v>
      </c>
      <c r="Y59" s="23">
        <f t="shared" si="12"/>
        <v>4.949878825234494E-3</v>
      </c>
      <c r="Z59" s="23">
        <f t="shared" si="13"/>
        <v>3.3257387927694208E-3</v>
      </c>
      <c r="AA59" s="23">
        <f t="shared" si="14"/>
        <v>3.0441785319321375E-3</v>
      </c>
      <c r="AB59" s="23">
        <f t="shared" si="15"/>
        <v>2.7579856323138681E-3</v>
      </c>
      <c r="AC59" s="23">
        <f t="shared" si="16"/>
        <v>1.1936623379439283E-3</v>
      </c>
      <c r="AD59" s="23">
        <f t="shared" si="17"/>
        <v>7.5200950051797413E-3</v>
      </c>
      <c r="AE59" s="23">
        <f t="shared" si="18"/>
        <v>0.20357367343356</v>
      </c>
      <c r="AF59" s="23">
        <f t="shared" si="19"/>
        <v>7.4535764347760089E-2</v>
      </c>
    </row>
    <row r="60" spans="1:32">
      <c r="A60" s="8" t="s">
        <v>116</v>
      </c>
      <c r="B60" s="8" t="s">
        <v>117</v>
      </c>
      <c r="C60" s="22">
        <v>4784</v>
      </c>
      <c r="D60" s="22">
        <v>3278</v>
      </c>
      <c r="E60" s="22">
        <v>17</v>
      </c>
      <c r="F60" s="22">
        <v>6</v>
      </c>
      <c r="G60" s="22">
        <v>15</v>
      </c>
      <c r="H60" s="22">
        <v>7</v>
      </c>
      <c r="I60" s="22">
        <v>1</v>
      </c>
      <c r="J60" s="22">
        <v>8</v>
      </c>
      <c r="K60" s="22">
        <v>1080</v>
      </c>
      <c r="L60" s="22">
        <v>372</v>
      </c>
      <c r="N60" s="23">
        <f t="shared" si="2"/>
        <v>0.67189559121196663</v>
      </c>
      <c r="O60" s="23">
        <f t="shared" si="4"/>
        <v>2.2198640599328649E-3</v>
      </c>
      <c r="P60" s="23">
        <f t="shared" si="5"/>
        <v>5.7491715743843153E-4</v>
      </c>
      <c r="Q60" s="23">
        <f t="shared" si="6"/>
        <v>1.9010765921429634E-3</v>
      </c>
      <c r="R60" s="23">
        <f t="shared" si="7"/>
        <v>7.0895815658135496E-4</v>
      </c>
      <c r="S60" s="23">
        <f t="shared" si="8"/>
        <v>3.6898949273150847E-5</v>
      </c>
      <c r="T60" s="23">
        <f t="shared" si="9"/>
        <v>8.4759104514074072E-4</v>
      </c>
      <c r="U60" s="23">
        <f t="shared" si="10"/>
        <v>0.21412803859222293</v>
      </c>
      <c r="V60" s="23">
        <f t="shared" si="11"/>
        <v>7.0504926516150659E-2</v>
      </c>
      <c r="X60" s="23">
        <f t="shared" si="3"/>
        <v>0.69820854924247122</v>
      </c>
      <c r="Y60" s="23">
        <f t="shared" si="12"/>
        <v>5.6838226451577968E-3</v>
      </c>
      <c r="Z60" s="23">
        <f t="shared" si="13"/>
        <v>2.7337971492337023E-3</v>
      </c>
      <c r="AA60" s="23">
        <f t="shared" si="14"/>
        <v>5.1671605859625117E-3</v>
      </c>
      <c r="AB60" s="23">
        <f t="shared" si="15"/>
        <v>3.0174809135833725E-3</v>
      </c>
      <c r="AC60" s="23">
        <f t="shared" si="16"/>
        <v>1.1831915399360159E-3</v>
      </c>
      <c r="AD60" s="23">
        <f t="shared" si="17"/>
        <v>3.2965727885165799E-3</v>
      </c>
      <c r="AE60" s="23">
        <f t="shared" si="18"/>
        <v>0.2378170717054946</v>
      </c>
      <c r="AF60" s="23">
        <f t="shared" si="19"/>
        <v>8.5691051228810669E-2</v>
      </c>
    </row>
    <row r="61" spans="1:32">
      <c r="A61" s="8" t="s">
        <v>118</v>
      </c>
      <c r="B61" s="8" t="s">
        <v>119</v>
      </c>
      <c r="C61" s="22">
        <v>2447</v>
      </c>
      <c r="D61" s="22">
        <v>1663</v>
      </c>
      <c r="E61" s="22">
        <v>7</v>
      </c>
      <c r="F61" s="22">
        <v>5</v>
      </c>
      <c r="G61" s="22">
        <v>0</v>
      </c>
      <c r="H61" s="22">
        <v>2</v>
      </c>
      <c r="I61" s="22">
        <v>1</v>
      </c>
      <c r="J61" s="22">
        <v>11</v>
      </c>
      <c r="K61" s="22">
        <v>515</v>
      </c>
      <c r="L61" s="22">
        <v>243</v>
      </c>
      <c r="N61" s="23">
        <f t="shared" si="2"/>
        <v>0.66084968235748298</v>
      </c>
      <c r="O61" s="23">
        <f t="shared" si="4"/>
        <v>1.3863728747951283E-3</v>
      </c>
      <c r="P61" s="23">
        <f t="shared" si="5"/>
        <v>8.7307659319804654E-4</v>
      </c>
      <c r="Q61" s="23">
        <f t="shared" si="6"/>
        <v>0</v>
      </c>
      <c r="R61" s="23">
        <f t="shared" si="7"/>
        <v>2.2416456639118247E-4</v>
      </c>
      <c r="S61" s="23">
        <f t="shared" si="8"/>
        <v>7.2140959487370114E-5</v>
      </c>
      <c r="T61" s="23">
        <f t="shared" si="9"/>
        <v>2.5119533038886577E-3</v>
      </c>
      <c r="U61" s="23">
        <f t="shared" si="10"/>
        <v>0.19477043453085369</v>
      </c>
      <c r="V61" s="23">
        <f t="shared" si="11"/>
        <v>8.8076107364669753E-2</v>
      </c>
      <c r="X61" s="23">
        <f t="shared" si="3"/>
        <v>0.6978026271185761</v>
      </c>
      <c r="Y61" s="23">
        <f t="shared" si="12"/>
        <v>5.8934121590479395E-3</v>
      </c>
      <c r="Z61" s="23">
        <f t="shared" si="13"/>
        <v>4.7746160198210881E-3</v>
      </c>
      <c r="AA61" s="23">
        <f t="shared" si="14"/>
        <v>1.5674615609593044E-3</v>
      </c>
      <c r="AB61" s="23">
        <f t="shared" si="15"/>
        <v>2.9753894153920542E-3</v>
      </c>
      <c r="AC61" s="23">
        <f t="shared" si="16"/>
        <v>2.3113668118839004E-3</v>
      </c>
      <c r="AD61" s="23">
        <f t="shared" si="17"/>
        <v>8.0320165716022737E-3</v>
      </c>
      <c r="AE61" s="23">
        <f t="shared" si="18"/>
        <v>0.22706082539226818</v>
      </c>
      <c r="AF61" s="23">
        <f t="shared" si="19"/>
        <v>0.11179058332639732</v>
      </c>
    </row>
    <row r="62" spans="1:32">
      <c r="A62" s="8" t="s">
        <v>120</v>
      </c>
      <c r="B62" s="8" t="s">
        <v>121</v>
      </c>
      <c r="C62" s="22">
        <v>6365</v>
      </c>
      <c r="D62" s="22">
        <v>4342</v>
      </c>
      <c r="E62" s="22">
        <v>16</v>
      </c>
      <c r="F62" s="22">
        <v>5</v>
      </c>
      <c r="G62" s="22">
        <v>4</v>
      </c>
      <c r="H62" s="22">
        <v>9</v>
      </c>
      <c r="I62" s="22">
        <v>1</v>
      </c>
      <c r="J62" s="22">
        <v>25</v>
      </c>
      <c r="K62" s="22">
        <v>1494</v>
      </c>
      <c r="L62" s="22">
        <v>469</v>
      </c>
      <c r="N62" s="23">
        <f t="shared" si="2"/>
        <v>0.67062179912992026</v>
      </c>
      <c r="O62" s="23">
        <f t="shared" si="4"/>
        <v>1.5479278515116138E-3</v>
      </c>
      <c r="P62" s="23">
        <f t="shared" si="5"/>
        <v>3.3557853320988039E-4</v>
      </c>
      <c r="Q62" s="23">
        <f t="shared" si="6"/>
        <v>2.4440911783599482E-4</v>
      </c>
      <c r="R62" s="23">
        <f t="shared" si="7"/>
        <v>7.4408711967032253E-4</v>
      </c>
      <c r="S62" s="23">
        <f t="shared" si="8"/>
        <v>2.7733454966251658E-5</v>
      </c>
      <c r="T62" s="23">
        <f t="shared" si="9"/>
        <v>2.6619032170409076E-3</v>
      </c>
      <c r="U62" s="23">
        <f t="shared" si="10"/>
        <v>0.22447084705117773</v>
      </c>
      <c r="V62" s="23">
        <f t="shared" si="11"/>
        <v>6.7519790508069236E-2</v>
      </c>
      <c r="X62" s="23">
        <f t="shared" si="3"/>
        <v>0.69349465181148795</v>
      </c>
      <c r="Y62" s="23">
        <f t="shared" si="12"/>
        <v>4.0797203537758283E-3</v>
      </c>
      <c r="Z62" s="23">
        <f t="shared" si="13"/>
        <v>1.8377523280883501E-3</v>
      </c>
      <c r="AA62" s="23">
        <f t="shared" si="14"/>
        <v>1.6148928940086708E-3</v>
      </c>
      <c r="AB62" s="23">
        <f t="shared" si="15"/>
        <v>2.6853591394421666E-3</v>
      </c>
      <c r="AC62" s="23">
        <f t="shared" si="16"/>
        <v>8.8948200851772009E-4</v>
      </c>
      <c r="AD62" s="23">
        <f t="shared" si="17"/>
        <v>5.792004633328616E-3</v>
      </c>
      <c r="AE62" s="23">
        <f t="shared" si="18"/>
        <v>0.24529144064647834</v>
      </c>
      <c r="AF62" s="23">
        <f t="shared" si="19"/>
        <v>8.0362926499683004E-2</v>
      </c>
    </row>
    <row r="63" spans="1:32">
      <c r="A63" s="8" t="s">
        <v>122</v>
      </c>
      <c r="B63" s="8" t="s">
        <v>123</v>
      </c>
      <c r="C63" s="22">
        <v>4372</v>
      </c>
      <c r="D63" s="22">
        <v>2892</v>
      </c>
      <c r="E63" s="22">
        <v>4</v>
      </c>
      <c r="F63" s="22">
        <v>0</v>
      </c>
      <c r="G63" s="22">
        <v>8</v>
      </c>
      <c r="H63" s="22">
        <v>13</v>
      </c>
      <c r="I63" s="22">
        <v>2</v>
      </c>
      <c r="J63" s="22">
        <v>20</v>
      </c>
      <c r="K63" s="22">
        <v>1080</v>
      </c>
      <c r="L63" s="22">
        <v>353</v>
      </c>
      <c r="N63" s="23">
        <f t="shared" si="2"/>
        <v>0.64731880031479283</v>
      </c>
      <c r="O63" s="23">
        <f t="shared" si="4"/>
        <v>3.5584179505977162E-4</v>
      </c>
      <c r="P63" s="23">
        <f t="shared" si="5"/>
        <v>0</v>
      </c>
      <c r="Q63" s="23">
        <f t="shared" si="6"/>
        <v>9.2748894768268327E-4</v>
      </c>
      <c r="R63" s="23">
        <f t="shared" si="7"/>
        <v>1.7385630463078263E-3</v>
      </c>
      <c r="S63" s="23">
        <f t="shared" si="8"/>
        <v>1.254574227465851E-4</v>
      </c>
      <c r="T63" s="23">
        <f t="shared" si="9"/>
        <v>2.9633224989284151E-3</v>
      </c>
      <c r="U63" s="23">
        <f t="shared" si="10"/>
        <v>0.23446798393856916</v>
      </c>
      <c r="V63" s="23">
        <f t="shared" si="11"/>
        <v>7.3028572538803641E-2</v>
      </c>
      <c r="X63" s="23">
        <f t="shared" si="3"/>
        <v>0.67536198410848247</v>
      </c>
      <c r="Y63" s="23">
        <f t="shared" si="12"/>
        <v>2.350289066715481E-3</v>
      </c>
      <c r="Z63" s="23">
        <f t="shared" si="13"/>
        <v>8.7791112000032174E-4</v>
      </c>
      <c r="AA63" s="23">
        <f t="shared" si="14"/>
        <v>3.6068616558675003E-3</v>
      </c>
      <c r="AB63" s="23">
        <f t="shared" si="15"/>
        <v>5.0810622344610208E-3</v>
      </c>
      <c r="AC63" s="23">
        <f t="shared" si="16"/>
        <v>1.6665635681412021E-3</v>
      </c>
      <c r="AD63" s="23">
        <f t="shared" si="17"/>
        <v>7.0556873299465602E-3</v>
      </c>
      <c r="AE63" s="23">
        <f t="shared" si="18"/>
        <v>0.26002925746066258</v>
      </c>
      <c r="AF63" s="23">
        <f t="shared" si="19"/>
        <v>8.9189730792834321E-2</v>
      </c>
    </row>
    <row r="64" spans="1:32">
      <c r="A64" s="8" t="s">
        <v>124</v>
      </c>
      <c r="B64" s="8" t="s">
        <v>125</v>
      </c>
      <c r="C64" s="22">
        <v>2428</v>
      </c>
      <c r="D64" s="22">
        <v>1641</v>
      </c>
      <c r="E64" s="22">
        <v>2</v>
      </c>
      <c r="F64" s="22">
        <v>3</v>
      </c>
      <c r="G64" s="22">
        <v>2</v>
      </c>
      <c r="H64" s="22">
        <v>13</v>
      </c>
      <c r="I64" s="22">
        <v>0</v>
      </c>
      <c r="J64" s="22">
        <v>9</v>
      </c>
      <c r="K64" s="22">
        <v>596</v>
      </c>
      <c r="L64" s="22">
        <v>162</v>
      </c>
      <c r="N64" s="23">
        <f t="shared" si="2"/>
        <v>0.65698208760520282</v>
      </c>
      <c r="O64" s="23">
        <f t="shared" si="4"/>
        <v>2.2591896300089428E-4</v>
      </c>
      <c r="P64" s="23">
        <f t="shared" si="5"/>
        <v>4.2028973399606251E-4</v>
      </c>
      <c r="Q64" s="23">
        <f t="shared" si="6"/>
        <v>2.2591896300089428E-4</v>
      </c>
      <c r="R64" s="23">
        <f t="shared" si="7"/>
        <v>3.1317047766934569E-3</v>
      </c>
      <c r="S64" s="23">
        <f t="shared" si="8"/>
        <v>0</v>
      </c>
      <c r="T64" s="23">
        <f t="shared" si="9"/>
        <v>1.9513556981036869E-3</v>
      </c>
      <c r="U64" s="23">
        <f t="shared" si="10"/>
        <v>0.22876178116317811</v>
      </c>
      <c r="V64" s="23">
        <f t="shared" si="11"/>
        <v>5.7464374858687689E-2</v>
      </c>
      <c r="X64" s="23">
        <f t="shared" si="3"/>
        <v>0.69419210071364157</v>
      </c>
      <c r="Y64" s="23">
        <f t="shared" si="12"/>
        <v>2.9986331624335906E-3</v>
      </c>
      <c r="Z64" s="23">
        <f t="shared" si="13"/>
        <v>3.6266843781336089E-3</v>
      </c>
      <c r="AA64" s="23">
        <f t="shared" si="14"/>
        <v>2.9986331624335906E-3</v>
      </c>
      <c r="AB64" s="23">
        <f t="shared" si="15"/>
        <v>9.139489202388074E-3</v>
      </c>
      <c r="AC64" s="23">
        <f t="shared" si="16"/>
        <v>1.5797081520441132E-3</v>
      </c>
      <c r="AD64" s="23">
        <f t="shared" si="17"/>
        <v>7.0301503341971003E-3</v>
      </c>
      <c r="AE64" s="23">
        <f t="shared" si="18"/>
        <v>0.26298143105919686</v>
      </c>
      <c r="AF64" s="23">
        <f t="shared" si="19"/>
        <v>7.7347695137976541E-2</v>
      </c>
    </row>
    <row r="65" spans="1:32">
      <c r="A65" s="8" t="s">
        <v>126</v>
      </c>
      <c r="B65" s="8" t="s">
        <v>127</v>
      </c>
      <c r="C65" s="22">
        <v>7448</v>
      </c>
      <c r="D65" s="22">
        <v>4779</v>
      </c>
      <c r="E65" s="22">
        <v>28</v>
      </c>
      <c r="F65" s="22">
        <v>11</v>
      </c>
      <c r="G65" s="22">
        <v>9</v>
      </c>
      <c r="H65" s="22">
        <v>35</v>
      </c>
      <c r="I65" s="22">
        <v>5</v>
      </c>
      <c r="J65" s="22">
        <v>30</v>
      </c>
      <c r="K65" s="22">
        <v>1990</v>
      </c>
      <c r="L65" s="22">
        <v>561</v>
      </c>
      <c r="N65" s="23">
        <f t="shared" si="2"/>
        <v>0.63068801590759149</v>
      </c>
      <c r="O65" s="23">
        <f t="shared" si="4"/>
        <v>2.6023462961479032E-3</v>
      </c>
      <c r="P65" s="23">
        <f t="shared" si="5"/>
        <v>8.2489383231567996E-4</v>
      </c>
      <c r="Q65" s="23">
        <f t="shared" si="6"/>
        <v>6.3586940233068272E-4</v>
      </c>
      <c r="R65" s="23">
        <f t="shared" si="7"/>
        <v>3.3809332993458459E-3</v>
      </c>
      <c r="S65" s="23">
        <f t="shared" si="8"/>
        <v>2.8677705620127085E-4</v>
      </c>
      <c r="T65" s="23">
        <f t="shared" si="9"/>
        <v>2.8229609245234671E-3</v>
      </c>
      <c r="U65" s="23">
        <f t="shared" si="10"/>
        <v>0.25725832271312937</v>
      </c>
      <c r="V65" s="23">
        <f t="shared" si="11"/>
        <v>6.9545039585712454E-2</v>
      </c>
      <c r="X65" s="23">
        <f t="shared" si="3"/>
        <v>0.65246346707615843</v>
      </c>
      <c r="Y65" s="23">
        <f t="shared" si="12"/>
        <v>5.4280981513025097E-3</v>
      </c>
      <c r="Z65" s="23">
        <f t="shared" si="13"/>
        <v>2.6429200836430278E-3</v>
      </c>
      <c r="AA65" s="23">
        <f t="shared" si="14"/>
        <v>2.2951644510995888E-3</v>
      </c>
      <c r="AB65" s="23">
        <f t="shared" si="15"/>
        <v>6.5282413669540927E-3</v>
      </c>
      <c r="AC65" s="23">
        <f t="shared" si="16"/>
        <v>1.5706966721721288E-3</v>
      </c>
      <c r="AD65" s="23">
        <f t="shared" si="17"/>
        <v>5.7442635854553815E-3</v>
      </c>
      <c r="AE65" s="23">
        <f t="shared" si="18"/>
        <v>0.27735336307471675</v>
      </c>
      <c r="AF65" s="23">
        <f t="shared" si="19"/>
        <v>8.1537291525566144E-2</v>
      </c>
    </row>
    <row r="66" spans="1:32">
      <c r="A66" s="8" t="s">
        <v>128</v>
      </c>
      <c r="B66" s="8" t="s">
        <v>129</v>
      </c>
      <c r="C66" s="22">
        <v>2114</v>
      </c>
      <c r="D66" s="22">
        <v>1478</v>
      </c>
      <c r="E66" s="22">
        <v>13</v>
      </c>
      <c r="F66" s="22">
        <v>1</v>
      </c>
      <c r="G66" s="22">
        <v>4</v>
      </c>
      <c r="H66" s="22">
        <v>2</v>
      </c>
      <c r="I66" s="22">
        <v>0</v>
      </c>
      <c r="J66" s="22">
        <v>7</v>
      </c>
      <c r="K66" s="22">
        <v>442</v>
      </c>
      <c r="L66" s="22">
        <v>167</v>
      </c>
      <c r="N66" s="23">
        <f t="shared" si="2"/>
        <v>0.67925090068584393</v>
      </c>
      <c r="O66" s="23">
        <f t="shared" si="4"/>
        <v>3.5973081910540398E-3</v>
      </c>
      <c r="P66" s="23">
        <f t="shared" si="5"/>
        <v>8.3505360506710294E-5</v>
      </c>
      <c r="Q66" s="23">
        <f t="shared" si="6"/>
        <v>7.3604574410339907E-4</v>
      </c>
      <c r="R66" s="23">
        <f t="shared" si="7"/>
        <v>2.5948047756116187E-4</v>
      </c>
      <c r="S66" s="23">
        <f t="shared" si="8"/>
        <v>0</v>
      </c>
      <c r="T66" s="23">
        <f t="shared" si="9"/>
        <v>1.6048780155973235E-3</v>
      </c>
      <c r="U66" s="23">
        <f t="shared" si="10"/>
        <v>0.19228254204484746</v>
      </c>
      <c r="V66" s="23">
        <f t="shared" si="11"/>
        <v>6.8247443788133258E-2</v>
      </c>
      <c r="X66" s="23">
        <f t="shared" si="3"/>
        <v>0.71832368657318424</v>
      </c>
      <c r="Y66" s="23">
        <f t="shared" si="12"/>
        <v>1.0493264021712013E-2</v>
      </c>
      <c r="Z66" s="23">
        <f t="shared" si="13"/>
        <v>2.6747745788428612E-3</v>
      </c>
      <c r="AA66" s="23">
        <f t="shared" si="14"/>
        <v>4.8553072636002923E-3</v>
      </c>
      <c r="AB66" s="23">
        <f t="shared" si="15"/>
        <v>3.4431571512397829E-3</v>
      </c>
      <c r="AC66" s="23">
        <f t="shared" si="16"/>
        <v>1.813922249898198E-3</v>
      </c>
      <c r="AD66" s="23">
        <f t="shared" si="17"/>
        <v>6.8195480604604881E-3</v>
      </c>
      <c r="AE66" s="23">
        <f t="shared" si="18"/>
        <v>0.22693747894255775</v>
      </c>
      <c r="AF66" s="23">
        <f t="shared" si="19"/>
        <v>9.1274212600144289E-2</v>
      </c>
    </row>
    <row r="67" spans="1:32">
      <c r="A67" s="8" t="s">
        <v>130</v>
      </c>
      <c r="B67" s="8" t="s">
        <v>131</v>
      </c>
      <c r="C67" s="22">
        <v>2625</v>
      </c>
      <c r="D67" s="22">
        <v>1574</v>
      </c>
      <c r="E67" s="22">
        <v>11</v>
      </c>
      <c r="F67" s="22">
        <v>8</v>
      </c>
      <c r="G67" s="22">
        <v>0</v>
      </c>
      <c r="H67" s="22">
        <v>1</v>
      </c>
      <c r="I67" s="22">
        <v>0</v>
      </c>
      <c r="J67" s="22">
        <v>18</v>
      </c>
      <c r="K67" s="22">
        <v>857</v>
      </c>
      <c r="L67" s="22">
        <v>156</v>
      </c>
      <c r="N67" s="23">
        <f t="shared" ref="N67:N130" si="20">IF(ISERROR(((2*D67)+($M$1^2)-($M$1*SQRT(($M$1^2)+(4*D67*(1-B216)))))/(2*($C67+($M$1^2)))),"",((2*D67)+($M$1^2)-($M$1*SQRT(($M$1^2)+(4*D67*(1-B216)))))/(2*($C67+($M$1^2))))</f>
        <v>0.58074245299900762</v>
      </c>
      <c r="O67" s="23">
        <f t="shared" si="4"/>
        <v>2.3415057013318461E-3</v>
      </c>
      <c r="P67" s="23">
        <f t="shared" si="5"/>
        <v>1.5450675013489153E-3</v>
      </c>
      <c r="Q67" s="23">
        <f t="shared" si="6"/>
        <v>0</v>
      </c>
      <c r="R67" s="23">
        <f t="shared" si="7"/>
        <v>6.7248885097930864E-5</v>
      </c>
      <c r="S67" s="23">
        <f t="shared" si="8"/>
        <v>0</v>
      </c>
      <c r="T67" s="23">
        <f t="shared" si="9"/>
        <v>4.3418707038938281E-3</v>
      </c>
      <c r="U67" s="23">
        <f t="shared" si="10"/>
        <v>0.30880227342098632</v>
      </c>
      <c r="V67" s="23">
        <f t="shared" si="11"/>
        <v>5.1011591204965429E-2</v>
      </c>
      <c r="X67" s="23">
        <f t="shared" ref="X67:X130" si="21">IF(ISERROR(((2*$C67)+($M$1^2)+($M$1*SQRT(($M$1^2)+(4*D67*(1-B216)))))/(2*($C67+($M$1^2)))),"",((2*D67)+($M$1^2)+($M$1*SQRT(($M$1^2)+(4*D67*(1-B216)))))/(2*($C67+($M$1^2))))</f>
        <v>0.61820449001954469</v>
      </c>
      <c r="Y67" s="23">
        <f t="shared" si="12"/>
        <v>7.4885274204811976E-3</v>
      </c>
      <c r="Z67" s="23">
        <f t="shared" si="13"/>
        <v>6.0025915131767214E-3</v>
      </c>
      <c r="AA67" s="23">
        <f t="shared" si="14"/>
        <v>1.4613280617592171E-3</v>
      </c>
      <c r="AB67" s="23">
        <f t="shared" si="15"/>
        <v>2.154870545757089E-3</v>
      </c>
      <c r="AC67" s="23">
        <f t="shared" si="16"/>
        <v>1.4613280617592171E-3</v>
      </c>
      <c r="AD67" s="23">
        <f t="shared" si="17"/>
        <v>1.0813702001589834E-2</v>
      </c>
      <c r="AE67" s="23">
        <f t="shared" si="18"/>
        <v>0.3446572579558756</v>
      </c>
      <c r="AF67" s="23">
        <f t="shared" si="19"/>
        <v>6.9133190435738956E-2</v>
      </c>
    </row>
    <row r="68" spans="1:32">
      <c r="A68" s="8" t="s">
        <v>132</v>
      </c>
      <c r="B68" s="8" t="s">
        <v>133</v>
      </c>
      <c r="C68" s="22">
        <v>4472</v>
      </c>
      <c r="D68" s="22">
        <v>3205</v>
      </c>
      <c r="E68" s="22">
        <v>9</v>
      </c>
      <c r="F68" s="22">
        <v>4</v>
      </c>
      <c r="G68" s="22">
        <v>4</v>
      </c>
      <c r="H68" s="22">
        <v>4</v>
      </c>
      <c r="I68" s="22">
        <v>2</v>
      </c>
      <c r="J68" s="22">
        <v>15</v>
      </c>
      <c r="K68" s="22">
        <v>908</v>
      </c>
      <c r="L68" s="22">
        <v>321</v>
      </c>
      <c r="N68" s="23">
        <f t="shared" si="20"/>
        <v>0.70329290983914605</v>
      </c>
      <c r="O68" s="23">
        <f t="shared" si="4"/>
        <v>1.059163268315606E-3</v>
      </c>
      <c r="P68" s="23">
        <f t="shared" si="5"/>
        <v>3.4788347025929293E-4</v>
      </c>
      <c r="Q68" s="23">
        <f t="shared" si="6"/>
        <v>3.4788347025929293E-4</v>
      </c>
      <c r="R68" s="23">
        <f t="shared" si="7"/>
        <v>3.4788347025929293E-4</v>
      </c>
      <c r="S68" s="23">
        <f t="shared" si="8"/>
        <v>1.226518281923049E-4</v>
      </c>
      <c r="T68" s="23">
        <f t="shared" si="9"/>
        <v>2.0337761136722545E-3</v>
      </c>
      <c r="U68" s="23">
        <f t="shared" si="10"/>
        <v>0.19150829206012979</v>
      </c>
      <c r="V68" s="23">
        <f t="shared" si="11"/>
        <v>6.4576418637623492E-2</v>
      </c>
      <c r="X68" s="23">
        <f t="shared" si="21"/>
        <v>0.72969828448730201</v>
      </c>
      <c r="Y68" s="23">
        <f t="shared" si="12"/>
        <v>3.8207234551108885E-3</v>
      </c>
      <c r="Z68" s="23">
        <f t="shared" si="13"/>
        <v>2.2977865641762422E-3</v>
      </c>
      <c r="AA68" s="23">
        <f t="shared" si="14"/>
        <v>2.2977865641762422E-3</v>
      </c>
      <c r="AB68" s="23">
        <f t="shared" si="15"/>
        <v>2.2977865641762422E-3</v>
      </c>
      <c r="AC68" s="23">
        <f t="shared" si="16"/>
        <v>1.629331530646846E-3</v>
      </c>
      <c r="AD68" s="23">
        <f t="shared" si="17"/>
        <v>5.5271706365433923E-3</v>
      </c>
      <c r="AE68" s="23">
        <f t="shared" si="18"/>
        <v>0.21508375534387131</v>
      </c>
      <c r="AF68" s="23">
        <f t="shared" si="19"/>
        <v>7.9718589478838892E-2</v>
      </c>
    </row>
    <row r="69" spans="1:32">
      <c r="A69" s="8" t="s">
        <v>134</v>
      </c>
      <c r="B69" s="8" t="s">
        <v>135</v>
      </c>
      <c r="C69" s="22">
        <v>2309</v>
      </c>
      <c r="D69" s="22">
        <v>1502</v>
      </c>
      <c r="E69" s="22">
        <v>4</v>
      </c>
      <c r="F69" s="22">
        <v>4</v>
      </c>
      <c r="G69" s="22">
        <v>2</v>
      </c>
      <c r="H69" s="22">
        <v>7</v>
      </c>
      <c r="I69" s="22">
        <v>0</v>
      </c>
      <c r="J69" s="22">
        <v>6</v>
      </c>
      <c r="K69" s="22">
        <v>589</v>
      </c>
      <c r="L69" s="22">
        <v>195</v>
      </c>
      <c r="N69" s="23">
        <f t="shared" si="20"/>
        <v>0.63081386734238809</v>
      </c>
      <c r="O69" s="23">
        <f t="shared" si="4"/>
        <v>6.7386665825615798E-4</v>
      </c>
      <c r="P69" s="23">
        <f t="shared" si="5"/>
        <v>6.7386665825615798E-4</v>
      </c>
      <c r="Q69" s="23">
        <f t="shared" si="6"/>
        <v>2.3756382890345183E-4</v>
      </c>
      <c r="R69" s="23">
        <f t="shared" si="7"/>
        <v>1.4692733606246097E-3</v>
      </c>
      <c r="S69" s="23">
        <f t="shared" si="8"/>
        <v>0</v>
      </c>
      <c r="T69" s="23">
        <f t="shared" si="9"/>
        <v>1.1914395604125765E-3</v>
      </c>
      <c r="U69" s="23">
        <f t="shared" si="10"/>
        <v>0.23772527218988057</v>
      </c>
      <c r="V69" s="23">
        <f t="shared" si="11"/>
        <v>7.378877854742355E-2</v>
      </c>
      <c r="X69" s="23">
        <f t="shared" si="21"/>
        <v>0.66968228423150256</v>
      </c>
      <c r="Y69" s="23">
        <f t="shared" si="12"/>
        <v>4.4460689222868407E-3</v>
      </c>
      <c r="Z69" s="23">
        <f t="shared" si="13"/>
        <v>4.4460689222868407E-3</v>
      </c>
      <c r="AA69" s="23">
        <f t="shared" si="14"/>
        <v>3.1528974979768668E-3</v>
      </c>
      <c r="AB69" s="23">
        <f t="shared" si="15"/>
        <v>6.2448736004124096E-3</v>
      </c>
      <c r="AC69" s="23">
        <f t="shared" si="16"/>
        <v>1.6609870732176382E-3</v>
      </c>
      <c r="AD69" s="23">
        <f t="shared" si="17"/>
        <v>5.6579702737931037E-3</v>
      </c>
      <c r="AE69" s="23">
        <f t="shared" si="18"/>
        <v>0.27326588258699641</v>
      </c>
      <c r="AF69" s="23">
        <f t="shared" si="19"/>
        <v>9.6495948257905417E-2</v>
      </c>
    </row>
    <row r="70" spans="1:32">
      <c r="A70" s="8" t="s">
        <v>136</v>
      </c>
      <c r="B70" s="8" t="s">
        <v>137</v>
      </c>
      <c r="C70" s="22">
        <v>2477</v>
      </c>
      <c r="D70" s="22">
        <v>1709</v>
      </c>
      <c r="E70" s="22">
        <v>12</v>
      </c>
      <c r="F70" s="22">
        <v>3</v>
      </c>
      <c r="G70" s="22">
        <v>6</v>
      </c>
      <c r="H70" s="22">
        <v>0</v>
      </c>
      <c r="I70" s="22">
        <v>0</v>
      </c>
      <c r="J70" s="22">
        <v>24</v>
      </c>
      <c r="K70" s="22">
        <v>535</v>
      </c>
      <c r="L70" s="22">
        <v>188</v>
      </c>
      <c r="N70" s="23">
        <f t="shared" si="20"/>
        <v>0.67145055294636047</v>
      </c>
      <c r="O70" s="23">
        <f t="shared" si="4"/>
        <v>2.773467781890989E-3</v>
      </c>
      <c r="P70" s="23">
        <f t="shared" si="5"/>
        <v>4.1197387734342674E-4</v>
      </c>
      <c r="Q70" s="23">
        <f t="shared" si="6"/>
        <v>1.1105980140370482E-3</v>
      </c>
      <c r="R70" s="23">
        <f t="shared" si="7"/>
        <v>0</v>
      </c>
      <c r="S70" s="23">
        <f t="shared" si="8"/>
        <v>0</v>
      </c>
      <c r="T70" s="23">
        <f t="shared" si="9"/>
        <v>6.519676737009707E-3</v>
      </c>
      <c r="U70" s="23">
        <f t="shared" si="10"/>
        <v>0.20022772934895058</v>
      </c>
      <c r="V70" s="23">
        <f t="shared" si="11"/>
        <v>6.6112765634725026E-2</v>
      </c>
      <c r="X70" s="23">
        <f t="shared" si="21"/>
        <v>0.70785621133879184</v>
      </c>
      <c r="Y70" s="23">
        <f t="shared" si="12"/>
        <v>8.4491753727545943E-3</v>
      </c>
      <c r="Z70" s="23">
        <f t="shared" si="13"/>
        <v>3.5550669849187988E-3</v>
      </c>
      <c r="AA70" s="23">
        <f t="shared" si="14"/>
        <v>5.2749769456862973E-3</v>
      </c>
      <c r="AB70" s="23">
        <f t="shared" si="15"/>
        <v>1.548506764801106E-3</v>
      </c>
      <c r="AC70" s="23">
        <f t="shared" si="16"/>
        <v>1.548506764801106E-3</v>
      </c>
      <c r="AD70" s="23">
        <f t="shared" si="17"/>
        <v>1.4377102807480354E-2</v>
      </c>
      <c r="AE70" s="23">
        <f t="shared" si="18"/>
        <v>0.23262602479641681</v>
      </c>
      <c r="AF70" s="23">
        <f t="shared" si="19"/>
        <v>8.6997211237639552E-2</v>
      </c>
    </row>
    <row r="71" spans="1:32">
      <c r="A71" s="8" t="s">
        <v>138</v>
      </c>
      <c r="B71" s="8" t="s">
        <v>139</v>
      </c>
      <c r="C71" s="22">
        <v>8865</v>
      </c>
      <c r="D71" s="22">
        <v>4404</v>
      </c>
      <c r="E71" s="22">
        <v>28</v>
      </c>
      <c r="F71" s="22">
        <v>707</v>
      </c>
      <c r="G71" s="22">
        <v>7</v>
      </c>
      <c r="H71" s="22">
        <v>652</v>
      </c>
      <c r="I71" s="22">
        <v>30</v>
      </c>
      <c r="J71" s="22">
        <v>36</v>
      </c>
      <c r="K71" s="22">
        <v>2456</v>
      </c>
      <c r="L71" s="22">
        <v>545</v>
      </c>
      <c r="N71" s="23">
        <f t="shared" si="20"/>
        <v>0.48638050657596144</v>
      </c>
      <c r="O71" s="23">
        <f t="shared" si="4"/>
        <v>2.1862159803361278E-3</v>
      </c>
      <c r="P71" s="23">
        <f t="shared" si="5"/>
        <v>7.4292664281789073E-2</v>
      </c>
      <c r="Q71" s="23">
        <f t="shared" si="6"/>
        <v>3.8254610148007488E-4</v>
      </c>
      <c r="R71" s="23">
        <f t="shared" si="7"/>
        <v>6.8296504755940096E-2</v>
      </c>
      <c r="S71" s="23">
        <f t="shared" si="8"/>
        <v>2.3715441783790508E-3</v>
      </c>
      <c r="T71" s="23">
        <f t="shared" si="9"/>
        <v>2.934831578509121E-3</v>
      </c>
      <c r="U71" s="23">
        <f t="shared" si="10"/>
        <v>0.26782626743277888</v>
      </c>
      <c r="V71" s="23">
        <f t="shared" si="11"/>
        <v>5.6664825208545856E-2</v>
      </c>
      <c r="X71" s="23">
        <f t="shared" si="21"/>
        <v>0.50719249849383263</v>
      </c>
      <c r="Y71" s="23">
        <f t="shared" si="12"/>
        <v>4.5611815602851864E-3</v>
      </c>
      <c r="Z71" s="23">
        <f t="shared" si="13"/>
        <v>8.5575068613564467E-2</v>
      </c>
      <c r="AA71" s="23">
        <f t="shared" si="14"/>
        <v>1.6291709642526134E-3</v>
      </c>
      <c r="AB71" s="23">
        <f t="shared" si="15"/>
        <v>7.9168255467086099E-2</v>
      </c>
      <c r="AC71" s="23">
        <f t="shared" si="16"/>
        <v>4.8268705503268939E-3</v>
      </c>
      <c r="AD71" s="23">
        <f t="shared" si="17"/>
        <v>5.616634714450717E-3</v>
      </c>
      <c r="AE71" s="23">
        <f t="shared" si="18"/>
        <v>0.28645599644258452</v>
      </c>
      <c r="AF71" s="23">
        <f t="shared" si="19"/>
        <v>6.6670515451952572E-2</v>
      </c>
    </row>
    <row r="72" spans="1:32">
      <c r="A72" s="8" t="s">
        <v>140</v>
      </c>
      <c r="B72" s="8" t="s">
        <v>141</v>
      </c>
      <c r="C72" s="22">
        <v>6734</v>
      </c>
      <c r="D72" s="22">
        <v>3132</v>
      </c>
      <c r="E72" s="22">
        <v>28</v>
      </c>
      <c r="F72" s="22">
        <v>311</v>
      </c>
      <c r="G72" s="22">
        <v>7</v>
      </c>
      <c r="H72" s="22">
        <v>914</v>
      </c>
      <c r="I72" s="22">
        <v>38</v>
      </c>
      <c r="J72" s="22">
        <v>34</v>
      </c>
      <c r="K72" s="22">
        <v>1899</v>
      </c>
      <c r="L72" s="22">
        <v>371</v>
      </c>
      <c r="N72" s="23">
        <f t="shared" si="20"/>
        <v>0.45321252283596114</v>
      </c>
      <c r="O72" s="23">
        <f t="shared" si="4"/>
        <v>2.8784156581232031E-3</v>
      </c>
      <c r="P72" s="23">
        <f t="shared" si="5"/>
        <v>4.1424069993097438E-2</v>
      </c>
      <c r="Q72" s="23">
        <f t="shared" si="6"/>
        <v>5.0362546058800291E-4</v>
      </c>
      <c r="R72" s="23">
        <f t="shared" si="7"/>
        <v>0.12775599988811143</v>
      </c>
      <c r="S72" s="23">
        <f t="shared" si="8"/>
        <v>4.1141563079886145E-3</v>
      </c>
      <c r="T72" s="23">
        <f t="shared" si="9"/>
        <v>3.6154505156101515E-3</v>
      </c>
      <c r="U72" s="23">
        <f t="shared" si="10"/>
        <v>0.27138092786689272</v>
      </c>
      <c r="V72" s="23">
        <f t="shared" si="11"/>
        <v>4.9893275211291332E-2</v>
      </c>
      <c r="X72" s="23">
        <f t="shared" si="21"/>
        <v>0.47703220123116447</v>
      </c>
      <c r="Y72" s="23">
        <f t="shared" si="12"/>
        <v>6.003004172227217E-3</v>
      </c>
      <c r="Z72" s="23">
        <f t="shared" si="13"/>
        <v>5.1460511918118762E-2</v>
      </c>
      <c r="AA72" s="23">
        <f t="shared" si="14"/>
        <v>2.1443441800161928E-3</v>
      </c>
      <c r="AB72" s="23">
        <f t="shared" si="15"/>
        <v>0.14411765175724636</v>
      </c>
      <c r="AC72" s="23">
        <f t="shared" si="16"/>
        <v>7.7355731365266736E-3</v>
      </c>
      <c r="AD72" s="23">
        <f t="shared" si="17"/>
        <v>7.0469550832391896E-3</v>
      </c>
      <c r="AE72" s="23">
        <f t="shared" si="18"/>
        <v>0.29287122077370459</v>
      </c>
      <c r="AF72" s="23">
        <f t="shared" si="19"/>
        <v>6.0801164384914078E-2</v>
      </c>
    </row>
    <row r="73" spans="1:32">
      <c r="A73" s="8" t="s">
        <v>142</v>
      </c>
      <c r="B73" s="8" t="s">
        <v>143</v>
      </c>
      <c r="C73" s="22">
        <v>6482</v>
      </c>
      <c r="D73" s="22">
        <v>3268</v>
      </c>
      <c r="E73" s="22">
        <v>14</v>
      </c>
      <c r="F73" s="22">
        <v>111</v>
      </c>
      <c r="G73" s="22">
        <v>0</v>
      </c>
      <c r="H73" s="22">
        <v>502</v>
      </c>
      <c r="I73" s="22">
        <v>10</v>
      </c>
      <c r="J73" s="22">
        <v>24</v>
      </c>
      <c r="K73" s="22">
        <v>2142</v>
      </c>
      <c r="L73" s="22">
        <v>411</v>
      </c>
      <c r="N73" s="23">
        <f t="shared" si="20"/>
        <v>0.4919946716961105</v>
      </c>
      <c r="O73" s="23">
        <f t="shared" si="4"/>
        <v>1.287025665928649E-3</v>
      </c>
      <c r="P73" s="23">
        <f t="shared" si="5"/>
        <v>1.4240029937400322E-2</v>
      </c>
      <c r="Q73" s="23">
        <f t="shared" si="6"/>
        <v>0</v>
      </c>
      <c r="R73" s="23">
        <f t="shared" si="7"/>
        <v>7.1185416682263594E-2</v>
      </c>
      <c r="S73" s="23">
        <f t="shared" si="8"/>
        <v>8.3820969904075011E-4</v>
      </c>
      <c r="T73" s="23">
        <f t="shared" si="9"/>
        <v>2.4894241750556502E-3</v>
      </c>
      <c r="U73" s="23">
        <f t="shared" si="10"/>
        <v>0.31910584037760226</v>
      </c>
      <c r="V73" s="23">
        <f t="shared" si="11"/>
        <v>5.7728495705478472E-2</v>
      </c>
      <c r="X73" s="23">
        <f t="shared" si="21"/>
        <v>0.51633115605768476</v>
      </c>
      <c r="Y73" s="23">
        <f t="shared" si="12"/>
        <v>3.6223757600944593E-3</v>
      </c>
      <c r="Z73" s="23">
        <f t="shared" si="13"/>
        <v>2.0580678604109545E-2</v>
      </c>
      <c r="AA73" s="23">
        <f t="shared" si="14"/>
        <v>5.9230555368481404E-4</v>
      </c>
      <c r="AB73" s="23">
        <f t="shared" si="15"/>
        <v>8.4205612293837204E-2</v>
      </c>
      <c r="AC73" s="23">
        <f t="shared" si="16"/>
        <v>2.8377357634571314E-3</v>
      </c>
      <c r="AD73" s="23">
        <f t="shared" si="17"/>
        <v>5.5036171597805262E-3</v>
      </c>
      <c r="AE73" s="23">
        <f t="shared" si="18"/>
        <v>0.34200213364384158</v>
      </c>
      <c r="AF73" s="23">
        <f t="shared" si="19"/>
        <v>6.9601410100423422E-2</v>
      </c>
    </row>
    <row r="74" spans="1:32">
      <c r="A74" s="8" t="s">
        <v>144</v>
      </c>
      <c r="B74" s="8" t="s">
        <v>145</v>
      </c>
      <c r="C74" s="22">
        <v>5499</v>
      </c>
      <c r="D74" s="22">
        <v>3330</v>
      </c>
      <c r="E74" s="22">
        <v>14</v>
      </c>
      <c r="F74" s="22">
        <v>189</v>
      </c>
      <c r="G74" s="22">
        <v>10</v>
      </c>
      <c r="H74" s="22">
        <v>304</v>
      </c>
      <c r="I74" s="22">
        <v>20</v>
      </c>
      <c r="J74" s="22">
        <v>19</v>
      </c>
      <c r="K74" s="22">
        <v>1306</v>
      </c>
      <c r="L74" s="22">
        <v>307</v>
      </c>
      <c r="N74" s="23">
        <f t="shared" si="20"/>
        <v>0.59257763520408446</v>
      </c>
      <c r="O74" s="23">
        <f t="shared" si="4"/>
        <v>1.517182621400932E-3</v>
      </c>
      <c r="P74" s="23">
        <f t="shared" si="5"/>
        <v>2.9870527854533653E-2</v>
      </c>
      <c r="Q74" s="23">
        <f t="shared" si="6"/>
        <v>9.8809173554738924E-4</v>
      </c>
      <c r="R74" s="23">
        <f t="shared" si="7"/>
        <v>4.9547052204055607E-2</v>
      </c>
      <c r="S74" s="23">
        <f t="shared" si="8"/>
        <v>2.3556935141363974E-3</v>
      </c>
      <c r="T74" s="23">
        <f t="shared" si="9"/>
        <v>2.2131306671361473E-3</v>
      </c>
      <c r="U74" s="23">
        <f t="shared" si="10"/>
        <v>0.22643569594784635</v>
      </c>
      <c r="V74" s="23">
        <f t="shared" si="11"/>
        <v>5.0064312898235763E-2</v>
      </c>
      <c r="X74" s="23">
        <f t="shared" si="21"/>
        <v>0.61840426912694335</v>
      </c>
      <c r="Y74" s="23">
        <f t="shared" si="12"/>
        <v>4.2692096309219409E-3</v>
      </c>
      <c r="Z74" s="23">
        <f t="shared" si="13"/>
        <v>3.9519366995428955E-2</v>
      </c>
      <c r="AA74" s="23">
        <f t="shared" si="14"/>
        <v>3.3445061716865757E-3</v>
      </c>
      <c r="AB74" s="23">
        <f t="shared" si="15"/>
        <v>6.1639430067213112E-2</v>
      </c>
      <c r="AC74" s="23">
        <f t="shared" si="16"/>
        <v>5.6113902558198375E-3</v>
      </c>
      <c r="AD74" s="23">
        <f t="shared" si="17"/>
        <v>5.3905045165478617E-3</v>
      </c>
      <c r="AE74" s="23">
        <f t="shared" si="18"/>
        <v>0.24892626976819393</v>
      </c>
      <c r="AF74" s="23">
        <f t="shared" si="19"/>
        <v>6.2212515131849638E-2</v>
      </c>
    </row>
    <row r="75" spans="1:32">
      <c r="A75" s="8" t="s">
        <v>146</v>
      </c>
      <c r="B75" s="8" t="s">
        <v>147</v>
      </c>
      <c r="C75" s="22">
        <v>5252</v>
      </c>
      <c r="D75" s="22">
        <v>3167</v>
      </c>
      <c r="E75" s="22">
        <v>11</v>
      </c>
      <c r="F75" s="22">
        <v>181</v>
      </c>
      <c r="G75" s="22">
        <v>4</v>
      </c>
      <c r="H75" s="22">
        <v>238</v>
      </c>
      <c r="I75" s="22">
        <v>36</v>
      </c>
      <c r="J75" s="22">
        <v>13</v>
      </c>
      <c r="K75" s="22">
        <v>1293</v>
      </c>
      <c r="L75" s="22">
        <v>309</v>
      </c>
      <c r="N75" s="23">
        <f t="shared" si="20"/>
        <v>0.58970508291519419</v>
      </c>
      <c r="O75" s="23">
        <f t="shared" si="4"/>
        <v>1.1699181821991339E-3</v>
      </c>
      <c r="P75" s="23">
        <f t="shared" si="5"/>
        <v>2.9859910996397638E-2</v>
      </c>
      <c r="Q75" s="23">
        <f t="shared" si="6"/>
        <v>2.9621087210131199E-4</v>
      </c>
      <c r="R75" s="23">
        <f t="shared" si="7"/>
        <v>4.0015300680456084E-2</v>
      </c>
      <c r="S75" s="23">
        <f t="shared" si="8"/>
        <v>4.955402634243304E-3</v>
      </c>
      <c r="T75" s="23">
        <f t="shared" si="9"/>
        <v>1.4471470269611286E-3</v>
      </c>
      <c r="U75" s="23">
        <f t="shared" si="10"/>
        <v>0.23472928050197839</v>
      </c>
      <c r="V75" s="23">
        <f t="shared" si="11"/>
        <v>5.2787149797312707E-2</v>
      </c>
      <c r="X75" s="23">
        <f t="shared" si="21"/>
        <v>0.61616109082946358</v>
      </c>
      <c r="Y75" s="23">
        <f t="shared" si="12"/>
        <v>3.7468205566547918E-3</v>
      </c>
      <c r="Z75" s="23">
        <f t="shared" si="13"/>
        <v>3.9746752948725823E-2</v>
      </c>
      <c r="AA75" s="23">
        <f t="shared" si="14"/>
        <v>1.9568250641415156E-3</v>
      </c>
      <c r="AB75" s="23">
        <f t="shared" si="15"/>
        <v>5.1281514657357745E-2</v>
      </c>
      <c r="AC75" s="23">
        <f t="shared" si="16"/>
        <v>9.4745603996502607E-3</v>
      </c>
      <c r="AD75" s="23">
        <f t="shared" si="17"/>
        <v>4.2306496554959687E-3</v>
      </c>
      <c r="AE75" s="23">
        <f t="shared" si="18"/>
        <v>0.25802560008650821</v>
      </c>
      <c r="AF75" s="23">
        <f t="shared" si="19"/>
        <v>6.5527222538413699E-2</v>
      </c>
    </row>
    <row r="76" spans="1:32">
      <c r="A76" s="8" t="s">
        <v>148</v>
      </c>
      <c r="B76" s="8" t="s">
        <v>149</v>
      </c>
      <c r="C76" s="22">
        <v>8882</v>
      </c>
      <c r="D76" s="22">
        <v>5424</v>
      </c>
      <c r="E76" s="22">
        <v>33</v>
      </c>
      <c r="F76" s="22">
        <v>174</v>
      </c>
      <c r="G76" s="22">
        <v>4</v>
      </c>
      <c r="H76" s="22">
        <v>288</v>
      </c>
      <c r="I76" s="22">
        <v>16</v>
      </c>
      <c r="J76" s="22">
        <v>32</v>
      </c>
      <c r="K76" s="22">
        <v>2324</v>
      </c>
      <c r="L76" s="22">
        <v>587</v>
      </c>
      <c r="N76" s="23">
        <f t="shared" si="20"/>
        <v>0.60048693663626307</v>
      </c>
      <c r="O76" s="23">
        <f t="shared" si="4"/>
        <v>2.6468431389162291E-3</v>
      </c>
      <c r="P76" s="23">
        <f t="shared" si="5"/>
        <v>1.6908827310876617E-2</v>
      </c>
      <c r="Q76" s="23">
        <f t="shared" si="6"/>
        <v>1.7514260479426427E-4</v>
      </c>
      <c r="R76" s="23">
        <f t="shared" si="7"/>
        <v>2.8938831707977102E-2</v>
      </c>
      <c r="S76" s="23">
        <f t="shared" si="8"/>
        <v>1.1091568780639677E-3</v>
      </c>
      <c r="T76" s="23">
        <f t="shared" si="9"/>
        <v>2.5532653891313199E-3</v>
      </c>
      <c r="U76" s="23">
        <f t="shared" si="10"/>
        <v>0.25261622087863994</v>
      </c>
      <c r="V76" s="23">
        <f t="shared" si="11"/>
        <v>6.1107276090509401E-2</v>
      </c>
      <c r="X76" s="23">
        <f t="shared" si="21"/>
        <v>0.62076391257986518</v>
      </c>
      <c r="Y76" s="23">
        <f t="shared" si="12"/>
        <v>5.2130313832674663E-3</v>
      </c>
      <c r="Z76" s="23">
        <f t="shared" si="13"/>
        <v>2.2686926905583868E-2</v>
      </c>
      <c r="AA76" s="23">
        <f t="shared" si="14"/>
        <v>1.1574942497722181E-3</v>
      </c>
      <c r="AB76" s="23">
        <f t="shared" si="15"/>
        <v>3.6315718857047596E-2</v>
      </c>
      <c r="AC76" s="23">
        <f t="shared" si="16"/>
        <v>2.924405907930327E-3</v>
      </c>
      <c r="AD76" s="23">
        <f t="shared" si="17"/>
        <v>5.0815319721000569E-3</v>
      </c>
      <c r="AE76" s="23">
        <f t="shared" si="18"/>
        <v>0.27089542938530348</v>
      </c>
      <c r="AF76" s="23">
        <f t="shared" si="19"/>
        <v>7.1445345599258289E-2</v>
      </c>
    </row>
    <row r="77" spans="1:32">
      <c r="A77" s="8" t="s">
        <v>150</v>
      </c>
      <c r="B77" s="8" t="s">
        <v>151</v>
      </c>
      <c r="C77" s="22">
        <v>8255</v>
      </c>
      <c r="D77" s="22">
        <v>3620</v>
      </c>
      <c r="E77" s="22">
        <v>47</v>
      </c>
      <c r="F77" s="22">
        <v>853</v>
      </c>
      <c r="G77" s="22">
        <v>3</v>
      </c>
      <c r="H77" s="22">
        <v>1588</v>
      </c>
      <c r="I77" s="22">
        <v>74</v>
      </c>
      <c r="J77" s="22">
        <v>56</v>
      </c>
      <c r="K77" s="22">
        <v>1478</v>
      </c>
      <c r="L77" s="22">
        <v>536</v>
      </c>
      <c r="N77" s="23">
        <f t="shared" si="20"/>
        <v>0.42784882293638771</v>
      </c>
      <c r="O77" s="23">
        <f t="shared" si="4"/>
        <v>4.2845045551390768E-3</v>
      </c>
      <c r="P77" s="23">
        <f t="shared" si="5"/>
        <v>9.694832687476275E-2</v>
      </c>
      <c r="Q77" s="23">
        <f t="shared" si="6"/>
        <v>1.2359955988721499E-4</v>
      </c>
      <c r="R77" s="23">
        <f t="shared" si="7"/>
        <v>0.18400915453792704</v>
      </c>
      <c r="S77" s="23">
        <f t="shared" si="8"/>
        <v>7.1470599781961498E-3</v>
      </c>
      <c r="T77" s="23">
        <f t="shared" si="9"/>
        <v>5.2280548327325333E-3</v>
      </c>
      <c r="U77" s="23">
        <f t="shared" si="10"/>
        <v>0.17092228494943923</v>
      </c>
      <c r="V77" s="23">
        <f t="shared" si="11"/>
        <v>5.9814611596736775E-2</v>
      </c>
      <c r="X77" s="23">
        <f t="shared" si="21"/>
        <v>0.44925258557107173</v>
      </c>
      <c r="Y77" s="23">
        <f t="shared" si="12"/>
        <v>7.5623869023747712E-3</v>
      </c>
      <c r="Z77" s="23">
        <f t="shared" si="13"/>
        <v>0.11008332269701254</v>
      </c>
      <c r="AA77" s="23">
        <f t="shared" si="14"/>
        <v>1.0680445564014423E-3</v>
      </c>
      <c r="AB77" s="23">
        <f t="shared" si="15"/>
        <v>0.2010135585747691</v>
      </c>
      <c r="AC77" s="23">
        <f t="shared" si="16"/>
        <v>1.1238278711433156E-2</v>
      </c>
      <c r="AD77" s="23">
        <f t="shared" si="17"/>
        <v>8.7983190354864686E-3</v>
      </c>
      <c r="AE77" s="23">
        <f t="shared" si="18"/>
        <v>0.18746230981019393</v>
      </c>
      <c r="AF77" s="23">
        <f t="shared" si="19"/>
        <v>7.0450824175757043E-2</v>
      </c>
    </row>
    <row r="78" spans="1:32">
      <c r="A78" s="8" t="s">
        <v>152</v>
      </c>
      <c r="B78" s="8" t="s">
        <v>153</v>
      </c>
      <c r="C78" s="22">
        <v>9369</v>
      </c>
      <c r="D78" s="22">
        <v>5430</v>
      </c>
      <c r="E78" s="22">
        <v>36</v>
      </c>
      <c r="F78" s="22">
        <v>227</v>
      </c>
      <c r="G78" s="22">
        <v>12</v>
      </c>
      <c r="H78" s="22">
        <v>265</v>
      </c>
      <c r="I78" s="22">
        <v>53</v>
      </c>
      <c r="J78" s="22">
        <v>29</v>
      </c>
      <c r="K78" s="22">
        <v>2730</v>
      </c>
      <c r="L78" s="22">
        <v>587</v>
      </c>
      <c r="N78" s="23">
        <f t="shared" si="20"/>
        <v>0.56954470172319072</v>
      </c>
      <c r="O78" s="23">
        <f t="shared" si="4"/>
        <v>2.7768831846726781E-3</v>
      </c>
      <c r="P78" s="23">
        <f t="shared" si="5"/>
        <v>2.1304871713476465E-2</v>
      </c>
      <c r="Q78" s="23">
        <f t="shared" si="6"/>
        <v>7.3284886193581951E-4</v>
      </c>
      <c r="R78" s="23">
        <f t="shared" si="7"/>
        <v>2.5116202149792669E-2</v>
      </c>
      <c r="S78" s="23">
        <f t="shared" si="8"/>
        <v>4.3277309732717966E-3</v>
      </c>
      <c r="T78" s="23">
        <f t="shared" si="9"/>
        <v>2.1560813591850669E-3</v>
      </c>
      <c r="U78" s="23">
        <f t="shared" si="10"/>
        <v>0.28227218600655501</v>
      </c>
      <c r="V78" s="23">
        <f t="shared" si="11"/>
        <v>5.7923236912734544E-2</v>
      </c>
      <c r="X78" s="23">
        <f t="shared" si="21"/>
        <v>0.58953192238192587</v>
      </c>
      <c r="Y78" s="23">
        <f t="shared" si="12"/>
        <v>5.314750413402851E-3</v>
      </c>
      <c r="Z78" s="23">
        <f t="shared" si="13"/>
        <v>2.7542811789464629E-2</v>
      </c>
      <c r="AA78" s="23">
        <f t="shared" si="14"/>
        <v>2.2376056905021521E-3</v>
      </c>
      <c r="AB78" s="23">
        <f t="shared" si="15"/>
        <v>3.1840014842074556E-2</v>
      </c>
      <c r="AC78" s="23">
        <f t="shared" si="16"/>
        <v>7.3914044487970029E-3</v>
      </c>
      <c r="AD78" s="23">
        <f t="shared" si="17"/>
        <v>4.4418750172461755E-3</v>
      </c>
      <c r="AE78" s="23">
        <f t="shared" si="18"/>
        <v>0.30067179546433637</v>
      </c>
      <c r="AF78" s="23">
        <f t="shared" si="19"/>
        <v>6.7742132274769912E-2</v>
      </c>
    </row>
    <row r="79" spans="1:32">
      <c r="A79" s="8" t="s">
        <v>154</v>
      </c>
      <c r="B79" s="8" t="s">
        <v>155</v>
      </c>
      <c r="C79" s="22">
        <v>5298</v>
      </c>
      <c r="D79" s="22">
        <v>2723</v>
      </c>
      <c r="E79" s="22">
        <v>30</v>
      </c>
      <c r="F79" s="22">
        <v>417</v>
      </c>
      <c r="G79" s="22">
        <v>4</v>
      </c>
      <c r="H79" s="22">
        <v>493</v>
      </c>
      <c r="I79" s="22">
        <v>51</v>
      </c>
      <c r="J79" s="22">
        <v>23</v>
      </c>
      <c r="K79" s="22">
        <v>1256</v>
      </c>
      <c r="L79" s="22">
        <v>301</v>
      </c>
      <c r="N79" s="23">
        <f t="shared" si="20"/>
        <v>0.50050366588924422</v>
      </c>
      <c r="O79" s="23">
        <f t="shared" si="4"/>
        <v>3.9693593986401942E-3</v>
      </c>
      <c r="P79" s="23">
        <f t="shared" si="5"/>
        <v>7.1759196403021822E-2</v>
      </c>
      <c r="Q79" s="23">
        <f t="shared" si="6"/>
        <v>2.9363868237489838E-4</v>
      </c>
      <c r="R79" s="23">
        <f t="shared" si="7"/>
        <v>8.5523395107752559E-2</v>
      </c>
      <c r="S79" s="23">
        <f t="shared" si="8"/>
        <v>7.3294013640860236E-3</v>
      </c>
      <c r="T79" s="23">
        <f t="shared" si="9"/>
        <v>2.8946048590215911E-3</v>
      </c>
      <c r="U79" s="23">
        <f t="shared" si="10"/>
        <v>0.22581167612830322</v>
      </c>
      <c r="V79" s="23">
        <f t="shared" si="11"/>
        <v>5.0895589464219439E-2</v>
      </c>
      <c r="X79" s="23">
        <f t="shared" si="21"/>
        <v>0.52741116279971545</v>
      </c>
      <c r="Y79" s="23">
        <f t="shared" si="12"/>
        <v>8.0720414610158178E-3</v>
      </c>
      <c r="Z79" s="23">
        <f t="shared" si="13"/>
        <v>8.6269213951599116E-2</v>
      </c>
      <c r="AA79" s="23">
        <f t="shared" si="14"/>
        <v>1.9398493946736503E-3</v>
      </c>
      <c r="AB79" s="23">
        <f t="shared" si="15"/>
        <v>0.10117429876525942</v>
      </c>
      <c r="AC79" s="23">
        <f t="shared" si="16"/>
        <v>1.2633775204599091E-2</v>
      </c>
      <c r="AD79" s="23">
        <f t="shared" si="17"/>
        <v>6.506204097624718E-3</v>
      </c>
      <c r="AE79" s="23">
        <f t="shared" si="18"/>
        <v>0.24871053517276626</v>
      </c>
      <c r="AF79" s="23">
        <f t="shared" si="19"/>
        <v>6.3374440783383584E-2</v>
      </c>
    </row>
    <row r="80" spans="1:32">
      <c r="A80" s="8" t="s">
        <v>156</v>
      </c>
      <c r="B80" s="8" t="s">
        <v>157</v>
      </c>
      <c r="C80" s="22">
        <v>6733</v>
      </c>
      <c r="D80" s="22">
        <v>3819</v>
      </c>
      <c r="E80" s="22">
        <v>15</v>
      </c>
      <c r="F80" s="22">
        <v>255</v>
      </c>
      <c r="G80" s="22">
        <v>7</v>
      </c>
      <c r="H80" s="22">
        <v>335</v>
      </c>
      <c r="I80" s="22">
        <v>107</v>
      </c>
      <c r="J80" s="22">
        <v>28</v>
      </c>
      <c r="K80" s="22">
        <v>1701</v>
      </c>
      <c r="L80" s="22">
        <v>466</v>
      </c>
      <c r="N80" s="23">
        <f t="shared" si="20"/>
        <v>0.55533643668411037</v>
      </c>
      <c r="O80" s="23">
        <f t="shared" si="4"/>
        <v>1.3505898287799452E-3</v>
      </c>
      <c r="P80" s="23">
        <f t="shared" si="5"/>
        <v>3.3570700375649527E-2</v>
      </c>
      <c r="Q80" s="23">
        <f t="shared" si="6"/>
        <v>5.037002732441126E-4</v>
      </c>
      <c r="R80" s="23">
        <f t="shared" si="7"/>
        <v>4.4812992967233636E-2</v>
      </c>
      <c r="S80" s="23">
        <f t="shared" si="8"/>
        <v>1.3168876441624282E-2</v>
      </c>
      <c r="T80" s="23">
        <f t="shared" si="9"/>
        <v>2.8788433913360298E-3</v>
      </c>
      <c r="U80" s="23">
        <f t="shared" si="10"/>
        <v>0.24240008459245341</v>
      </c>
      <c r="V80" s="23">
        <f t="shared" si="11"/>
        <v>6.3391053407703679E-2</v>
      </c>
      <c r="X80" s="23">
        <f t="shared" si="21"/>
        <v>0.5789995108910857</v>
      </c>
      <c r="Y80" s="23">
        <f t="shared" si="12"/>
        <v>3.6727730479722705E-3</v>
      </c>
      <c r="Z80" s="23">
        <f t="shared" si="13"/>
        <v>4.2702667844853083E-2</v>
      </c>
      <c r="AA80" s="23">
        <f t="shared" si="14"/>
        <v>2.1446624253830897E-3</v>
      </c>
      <c r="AB80" s="23">
        <f t="shared" si="15"/>
        <v>5.5210377034519115E-2</v>
      </c>
      <c r="AC80" s="23">
        <f t="shared" si="16"/>
        <v>1.916698848356559E-2</v>
      </c>
      <c r="AD80" s="23">
        <f t="shared" si="17"/>
        <v>6.0038947748693337E-3</v>
      </c>
      <c r="AE80" s="23">
        <f t="shared" si="18"/>
        <v>0.26315456582414543</v>
      </c>
      <c r="AF80" s="23">
        <f t="shared" si="19"/>
        <v>7.5522944510846166E-2</v>
      </c>
    </row>
    <row r="81" spans="1:32">
      <c r="A81" s="8" t="s">
        <v>158</v>
      </c>
      <c r="B81" s="8" t="s">
        <v>159</v>
      </c>
      <c r="C81" s="22">
        <v>8244</v>
      </c>
      <c r="D81" s="22">
        <v>4589</v>
      </c>
      <c r="E81" s="22">
        <v>18</v>
      </c>
      <c r="F81" s="22">
        <v>245</v>
      </c>
      <c r="G81" s="22">
        <v>10</v>
      </c>
      <c r="H81" s="22">
        <v>356</v>
      </c>
      <c r="I81" s="22">
        <v>91</v>
      </c>
      <c r="J81" s="22">
        <v>41</v>
      </c>
      <c r="K81" s="22">
        <v>2333</v>
      </c>
      <c r="L81" s="22">
        <v>561</v>
      </c>
      <c r="N81" s="23">
        <f t="shared" si="20"/>
        <v>0.5458994624519955</v>
      </c>
      <c r="O81" s="23">
        <f t="shared" si="4"/>
        <v>1.3815876026620232E-3</v>
      </c>
      <c r="P81" s="23">
        <f t="shared" si="5"/>
        <v>2.6266298401386987E-2</v>
      </c>
      <c r="Q81" s="23">
        <f t="shared" si="6"/>
        <v>6.5902316457403605E-4</v>
      </c>
      <c r="R81" s="23">
        <f t="shared" si="7"/>
        <v>3.9003649542868744E-2</v>
      </c>
      <c r="S81" s="23">
        <f t="shared" si="8"/>
        <v>8.9997025957843646E-3</v>
      </c>
      <c r="T81" s="23">
        <f t="shared" si="9"/>
        <v>3.6682838397731083E-3</v>
      </c>
      <c r="U81" s="23">
        <f t="shared" si="10"/>
        <v>0.27337268607629622</v>
      </c>
      <c r="V81" s="23">
        <f t="shared" si="11"/>
        <v>6.2812017424503847E-2</v>
      </c>
      <c r="X81" s="23">
        <f t="shared" si="21"/>
        <v>0.56734228554665667</v>
      </c>
      <c r="Y81" s="23">
        <f t="shared" si="12"/>
        <v>3.4489610344505036E-3</v>
      </c>
      <c r="Z81" s="23">
        <f t="shared" si="13"/>
        <v>3.3608954295027554E-2</v>
      </c>
      <c r="AA81" s="23">
        <f t="shared" si="14"/>
        <v>2.2316240078934855E-3</v>
      </c>
      <c r="AB81" s="23">
        <f t="shared" si="15"/>
        <v>4.7787735975495231E-2</v>
      </c>
      <c r="AC81" s="23">
        <f t="shared" si="16"/>
        <v>1.3532446906213833E-2</v>
      </c>
      <c r="AD81" s="23">
        <f t="shared" si="17"/>
        <v>6.7394815081938076E-3</v>
      </c>
      <c r="AE81" s="23">
        <f t="shared" si="18"/>
        <v>0.29281684889246457</v>
      </c>
      <c r="AF81" s="23">
        <f t="shared" si="19"/>
        <v>7.3689343125388371E-2</v>
      </c>
    </row>
    <row r="82" spans="1:32">
      <c r="A82" s="8" t="s">
        <v>160</v>
      </c>
      <c r="B82" s="8" t="s">
        <v>161</v>
      </c>
      <c r="C82" s="22">
        <v>8533</v>
      </c>
      <c r="D82" s="22">
        <v>4906</v>
      </c>
      <c r="E82" s="22">
        <v>33</v>
      </c>
      <c r="F82" s="22">
        <v>400</v>
      </c>
      <c r="G82" s="22">
        <v>10</v>
      </c>
      <c r="H82" s="22">
        <v>543</v>
      </c>
      <c r="I82" s="22">
        <v>34</v>
      </c>
      <c r="J82" s="22">
        <v>31</v>
      </c>
      <c r="K82" s="22">
        <v>1992</v>
      </c>
      <c r="L82" s="22">
        <v>584</v>
      </c>
      <c r="N82" s="23">
        <f t="shared" si="20"/>
        <v>0.56442374767329573</v>
      </c>
      <c r="O82" s="23">
        <f t="shared" ref="O82:O145" si="22">IF(ISERROR(((2*E82)+($M$1^2)-($M$1*SQRT(($M$1^2)+(4*E82*(1-C231)))))/(2*($C82+($M$1^2)))),"",((2*E82)+($M$1^2)-($M$1*SQRT(($M$1^2)+(4*E82*(1-C231)))))/(2*($C82+($M$1^2))))</f>
        <v>2.7551493666003201E-3</v>
      </c>
      <c r="P82" s="23">
        <f t="shared" ref="P82:P145" si="23">IF(ISERROR(((2*F82)+($M$1^2)-($M$1*SQRT(($M$1^2)+(4*F82*(1-D231)))))/(2*($C82+($M$1^2)))),"",((2*F82)+($M$1^2)-($M$1*SQRT(($M$1^2)+(4*F82*(1-D231)))))/(2*($C82+($M$1^2))))</f>
        <v>4.2592150322625449E-2</v>
      </c>
      <c r="Q82" s="23">
        <f t="shared" ref="Q82:Q145" si="24">IF(ISERROR(((2*G82)+($M$1^2)-($M$1*SQRT(($M$1^2)+(4*G82*(1-E231)))))/(2*($C82+($M$1^2)))),"",((2*G82)+($M$1^2)-($M$1*SQRT(($M$1^2)+(4*G82*(1-E231)))))/(2*($C82+($M$1^2))))</f>
        <v>6.3669882260121446E-4</v>
      </c>
      <c r="R82" s="23">
        <f t="shared" ref="R82:R145" si="25">IF(ISERROR(((2*H82)+($M$1^2)-($M$1*SQRT(($M$1^2)+(4*H82*(1-F231)))))/(2*($C82+($M$1^2)))),"",((2*H82)+($M$1^2)-($M$1*SQRT(($M$1^2)+(4*H82*(1-F231)))))/(2*($C82+($M$1^2))))</f>
        <v>5.864973920031253E-2</v>
      </c>
      <c r="S82" s="23">
        <f t="shared" ref="S82:S145" si="26">IF(ISERROR(((2*I82)+($M$1^2)-($M$1*SQRT(($M$1^2)+(4*I82*(1-G231)))))/(2*($C82+($M$1^2)))),"",((2*I82)+($M$1^2)-($M$1*SQRT(($M$1^2)+(4*I82*(1-G231)))))/(2*($C82+($M$1^2))))</f>
        <v>2.8528491191375121E-3</v>
      </c>
      <c r="T82" s="23">
        <f t="shared" ref="T82:T145" si="27">IF(ISERROR(((2*J82)+($M$1^2)-($M$1*SQRT(($M$1^2)+(4*J82*(1-H231)))))/(2*($C82+($M$1^2)))),"",((2*J82)+($M$1^2)-($M$1*SQRT(($M$1^2)+(4*J82*(1-H231)))))/(2*($C82+($M$1^2))))</f>
        <v>2.5606388376187205E-3</v>
      </c>
      <c r="U82" s="23">
        <f t="shared" ref="U82:U145" si="28">IF(ISERROR(((2*K82)+($M$1^2)-($M$1*SQRT(($M$1^2)+(4*K82*(1-I231)))))/(2*($C82+($M$1^2)))),"",((2*K82)+($M$1^2)-($M$1*SQRT(($M$1^2)+(4*K82*(1-I231)))))/(2*($C82+($M$1^2))))</f>
        <v>0.22459204827352763</v>
      </c>
      <c r="V82" s="23">
        <f t="shared" ref="V82:V145" si="29">IF(ISERROR(((2*L82)+($M$1^2)-($M$1*SQRT(($M$1^2)+(4*L82*(1-J231)))))/(2*($C82+($M$1^2)))),"",((2*L82)+($M$1^2)-($M$1*SQRT(($M$1^2)+(4*L82*(1-J231)))))/(2*($C82+($M$1^2))))</f>
        <v>6.3274513945872898E-2</v>
      </c>
      <c r="X82" s="23">
        <f t="shared" si="21"/>
        <v>0.58539746957876149</v>
      </c>
      <c r="Y82" s="23">
        <f t="shared" ref="Y82:Y145" si="30">IF(ISERROR(((2*$C82)+($M$1^2)+($M$1*SQRT(($M$1^2)+(4*E82*(1-C231)))))/(2*($C82+($M$1^2)))),"",((2*E82)+($M$1^2)+($M$1*SQRT(($M$1^2)+(4*E82*(1-C231)))))/(2*($C82+($M$1^2))))</f>
        <v>5.4260496379589301E-3</v>
      </c>
      <c r="Z82" s="23">
        <f t="shared" ref="Z82:Z145" si="31">IF(ISERROR(((2*$C82)+($M$1^2)+($M$1*SQRT(($M$1^2)+(4*F82*(1-D231)))))/(2*($C82+($M$1^2)))),"",((2*F82)+($M$1^2)+($M$1*SQRT(($M$1^2)+(4*F82*(1-D231)))))/(2*($C82+($M$1^2))))</f>
        <v>5.1569325040815753E-2</v>
      </c>
      <c r="AA82" s="23">
        <f t="shared" ref="AA82:AA145" si="32">IF(ISERROR(((2*$C82)+($M$1^2)+($M$1*SQRT(($M$1^2)+(4*G82*(1-E231)))))/(2*($C82+($M$1^2)))),"",((2*G82)+($M$1^2)+($M$1*SQRT(($M$1^2)+(4*G82*(1-E231)))))/(2*($C82+($M$1^2))))</f>
        <v>2.1560904918918647E-3</v>
      </c>
      <c r="AB82" s="23">
        <f t="shared" ref="AB82:AB145" si="33">IF(ISERROR(((2*$C82)+($M$1^2)+($M$1*SQRT(($M$1^2)+(4*H82*(1-F231)))))/(2*($C82+($M$1^2)))),"",((2*H82)+($M$1^2)+($M$1*SQRT(($M$1^2)+(4*H82*(1-F231)))))/(2*($C82+($M$1^2))))</f>
        <v>6.9013587714409658E-2</v>
      </c>
      <c r="AC82" s="23">
        <f t="shared" ref="AC82:AC145" si="34">IF(ISERROR(((2*$C82)+($M$1^2)+($M$1*SQRT(($M$1^2)+(4*I82*(1-G231)))))/(2*($C82+($M$1^2)))),"",((2*I82)+($M$1^2)+($M$1*SQRT(($M$1^2)+(4*I82*(1-G231)))))/(2*($C82+($M$1^2))))</f>
        <v>5.562628567598529E-3</v>
      </c>
      <c r="AD82" s="23">
        <f t="shared" ref="AD82:AD145" si="35">IF(ISERROR(((2*$C82)+($M$1^2)+($M$1*SQRT(($M$1^2)+(4*J82*(1-H231)))))/(2*($C82+($M$1^2)))),"",((2*J82)+($M$1^2)+($M$1*SQRT(($M$1^2)+(4*J82*(1-H231)))))/(2*($C82+($M$1^2))))</f>
        <v>5.1520028025869502E-3</v>
      </c>
      <c r="AE82" s="23">
        <f t="shared" ref="AE82:AE145" si="36">IF(ISERROR(((2*$C82)+($M$1^2)+($M$1*SQRT(($M$1^2)+(4*K82*(1-I231)))))/(2*($C82+($M$1^2)))),"",((2*K82)+($M$1^2)+($M$1*SQRT(($M$1^2)+(4*K82*(1-I231)))))/(2*($C82+($M$1^2))))</f>
        <v>0.24254108911536337</v>
      </c>
      <c r="AF82" s="23">
        <f t="shared" ref="AF82:AF145" si="37">IF(ISERROR(((2*$C82)+($M$1^2)+($M$1*SQRT(($M$1^2)+(4*L82*(1-J231)))))/(2*($C82+($M$1^2)))),"",((2*L82)+($M$1^2)+($M$1*SQRT(($M$1^2)+(4*L82*(1-J231)))))/(2*($C82+($M$1^2))))</f>
        <v>7.3994238938097687E-2</v>
      </c>
    </row>
    <row r="83" spans="1:32">
      <c r="A83" s="8" t="s">
        <v>162</v>
      </c>
      <c r="B83" s="8" t="s">
        <v>163</v>
      </c>
      <c r="C83" s="22">
        <v>7253</v>
      </c>
      <c r="D83" s="22">
        <v>3723</v>
      </c>
      <c r="E83" s="22">
        <v>36</v>
      </c>
      <c r="F83" s="22">
        <v>453</v>
      </c>
      <c r="G83" s="22">
        <v>10</v>
      </c>
      <c r="H83" s="22">
        <v>547</v>
      </c>
      <c r="I83" s="22">
        <v>149</v>
      </c>
      <c r="J83" s="22">
        <v>45</v>
      </c>
      <c r="K83" s="22">
        <v>1784</v>
      </c>
      <c r="L83" s="22">
        <v>506</v>
      </c>
      <c r="N83" s="23">
        <f t="shared" si="20"/>
        <v>0.50179777799729119</v>
      </c>
      <c r="O83" s="23">
        <f t="shared" si="22"/>
        <v>3.5874843304456003E-3</v>
      </c>
      <c r="P83" s="23">
        <f t="shared" si="23"/>
        <v>5.7116122017539968E-2</v>
      </c>
      <c r="Q83" s="23">
        <f t="shared" si="24"/>
        <v>7.4908753226410438E-4</v>
      </c>
      <c r="R83" s="23">
        <f t="shared" si="25"/>
        <v>6.9562065146259372E-2</v>
      </c>
      <c r="S83" s="23">
        <f t="shared" si="26"/>
        <v>1.7523489955452772E-2</v>
      </c>
      <c r="T83" s="23">
        <f t="shared" si="27"/>
        <v>4.6402524448751854E-3</v>
      </c>
      <c r="U83" s="23">
        <f t="shared" si="28"/>
        <v>0.23619206887178631</v>
      </c>
      <c r="V83" s="23">
        <f t="shared" si="29"/>
        <v>6.4126252072298384E-2</v>
      </c>
      <c r="X83" s="23">
        <f t="shared" si="21"/>
        <v>0.52479781422288352</v>
      </c>
      <c r="Y83" s="23">
        <f t="shared" si="30"/>
        <v>6.8635636847129509E-3</v>
      </c>
      <c r="Z83" s="23">
        <f t="shared" si="31"/>
        <v>6.8260956627803474E-2</v>
      </c>
      <c r="AA83" s="23">
        <f t="shared" si="32"/>
        <v>2.5363086930028219E-3</v>
      </c>
      <c r="AB83" s="23">
        <f t="shared" si="33"/>
        <v>8.1721600739461497E-2</v>
      </c>
      <c r="AC83" s="23">
        <f t="shared" si="34"/>
        <v>2.4070583146542448E-2</v>
      </c>
      <c r="AD83" s="23">
        <f t="shared" si="35"/>
        <v>8.2912134975535439E-3</v>
      </c>
      <c r="AE83" s="23">
        <f t="shared" si="36"/>
        <v>0.25601126101762456</v>
      </c>
      <c r="AF83" s="23">
        <f t="shared" si="37"/>
        <v>7.5857732144747225E-2</v>
      </c>
    </row>
    <row r="84" spans="1:32">
      <c r="A84" s="8" t="s">
        <v>164</v>
      </c>
      <c r="B84" s="8" t="s">
        <v>165</v>
      </c>
      <c r="C84" s="22">
        <v>6078</v>
      </c>
      <c r="D84" s="22">
        <v>3521</v>
      </c>
      <c r="E84" s="22">
        <v>23</v>
      </c>
      <c r="F84" s="22">
        <v>139</v>
      </c>
      <c r="G84" s="22">
        <v>6</v>
      </c>
      <c r="H84" s="22">
        <v>289</v>
      </c>
      <c r="I84" s="22">
        <v>11</v>
      </c>
      <c r="J84" s="22">
        <v>19</v>
      </c>
      <c r="K84" s="22">
        <v>1679</v>
      </c>
      <c r="L84" s="22">
        <v>391</v>
      </c>
      <c r="N84" s="23">
        <f t="shared" si="20"/>
        <v>0.56684494052227163</v>
      </c>
      <c r="O84" s="23">
        <f t="shared" si="22"/>
        <v>2.5229473307450422E-3</v>
      </c>
      <c r="P84" s="23">
        <f t="shared" si="23"/>
        <v>1.9401670203406936E-2</v>
      </c>
      <c r="Q84" s="23">
        <f t="shared" si="24"/>
        <v>4.5249729783906765E-4</v>
      </c>
      <c r="R84" s="23">
        <f t="shared" si="25"/>
        <v>4.2478239796811007E-2</v>
      </c>
      <c r="S84" s="23">
        <f t="shared" si="26"/>
        <v>1.0108807551290795E-3</v>
      </c>
      <c r="T84" s="23">
        <f t="shared" si="27"/>
        <v>2.0022115625549838E-3</v>
      </c>
      <c r="U84" s="23">
        <f t="shared" si="28"/>
        <v>0.26514486263540588</v>
      </c>
      <c r="V84" s="23">
        <f t="shared" si="29"/>
        <v>5.8433364077393669E-2</v>
      </c>
      <c r="X84" s="23">
        <f t="shared" si="21"/>
        <v>0.59165968084109966</v>
      </c>
      <c r="Y84" s="23">
        <f t="shared" si="30"/>
        <v>5.6722019806082821E-3</v>
      </c>
      <c r="Z84" s="23">
        <f t="shared" si="31"/>
        <v>2.6939819519048183E-2</v>
      </c>
      <c r="AA84" s="23">
        <f t="shared" si="32"/>
        <v>2.1522400567148556E-3</v>
      </c>
      <c r="AB84" s="23">
        <f t="shared" si="33"/>
        <v>5.3190414250344709E-2</v>
      </c>
      <c r="AC84" s="23">
        <f t="shared" si="34"/>
        <v>3.2380954102481973E-3</v>
      </c>
      <c r="AD84" s="23">
        <f t="shared" si="35"/>
        <v>4.877546700139658E-3</v>
      </c>
      <c r="AE84" s="23">
        <f t="shared" si="36"/>
        <v>0.28762218082064206</v>
      </c>
      <c r="AF84" s="23">
        <f t="shared" si="37"/>
        <v>7.0777761710558454E-2</v>
      </c>
    </row>
    <row r="85" spans="1:32">
      <c r="A85" s="8" t="s">
        <v>166</v>
      </c>
      <c r="B85" s="8" t="s">
        <v>167</v>
      </c>
      <c r="C85" s="22">
        <v>5120</v>
      </c>
      <c r="D85" s="22">
        <v>2726</v>
      </c>
      <c r="E85" s="22">
        <v>35</v>
      </c>
      <c r="F85" s="22">
        <v>230</v>
      </c>
      <c r="G85" s="22">
        <v>4</v>
      </c>
      <c r="H85" s="22">
        <v>367</v>
      </c>
      <c r="I85" s="22">
        <v>9</v>
      </c>
      <c r="J85" s="22">
        <v>18</v>
      </c>
      <c r="K85" s="22">
        <v>1383</v>
      </c>
      <c r="L85" s="22">
        <v>348</v>
      </c>
      <c r="N85" s="23">
        <f t="shared" si="20"/>
        <v>0.51873557714713292</v>
      </c>
      <c r="O85" s="23">
        <f t="shared" si="22"/>
        <v>4.9194407807645344E-3</v>
      </c>
      <c r="P85" s="23">
        <f t="shared" si="23"/>
        <v>3.9581202942291734E-2</v>
      </c>
      <c r="Q85" s="23">
        <f t="shared" si="24"/>
        <v>3.0384857997517364E-4</v>
      </c>
      <c r="R85" s="23">
        <f t="shared" si="25"/>
        <v>6.4930264052515105E-2</v>
      </c>
      <c r="S85" s="23">
        <f t="shared" si="26"/>
        <v>9.2507437798691186E-4</v>
      </c>
      <c r="T85" s="23">
        <f t="shared" si="27"/>
        <v>2.2249946199451053E-3</v>
      </c>
      <c r="U85" s="23">
        <f t="shared" si="28"/>
        <v>0.25813035515620464</v>
      </c>
      <c r="V85" s="23">
        <f t="shared" si="29"/>
        <v>6.1393329916264491E-2</v>
      </c>
      <c r="X85" s="23">
        <f t="shared" si="21"/>
        <v>0.54605955625433678</v>
      </c>
      <c r="Y85" s="23">
        <f t="shared" si="30"/>
        <v>9.4919336848317496E-3</v>
      </c>
      <c r="Z85" s="23">
        <f t="shared" si="31"/>
        <v>5.0944936663585232E-2</v>
      </c>
      <c r="AA85" s="23">
        <f t="shared" si="32"/>
        <v>2.0072298889611023E-3</v>
      </c>
      <c r="AB85" s="23">
        <f t="shared" si="33"/>
        <v>7.9071377216020602E-2</v>
      </c>
      <c r="AC85" s="23">
        <f t="shared" si="34"/>
        <v>3.3376647355719464E-3</v>
      </c>
      <c r="AD85" s="23">
        <f t="shared" si="35"/>
        <v>5.5507336539343992E-3</v>
      </c>
      <c r="AE85" s="23">
        <f t="shared" si="36"/>
        <v>0.28244872909963969</v>
      </c>
      <c r="AF85" s="23">
        <f t="shared" si="37"/>
        <v>7.5192000902705405E-2</v>
      </c>
    </row>
    <row r="86" spans="1:32">
      <c r="A86" s="8" t="s">
        <v>168</v>
      </c>
      <c r="B86" s="8" t="s">
        <v>169</v>
      </c>
      <c r="C86" s="22">
        <v>9379</v>
      </c>
      <c r="D86" s="22">
        <v>5884</v>
      </c>
      <c r="E86" s="22">
        <v>41</v>
      </c>
      <c r="F86" s="22">
        <v>6</v>
      </c>
      <c r="G86" s="22">
        <v>10</v>
      </c>
      <c r="H86" s="22">
        <v>27</v>
      </c>
      <c r="I86" s="22">
        <v>8</v>
      </c>
      <c r="J86" s="22">
        <v>29</v>
      </c>
      <c r="K86" s="22">
        <v>2553</v>
      </c>
      <c r="L86" s="22">
        <v>821</v>
      </c>
      <c r="N86" s="23">
        <f t="shared" si="20"/>
        <v>0.61752325486887683</v>
      </c>
      <c r="O86" s="23">
        <f t="shared" si="22"/>
        <v>3.2241493189256116E-3</v>
      </c>
      <c r="P86" s="23">
        <f t="shared" si="23"/>
        <v>2.9322058083657042E-4</v>
      </c>
      <c r="Q86" s="23">
        <f t="shared" si="24"/>
        <v>5.792577721459905E-4</v>
      </c>
      <c r="R86" s="23">
        <f t="shared" si="25"/>
        <v>1.9792731985751122E-3</v>
      </c>
      <c r="S86" s="23">
        <f t="shared" si="26"/>
        <v>4.3227679555969873E-4</v>
      </c>
      <c r="T86" s="23">
        <f t="shared" si="27"/>
        <v>2.1537816321094932E-3</v>
      </c>
      <c r="U86" s="23">
        <f t="shared" si="28"/>
        <v>0.26329045734527495</v>
      </c>
      <c r="V86" s="23">
        <f t="shared" si="29"/>
        <v>8.1983761587239717E-2</v>
      </c>
      <c r="X86" s="23">
        <f t="shared" si="21"/>
        <v>0.63709044339498389</v>
      </c>
      <c r="Y86" s="23">
        <f t="shared" si="30"/>
        <v>5.9246356291225363E-3</v>
      </c>
      <c r="Z86" s="23">
        <f t="shared" si="31"/>
        <v>1.395137879781586E-3</v>
      </c>
      <c r="AA86" s="23">
        <f t="shared" si="32"/>
        <v>1.9617208584641653E-3</v>
      </c>
      <c r="AB86" s="23">
        <f t="shared" si="33"/>
        <v>4.1853411545010391E-3</v>
      </c>
      <c r="AC86" s="23">
        <f t="shared" si="34"/>
        <v>1.6823917500544574E-3</v>
      </c>
      <c r="AD86" s="23">
        <f t="shared" si="35"/>
        <v>4.4371428059626575E-3</v>
      </c>
      <c r="AE86" s="23">
        <f t="shared" si="36"/>
        <v>0.28130379435774855</v>
      </c>
      <c r="AF86" s="23">
        <f t="shared" si="37"/>
        <v>9.3425956509248245E-2</v>
      </c>
    </row>
    <row r="87" spans="1:32">
      <c r="A87" s="8" t="s">
        <v>170</v>
      </c>
      <c r="B87" s="8" t="s">
        <v>171</v>
      </c>
      <c r="C87" s="22">
        <v>5314</v>
      </c>
      <c r="D87" s="22">
        <v>3316</v>
      </c>
      <c r="E87" s="22">
        <v>6</v>
      </c>
      <c r="F87" s="22">
        <v>3</v>
      </c>
      <c r="G87" s="22">
        <v>12</v>
      </c>
      <c r="H87" s="22">
        <v>18</v>
      </c>
      <c r="I87" s="22">
        <v>5</v>
      </c>
      <c r="J87" s="22">
        <v>30</v>
      </c>
      <c r="K87" s="22">
        <v>1489</v>
      </c>
      <c r="L87" s="22">
        <v>435</v>
      </c>
      <c r="N87" s="23">
        <f t="shared" si="20"/>
        <v>0.61090332324142382</v>
      </c>
      <c r="O87" s="23">
        <f t="shared" si="22"/>
        <v>5.1756587696905759E-4</v>
      </c>
      <c r="P87" s="23">
        <f t="shared" si="23"/>
        <v>1.9201143097120942E-4</v>
      </c>
      <c r="Q87" s="23">
        <f t="shared" si="24"/>
        <v>1.2922670729208316E-3</v>
      </c>
      <c r="R87" s="23">
        <f t="shared" si="25"/>
        <v>2.1437267319767456E-3</v>
      </c>
      <c r="S87" s="23">
        <f t="shared" si="26"/>
        <v>4.0195978392569933E-4</v>
      </c>
      <c r="T87" s="23">
        <f t="shared" si="27"/>
        <v>3.9573996435732098E-3</v>
      </c>
      <c r="U87" s="23">
        <f t="shared" si="28"/>
        <v>0.26829034455996825</v>
      </c>
      <c r="V87" s="23">
        <f t="shared" si="29"/>
        <v>7.4786652893174516E-2</v>
      </c>
      <c r="X87" s="23">
        <f t="shared" si="21"/>
        <v>0.6369415918835396</v>
      </c>
      <c r="Y87" s="23">
        <f t="shared" si="30"/>
        <v>2.4613870877074383E-3</v>
      </c>
      <c r="Z87" s="23">
        <f t="shared" si="31"/>
        <v>1.6586642266113707E-3</v>
      </c>
      <c r="AA87" s="23">
        <f t="shared" si="32"/>
        <v>3.9432405059434961E-3</v>
      </c>
      <c r="AB87" s="23">
        <f t="shared" si="33"/>
        <v>5.3483354610754132E-3</v>
      </c>
      <c r="AC87" s="23">
        <f t="shared" si="34"/>
        <v>2.2009007450528245E-3</v>
      </c>
      <c r="AD87" s="23">
        <f t="shared" si="35"/>
        <v>8.0477717778546128E-3</v>
      </c>
      <c r="AE87" s="23">
        <f t="shared" si="36"/>
        <v>0.29243369054480062</v>
      </c>
      <c r="AF87" s="23">
        <f t="shared" si="37"/>
        <v>8.9535954985931934E-2</v>
      </c>
    </row>
    <row r="88" spans="1:32">
      <c r="A88" s="8" t="s">
        <v>172</v>
      </c>
      <c r="B88" s="8" t="s">
        <v>173</v>
      </c>
      <c r="C88" s="22">
        <v>3112</v>
      </c>
      <c r="D88" s="22">
        <v>1827</v>
      </c>
      <c r="E88" s="22">
        <v>4</v>
      </c>
      <c r="F88" s="22">
        <v>3</v>
      </c>
      <c r="G88" s="22">
        <v>8</v>
      </c>
      <c r="H88" s="22">
        <v>8</v>
      </c>
      <c r="I88" s="22">
        <v>0</v>
      </c>
      <c r="J88" s="22">
        <v>11</v>
      </c>
      <c r="K88" s="22">
        <v>1019</v>
      </c>
      <c r="L88" s="22">
        <v>232</v>
      </c>
      <c r="N88" s="23">
        <f t="shared" si="20"/>
        <v>0.56968636859781052</v>
      </c>
      <c r="O88" s="23">
        <f t="shared" si="22"/>
        <v>4.9994826617551105E-4</v>
      </c>
      <c r="P88" s="23">
        <f t="shared" si="23"/>
        <v>3.2789750494599323E-4</v>
      </c>
      <c r="Q88" s="23">
        <f t="shared" si="24"/>
        <v>1.3031750516412277E-3</v>
      </c>
      <c r="R88" s="23">
        <f t="shared" si="25"/>
        <v>1.3031750516412277E-3</v>
      </c>
      <c r="S88" s="23">
        <f t="shared" si="26"/>
        <v>0</v>
      </c>
      <c r="T88" s="23">
        <f t="shared" si="27"/>
        <v>1.9748757029932275E-3</v>
      </c>
      <c r="U88" s="23">
        <f t="shared" si="28"/>
        <v>0.31117568849915345</v>
      </c>
      <c r="V88" s="23">
        <f t="shared" si="29"/>
        <v>6.5836839271543657E-2</v>
      </c>
      <c r="X88" s="23">
        <f t="shared" si="21"/>
        <v>0.60426342397187593</v>
      </c>
      <c r="Y88" s="23">
        <f t="shared" si="30"/>
        <v>3.3005016668377716E-3</v>
      </c>
      <c r="Z88" s="23">
        <f t="shared" si="31"/>
        <v>2.8306712746736127E-3</v>
      </c>
      <c r="AA88" s="23">
        <f t="shared" si="32"/>
        <v>5.0647994949467624E-3</v>
      </c>
      <c r="AB88" s="23">
        <f t="shared" si="33"/>
        <v>5.0647994949467624E-3</v>
      </c>
      <c r="AC88" s="23">
        <f t="shared" si="34"/>
        <v>1.2329253194385747E-3</v>
      </c>
      <c r="AD88" s="23">
        <f t="shared" si="35"/>
        <v>6.3187423037757932E-3</v>
      </c>
      <c r="AE88" s="23">
        <f t="shared" si="36"/>
        <v>0.34413413212844196</v>
      </c>
      <c r="AF88" s="23">
        <f t="shared" si="37"/>
        <v>8.4312513635227973E-2</v>
      </c>
    </row>
    <row r="89" spans="1:32">
      <c r="A89" s="8" t="s">
        <v>174</v>
      </c>
      <c r="B89" s="8" t="s">
        <v>175</v>
      </c>
      <c r="C89" s="22">
        <v>7938</v>
      </c>
      <c r="D89" s="22">
        <v>5361</v>
      </c>
      <c r="E89" s="22">
        <v>16</v>
      </c>
      <c r="F89" s="22">
        <v>7</v>
      </c>
      <c r="G89" s="22">
        <v>17</v>
      </c>
      <c r="H89" s="22">
        <v>15</v>
      </c>
      <c r="I89" s="22">
        <v>4</v>
      </c>
      <c r="J89" s="22">
        <v>34</v>
      </c>
      <c r="K89" s="22">
        <v>1846</v>
      </c>
      <c r="L89" s="22">
        <v>638</v>
      </c>
      <c r="N89" s="23">
        <f t="shared" si="20"/>
        <v>0.66497558424209158</v>
      </c>
      <c r="O89" s="23">
        <f t="shared" si="22"/>
        <v>1.2410986266136771E-3</v>
      </c>
      <c r="P89" s="23">
        <f t="shared" si="23"/>
        <v>4.2722648432081534E-4</v>
      </c>
      <c r="Q89" s="23">
        <f t="shared" si="24"/>
        <v>1.3375738422607062E-3</v>
      </c>
      <c r="R89" s="23">
        <f t="shared" si="25"/>
        <v>1.1455106526581831E-3</v>
      </c>
      <c r="S89" s="23">
        <f t="shared" si="26"/>
        <v>1.9597264745375168E-4</v>
      </c>
      <c r="T89" s="23">
        <f t="shared" si="27"/>
        <v>3.0667959296938395E-3</v>
      </c>
      <c r="U89" s="23">
        <f t="shared" si="28"/>
        <v>0.22338936974774895</v>
      </c>
      <c r="V89" s="23">
        <f t="shared" si="29"/>
        <v>7.4593046445855793E-2</v>
      </c>
      <c r="X89" s="23">
        <f t="shared" si="21"/>
        <v>0.68557283263895019</v>
      </c>
      <c r="Y89" s="23">
        <f t="shared" si="30"/>
        <v>3.2719100438186317E-3</v>
      </c>
      <c r="Z89" s="23">
        <f t="shared" si="31"/>
        <v>1.8193053528288959E-3</v>
      </c>
      <c r="AA89" s="23">
        <f t="shared" si="32"/>
        <v>3.4272655874252249E-3</v>
      </c>
      <c r="AB89" s="23">
        <f t="shared" si="33"/>
        <v>3.115667258520504E-3</v>
      </c>
      <c r="AC89" s="23">
        <f t="shared" si="34"/>
        <v>1.2950669119350935E-3</v>
      </c>
      <c r="AD89" s="23">
        <f t="shared" si="35"/>
        <v>5.9791664073036658E-3</v>
      </c>
      <c r="AE89" s="23">
        <f t="shared" si="36"/>
        <v>0.24197392835681161</v>
      </c>
      <c r="AF89" s="23">
        <f t="shared" si="37"/>
        <v>8.6558694480329393E-2</v>
      </c>
    </row>
    <row r="90" spans="1:32">
      <c r="A90" s="8" t="s">
        <v>176</v>
      </c>
      <c r="B90" s="8" t="s">
        <v>177</v>
      </c>
      <c r="C90" s="22">
        <v>9643</v>
      </c>
      <c r="D90" s="22">
        <v>6264</v>
      </c>
      <c r="E90" s="22">
        <v>23</v>
      </c>
      <c r="F90" s="22">
        <v>16</v>
      </c>
      <c r="G90" s="22">
        <v>15</v>
      </c>
      <c r="H90" s="22">
        <v>23</v>
      </c>
      <c r="I90" s="22">
        <v>3</v>
      </c>
      <c r="J90" s="22">
        <v>44</v>
      </c>
      <c r="K90" s="22">
        <v>2314</v>
      </c>
      <c r="L90" s="22">
        <v>941</v>
      </c>
      <c r="N90" s="23">
        <f t="shared" si="20"/>
        <v>0.64000986659366932</v>
      </c>
      <c r="O90" s="23">
        <f t="shared" si="22"/>
        <v>1.5899208360419335E-3</v>
      </c>
      <c r="P90" s="23">
        <f t="shared" si="23"/>
        <v>1.0216038605844757E-3</v>
      </c>
      <c r="Q90" s="23">
        <f t="shared" si="24"/>
        <v>9.4292351326571945E-4</v>
      </c>
      <c r="R90" s="23">
        <f t="shared" si="25"/>
        <v>1.5899208360419335E-3</v>
      </c>
      <c r="S90" s="23">
        <f t="shared" si="26"/>
        <v>1.0580788415336525E-4</v>
      </c>
      <c r="T90" s="23">
        <f t="shared" si="27"/>
        <v>3.4008936695523301E-3</v>
      </c>
      <c r="U90" s="23">
        <f t="shared" si="28"/>
        <v>0.23154746600706699</v>
      </c>
      <c r="V90" s="23">
        <f t="shared" si="29"/>
        <v>9.1819996709605167E-2</v>
      </c>
      <c r="X90" s="23">
        <f t="shared" si="21"/>
        <v>0.65905174544731215</v>
      </c>
      <c r="Y90" s="23">
        <f t="shared" si="30"/>
        <v>3.5767028182741075E-3</v>
      </c>
      <c r="Z90" s="23">
        <f t="shared" si="31"/>
        <v>2.6937676035846884E-3</v>
      </c>
      <c r="AA90" s="23">
        <f t="shared" si="32"/>
        <v>2.5651262094538909E-3</v>
      </c>
      <c r="AB90" s="23">
        <f t="shared" si="33"/>
        <v>3.5767028182741075E-3</v>
      </c>
      <c r="AC90" s="23">
        <f t="shared" si="34"/>
        <v>9.1438094117159922E-4</v>
      </c>
      <c r="AD90" s="23">
        <f t="shared" si="35"/>
        <v>6.1194865552043403E-3</v>
      </c>
      <c r="AE90" s="23">
        <f t="shared" si="36"/>
        <v>0.24859326730817682</v>
      </c>
      <c r="AF90" s="23">
        <f t="shared" si="37"/>
        <v>0.10366798559540127</v>
      </c>
    </row>
    <row r="91" spans="1:32">
      <c r="A91" s="8" t="s">
        <v>178</v>
      </c>
      <c r="B91" s="8" t="s">
        <v>179</v>
      </c>
      <c r="C91" s="22">
        <v>5500</v>
      </c>
      <c r="D91" s="22">
        <v>3672</v>
      </c>
      <c r="E91" s="22">
        <v>13</v>
      </c>
      <c r="F91" s="22">
        <v>3</v>
      </c>
      <c r="G91" s="22">
        <v>11</v>
      </c>
      <c r="H91" s="22">
        <v>13</v>
      </c>
      <c r="I91" s="22">
        <v>0</v>
      </c>
      <c r="J91" s="22">
        <v>16</v>
      </c>
      <c r="K91" s="22">
        <v>1331</v>
      </c>
      <c r="L91" s="22">
        <v>441</v>
      </c>
      <c r="N91" s="23">
        <f t="shared" si="20"/>
        <v>0.65507366406462231</v>
      </c>
      <c r="O91" s="23">
        <f t="shared" si="22"/>
        <v>1.3818701744286056E-3</v>
      </c>
      <c r="P91" s="23">
        <f t="shared" si="23"/>
        <v>1.8551736013908382E-4</v>
      </c>
      <c r="Q91" s="23">
        <f t="shared" si="24"/>
        <v>1.1171487923560162E-3</v>
      </c>
      <c r="R91" s="23">
        <f t="shared" si="25"/>
        <v>1.3818701744286056E-3</v>
      </c>
      <c r="S91" s="23">
        <f t="shared" si="26"/>
        <v>0</v>
      </c>
      <c r="T91" s="23">
        <f t="shared" si="27"/>
        <v>1.7914786017461943E-3</v>
      </c>
      <c r="U91" s="23">
        <f t="shared" si="28"/>
        <v>0.23086336499270818</v>
      </c>
      <c r="V91" s="23">
        <f t="shared" si="29"/>
        <v>7.3294026580944999E-2</v>
      </c>
      <c r="X91" s="23">
        <f t="shared" si="21"/>
        <v>0.67996504780528322</v>
      </c>
      <c r="Y91" s="23">
        <f t="shared" si="30"/>
        <v>4.0400881900708382E-3</v>
      </c>
      <c r="Z91" s="23">
        <f t="shared" si="31"/>
        <v>1.6026154960099741E-3</v>
      </c>
      <c r="AA91" s="23">
        <f t="shared" si="32"/>
        <v>3.5780444704733502E-3</v>
      </c>
      <c r="AB91" s="23">
        <f t="shared" si="33"/>
        <v>4.0400881900708382E-3</v>
      </c>
      <c r="AC91" s="23">
        <f t="shared" si="34"/>
        <v>6.9798520364394202E-4</v>
      </c>
      <c r="AD91" s="23">
        <f t="shared" si="35"/>
        <v>4.7206274152583648E-3</v>
      </c>
      <c r="AE91" s="23">
        <f t="shared" si="36"/>
        <v>0.25349679537237219</v>
      </c>
      <c r="AF91" s="23">
        <f t="shared" si="37"/>
        <v>8.7655663540950945E-2</v>
      </c>
    </row>
    <row r="92" spans="1:32">
      <c r="A92" s="8" t="s">
        <v>180</v>
      </c>
      <c r="B92" s="8" t="s">
        <v>181</v>
      </c>
      <c r="C92" s="22">
        <v>5873</v>
      </c>
      <c r="D92" s="22">
        <v>3564</v>
      </c>
      <c r="E92" s="22">
        <v>22</v>
      </c>
      <c r="F92" s="22">
        <v>32</v>
      </c>
      <c r="G92" s="22">
        <v>6</v>
      </c>
      <c r="H92" s="22">
        <v>85</v>
      </c>
      <c r="I92" s="22">
        <v>1</v>
      </c>
      <c r="J92" s="22">
        <v>31</v>
      </c>
      <c r="K92" s="22">
        <v>1689</v>
      </c>
      <c r="L92" s="22">
        <v>443</v>
      </c>
      <c r="N92" s="23">
        <f t="shared" si="20"/>
        <v>0.59428650010556516</v>
      </c>
      <c r="O92" s="23">
        <f t="shared" si="22"/>
        <v>2.4751280697427585E-3</v>
      </c>
      <c r="P92" s="23">
        <f t="shared" si="23"/>
        <v>3.8622815420922578E-3</v>
      </c>
      <c r="Q92" s="23">
        <f t="shared" si="24"/>
        <v>4.6829469084567354E-4</v>
      </c>
      <c r="R92" s="23">
        <f t="shared" si="25"/>
        <v>1.1720444352175674E-2</v>
      </c>
      <c r="S92" s="23">
        <f t="shared" si="26"/>
        <v>3.0056824098023751E-5</v>
      </c>
      <c r="T92" s="23">
        <f t="shared" si="27"/>
        <v>3.7211534816536584E-3</v>
      </c>
      <c r="U92" s="23">
        <f t="shared" si="28"/>
        <v>0.27615258049169888</v>
      </c>
      <c r="V92" s="23">
        <f t="shared" si="29"/>
        <v>6.8949869123189469E-2</v>
      </c>
      <c r="X92" s="23">
        <f t="shared" si="21"/>
        <v>0.61926358094477318</v>
      </c>
      <c r="Y92" s="23">
        <f t="shared" si="30"/>
        <v>5.665571179323271E-3</v>
      </c>
      <c r="Z92" s="23">
        <f t="shared" si="31"/>
        <v>7.6816062496086459E-3</v>
      </c>
      <c r="AA92" s="23">
        <f t="shared" si="32"/>
        <v>2.227302890004557E-3</v>
      </c>
      <c r="AB92" s="23">
        <f t="shared" si="33"/>
        <v>1.7860342715490061E-2</v>
      </c>
      <c r="AC92" s="23">
        <f t="shared" si="34"/>
        <v>9.6394648543477021E-4</v>
      </c>
      <c r="AD92" s="23">
        <f t="shared" si="35"/>
        <v>7.482415455783758E-3</v>
      </c>
      <c r="AE92" s="23">
        <f t="shared" si="36"/>
        <v>0.29929964881460064</v>
      </c>
      <c r="AF92" s="23">
        <f t="shared" si="37"/>
        <v>8.2465067770804742E-2</v>
      </c>
    </row>
    <row r="93" spans="1:32">
      <c r="A93" s="8" t="s">
        <v>182</v>
      </c>
      <c r="B93" s="8" t="s">
        <v>183</v>
      </c>
      <c r="C93" s="22">
        <v>3682</v>
      </c>
      <c r="D93" s="22">
        <v>2388</v>
      </c>
      <c r="E93" s="22">
        <v>6</v>
      </c>
      <c r="F93" s="22">
        <v>9</v>
      </c>
      <c r="G93" s="22">
        <v>6</v>
      </c>
      <c r="H93" s="22">
        <v>25</v>
      </c>
      <c r="I93" s="22">
        <v>0</v>
      </c>
      <c r="J93" s="22">
        <v>13</v>
      </c>
      <c r="K93" s="22">
        <v>950</v>
      </c>
      <c r="L93" s="22">
        <v>285</v>
      </c>
      <c r="N93" s="23">
        <f t="shared" si="20"/>
        <v>0.63299191052482484</v>
      </c>
      <c r="O93" s="23">
        <f t="shared" si="22"/>
        <v>7.4703411124102089E-4</v>
      </c>
      <c r="P93" s="23">
        <f t="shared" si="23"/>
        <v>1.2865053603212245E-3</v>
      </c>
      <c r="Q93" s="23">
        <f t="shared" si="24"/>
        <v>7.4703411124102089E-4</v>
      </c>
      <c r="R93" s="23">
        <f t="shared" si="25"/>
        <v>4.6033008655533584E-3</v>
      </c>
      <c r="S93" s="23">
        <f t="shared" si="26"/>
        <v>0</v>
      </c>
      <c r="T93" s="23">
        <f t="shared" si="27"/>
        <v>2.0645432417961329E-3</v>
      </c>
      <c r="U93" s="23">
        <f t="shared" si="28"/>
        <v>0.24413633869820267</v>
      </c>
      <c r="V93" s="23">
        <f t="shared" si="29"/>
        <v>6.9205518405454469E-2</v>
      </c>
      <c r="X93" s="23">
        <f t="shared" si="21"/>
        <v>0.66381954225165896</v>
      </c>
      <c r="Y93" s="23">
        <f t="shared" si="30"/>
        <v>3.550925953022185E-3</v>
      </c>
      <c r="Z93" s="23">
        <f t="shared" si="31"/>
        <v>4.6393054504309241E-3</v>
      </c>
      <c r="AA93" s="23">
        <f t="shared" si="32"/>
        <v>3.550925953022185E-3</v>
      </c>
      <c r="AB93" s="23">
        <f t="shared" si="33"/>
        <v>1.000438059313982E-2</v>
      </c>
      <c r="AC93" s="23">
        <f t="shared" si="34"/>
        <v>1.0422585712853204E-3</v>
      </c>
      <c r="AD93" s="23">
        <f t="shared" si="35"/>
        <v>6.0317352309412729E-3</v>
      </c>
      <c r="AE93" s="23">
        <f t="shared" si="36"/>
        <v>0.27239198959458122</v>
      </c>
      <c r="AF93" s="23">
        <f t="shared" si="37"/>
        <v>8.6482561082280432E-2</v>
      </c>
    </row>
    <row r="94" spans="1:32">
      <c r="A94" s="8" t="s">
        <v>184</v>
      </c>
      <c r="B94" s="8" t="s">
        <v>185</v>
      </c>
      <c r="C94" s="22">
        <v>5126</v>
      </c>
      <c r="D94" s="22">
        <v>3370</v>
      </c>
      <c r="E94" s="22">
        <v>28</v>
      </c>
      <c r="F94" s="22">
        <v>2</v>
      </c>
      <c r="G94" s="22">
        <v>23</v>
      </c>
      <c r="H94" s="22">
        <v>22</v>
      </c>
      <c r="I94" s="22">
        <v>0</v>
      </c>
      <c r="J94" s="22">
        <v>32</v>
      </c>
      <c r="K94" s="22">
        <v>1223</v>
      </c>
      <c r="L94" s="22">
        <v>426</v>
      </c>
      <c r="N94" s="23">
        <f t="shared" si="20"/>
        <v>0.64432744750113602</v>
      </c>
      <c r="O94" s="23">
        <f t="shared" si="22"/>
        <v>3.7819832658828076E-3</v>
      </c>
      <c r="P94" s="23">
        <f t="shared" si="23"/>
        <v>1.0700235783359421E-4</v>
      </c>
      <c r="Q94" s="23">
        <f t="shared" si="24"/>
        <v>2.9917899708935308E-3</v>
      </c>
      <c r="R94" s="23">
        <f t="shared" si="25"/>
        <v>2.8360323149920373E-3</v>
      </c>
      <c r="S94" s="23">
        <f t="shared" si="26"/>
        <v>0</v>
      </c>
      <c r="T94" s="23">
        <f t="shared" si="27"/>
        <v>4.4255492062829794E-3</v>
      </c>
      <c r="U94" s="23">
        <f t="shared" si="28"/>
        <v>0.2271179701613168</v>
      </c>
      <c r="V94" s="23">
        <f t="shared" si="29"/>
        <v>7.5857448651633103E-2</v>
      </c>
      <c r="X94" s="23">
        <f t="shared" si="21"/>
        <v>0.67030215041861263</v>
      </c>
      <c r="Y94" s="23">
        <f t="shared" si="30"/>
        <v>7.8834061683640509E-3</v>
      </c>
      <c r="Z94" s="23">
        <f t="shared" si="31"/>
        <v>1.4216218398414374E-3</v>
      </c>
      <c r="AA94" s="23">
        <f t="shared" si="32"/>
        <v>6.7242215332433616E-3</v>
      </c>
      <c r="AB94" s="23">
        <f t="shared" si="33"/>
        <v>6.4901036031228612E-3</v>
      </c>
      <c r="AC94" s="23">
        <f t="shared" si="34"/>
        <v>7.4887302563104476E-4</v>
      </c>
      <c r="AD94" s="23">
        <f t="shared" si="35"/>
        <v>8.7993425720518537E-3</v>
      </c>
      <c r="AE94" s="23">
        <f t="shared" si="36"/>
        <v>0.25044874456921218</v>
      </c>
      <c r="AF94" s="23">
        <f t="shared" si="37"/>
        <v>9.0978424019367107E-2</v>
      </c>
    </row>
    <row r="95" spans="1:32">
      <c r="A95" s="8" t="s">
        <v>186</v>
      </c>
      <c r="B95" s="8" t="s">
        <v>187</v>
      </c>
      <c r="C95" s="22">
        <v>5606</v>
      </c>
      <c r="D95" s="22">
        <v>3482</v>
      </c>
      <c r="E95" s="22">
        <v>22</v>
      </c>
      <c r="F95" s="22">
        <v>25</v>
      </c>
      <c r="G95" s="22">
        <v>1</v>
      </c>
      <c r="H95" s="22">
        <v>37</v>
      </c>
      <c r="I95" s="22">
        <v>12</v>
      </c>
      <c r="J95" s="22">
        <v>16</v>
      </c>
      <c r="K95" s="22">
        <v>1636</v>
      </c>
      <c r="L95" s="22">
        <v>375</v>
      </c>
      <c r="N95" s="23">
        <f t="shared" si="20"/>
        <v>0.60834240597156175</v>
      </c>
      <c r="O95" s="23">
        <f t="shared" si="22"/>
        <v>2.5930749691426076E-3</v>
      </c>
      <c r="P95" s="23">
        <f t="shared" si="23"/>
        <v>3.0225099727358459E-3</v>
      </c>
      <c r="Q95" s="23">
        <f t="shared" si="24"/>
        <v>3.1488388299558293E-5</v>
      </c>
      <c r="R95" s="23">
        <f t="shared" si="25"/>
        <v>4.7922478241587503E-3</v>
      </c>
      <c r="S95" s="23">
        <f t="shared" si="26"/>
        <v>1.2249342263322949E-3</v>
      </c>
      <c r="T95" s="23">
        <f t="shared" si="27"/>
        <v>1.7575905777719996E-3</v>
      </c>
      <c r="U95" s="23">
        <f t="shared" si="28"/>
        <v>0.28007550858784802</v>
      </c>
      <c r="V95" s="23">
        <f t="shared" si="29"/>
        <v>6.0644620678555625E-2</v>
      </c>
      <c r="X95" s="23">
        <f t="shared" si="21"/>
        <v>0.63373216526053866</v>
      </c>
      <c r="Y95" s="23">
        <f t="shared" si="30"/>
        <v>5.9350802643313638E-3</v>
      </c>
      <c r="Z95" s="23">
        <f t="shared" si="31"/>
        <v>6.5751941763438721E-3</v>
      </c>
      <c r="AA95" s="23">
        <f t="shared" si="32"/>
        <v>1.0098244359341953E-3</v>
      </c>
      <c r="AB95" s="23">
        <f t="shared" si="33"/>
        <v>9.0836519873439495E-3</v>
      </c>
      <c r="AC95" s="23">
        <f t="shared" si="34"/>
        <v>3.7380579551225257E-3</v>
      </c>
      <c r="AD95" s="23">
        <f t="shared" si="35"/>
        <v>4.631466824490481E-3</v>
      </c>
      <c r="AE95" s="23">
        <f t="shared" si="36"/>
        <v>0.30386996324151705</v>
      </c>
      <c r="AF95" s="23">
        <f t="shared" si="37"/>
        <v>7.3733790291194395E-2</v>
      </c>
    </row>
    <row r="96" spans="1:32">
      <c r="A96" s="8" t="s">
        <v>188</v>
      </c>
      <c r="B96" s="8" t="s">
        <v>189</v>
      </c>
      <c r="C96" s="22">
        <v>5830</v>
      </c>
      <c r="D96" s="22">
        <v>3640</v>
      </c>
      <c r="E96" s="22">
        <v>8</v>
      </c>
      <c r="F96" s="22">
        <v>39</v>
      </c>
      <c r="G96" s="22">
        <v>0</v>
      </c>
      <c r="H96" s="22">
        <v>53</v>
      </c>
      <c r="I96" s="22">
        <v>9</v>
      </c>
      <c r="J96" s="22">
        <v>18</v>
      </c>
      <c r="K96" s="22">
        <v>1657</v>
      </c>
      <c r="L96" s="22">
        <v>406</v>
      </c>
      <c r="N96" s="23">
        <f t="shared" si="20"/>
        <v>0.6118471397763654</v>
      </c>
      <c r="O96" s="23">
        <f t="shared" si="22"/>
        <v>6.9548431466653373E-4</v>
      </c>
      <c r="P96" s="23">
        <f t="shared" si="23"/>
        <v>4.8975140251905714E-3</v>
      </c>
      <c r="Q96" s="23">
        <f t="shared" si="24"/>
        <v>0</v>
      </c>
      <c r="R96" s="23">
        <f t="shared" si="25"/>
        <v>6.9572519580529827E-3</v>
      </c>
      <c r="S96" s="23">
        <f t="shared" si="26"/>
        <v>8.1238679342865645E-4</v>
      </c>
      <c r="T96" s="23">
        <f t="shared" si="27"/>
        <v>1.9539068042796668E-3</v>
      </c>
      <c r="U96" s="23">
        <f t="shared" si="28"/>
        <v>0.2727864495587275</v>
      </c>
      <c r="V96" s="23">
        <f t="shared" si="29"/>
        <v>6.3385239942976568E-2</v>
      </c>
      <c r="X96" s="23">
        <f t="shared" si="21"/>
        <v>0.63670263229835122</v>
      </c>
      <c r="Y96" s="23">
        <f t="shared" si="30"/>
        <v>2.7056364836767054E-3</v>
      </c>
      <c r="Z96" s="23">
        <f t="shared" si="31"/>
        <v>9.1312521997957228E-3</v>
      </c>
      <c r="AA96" s="23">
        <f t="shared" si="32"/>
        <v>6.5850262372567673E-4</v>
      </c>
      <c r="AB96" s="23">
        <f t="shared" si="33"/>
        <v>1.1871096072514046E-2</v>
      </c>
      <c r="AC96" s="23">
        <f t="shared" si="34"/>
        <v>2.931561276741778E-3</v>
      </c>
      <c r="AD96" s="23">
        <f t="shared" si="35"/>
        <v>4.8754867123355257E-3</v>
      </c>
      <c r="AE96" s="23">
        <f t="shared" si="36"/>
        <v>0.29593684248266089</v>
      </c>
      <c r="AF96" s="23">
        <f t="shared" si="37"/>
        <v>7.6461135042590403E-2</v>
      </c>
    </row>
    <row r="97" spans="1:32">
      <c r="A97" s="8" t="s">
        <v>190</v>
      </c>
      <c r="B97" s="8" t="s">
        <v>191</v>
      </c>
      <c r="C97" s="22">
        <v>8359</v>
      </c>
      <c r="D97" s="22">
        <v>4800</v>
      </c>
      <c r="E97" s="22">
        <v>48</v>
      </c>
      <c r="F97" s="22">
        <v>53</v>
      </c>
      <c r="G97" s="22">
        <v>9</v>
      </c>
      <c r="H97" s="22">
        <v>79</v>
      </c>
      <c r="I97" s="22">
        <v>1</v>
      </c>
      <c r="J97" s="22">
        <v>37</v>
      </c>
      <c r="K97" s="22">
        <v>2634</v>
      </c>
      <c r="L97" s="22">
        <v>698</v>
      </c>
      <c r="N97" s="23">
        <f t="shared" si="20"/>
        <v>0.56359956684309886</v>
      </c>
      <c r="O97" s="23">
        <f t="shared" si="22"/>
        <v>4.3340535776904268E-3</v>
      </c>
      <c r="P97" s="23">
        <f t="shared" si="23"/>
        <v>4.8509808161823252E-3</v>
      </c>
      <c r="Q97" s="23">
        <f t="shared" si="24"/>
        <v>5.6655740467204205E-4</v>
      </c>
      <c r="R97" s="23">
        <f t="shared" si="25"/>
        <v>7.5902889067391583E-3</v>
      </c>
      <c r="S97" s="23">
        <f t="shared" si="26"/>
        <v>2.1117672382117609E-5</v>
      </c>
      <c r="T97" s="23">
        <f t="shared" si="27"/>
        <v>3.2131331971196864E-3</v>
      </c>
      <c r="U97" s="23">
        <f t="shared" si="28"/>
        <v>0.30523721785365349</v>
      </c>
      <c r="V97" s="23">
        <f t="shared" si="29"/>
        <v>7.7761861249412867E-2</v>
      </c>
      <c r="X97" s="23">
        <f t="shared" si="21"/>
        <v>0.58479496929160446</v>
      </c>
      <c r="Y97" s="23">
        <f t="shared" si="30"/>
        <v>7.6046635205743555E-3</v>
      </c>
      <c r="Z97" s="23">
        <f t="shared" si="31"/>
        <v>8.283502084940662E-3</v>
      </c>
      <c r="AA97" s="23">
        <f t="shared" si="32"/>
        <v>2.0451864312987364E-3</v>
      </c>
      <c r="AB97" s="23">
        <f t="shared" si="33"/>
        <v>1.1762176169246498E-2</v>
      </c>
      <c r="AC97" s="23">
        <f t="shared" si="34"/>
        <v>6.7740087901553179E-4</v>
      </c>
      <c r="AD97" s="23">
        <f t="shared" si="35"/>
        <v>6.094899134857043E-3</v>
      </c>
      <c r="AE97" s="23">
        <f t="shared" si="36"/>
        <v>0.32515157248287513</v>
      </c>
      <c r="AF97" s="23">
        <f t="shared" si="37"/>
        <v>8.9626410220418631E-2</v>
      </c>
    </row>
    <row r="98" spans="1:32">
      <c r="A98" s="8" t="s">
        <v>192</v>
      </c>
      <c r="B98" s="8" t="s">
        <v>193</v>
      </c>
      <c r="C98" s="22">
        <v>5688</v>
      </c>
      <c r="D98" s="22">
        <v>3803</v>
      </c>
      <c r="E98" s="22">
        <v>15</v>
      </c>
      <c r="F98" s="22">
        <v>12</v>
      </c>
      <c r="G98" s="22">
        <v>7</v>
      </c>
      <c r="H98" s="22">
        <v>20</v>
      </c>
      <c r="I98" s="22">
        <v>0</v>
      </c>
      <c r="J98" s="22">
        <v>27</v>
      </c>
      <c r="K98" s="22">
        <v>1352</v>
      </c>
      <c r="L98" s="22">
        <v>452</v>
      </c>
      <c r="N98" s="23">
        <f t="shared" si="20"/>
        <v>0.65625729641758146</v>
      </c>
      <c r="O98" s="23">
        <f t="shared" si="22"/>
        <v>1.5988177713122278E-3</v>
      </c>
      <c r="P98" s="23">
        <f t="shared" si="23"/>
        <v>1.2072693794181837E-3</v>
      </c>
      <c r="Q98" s="23">
        <f t="shared" si="24"/>
        <v>5.9625931930477438E-4</v>
      </c>
      <c r="R98" s="23">
        <f t="shared" si="25"/>
        <v>2.277380664832903E-3</v>
      </c>
      <c r="S98" s="23">
        <f t="shared" si="26"/>
        <v>0</v>
      </c>
      <c r="T98" s="23">
        <f t="shared" si="27"/>
        <v>3.2644218299512271E-3</v>
      </c>
      <c r="U98" s="23">
        <f t="shared" si="28"/>
        <v>0.22681033721864335</v>
      </c>
      <c r="V98" s="23">
        <f t="shared" si="29"/>
        <v>7.2717141851895345E-2</v>
      </c>
      <c r="X98" s="23">
        <f t="shared" si="21"/>
        <v>0.68071624128592734</v>
      </c>
      <c r="Y98" s="23">
        <f t="shared" si="30"/>
        <v>4.3468150094735205E-3</v>
      </c>
      <c r="Z98" s="23">
        <f t="shared" si="31"/>
        <v>3.6842230331605502E-3</v>
      </c>
      <c r="AA98" s="23">
        <f t="shared" si="32"/>
        <v>2.5383324795956027E-3</v>
      </c>
      <c r="AB98" s="23">
        <f t="shared" si="33"/>
        <v>5.4251527296312017E-3</v>
      </c>
      <c r="AC98" s="23">
        <f t="shared" si="34"/>
        <v>6.7493093975067747E-4</v>
      </c>
      <c r="AD98" s="23">
        <f t="shared" si="35"/>
        <v>6.8977724236625772E-3</v>
      </c>
      <c r="AE98" s="23">
        <f t="shared" si="36"/>
        <v>0.24893051965973506</v>
      </c>
      <c r="AF98" s="23">
        <f t="shared" si="37"/>
        <v>8.6781604564378792E-2</v>
      </c>
    </row>
    <row r="99" spans="1:32">
      <c r="A99" s="8" t="s">
        <v>194</v>
      </c>
      <c r="B99" s="8" t="s">
        <v>195</v>
      </c>
      <c r="C99" s="22">
        <v>2799</v>
      </c>
      <c r="D99" s="22">
        <v>1924</v>
      </c>
      <c r="E99" s="22">
        <v>9</v>
      </c>
      <c r="F99" s="22">
        <v>1</v>
      </c>
      <c r="G99" s="22">
        <v>8</v>
      </c>
      <c r="H99" s="22">
        <v>3</v>
      </c>
      <c r="I99" s="22">
        <v>0</v>
      </c>
      <c r="J99" s="22">
        <v>3</v>
      </c>
      <c r="K99" s="22">
        <v>637</v>
      </c>
      <c r="L99" s="22">
        <v>214</v>
      </c>
      <c r="N99" s="23">
        <f t="shared" si="20"/>
        <v>0.66996788913406047</v>
      </c>
      <c r="O99" s="23">
        <f t="shared" si="22"/>
        <v>1.6925725426231422E-3</v>
      </c>
      <c r="P99" s="23">
        <f t="shared" si="23"/>
        <v>6.3068169632072955E-5</v>
      </c>
      <c r="Q99" s="23">
        <f t="shared" si="24"/>
        <v>1.448972665439267E-3</v>
      </c>
      <c r="R99" s="23">
        <f t="shared" si="25"/>
        <v>3.6457144269383347E-4</v>
      </c>
      <c r="S99" s="23">
        <f t="shared" si="26"/>
        <v>0</v>
      </c>
      <c r="T99" s="23">
        <f t="shared" si="27"/>
        <v>3.6457144269383347E-4</v>
      </c>
      <c r="U99" s="23">
        <f t="shared" si="28"/>
        <v>0.21242803347007824</v>
      </c>
      <c r="V99" s="23">
        <f t="shared" si="29"/>
        <v>6.7181634562538159E-2</v>
      </c>
      <c r="X99" s="23">
        <f t="shared" si="21"/>
        <v>0.70429514449580999</v>
      </c>
      <c r="Y99" s="23">
        <f t="shared" si="30"/>
        <v>6.1000904462521471E-3</v>
      </c>
      <c r="Z99" s="23">
        <f t="shared" si="31"/>
        <v>2.021102409254725E-3</v>
      </c>
      <c r="AA99" s="23">
        <f t="shared" si="32"/>
        <v>5.6301287721874605E-3</v>
      </c>
      <c r="AB99" s="23">
        <f t="shared" si="33"/>
        <v>3.1467222386900879E-3</v>
      </c>
      <c r="AC99" s="23">
        <f t="shared" si="34"/>
        <v>1.3706090276382366E-3</v>
      </c>
      <c r="AD99" s="23">
        <f t="shared" si="35"/>
        <v>3.1467222386900879E-3</v>
      </c>
      <c r="AE99" s="23">
        <f t="shared" si="36"/>
        <v>0.2434812837028936</v>
      </c>
      <c r="AF99" s="23">
        <f t="shared" si="37"/>
        <v>8.6891146432292218E-2</v>
      </c>
    </row>
    <row r="100" spans="1:32">
      <c r="A100" s="8" t="s">
        <v>196</v>
      </c>
      <c r="B100" s="8" t="s">
        <v>197</v>
      </c>
      <c r="C100" s="22">
        <v>6147</v>
      </c>
      <c r="D100" s="22">
        <v>4161</v>
      </c>
      <c r="E100" s="22">
        <v>22</v>
      </c>
      <c r="F100" s="22">
        <v>4</v>
      </c>
      <c r="G100" s="22">
        <v>6</v>
      </c>
      <c r="H100" s="22">
        <v>29</v>
      </c>
      <c r="I100" s="22">
        <v>2</v>
      </c>
      <c r="J100" s="22">
        <v>17</v>
      </c>
      <c r="K100" s="22">
        <v>1481</v>
      </c>
      <c r="L100" s="22">
        <v>425</v>
      </c>
      <c r="N100" s="23">
        <f t="shared" si="20"/>
        <v>0.66511725436500235</v>
      </c>
      <c r="O100" s="23">
        <f t="shared" si="22"/>
        <v>2.3647468000724619E-3</v>
      </c>
      <c r="P100" s="23">
        <f t="shared" si="23"/>
        <v>2.5307791928597394E-4</v>
      </c>
      <c r="Q100" s="23">
        <f t="shared" si="24"/>
        <v>4.474171766768681E-4</v>
      </c>
      <c r="R100" s="23">
        <f t="shared" si="25"/>
        <v>3.2868752480344761E-3</v>
      </c>
      <c r="S100" s="23">
        <f t="shared" si="26"/>
        <v>8.9228653532812252E-5</v>
      </c>
      <c r="T100" s="23">
        <f t="shared" si="27"/>
        <v>1.7274474079113178E-3</v>
      </c>
      <c r="U100" s="23">
        <f t="shared" si="28"/>
        <v>0.23040363200705261</v>
      </c>
      <c r="V100" s="23">
        <f t="shared" si="29"/>
        <v>6.3062740768032644E-2</v>
      </c>
      <c r="X100" s="23">
        <f t="shared" si="21"/>
        <v>0.68849289225298238</v>
      </c>
      <c r="Y100" s="23">
        <f t="shared" si="30"/>
        <v>5.4133107587500577E-3</v>
      </c>
      <c r="Z100" s="23">
        <f t="shared" si="31"/>
        <v>1.6721220403423151E-3</v>
      </c>
      <c r="AA100" s="23">
        <f t="shared" si="32"/>
        <v>2.1281002939730021E-3</v>
      </c>
      <c r="AB100" s="23">
        <f t="shared" si="33"/>
        <v>6.7672935993635776E-3</v>
      </c>
      <c r="AC100" s="23">
        <f t="shared" si="34"/>
        <v>1.1856537950738954E-3</v>
      </c>
      <c r="AD100" s="23">
        <f t="shared" si="35"/>
        <v>4.4248163733572486E-3</v>
      </c>
      <c r="AE100" s="23">
        <f t="shared" si="36"/>
        <v>0.25178104984201344</v>
      </c>
      <c r="AF100" s="23">
        <f t="shared" si="37"/>
        <v>7.5754295261638488E-2</v>
      </c>
    </row>
    <row r="101" spans="1:32">
      <c r="A101" s="8" t="s">
        <v>198</v>
      </c>
      <c r="B101" s="8" t="s">
        <v>199</v>
      </c>
      <c r="C101" s="22">
        <v>6268</v>
      </c>
      <c r="D101" s="22">
        <v>3944</v>
      </c>
      <c r="E101" s="22">
        <v>22</v>
      </c>
      <c r="F101" s="22">
        <v>40</v>
      </c>
      <c r="G101" s="22">
        <v>2</v>
      </c>
      <c r="H101" s="22">
        <v>61</v>
      </c>
      <c r="I101" s="22">
        <v>15</v>
      </c>
      <c r="J101" s="22">
        <v>21</v>
      </c>
      <c r="K101" s="22">
        <v>1740</v>
      </c>
      <c r="L101" s="22">
        <v>423</v>
      </c>
      <c r="N101" s="23">
        <f t="shared" si="20"/>
        <v>0.6171943305236659</v>
      </c>
      <c r="O101" s="23">
        <f t="shared" si="22"/>
        <v>2.3190750855279973E-3</v>
      </c>
      <c r="P101" s="23">
        <f t="shared" si="23"/>
        <v>4.6901514661701615E-3</v>
      </c>
      <c r="Q101" s="23">
        <f t="shared" si="24"/>
        <v>8.7506061756241355E-5</v>
      </c>
      <c r="R101" s="23">
        <f t="shared" si="25"/>
        <v>7.5841777091127322E-3</v>
      </c>
      <c r="S101" s="23">
        <f t="shared" si="26"/>
        <v>1.4508208469886973E-3</v>
      </c>
      <c r="T101" s="23">
        <f t="shared" si="27"/>
        <v>2.192432286500374E-3</v>
      </c>
      <c r="U101" s="23">
        <f t="shared" si="28"/>
        <v>0.26665289542378573</v>
      </c>
      <c r="V101" s="23">
        <f t="shared" si="29"/>
        <v>6.1536337764201622E-2</v>
      </c>
      <c r="X101" s="23">
        <f t="shared" si="21"/>
        <v>0.64110300912853446</v>
      </c>
      <c r="Y101" s="23">
        <f t="shared" si="30"/>
        <v>5.3089236828082441E-3</v>
      </c>
      <c r="Z101" s="23">
        <f t="shared" si="31"/>
        <v>8.6777881833260892E-3</v>
      </c>
      <c r="AA101" s="23">
        <f t="shared" si="32"/>
        <v>1.1627806164022122E-3</v>
      </c>
      <c r="AB101" s="23">
        <f t="shared" si="33"/>
        <v>1.2480359635070194E-2</v>
      </c>
      <c r="AC101" s="23">
        <f t="shared" si="34"/>
        <v>3.9449786897853183E-3</v>
      </c>
      <c r="AD101" s="23">
        <f t="shared" si="35"/>
        <v>5.1166808773269777E-3</v>
      </c>
      <c r="AE101" s="23">
        <f t="shared" si="36"/>
        <v>0.2888205718908225</v>
      </c>
      <c r="AF101" s="23">
        <f t="shared" si="37"/>
        <v>7.3964788412199264E-2</v>
      </c>
    </row>
    <row r="102" spans="1:32">
      <c r="A102" s="8" t="s">
        <v>200</v>
      </c>
      <c r="B102" s="8" t="s">
        <v>201</v>
      </c>
      <c r="C102" s="22">
        <v>6489</v>
      </c>
      <c r="D102" s="22">
        <v>3846</v>
      </c>
      <c r="E102" s="22">
        <v>20</v>
      </c>
      <c r="F102" s="22">
        <v>21</v>
      </c>
      <c r="G102" s="22">
        <v>7</v>
      </c>
      <c r="H102" s="22">
        <v>61</v>
      </c>
      <c r="I102" s="22">
        <v>15</v>
      </c>
      <c r="J102" s="22">
        <v>40</v>
      </c>
      <c r="K102" s="22">
        <v>1995</v>
      </c>
      <c r="L102" s="22">
        <v>484</v>
      </c>
      <c r="N102" s="23">
        <f t="shared" si="20"/>
        <v>0.58068908838875222</v>
      </c>
      <c r="O102" s="23">
        <f t="shared" si="22"/>
        <v>1.9961412461709971E-3</v>
      </c>
      <c r="P102" s="23">
        <f t="shared" si="23"/>
        <v>2.1177301048291028E-3</v>
      </c>
      <c r="Q102" s="23">
        <f t="shared" si="24"/>
        <v>5.2264389914244294E-4</v>
      </c>
      <c r="R102" s="23">
        <f t="shared" si="25"/>
        <v>7.3256418485173318E-3</v>
      </c>
      <c r="S102" s="23">
        <f t="shared" si="26"/>
        <v>1.4013923138314604E-3</v>
      </c>
      <c r="T102" s="23">
        <f t="shared" si="27"/>
        <v>4.5303048453636096E-3</v>
      </c>
      <c r="U102" s="23">
        <f t="shared" si="28"/>
        <v>0.2963326853827547</v>
      </c>
      <c r="V102" s="23">
        <f t="shared" si="29"/>
        <v>6.8443934250895636E-2</v>
      </c>
      <c r="X102" s="23">
        <f t="shared" si="21"/>
        <v>0.60459188319694002</v>
      </c>
      <c r="Y102" s="23">
        <f t="shared" si="30"/>
        <v>4.7561565459082059E-3</v>
      </c>
      <c r="Z102" s="23">
        <f t="shared" si="31"/>
        <v>4.9425992277084413E-3</v>
      </c>
      <c r="AA102" s="23">
        <f t="shared" si="32"/>
        <v>2.2252438669783264E-3</v>
      </c>
      <c r="AB102" s="23">
        <f t="shared" si="33"/>
        <v>1.2055949102353856E-2</v>
      </c>
      <c r="AC102" s="23">
        <f t="shared" si="34"/>
        <v>3.8107477759560375E-3</v>
      </c>
      <c r="AD102" s="23">
        <f t="shared" si="35"/>
        <v>8.3826237558824145E-3</v>
      </c>
      <c r="AE102" s="23">
        <f t="shared" si="36"/>
        <v>0.31878190481454821</v>
      </c>
      <c r="AF102" s="23">
        <f t="shared" si="37"/>
        <v>8.1234998313853835E-2</v>
      </c>
    </row>
    <row r="103" spans="1:32">
      <c r="A103" s="8" t="s">
        <v>202</v>
      </c>
      <c r="B103" s="8" t="s">
        <v>203</v>
      </c>
      <c r="C103" s="22">
        <v>2722</v>
      </c>
      <c r="D103" s="22">
        <v>1773</v>
      </c>
      <c r="E103" s="22">
        <v>16</v>
      </c>
      <c r="F103" s="22">
        <v>6</v>
      </c>
      <c r="G103" s="22">
        <v>7</v>
      </c>
      <c r="H103" s="22">
        <v>6</v>
      </c>
      <c r="I103" s="22">
        <v>2</v>
      </c>
      <c r="J103" s="22">
        <v>9</v>
      </c>
      <c r="K103" s="22">
        <v>634</v>
      </c>
      <c r="L103" s="22">
        <v>269</v>
      </c>
      <c r="N103" s="23">
        <f t="shared" si="20"/>
        <v>0.63325492347589474</v>
      </c>
      <c r="O103" s="23">
        <f t="shared" si="22"/>
        <v>3.6213923380295347E-3</v>
      </c>
      <c r="P103" s="23">
        <f t="shared" si="23"/>
        <v>1.0105984699889077E-3</v>
      </c>
      <c r="Q103" s="23">
        <f t="shared" si="24"/>
        <v>1.246248784774229E-3</v>
      </c>
      <c r="R103" s="23">
        <f t="shared" si="25"/>
        <v>1.0105984699889077E-3</v>
      </c>
      <c r="S103" s="23">
        <f t="shared" si="26"/>
        <v>2.0151492159946969E-4</v>
      </c>
      <c r="T103" s="23">
        <f t="shared" si="27"/>
        <v>1.7404779892464938E-3</v>
      </c>
      <c r="U103" s="23">
        <f t="shared" si="28"/>
        <v>0.2174207215587573</v>
      </c>
      <c r="V103" s="23">
        <f t="shared" si="29"/>
        <v>8.8172311555589619E-2</v>
      </c>
      <c r="X103" s="23">
        <f t="shared" si="21"/>
        <v>0.66903703655582536</v>
      </c>
      <c r="Y103" s="23">
        <f t="shared" si="30"/>
        <v>9.5274274613307806E-3</v>
      </c>
      <c r="Z103" s="23">
        <f t="shared" si="31"/>
        <v>4.8010378334558696E-3</v>
      </c>
      <c r="AA103" s="23">
        <f t="shared" si="32"/>
        <v>5.2991058682621021E-3</v>
      </c>
      <c r="AB103" s="23">
        <f t="shared" si="33"/>
        <v>4.8010378334558696E-3</v>
      </c>
      <c r="AC103" s="23">
        <f t="shared" si="34"/>
        <v>2.6752479834790937E-3</v>
      </c>
      <c r="AD103" s="23">
        <f t="shared" si="35"/>
        <v>6.272313362972945E-3</v>
      </c>
      <c r="AE103" s="23">
        <f t="shared" si="36"/>
        <v>0.24916603828818312</v>
      </c>
      <c r="AF103" s="23">
        <f t="shared" si="37"/>
        <v>0.11060725069043374</v>
      </c>
    </row>
    <row r="104" spans="1:32">
      <c r="A104" s="8" t="s">
        <v>204</v>
      </c>
      <c r="B104" s="8" t="s">
        <v>205</v>
      </c>
      <c r="C104" s="22">
        <v>2722</v>
      </c>
      <c r="D104" s="22">
        <v>1874</v>
      </c>
      <c r="E104" s="22">
        <v>2</v>
      </c>
      <c r="F104" s="22">
        <v>6</v>
      </c>
      <c r="G104" s="22">
        <v>8</v>
      </c>
      <c r="H104" s="22">
        <v>13</v>
      </c>
      <c r="I104" s="22">
        <v>0</v>
      </c>
      <c r="J104" s="22">
        <v>10</v>
      </c>
      <c r="K104" s="22">
        <v>637</v>
      </c>
      <c r="L104" s="22">
        <v>172</v>
      </c>
      <c r="N104" s="23">
        <f t="shared" si="20"/>
        <v>0.67081070042939472</v>
      </c>
      <c r="O104" s="23">
        <f t="shared" si="22"/>
        <v>2.0151492159946969E-4</v>
      </c>
      <c r="P104" s="23">
        <f t="shared" si="23"/>
        <v>1.0105984699889077E-3</v>
      </c>
      <c r="Q104" s="23">
        <f t="shared" si="24"/>
        <v>1.4899812584793538E-3</v>
      </c>
      <c r="R104" s="23">
        <f t="shared" si="25"/>
        <v>2.7932046513083116E-3</v>
      </c>
      <c r="S104" s="23">
        <f t="shared" si="26"/>
        <v>0</v>
      </c>
      <c r="T104" s="23">
        <f t="shared" si="27"/>
        <v>1.9967451623663932E-3</v>
      </c>
      <c r="U104" s="23">
        <f t="shared" si="28"/>
        <v>0.21849527497140581</v>
      </c>
      <c r="V104" s="23">
        <f t="shared" si="29"/>
        <v>5.4649909302176947E-2</v>
      </c>
      <c r="X104" s="23">
        <f t="shared" si="21"/>
        <v>0.70558681291107228</v>
      </c>
      <c r="Y104" s="23">
        <f t="shared" si="30"/>
        <v>2.6752479834790937E-3</v>
      </c>
      <c r="Z104" s="23">
        <f t="shared" si="31"/>
        <v>4.8010378334558696E-3</v>
      </c>
      <c r="AA104" s="23">
        <f t="shared" si="32"/>
        <v>5.7890917441485315E-3</v>
      </c>
      <c r="AB104" s="23">
        <f t="shared" si="33"/>
        <v>8.1544600992773403E-3</v>
      </c>
      <c r="AC104" s="23">
        <f t="shared" si="34"/>
        <v>1.4093262058954561E-3</v>
      </c>
      <c r="AD104" s="23">
        <f t="shared" si="35"/>
        <v>6.7497645394445993E-3</v>
      </c>
      <c r="AE104" s="23">
        <f t="shared" si="36"/>
        <v>0.25029263992430928</v>
      </c>
      <c r="AF104" s="23">
        <f t="shared" si="37"/>
        <v>7.2958973033465727E-2</v>
      </c>
    </row>
    <row r="105" spans="1:32">
      <c r="A105" s="8" t="s">
        <v>206</v>
      </c>
      <c r="B105" s="8" t="s">
        <v>207</v>
      </c>
      <c r="C105" s="22">
        <v>10730</v>
      </c>
      <c r="D105" s="22">
        <v>6742</v>
      </c>
      <c r="E105" s="22">
        <v>35</v>
      </c>
      <c r="F105" s="22">
        <v>31</v>
      </c>
      <c r="G105" s="22">
        <v>12</v>
      </c>
      <c r="H105" s="22">
        <v>36</v>
      </c>
      <c r="I105" s="22">
        <v>8</v>
      </c>
      <c r="J105" s="22">
        <v>37</v>
      </c>
      <c r="K105" s="22">
        <v>3028</v>
      </c>
      <c r="L105" s="22">
        <v>801</v>
      </c>
      <c r="N105" s="23">
        <f t="shared" si="20"/>
        <v>0.61914353546594647</v>
      </c>
      <c r="O105" s="23">
        <f t="shared" si="22"/>
        <v>2.3464052209571365E-3</v>
      </c>
      <c r="P105" s="23">
        <f t="shared" si="23"/>
        <v>2.0361549276699418E-3</v>
      </c>
      <c r="Q105" s="23">
        <f t="shared" si="24"/>
        <v>6.3987764737168974E-4</v>
      </c>
      <c r="R105" s="23">
        <f t="shared" si="25"/>
        <v>2.424523662217592E-3</v>
      </c>
      <c r="S105" s="23">
        <f t="shared" si="26"/>
        <v>3.7784266520198738E-4</v>
      </c>
      <c r="T105" s="23">
        <f t="shared" si="27"/>
        <v>2.5028463819782329E-3</v>
      </c>
      <c r="U105" s="23">
        <f t="shared" si="28"/>
        <v>0.27376254768452796</v>
      </c>
      <c r="V105" s="23">
        <f t="shared" si="29"/>
        <v>6.9828223020960214E-2</v>
      </c>
      <c r="X105" s="23">
        <f t="shared" si="21"/>
        <v>0.63742816575982908</v>
      </c>
      <c r="Y105" s="23">
        <f t="shared" si="30"/>
        <v>4.532921189076714E-3</v>
      </c>
      <c r="Z105" s="23">
        <f t="shared" si="31"/>
        <v>4.0978651607204066E-3</v>
      </c>
      <c r="AA105" s="23">
        <f t="shared" si="32"/>
        <v>1.9539374132120251E-3</v>
      </c>
      <c r="AB105" s="23">
        <f t="shared" si="33"/>
        <v>4.6411293282271338E-3</v>
      </c>
      <c r="AC105" s="23">
        <f t="shared" si="34"/>
        <v>1.4706660737382258E-3</v>
      </c>
      <c r="AD105" s="23">
        <f t="shared" si="35"/>
        <v>4.7491331888773686E-3</v>
      </c>
      <c r="AE105" s="23">
        <f t="shared" si="36"/>
        <v>0.2907922338952561</v>
      </c>
      <c r="AF105" s="23">
        <f t="shared" si="37"/>
        <v>7.9777263983804234E-2</v>
      </c>
    </row>
    <row r="106" spans="1:32">
      <c r="A106" s="8" t="s">
        <v>208</v>
      </c>
      <c r="B106" s="8" t="s">
        <v>209</v>
      </c>
      <c r="C106" s="22">
        <v>6269</v>
      </c>
      <c r="D106" s="22">
        <v>3870</v>
      </c>
      <c r="E106" s="22">
        <v>18</v>
      </c>
      <c r="F106" s="22">
        <v>14</v>
      </c>
      <c r="G106" s="22">
        <v>20</v>
      </c>
      <c r="H106" s="22">
        <v>18</v>
      </c>
      <c r="I106" s="22">
        <v>0</v>
      </c>
      <c r="J106" s="22">
        <v>38</v>
      </c>
      <c r="K106" s="22">
        <v>1763</v>
      </c>
      <c r="L106" s="22">
        <v>528</v>
      </c>
      <c r="N106" s="23">
        <f t="shared" si="20"/>
        <v>0.60522319322488927</v>
      </c>
      <c r="O106" s="23">
        <f t="shared" si="22"/>
        <v>1.8170243092288146E-3</v>
      </c>
      <c r="P106" s="23">
        <f t="shared" si="23"/>
        <v>1.3307693243035813E-3</v>
      </c>
      <c r="Q106" s="23">
        <f t="shared" si="24"/>
        <v>2.0662234915019115E-3</v>
      </c>
      <c r="R106" s="23">
        <f t="shared" si="25"/>
        <v>1.8170243092288146E-3</v>
      </c>
      <c r="S106" s="23">
        <f t="shared" si="26"/>
        <v>0</v>
      </c>
      <c r="T106" s="23">
        <f t="shared" si="27"/>
        <v>4.4195341924703861E-3</v>
      </c>
      <c r="U106" s="23">
        <f t="shared" si="28"/>
        <v>0.27023203722007766</v>
      </c>
      <c r="V106" s="23">
        <f t="shared" si="29"/>
        <v>7.7601030383109865E-2</v>
      </c>
      <c r="X106" s="23">
        <f t="shared" si="21"/>
        <v>0.62927977908035759</v>
      </c>
      <c r="Y106" s="23">
        <f t="shared" si="30"/>
        <v>4.5344193490966245E-3</v>
      </c>
      <c r="Z106" s="23">
        <f t="shared" si="31"/>
        <v>3.7453352596221474E-3</v>
      </c>
      <c r="AA106" s="23">
        <f t="shared" si="32"/>
        <v>4.9228897040233836E-3</v>
      </c>
      <c r="AB106" s="23">
        <f t="shared" si="33"/>
        <v>4.5344193490966245E-3</v>
      </c>
      <c r="AC106" s="23">
        <f t="shared" si="34"/>
        <v>6.1241782352674102E-4</v>
      </c>
      <c r="AD106" s="23">
        <f t="shared" si="35"/>
        <v>8.3086048378536066E-3</v>
      </c>
      <c r="AE106" s="23">
        <f t="shared" si="36"/>
        <v>0.29248607764512163</v>
      </c>
      <c r="AF106" s="23">
        <f t="shared" si="37"/>
        <v>9.1356145261178676E-2</v>
      </c>
    </row>
    <row r="107" spans="1:32">
      <c r="A107" s="8" t="s">
        <v>210</v>
      </c>
      <c r="B107" s="8" t="s">
        <v>211</v>
      </c>
      <c r="C107" s="22">
        <v>6105</v>
      </c>
      <c r="D107" s="22">
        <v>3811</v>
      </c>
      <c r="E107" s="22">
        <v>24</v>
      </c>
      <c r="F107" s="22">
        <v>22</v>
      </c>
      <c r="G107" s="22">
        <v>4</v>
      </c>
      <c r="H107" s="22">
        <v>21</v>
      </c>
      <c r="I107" s="22">
        <v>7</v>
      </c>
      <c r="J107" s="22">
        <v>19</v>
      </c>
      <c r="K107" s="22">
        <v>1747</v>
      </c>
      <c r="L107" s="22">
        <v>450</v>
      </c>
      <c r="N107" s="23">
        <f t="shared" si="20"/>
        <v>0.61201877257990767</v>
      </c>
      <c r="O107" s="23">
        <f t="shared" si="22"/>
        <v>2.6432325966253252E-3</v>
      </c>
      <c r="P107" s="23">
        <f t="shared" si="23"/>
        <v>2.3810232643373644E-3</v>
      </c>
      <c r="Q107" s="23">
        <f t="shared" si="24"/>
        <v>2.5481919114903138E-4</v>
      </c>
      <c r="R107" s="23">
        <f t="shared" si="25"/>
        <v>2.250996572006417E-3</v>
      </c>
      <c r="S107" s="23">
        <f t="shared" si="26"/>
        <v>5.5552416153027977E-4</v>
      </c>
      <c r="T107" s="23">
        <f t="shared" si="27"/>
        <v>1.9933526952761603E-3</v>
      </c>
      <c r="U107" s="23">
        <f t="shared" si="28"/>
        <v>0.27495862100519763</v>
      </c>
      <c r="V107" s="23">
        <f t="shared" si="29"/>
        <v>6.7420070450441724E-2</v>
      </c>
      <c r="X107" s="23">
        <f t="shared" si="21"/>
        <v>0.63630981397241015</v>
      </c>
      <c r="Y107" s="23">
        <f t="shared" si="30"/>
        <v>5.843089916631526E-3</v>
      </c>
      <c r="Z107" s="23">
        <f t="shared" si="31"/>
        <v>5.4505106225455433E-3</v>
      </c>
      <c r="AA107" s="23">
        <f t="shared" si="32"/>
        <v>1.6836170583683896E-3</v>
      </c>
      <c r="AB107" s="23">
        <f t="shared" si="33"/>
        <v>5.2531430016895192E-3</v>
      </c>
      <c r="AC107" s="23">
        <f t="shared" si="34"/>
        <v>2.3650950275480556E-3</v>
      </c>
      <c r="AD107" s="23">
        <f t="shared" si="35"/>
        <v>4.8559982520458324E-3</v>
      </c>
      <c r="AE107" s="23">
        <f t="shared" si="36"/>
        <v>0.29762810312921112</v>
      </c>
      <c r="AF107" s="23">
        <f t="shared" si="37"/>
        <v>8.0536229480464974E-2</v>
      </c>
    </row>
    <row r="108" spans="1:32">
      <c r="A108" s="8" t="s">
        <v>212</v>
      </c>
      <c r="B108" s="8" t="s">
        <v>213</v>
      </c>
      <c r="C108" s="22">
        <v>6031</v>
      </c>
      <c r="D108" s="22">
        <v>3911</v>
      </c>
      <c r="E108" s="22">
        <v>13</v>
      </c>
      <c r="F108" s="22">
        <v>9</v>
      </c>
      <c r="G108" s="22">
        <v>16</v>
      </c>
      <c r="H108" s="22">
        <v>19</v>
      </c>
      <c r="I108" s="22">
        <v>1</v>
      </c>
      <c r="J108" s="22">
        <v>20</v>
      </c>
      <c r="K108" s="22">
        <v>1605</v>
      </c>
      <c r="L108" s="22">
        <v>437</v>
      </c>
      <c r="N108" s="23">
        <f t="shared" si="20"/>
        <v>0.636341870863115</v>
      </c>
      <c r="O108" s="23">
        <f t="shared" si="22"/>
        <v>1.2601630200130625E-3</v>
      </c>
      <c r="P108" s="23">
        <f t="shared" si="23"/>
        <v>7.8530511686961374E-4</v>
      </c>
      <c r="Q108" s="23">
        <f t="shared" si="24"/>
        <v>1.6336862891671647E-3</v>
      </c>
      <c r="R108" s="23">
        <f t="shared" si="25"/>
        <v>2.0178218522963784E-3</v>
      </c>
      <c r="S108" s="23">
        <f t="shared" si="26"/>
        <v>2.9269379975741468E-5</v>
      </c>
      <c r="T108" s="23">
        <f t="shared" si="27"/>
        <v>2.1477999513045236E-3</v>
      </c>
      <c r="U108" s="23">
        <f t="shared" si="28"/>
        <v>0.2551228491962374</v>
      </c>
      <c r="V108" s="23">
        <f t="shared" si="29"/>
        <v>6.6184588605080752E-2</v>
      </c>
      <c r="X108" s="23">
        <f t="shared" si="21"/>
        <v>0.66043476698600434</v>
      </c>
      <c r="Y108" s="23">
        <f t="shared" si="30"/>
        <v>3.6847223602428174E-3</v>
      </c>
      <c r="Z108" s="23">
        <f t="shared" si="31"/>
        <v>2.8339448067737842E-3</v>
      </c>
      <c r="AA108" s="23">
        <f t="shared" si="32"/>
        <v>4.3054256835480765E-3</v>
      </c>
      <c r="AB108" s="23">
        <f t="shared" si="33"/>
        <v>4.9155167128782243E-3</v>
      </c>
      <c r="AC108" s="23">
        <f t="shared" si="34"/>
        <v>9.3870963044269276E-4</v>
      </c>
      <c r="AD108" s="23">
        <f t="shared" si="35"/>
        <v>5.1169474780231993E-3</v>
      </c>
      <c r="AE108" s="23">
        <f t="shared" si="36"/>
        <v>0.27742494791578626</v>
      </c>
      <c r="AF108" s="23">
        <f t="shared" si="37"/>
        <v>7.9277655176098194E-2</v>
      </c>
    </row>
    <row r="109" spans="1:32">
      <c r="A109" s="8" t="s">
        <v>214</v>
      </c>
      <c r="B109" s="8" t="s">
        <v>215</v>
      </c>
      <c r="C109" s="22">
        <v>2884</v>
      </c>
      <c r="D109" s="22">
        <v>1751</v>
      </c>
      <c r="E109" s="22">
        <v>15</v>
      </c>
      <c r="F109" s="22">
        <v>7</v>
      </c>
      <c r="G109" s="22">
        <v>4</v>
      </c>
      <c r="H109" s="22">
        <v>30</v>
      </c>
      <c r="I109" s="22">
        <v>2</v>
      </c>
      <c r="J109" s="22">
        <v>42</v>
      </c>
      <c r="K109" s="22">
        <v>769</v>
      </c>
      <c r="L109" s="22">
        <v>264</v>
      </c>
      <c r="N109" s="23">
        <f t="shared" si="20"/>
        <v>0.58918695967481638</v>
      </c>
      <c r="O109" s="23">
        <f t="shared" si="22"/>
        <v>3.1544906168849275E-3</v>
      </c>
      <c r="P109" s="23">
        <f t="shared" si="23"/>
        <v>1.1762158870232855E-3</v>
      </c>
      <c r="Q109" s="23">
        <f t="shared" si="24"/>
        <v>5.3948199635295388E-4</v>
      </c>
      <c r="R109" s="23">
        <f t="shared" si="25"/>
        <v>7.2961260594075648E-3</v>
      </c>
      <c r="S109" s="23">
        <f t="shared" si="26"/>
        <v>1.9019420224241528E-4</v>
      </c>
      <c r="T109" s="23">
        <f t="shared" si="27"/>
        <v>1.0792115572070162E-2</v>
      </c>
      <c r="U109" s="23">
        <f t="shared" si="28"/>
        <v>0.25082254523818942</v>
      </c>
      <c r="V109" s="23">
        <f t="shared" si="29"/>
        <v>8.1551019575235376E-2</v>
      </c>
      <c r="X109" s="23">
        <f t="shared" si="21"/>
        <v>0.62481369742493587</v>
      </c>
      <c r="Y109" s="23">
        <f t="shared" si="30"/>
        <v>8.5641576635470725E-3</v>
      </c>
      <c r="Z109" s="23">
        <f t="shared" si="31"/>
        <v>5.001962306683737E-3</v>
      </c>
      <c r="AA109" s="23">
        <f t="shared" si="32"/>
        <v>3.5610199148322025E-3</v>
      </c>
      <c r="AB109" s="23">
        <f t="shared" si="33"/>
        <v>1.4810903633633769E-2</v>
      </c>
      <c r="AC109" s="23">
        <f t="shared" si="34"/>
        <v>2.5251901872614963E-3</v>
      </c>
      <c r="AD109" s="23">
        <f t="shared" si="35"/>
        <v>1.962561925105864E-2</v>
      </c>
      <c r="AE109" s="23">
        <f t="shared" si="36"/>
        <v>0.28308540871607174</v>
      </c>
      <c r="AF109" s="23">
        <f t="shared" si="37"/>
        <v>0.10261476015451156</v>
      </c>
    </row>
    <row r="110" spans="1:32">
      <c r="A110" s="8" t="s">
        <v>216</v>
      </c>
      <c r="B110" s="8" t="s">
        <v>217</v>
      </c>
      <c r="C110" s="22">
        <v>2907</v>
      </c>
      <c r="D110" s="22">
        <v>1948</v>
      </c>
      <c r="E110" s="22">
        <v>3</v>
      </c>
      <c r="F110" s="22">
        <v>10</v>
      </c>
      <c r="G110" s="22">
        <v>2</v>
      </c>
      <c r="H110" s="22">
        <v>3</v>
      </c>
      <c r="I110" s="22">
        <v>1</v>
      </c>
      <c r="J110" s="22">
        <v>17</v>
      </c>
      <c r="K110" s="22">
        <v>691</v>
      </c>
      <c r="L110" s="22">
        <v>232</v>
      </c>
      <c r="N110" s="23">
        <f t="shared" si="20"/>
        <v>0.65279996983595645</v>
      </c>
      <c r="O110" s="23">
        <f t="shared" si="22"/>
        <v>3.5102465058536907E-4</v>
      </c>
      <c r="P110" s="23">
        <f t="shared" si="23"/>
        <v>1.8696028771220416E-3</v>
      </c>
      <c r="Q110" s="23">
        <f t="shared" si="24"/>
        <v>1.886892359896179E-4</v>
      </c>
      <c r="R110" s="23">
        <f t="shared" si="25"/>
        <v>3.5102465058536907E-4</v>
      </c>
      <c r="S110" s="23">
        <f t="shared" si="26"/>
        <v>6.0724980141014544E-5</v>
      </c>
      <c r="T110" s="23">
        <f t="shared" si="27"/>
        <v>3.6544061231080565E-3</v>
      </c>
      <c r="U110" s="23">
        <f t="shared" si="28"/>
        <v>0.22258025769007136</v>
      </c>
      <c r="V110" s="23">
        <f t="shared" si="29"/>
        <v>7.0501490019634128E-2</v>
      </c>
      <c r="X110" s="23">
        <f t="shared" si="21"/>
        <v>0.68696431002042602</v>
      </c>
      <c r="Y110" s="23">
        <f t="shared" si="30"/>
        <v>3.029990654404088E-3</v>
      </c>
      <c r="Z110" s="23">
        <f t="shared" si="31"/>
        <v>6.3210180072297553E-3</v>
      </c>
      <c r="AA110" s="23">
        <f t="shared" si="32"/>
        <v>2.5052395576623619E-3</v>
      </c>
      <c r="AB110" s="23">
        <f t="shared" si="33"/>
        <v>3.029990654404088E-3</v>
      </c>
      <c r="AC110" s="23">
        <f t="shared" si="34"/>
        <v>1.9461173021734883E-3</v>
      </c>
      <c r="AD110" s="23">
        <f t="shared" si="35"/>
        <v>9.3458203406060793E-3</v>
      </c>
      <c r="AE110" s="23">
        <f t="shared" si="36"/>
        <v>0.2535162774151023</v>
      </c>
      <c r="AF110" s="23">
        <f t="shared" si="37"/>
        <v>9.0222336381637569E-2</v>
      </c>
    </row>
    <row r="111" spans="1:32">
      <c r="A111" s="8" t="s">
        <v>218</v>
      </c>
      <c r="B111" s="8" t="s">
        <v>219</v>
      </c>
      <c r="C111" s="22">
        <v>5235</v>
      </c>
      <c r="D111" s="22">
        <v>3245</v>
      </c>
      <c r="E111" s="22">
        <v>19</v>
      </c>
      <c r="F111" s="22">
        <v>26</v>
      </c>
      <c r="G111" s="22">
        <v>10</v>
      </c>
      <c r="H111" s="22">
        <v>60</v>
      </c>
      <c r="I111" s="22">
        <v>1</v>
      </c>
      <c r="J111" s="22">
        <v>31</v>
      </c>
      <c r="K111" s="22">
        <v>1489</v>
      </c>
      <c r="L111" s="22">
        <v>354</v>
      </c>
      <c r="N111" s="23">
        <f t="shared" si="20"/>
        <v>0.60663324360305759</v>
      </c>
      <c r="O111" s="23">
        <f t="shared" si="22"/>
        <v>2.3247954131633188E-3</v>
      </c>
      <c r="P111" s="23">
        <f t="shared" si="23"/>
        <v>3.3916303075202446E-3</v>
      </c>
      <c r="Q111" s="23">
        <f t="shared" si="24"/>
        <v>1.0379363263738513E-3</v>
      </c>
      <c r="R111" s="23">
        <f t="shared" si="25"/>
        <v>8.9149938119032733E-3</v>
      </c>
      <c r="S111" s="23">
        <f t="shared" si="26"/>
        <v>3.3719996282447254E-5</v>
      </c>
      <c r="T111" s="23">
        <f t="shared" si="27"/>
        <v>4.1749870643591688E-3</v>
      </c>
      <c r="U111" s="23">
        <f t="shared" si="28"/>
        <v>0.27237208742637453</v>
      </c>
      <c r="V111" s="23">
        <f t="shared" si="29"/>
        <v>6.1131935104284843E-2</v>
      </c>
      <c r="X111" s="23">
        <f t="shared" si="21"/>
        <v>0.6329235316962758</v>
      </c>
      <c r="Y111" s="23">
        <f t="shared" si="30"/>
        <v>5.6620083871271884E-3</v>
      </c>
      <c r="Z111" s="23">
        <f t="shared" si="31"/>
        <v>7.2675199901333443E-3</v>
      </c>
      <c r="AA111" s="23">
        <f t="shared" si="32"/>
        <v>3.5129934058784084E-3</v>
      </c>
      <c r="AB111" s="23">
        <f t="shared" si="33"/>
        <v>1.4724125187228139E-2</v>
      </c>
      <c r="AC111" s="23">
        <f t="shared" si="34"/>
        <v>1.0813356679315652E-3</v>
      </c>
      <c r="AD111" s="23">
        <f t="shared" si="35"/>
        <v>8.3929821599823349E-3</v>
      </c>
      <c r="AE111" s="23">
        <f t="shared" si="36"/>
        <v>0.29680748082016306</v>
      </c>
      <c r="AF111" s="23">
        <f t="shared" si="37"/>
        <v>7.4745736784095976E-2</v>
      </c>
    </row>
    <row r="112" spans="1:32">
      <c r="A112" s="8" t="s">
        <v>220</v>
      </c>
      <c r="B112" s="8" t="s">
        <v>221</v>
      </c>
      <c r="C112" s="22">
        <v>4934</v>
      </c>
      <c r="D112" s="22">
        <v>3247</v>
      </c>
      <c r="E112" s="22">
        <v>20</v>
      </c>
      <c r="F112" s="22">
        <v>26</v>
      </c>
      <c r="G112" s="22">
        <v>5</v>
      </c>
      <c r="H112" s="22">
        <v>35</v>
      </c>
      <c r="I112" s="22">
        <v>1</v>
      </c>
      <c r="J112" s="22">
        <v>16</v>
      </c>
      <c r="K112" s="22">
        <v>1174</v>
      </c>
      <c r="L112" s="22">
        <v>410</v>
      </c>
      <c r="N112" s="23">
        <f t="shared" si="20"/>
        <v>0.64473235488597413</v>
      </c>
      <c r="O112" s="23">
        <f t="shared" si="22"/>
        <v>2.6255995227982263E-3</v>
      </c>
      <c r="P112" s="23">
        <f t="shared" si="23"/>
        <v>3.5986785109150114E-3</v>
      </c>
      <c r="Q112" s="23">
        <f t="shared" si="24"/>
        <v>4.3292274961127949E-4</v>
      </c>
      <c r="R112" s="23">
        <f t="shared" si="25"/>
        <v>5.1050471789118833E-3</v>
      </c>
      <c r="S112" s="23">
        <f t="shared" si="26"/>
        <v>3.5777145260440957E-5</v>
      </c>
      <c r="T112" s="23">
        <f t="shared" si="27"/>
        <v>1.9970844919332343E-3</v>
      </c>
      <c r="U112" s="23">
        <f t="shared" si="28"/>
        <v>0.22626568741492431</v>
      </c>
      <c r="V112" s="23">
        <f t="shared" si="29"/>
        <v>7.571526836996631E-2</v>
      </c>
      <c r="X112" s="23">
        <f t="shared" si="21"/>
        <v>0.67119515481786085</v>
      </c>
      <c r="Y112" s="23">
        <f t="shared" si="30"/>
        <v>6.2530975986323199E-3</v>
      </c>
      <c r="Z112" s="23">
        <f t="shared" si="31"/>
        <v>7.7102302236219571E-3</v>
      </c>
      <c r="AA112" s="23">
        <f t="shared" si="32"/>
        <v>2.3702453390532091E-3</v>
      </c>
      <c r="AB112" s="23">
        <f t="shared" si="33"/>
        <v>9.8491789752847194E-3</v>
      </c>
      <c r="AC112" s="23">
        <f t="shared" si="34"/>
        <v>1.1472498679997657E-3</v>
      </c>
      <c r="AD112" s="23">
        <f t="shared" si="35"/>
        <v>5.2614715540930295E-3</v>
      </c>
      <c r="AE112" s="23">
        <f t="shared" si="36"/>
        <v>0.2500237099606416</v>
      </c>
      <c r="AF112" s="23">
        <f t="shared" si="37"/>
        <v>9.112718360338172E-2</v>
      </c>
    </row>
    <row r="113" spans="1:32">
      <c r="A113" s="8" t="s">
        <v>222</v>
      </c>
      <c r="B113" s="8" t="s">
        <v>223</v>
      </c>
      <c r="C113" s="22">
        <v>4840</v>
      </c>
      <c r="D113" s="22">
        <v>3003</v>
      </c>
      <c r="E113" s="22">
        <v>13</v>
      </c>
      <c r="F113" s="22">
        <v>33</v>
      </c>
      <c r="G113" s="22">
        <v>4</v>
      </c>
      <c r="H113" s="22">
        <v>75</v>
      </c>
      <c r="I113" s="22">
        <v>0</v>
      </c>
      <c r="J113" s="22">
        <v>9</v>
      </c>
      <c r="K113" s="22">
        <v>1354</v>
      </c>
      <c r="L113" s="22">
        <v>349</v>
      </c>
      <c r="N113" s="23">
        <f t="shared" si="20"/>
        <v>0.60669247354478562</v>
      </c>
      <c r="O113" s="23">
        <f t="shared" si="22"/>
        <v>1.5703847233994592E-3</v>
      </c>
      <c r="P113" s="23">
        <f t="shared" si="23"/>
        <v>4.8590961565931467E-3</v>
      </c>
      <c r="Q113" s="23">
        <f t="shared" si="24"/>
        <v>3.2142908392864239E-4</v>
      </c>
      <c r="R113" s="23">
        <f t="shared" si="25"/>
        <v>1.2380576640528473E-2</v>
      </c>
      <c r="S113" s="23">
        <f t="shared" si="26"/>
        <v>0</v>
      </c>
      <c r="T113" s="23">
        <f t="shared" si="27"/>
        <v>9.7860735327633358E-4</v>
      </c>
      <c r="U113" s="23">
        <f t="shared" si="28"/>
        <v>0.26728432214321662</v>
      </c>
      <c r="V113" s="23">
        <f t="shared" si="29"/>
        <v>6.5154390762558606E-2</v>
      </c>
      <c r="X113" s="23">
        <f t="shared" si="21"/>
        <v>0.63402555488950507</v>
      </c>
      <c r="Y113" s="23">
        <f t="shared" si="30"/>
        <v>4.5903452228481644E-3</v>
      </c>
      <c r="Z113" s="23">
        <f t="shared" si="31"/>
        <v>9.5595421407450656E-3</v>
      </c>
      <c r="AA113" s="23">
        <f t="shared" si="32"/>
        <v>2.1232421043282153E-3</v>
      </c>
      <c r="AB113" s="23">
        <f t="shared" si="33"/>
        <v>1.9379669194099978E-2</v>
      </c>
      <c r="AC113" s="23">
        <f t="shared" si="34"/>
        <v>7.9308951803874013E-4</v>
      </c>
      <c r="AD113" s="23">
        <f t="shared" si="35"/>
        <v>3.530540922753172E-3</v>
      </c>
      <c r="AE113" s="23">
        <f t="shared" si="36"/>
        <v>0.29256916274365502</v>
      </c>
      <c r="AF113" s="23">
        <f t="shared" si="37"/>
        <v>7.9739199482010914E-2</v>
      </c>
    </row>
    <row r="114" spans="1:32">
      <c r="A114" s="8" t="s">
        <v>224</v>
      </c>
      <c r="B114" s="8" t="s">
        <v>225</v>
      </c>
      <c r="C114" s="22">
        <v>4696</v>
      </c>
      <c r="D114" s="22">
        <v>2884</v>
      </c>
      <c r="E114" s="22">
        <v>17</v>
      </c>
      <c r="F114" s="22">
        <v>119</v>
      </c>
      <c r="G114" s="22">
        <v>8</v>
      </c>
      <c r="H114" s="22">
        <v>87</v>
      </c>
      <c r="I114" s="22">
        <v>1</v>
      </c>
      <c r="J114" s="22">
        <v>18</v>
      </c>
      <c r="K114" s="22">
        <v>1244</v>
      </c>
      <c r="L114" s="22">
        <v>318</v>
      </c>
      <c r="N114" s="23">
        <f t="shared" si="20"/>
        <v>0.60012852425341023</v>
      </c>
      <c r="O114" s="23">
        <f t="shared" si="22"/>
        <v>2.2614846665664772E-3</v>
      </c>
      <c r="P114" s="23">
        <f t="shared" si="23"/>
        <v>2.1218833267945228E-2</v>
      </c>
      <c r="Q114" s="23">
        <f t="shared" si="24"/>
        <v>8.6347884610746197E-4</v>
      </c>
      <c r="R114" s="23">
        <f t="shared" si="25"/>
        <v>1.5044699809150549E-2</v>
      </c>
      <c r="S114" s="23">
        <f t="shared" si="26"/>
        <v>3.7590429889427581E-5</v>
      </c>
      <c r="T114" s="23">
        <f t="shared" si="27"/>
        <v>2.425998392301025E-3</v>
      </c>
      <c r="U114" s="23">
        <f t="shared" si="28"/>
        <v>0.25248070441764103</v>
      </c>
      <c r="V114" s="23">
        <f t="shared" si="29"/>
        <v>6.087833619927005E-2</v>
      </c>
      <c r="X114" s="23">
        <f t="shared" si="21"/>
        <v>0.62796426934201655</v>
      </c>
      <c r="Y114" s="23">
        <f t="shared" si="30"/>
        <v>5.7901909473520863E-3</v>
      </c>
      <c r="Z114" s="23">
        <f t="shared" si="31"/>
        <v>3.023856053017767E-2</v>
      </c>
      <c r="AA114" s="23">
        <f t="shared" si="32"/>
        <v>3.35828045744013E-3</v>
      </c>
      <c r="AB114" s="23">
        <f t="shared" si="33"/>
        <v>2.2795213774320013E-2</v>
      </c>
      <c r="AC114" s="23">
        <f t="shared" si="34"/>
        <v>1.2053450767029648E-3</v>
      </c>
      <c r="AD114" s="23">
        <f t="shared" si="35"/>
        <v>6.0512234783254232E-3</v>
      </c>
      <c r="AE114" s="23">
        <f t="shared" si="36"/>
        <v>0.27771622817685332</v>
      </c>
      <c r="AF114" s="23">
        <f t="shared" si="37"/>
        <v>7.526276268372209E-2</v>
      </c>
    </row>
    <row r="115" spans="1:32">
      <c r="A115" s="8" t="s">
        <v>226</v>
      </c>
      <c r="B115" s="8" t="s">
        <v>227</v>
      </c>
      <c r="C115" s="22">
        <v>4627</v>
      </c>
      <c r="D115" s="22">
        <v>2949</v>
      </c>
      <c r="E115" s="22">
        <v>11</v>
      </c>
      <c r="F115" s="22">
        <v>18</v>
      </c>
      <c r="G115" s="22">
        <v>6</v>
      </c>
      <c r="H115" s="22">
        <v>26</v>
      </c>
      <c r="I115" s="22">
        <v>0</v>
      </c>
      <c r="J115" s="22">
        <v>16</v>
      </c>
      <c r="K115" s="22">
        <v>1292</v>
      </c>
      <c r="L115" s="22">
        <v>309</v>
      </c>
      <c r="N115" s="23">
        <f t="shared" si="20"/>
        <v>0.62338446937020475</v>
      </c>
      <c r="O115" s="23">
        <f t="shared" si="22"/>
        <v>1.3280064271772459E-3</v>
      </c>
      <c r="P115" s="23">
        <f t="shared" si="23"/>
        <v>2.4621961058059051E-3</v>
      </c>
      <c r="Q115" s="23">
        <f t="shared" si="24"/>
        <v>5.9442913820140176E-4</v>
      </c>
      <c r="R115" s="23">
        <f t="shared" si="25"/>
        <v>3.8376231028408167E-3</v>
      </c>
      <c r="S115" s="23">
        <f t="shared" si="26"/>
        <v>0</v>
      </c>
      <c r="T115" s="23">
        <f t="shared" si="27"/>
        <v>2.1296576796063986E-3</v>
      </c>
      <c r="U115" s="23">
        <f t="shared" si="28"/>
        <v>0.26649116109974336</v>
      </c>
      <c r="V115" s="23">
        <f t="shared" si="29"/>
        <v>5.9942037852113148E-2</v>
      </c>
      <c r="X115" s="23">
        <f t="shared" si="21"/>
        <v>0.65107967986780846</v>
      </c>
      <c r="Y115" s="23">
        <f t="shared" si="30"/>
        <v>4.2523183241595305E-3</v>
      </c>
      <c r="Z115" s="23">
        <f t="shared" si="31"/>
        <v>6.1413372130620951E-3</v>
      </c>
      <c r="AA115" s="23">
        <f t="shared" si="32"/>
        <v>2.8264609220416438E-3</v>
      </c>
      <c r="AB115" s="23">
        <f t="shared" si="33"/>
        <v>8.2210057217771536E-3</v>
      </c>
      <c r="AC115" s="23">
        <f t="shared" si="34"/>
        <v>8.2956843093056774E-4</v>
      </c>
      <c r="AD115" s="23">
        <f t="shared" si="35"/>
        <v>5.6101017628241105E-3</v>
      </c>
      <c r="AE115" s="23">
        <f t="shared" si="36"/>
        <v>0.29233633150980742</v>
      </c>
      <c r="AF115" s="23">
        <f t="shared" si="37"/>
        <v>7.4340594488410003E-2</v>
      </c>
    </row>
    <row r="116" spans="1:32">
      <c r="A116" s="8" t="s">
        <v>228</v>
      </c>
      <c r="B116" s="8" t="s">
        <v>229</v>
      </c>
      <c r="C116" s="22">
        <v>5777</v>
      </c>
      <c r="D116" s="22">
        <v>3405</v>
      </c>
      <c r="E116" s="22">
        <v>25</v>
      </c>
      <c r="F116" s="22">
        <v>43</v>
      </c>
      <c r="G116" s="22">
        <v>12</v>
      </c>
      <c r="H116" s="22">
        <v>95</v>
      </c>
      <c r="I116" s="22">
        <v>0</v>
      </c>
      <c r="J116" s="22">
        <v>23</v>
      </c>
      <c r="K116" s="22">
        <v>1746</v>
      </c>
      <c r="L116" s="22">
        <v>428</v>
      </c>
      <c r="N116" s="23">
        <f t="shared" si="20"/>
        <v>0.57666511246565988</v>
      </c>
      <c r="O116" s="23">
        <f t="shared" si="22"/>
        <v>2.9329926807649207E-3</v>
      </c>
      <c r="P116" s="23">
        <f t="shared" si="23"/>
        <v>5.5308342242483812E-3</v>
      </c>
      <c r="Q116" s="23">
        <f t="shared" si="24"/>
        <v>1.1886642598480416E-3</v>
      </c>
      <c r="R116" s="23">
        <f t="shared" si="25"/>
        <v>1.3471687358396755E-2</v>
      </c>
      <c r="S116" s="23">
        <f t="shared" si="26"/>
        <v>0</v>
      </c>
      <c r="T116" s="23">
        <f t="shared" si="27"/>
        <v>2.6544708693746429E-3</v>
      </c>
      <c r="U116" s="23">
        <f t="shared" si="28"/>
        <v>0.29052545981652234</v>
      </c>
      <c r="V116" s="23">
        <f t="shared" si="29"/>
        <v>6.7612252684117705E-2</v>
      </c>
      <c r="X116" s="23">
        <f t="shared" si="21"/>
        <v>0.60202859192506419</v>
      </c>
      <c r="Y116" s="23">
        <f t="shared" si="30"/>
        <v>6.3808068877961692E-3</v>
      </c>
      <c r="Z116" s="23">
        <f t="shared" si="31"/>
        <v>1.001043229306979E-2</v>
      </c>
      <c r="AA116" s="23">
        <f t="shared" si="32"/>
        <v>3.6275202901662681E-3</v>
      </c>
      <c r="AB116" s="23">
        <f t="shared" si="33"/>
        <v>2.0060039233108538E-2</v>
      </c>
      <c r="AC116" s="23">
        <f t="shared" si="34"/>
        <v>6.6453991750958894E-4</v>
      </c>
      <c r="AD116" s="23">
        <f t="shared" si="35"/>
        <v>5.9673879271023265E-3</v>
      </c>
      <c r="AE116" s="23">
        <f t="shared" si="36"/>
        <v>0.31420337413042415</v>
      </c>
      <c r="AF116" s="23">
        <f t="shared" si="37"/>
        <v>8.112761245939358E-2</v>
      </c>
    </row>
    <row r="117" spans="1:32">
      <c r="A117" s="8" t="s">
        <v>230</v>
      </c>
      <c r="B117" s="8" t="s">
        <v>231</v>
      </c>
      <c r="C117" s="22">
        <v>5092</v>
      </c>
      <c r="D117" s="22">
        <v>3390</v>
      </c>
      <c r="E117" s="22">
        <v>11</v>
      </c>
      <c r="F117" s="22">
        <v>54</v>
      </c>
      <c r="G117" s="22">
        <v>10</v>
      </c>
      <c r="H117" s="22">
        <v>24</v>
      </c>
      <c r="I117" s="22">
        <v>15</v>
      </c>
      <c r="J117" s="22">
        <v>11</v>
      </c>
      <c r="K117" s="22">
        <v>1181</v>
      </c>
      <c r="L117" s="22">
        <v>396</v>
      </c>
      <c r="N117" s="23">
        <f t="shared" si="20"/>
        <v>0.65267256483992442</v>
      </c>
      <c r="O117" s="23">
        <f t="shared" si="22"/>
        <v>1.2066917443555385E-3</v>
      </c>
      <c r="P117" s="23">
        <f t="shared" si="23"/>
        <v>8.1372591656998592E-3</v>
      </c>
      <c r="Q117" s="23">
        <f t="shared" si="24"/>
        <v>1.0670941857433168E-3</v>
      </c>
      <c r="R117" s="23">
        <f t="shared" si="25"/>
        <v>3.1694035980653805E-3</v>
      </c>
      <c r="S117" s="23">
        <f t="shared" si="26"/>
        <v>1.786035647221555E-3</v>
      </c>
      <c r="T117" s="23">
        <f t="shared" si="27"/>
        <v>1.2066917443555385E-3</v>
      </c>
      <c r="U117" s="23">
        <f t="shared" si="28"/>
        <v>0.22054423312045046</v>
      </c>
      <c r="V117" s="23">
        <f t="shared" si="29"/>
        <v>7.0727355309765511E-2</v>
      </c>
      <c r="X117" s="23">
        <f t="shared" si="21"/>
        <v>0.67857791986901939</v>
      </c>
      <c r="Y117" s="23">
        <f t="shared" si="30"/>
        <v>3.8644234959611936E-3</v>
      </c>
      <c r="Z117" s="23">
        <f t="shared" si="31"/>
        <v>1.3810361812157852E-2</v>
      </c>
      <c r="AA117" s="23">
        <f t="shared" si="32"/>
        <v>3.6115441769561836E-3</v>
      </c>
      <c r="AB117" s="23">
        <f t="shared" si="33"/>
        <v>7.0039110512753692E-3</v>
      </c>
      <c r="AC117" s="23">
        <f t="shared" si="34"/>
        <v>4.8549871035641051E-3</v>
      </c>
      <c r="AD117" s="23">
        <f t="shared" si="35"/>
        <v>3.8644234959611936E-3</v>
      </c>
      <c r="AE117" s="23">
        <f t="shared" si="36"/>
        <v>0.24372482893202785</v>
      </c>
      <c r="AF117" s="23">
        <f t="shared" si="37"/>
        <v>8.5447357813185562E-2</v>
      </c>
    </row>
    <row r="118" spans="1:32">
      <c r="A118" s="8" t="s">
        <v>232</v>
      </c>
      <c r="B118" s="8" t="s">
        <v>233</v>
      </c>
      <c r="C118" s="22">
        <v>7205</v>
      </c>
      <c r="D118" s="22">
        <v>4991</v>
      </c>
      <c r="E118" s="22">
        <v>13</v>
      </c>
      <c r="F118" s="22">
        <v>30</v>
      </c>
      <c r="G118" s="22">
        <v>23</v>
      </c>
      <c r="H118" s="22">
        <v>51</v>
      </c>
      <c r="I118" s="22">
        <v>2</v>
      </c>
      <c r="J118" s="22">
        <v>41</v>
      </c>
      <c r="K118" s="22">
        <v>1565</v>
      </c>
      <c r="L118" s="22">
        <v>489</v>
      </c>
      <c r="N118" s="23">
        <f t="shared" si="20"/>
        <v>0.68195965356616173</v>
      </c>
      <c r="O118" s="23">
        <f t="shared" si="22"/>
        <v>1.05477217298245E-3</v>
      </c>
      <c r="P118" s="23">
        <f t="shared" si="23"/>
        <v>2.9182187706879225E-3</v>
      </c>
      <c r="Q118" s="23">
        <f t="shared" si="24"/>
        <v>2.1281416205002506E-3</v>
      </c>
      <c r="R118" s="23">
        <f t="shared" si="25"/>
        <v>5.3880482441192104E-3</v>
      </c>
      <c r="S118" s="23">
        <f t="shared" si="26"/>
        <v>7.6125529433945368E-5</v>
      </c>
      <c r="T118" s="23">
        <f t="shared" si="27"/>
        <v>4.1976070369730912E-3</v>
      </c>
      <c r="U118" s="23">
        <f t="shared" si="28"/>
        <v>0.20784089206180931</v>
      </c>
      <c r="V118" s="23">
        <f t="shared" si="29"/>
        <v>6.228895777327885E-2</v>
      </c>
      <c r="X118" s="23">
        <f t="shared" si="21"/>
        <v>0.70326173900820133</v>
      </c>
      <c r="Y118" s="23">
        <f t="shared" si="30"/>
        <v>3.08481108544287E-3</v>
      </c>
      <c r="Z118" s="23">
        <f t="shared" si="31"/>
        <v>5.93779493337238E-3</v>
      </c>
      <c r="AA118" s="23">
        <f t="shared" si="32"/>
        <v>4.7858124882985886E-3</v>
      </c>
      <c r="AB118" s="23">
        <f t="shared" si="33"/>
        <v>9.2941442457254841E-3</v>
      </c>
      <c r="AC118" s="23">
        <f t="shared" si="34"/>
        <v>1.0116497935805039E-3</v>
      </c>
      <c r="AD118" s="23">
        <f t="shared" si="35"/>
        <v>7.7102146024980835E-3</v>
      </c>
      <c r="AE118" s="23">
        <f t="shared" si="36"/>
        <v>0.22688104717458624</v>
      </c>
      <c r="AF118" s="23">
        <f t="shared" si="37"/>
        <v>7.3910677962925969E-2</v>
      </c>
    </row>
    <row r="119" spans="1:32">
      <c r="A119" s="8" t="s">
        <v>234</v>
      </c>
      <c r="B119" s="8" t="s">
        <v>235</v>
      </c>
      <c r="C119" s="22">
        <v>5256</v>
      </c>
      <c r="D119" s="22">
        <v>3461</v>
      </c>
      <c r="E119" s="22">
        <v>16</v>
      </c>
      <c r="F119" s="22">
        <v>7</v>
      </c>
      <c r="G119" s="22">
        <v>8</v>
      </c>
      <c r="H119" s="22">
        <v>16</v>
      </c>
      <c r="I119" s="22">
        <v>5</v>
      </c>
      <c r="J119" s="22">
        <v>21</v>
      </c>
      <c r="K119" s="22">
        <v>1241</v>
      </c>
      <c r="L119" s="22">
        <v>481</v>
      </c>
      <c r="N119" s="23">
        <f t="shared" si="20"/>
        <v>0.64555341566963909</v>
      </c>
      <c r="O119" s="23">
        <f t="shared" si="22"/>
        <v>1.8746818084214726E-3</v>
      </c>
      <c r="P119" s="23">
        <f t="shared" si="23"/>
        <v>6.4527792499764769E-4</v>
      </c>
      <c r="Q119" s="23">
        <f t="shared" si="24"/>
        <v>7.7145632530457972E-4</v>
      </c>
      <c r="R119" s="23">
        <f t="shared" si="25"/>
        <v>1.8746818084214726E-3</v>
      </c>
      <c r="S119" s="23">
        <f t="shared" si="26"/>
        <v>4.06396137078734E-4</v>
      </c>
      <c r="T119" s="23">
        <f t="shared" si="27"/>
        <v>2.6147985083116248E-3</v>
      </c>
      <c r="U119" s="23">
        <f t="shared" si="28"/>
        <v>0.22482484038329079</v>
      </c>
      <c r="V119" s="23">
        <f t="shared" si="29"/>
        <v>8.4014651220478256E-2</v>
      </c>
      <c r="X119" s="23">
        <f t="shared" si="21"/>
        <v>0.67118616067045456</v>
      </c>
      <c r="Y119" s="23">
        <f t="shared" si="30"/>
        <v>4.9395157902286466E-3</v>
      </c>
      <c r="Z119" s="23">
        <f t="shared" si="31"/>
        <v>2.7467633866646657E-3</v>
      </c>
      <c r="AA119" s="23">
        <f t="shared" si="32"/>
        <v>3.0008245738008233E-3</v>
      </c>
      <c r="AB119" s="23">
        <f t="shared" si="33"/>
        <v>4.9395157902286466E-3</v>
      </c>
      <c r="AC119" s="23">
        <f t="shared" si="34"/>
        <v>2.2251659996973998E-3</v>
      </c>
      <c r="AD119" s="23">
        <f t="shared" si="35"/>
        <v>6.1005970275539419E-3</v>
      </c>
      <c r="AE119" s="23">
        <f t="shared" si="36"/>
        <v>0.24778285183314408</v>
      </c>
      <c r="AF119" s="23">
        <f t="shared" si="37"/>
        <v>9.9610954539208513E-2</v>
      </c>
    </row>
    <row r="120" spans="1:32">
      <c r="A120" s="8" t="s">
        <v>236</v>
      </c>
      <c r="B120" s="8" t="s">
        <v>237</v>
      </c>
      <c r="C120" s="22">
        <v>5623</v>
      </c>
      <c r="D120" s="22">
        <v>3341</v>
      </c>
      <c r="E120" s="22">
        <v>22</v>
      </c>
      <c r="F120" s="22">
        <v>29</v>
      </c>
      <c r="G120" s="22">
        <v>15</v>
      </c>
      <c r="H120" s="22">
        <v>60</v>
      </c>
      <c r="I120" s="22">
        <v>5</v>
      </c>
      <c r="J120" s="22">
        <v>58</v>
      </c>
      <c r="K120" s="22">
        <v>1681</v>
      </c>
      <c r="L120" s="22">
        <v>412</v>
      </c>
      <c r="N120" s="23">
        <f t="shared" si="20"/>
        <v>0.58127162362699747</v>
      </c>
      <c r="O120" s="23">
        <f t="shared" si="22"/>
        <v>2.5852311800495099E-3</v>
      </c>
      <c r="P120" s="23">
        <f t="shared" si="23"/>
        <v>3.593372378040716E-3</v>
      </c>
      <c r="Q120" s="23">
        <f t="shared" si="24"/>
        <v>1.617306911665028E-3</v>
      </c>
      <c r="R120" s="23">
        <f t="shared" si="25"/>
        <v>8.2991943091500243E-3</v>
      </c>
      <c r="S120" s="23">
        <f t="shared" si="26"/>
        <v>3.7986756985702278E-4</v>
      </c>
      <c r="T120" s="23">
        <f t="shared" si="27"/>
        <v>7.9880259250609455E-3</v>
      </c>
      <c r="U120" s="23">
        <f t="shared" si="28"/>
        <v>0.28712537734375693</v>
      </c>
      <c r="V120" s="23">
        <f t="shared" si="29"/>
        <v>6.674689668447735E-2</v>
      </c>
      <c r="X120" s="23">
        <f t="shared" si="21"/>
        <v>0.60693342554303786</v>
      </c>
      <c r="Y120" s="23">
        <f t="shared" si="30"/>
        <v>5.9171585086881294E-3</v>
      </c>
      <c r="Z120" s="23">
        <f t="shared" si="31"/>
        <v>7.3970916151166535E-3</v>
      </c>
      <c r="AA120" s="23">
        <f t="shared" si="32"/>
        <v>4.3970084726528812E-3</v>
      </c>
      <c r="AB120" s="23">
        <f t="shared" si="33"/>
        <v>1.3709884460723293E-2</v>
      </c>
      <c r="AC120" s="23">
        <f t="shared" si="34"/>
        <v>2.0800559510041295E-3</v>
      </c>
      <c r="AD120" s="23">
        <f t="shared" si="35"/>
        <v>1.331017447212102E-2</v>
      </c>
      <c r="AE120" s="23">
        <f t="shared" si="36"/>
        <v>0.31105062249245674</v>
      </c>
      <c r="AF120" s="23">
        <f t="shared" si="37"/>
        <v>8.0376775679073809E-2</v>
      </c>
    </row>
    <row r="121" spans="1:32">
      <c r="A121" s="8" t="s">
        <v>238</v>
      </c>
      <c r="B121" s="8" t="s">
        <v>239</v>
      </c>
      <c r="C121" s="22">
        <v>5309</v>
      </c>
      <c r="D121" s="22">
        <v>3123</v>
      </c>
      <c r="E121" s="22">
        <v>13</v>
      </c>
      <c r="F121" s="22">
        <v>22</v>
      </c>
      <c r="G121" s="22">
        <v>13</v>
      </c>
      <c r="H121" s="22">
        <v>40</v>
      </c>
      <c r="I121" s="22">
        <v>2</v>
      </c>
      <c r="J121" s="22">
        <v>98</v>
      </c>
      <c r="K121" s="22">
        <v>1552</v>
      </c>
      <c r="L121" s="22">
        <v>446</v>
      </c>
      <c r="N121" s="23">
        <f t="shared" si="20"/>
        <v>0.57494841570931332</v>
      </c>
      <c r="O121" s="23">
        <f t="shared" si="22"/>
        <v>1.4316039134922237E-3</v>
      </c>
      <c r="P121" s="23">
        <f t="shared" si="23"/>
        <v>2.7382200809555248E-3</v>
      </c>
      <c r="Q121" s="23">
        <f t="shared" si="24"/>
        <v>1.4316039134922237E-3</v>
      </c>
      <c r="R121" s="23">
        <f t="shared" si="25"/>
        <v>5.5380856404004626E-3</v>
      </c>
      <c r="S121" s="23">
        <f t="shared" si="26"/>
        <v>1.0331379428091826E-4</v>
      </c>
      <c r="T121" s="23">
        <f t="shared" si="27"/>
        <v>1.5171161896492445E-2</v>
      </c>
      <c r="U121" s="23">
        <f t="shared" si="28"/>
        <v>0.28025244929941484</v>
      </c>
      <c r="V121" s="23">
        <f t="shared" si="29"/>
        <v>7.6843696020624089E-2</v>
      </c>
      <c r="X121" s="23">
        <f t="shared" si="21"/>
        <v>0.60141671439356792</v>
      </c>
      <c r="Y121" s="23">
        <f t="shared" si="30"/>
        <v>4.1852772673809276E-3</v>
      </c>
      <c r="Z121" s="23">
        <f t="shared" si="31"/>
        <v>6.2666785405279396E-3</v>
      </c>
      <c r="AA121" s="23">
        <f t="shared" si="32"/>
        <v>4.1852772673809276E-3</v>
      </c>
      <c r="AB121" s="23">
        <f t="shared" si="33"/>
        <v>1.0242847862303627E-2</v>
      </c>
      <c r="AC121" s="23">
        <f t="shared" si="34"/>
        <v>1.3726571814018499E-3</v>
      </c>
      <c r="AD121" s="23">
        <f t="shared" si="35"/>
        <v>2.2443661779033664E-2</v>
      </c>
      <c r="AE121" s="23">
        <f t="shared" si="36"/>
        <v>0.30471541422582188</v>
      </c>
      <c r="AF121" s="23">
        <f t="shared" si="37"/>
        <v>9.1774468691834116E-2</v>
      </c>
    </row>
    <row r="122" spans="1:32">
      <c r="A122" s="8" t="s">
        <v>240</v>
      </c>
      <c r="B122" s="8" t="s">
        <v>241</v>
      </c>
      <c r="C122" s="22">
        <v>4906</v>
      </c>
      <c r="D122" s="22">
        <v>2918</v>
      </c>
      <c r="E122" s="22">
        <v>3</v>
      </c>
      <c r="F122" s="22">
        <v>10</v>
      </c>
      <c r="G122" s="22">
        <v>16</v>
      </c>
      <c r="H122" s="22">
        <v>49</v>
      </c>
      <c r="I122" s="22">
        <v>13</v>
      </c>
      <c r="J122" s="22">
        <v>98</v>
      </c>
      <c r="K122" s="22">
        <v>1308</v>
      </c>
      <c r="L122" s="22">
        <v>491</v>
      </c>
      <c r="N122" s="23">
        <f t="shared" si="20"/>
        <v>0.58097516548031147</v>
      </c>
      <c r="O122" s="23">
        <f t="shared" si="22"/>
        <v>2.0798140431119174E-4</v>
      </c>
      <c r="P122" s="23">
        <f t="shared" si="23"/>
        <v>1.1075639473650456E-3</v>
      </c>
      <c r="Q122" s="23">
        <f t="shared" si="24"/>
        <v>2.0084879025991371E-3</v>
      </c>
      <c r="R122" s="23">
        <f t="shared" si="25"/>
        <v>7.5633840821005488E-3</v>
      </c>
      <c r="S122" s="23">
        <f t="shared" si="26"/>
        <v>1.5492498762118099E-3</v>
      </c>
      <c r="T122" s="23">
        <f t="shared" si="27"/>
        <v>1.6419421838692383E-2</v>
      </c>
      <c r="U122" s="23">
        <f t="shared" si="28"/>
        <v>0.25442472512394043</v>
      </c>
      <c r="V122" s="23">
        <f t="shared" si="29"/>
        <v>9.1993993656840162E-2</v>
      </c>
      <c r="X122" s="23">
        <f t="shared" si="21"/>
        <v>0.60844031382965236</v>
      </c>
      <c r="Y122" s="23">
        <f t="shared" si="30"/>
        <v>1.7964824464167016E-3</v>
      </c>
      <c r="Z122" s="23">
        <f t="shared" si="31"/>
        <v>3.7483157209321966E-3</v>
      </c>
      <c r="AA122" s="23">
        <f t="shared" si="32"/>
        <v>5.2914624664718328E-3</v>
      </c>
      <c r="AB122" s="23">
        <f t="shared" si="33"/>
        <v>1.3178955141225924E-2</v>
      </c>
      <c r="AC122" s="23">
        <f t="shared" si="34"/>
        <v>4.5286651424722964E-3</v>
      </c>
      <c r="AD122" s="23">
        <f t="shared" si="35"/>
        <v>2.4282828107619534E-2</v>
      </c>
      <c r="AE122" s="23">
        <f t="shared" si="36"/>
        <v>0.27916511614507328</v>
      </c>
      <c r="AF122" s="23">
        <f t="shared" si="37"/>
        <v>0.1087948871901509</v>
      </c>
    </row>
    <row r="123" spans="1:32">
      <c r="A123" s="8" t="s">
        <v>242</v>
      </c>
      <c r="B123" s="8" t="s">
        <v>243</v>
      </c>
      <c r="C123" s="22">
        <v>4333</v>
      </c>
      <c r="D123" s="22">
        <v>2869</v>
      </c>
      <c r="E123" s="22">
        <v>9</v>
      </c>
      <c r="F123" s="22">
        <v>28</v>
      </c>
      <c r="G123" s="22">
        <v>7</v>
      </c>
      <c r="H123" s="22">
        <v>14</v>
      </c>
      <c r="I123" s="22">
        <v>0</v>
      </c>
      <c r="J123" s="22">
        <v>49</v>
      </c>
      <c r="K123" s="22">
        <v>1010</v>
      </c>
      <c r="L123" s="22">
        <v>347</v>
      </c>
      <c r="N123" s="23">
        <f t="shared" si="20"/>
        <v>0.64790630528712745</v>
      </c>
      <c r="O123" s="23">
        <f t="shared" si="22"/>
        <v>1.0931521247071021E-3</v>
      </c>
      <c r="P123" s="23">
        <f t="shared" si="23"/>
        <v>4.4747050961915268E-3</v>
      </c>
      <c r="Q123" s="23">
        <f t="shared" si="24"/>
        <v>7.8277009324977716E-4</v>
      </c>
      <c r="R123" s="23">
        <f t="shared" si="25"/>
        <v>1.9256523238343321E-3</v>
      </c>
      <c r="S123" s="23">
        <f t="shared" si="26"/>
        <v>0</v>
      </c>
      <c r="T123" s="23">
        <f t="shared" si="27"/>
        <v>8.5647670768324684E-3</v>
      </c>
      <c r="U123" s="23">
        <f t="shared" si="28"/>
        <v>0.22074541371939918</v>
      </c>
      <c r="V123" s="23">
        <f t="shared" si="29"/>
        <v>7.236830050097276E-2</v>
      </c>
      <c r="X123" s="23">
        <f t="shared" si="21"/>
        <v>0.67606217905871546</v>
      </c>
      <c r="Y123" s="23">
        <f t="shared" si="30"/>
        <v>3.9431397241812697E-3</v>
      </c>
      <c r="Z123" s="23">
        <f t="shared" si="31"/>
        <v>9.3237236958584307E-3</v>
      </c>
      <c r="AA123" s="23">
        <f t="shared" si="32"/>
        <v>3.3311915510952691E-3</v>
      </c>
      <c r="AB123" s="23">
        <f t="shared" si="33"/>
        <v>5.4164650364123511E-3</v>
      </c>
      <c r="AC123" s="23">
        <f t="shared" si="34"/>
        <v>8.858059284434091E-4</v>
      </c>
      <c r="AD123" s="23">
        <f t="shared" si="35"/>
        <v>1.4918128862922401E-2</v>
      </c>
      <c r="AE123" s="23">
        <f t="shared" si="36"/>
        <v>0.24591714550342331</v>
      </c>
      <c r="AF123" s="23">
        <f t="shared" si="37"/>
        <v>8.8541795915737506E-2</v>
      </c>
    </row>
    <row r="124" spans="1:32">
      <c r="A124" s="8" t="s">
        <v>244</v>
      </c>
      <c r="B124" s="8" t="s">
        <v>245</v>
      </c>
      <c r="C124" s="22">
        <v>5161</v>
      </c>
      <c r="D124" s="22">
        <v>2898</v>
      </c>
      <c r="E124" s="22">
        <v>31</v>
      </c>
      <c r="F124" s="22">
        <v>49</v>
      </c>
      <c r="G124" s="22">
        <v>12</v>
      </c>
      <c r="H124" s="22">
        <v>70</v>
      </c>
      <c r="I124" s="22">
        <v>7</v>
      </c>
      <c r="J124" s="22">
        <v>134</v>
      </c>
      <c r="K124" s="22">
        <v>1511</v>
      </c>
      <c r="L124" s="22">
        <v>449</v>
      </c>
      <c r="N124" s="23">
        <f t="shared" si="20"/>
        <v>0.54794052779838964</v>
      </c>
      <c r="O124" s="23">
        <f t="shared" si="22"/>
        <v>4.2348933819156814E-3</v>
      </c>
      <c r="P124" s="23">
        <f t="shared" si="23"/>
        <v>7.1893103274255051E-3</v>
      </c>
      <c r="Q124" s="23">
        <f t="shared" si="24"/>
        <v>1.3305907608564436E-3</v>
      </c>
      <c r="R124" s="23">
        <f t="shared" si="25"/>
        <v>1.074979306258508E-2</v>
      </c>
      <c r="S124" s="23">
        <f t="shared" si="26"/>
        <v>6.5715845275862651E-4</v>
      </c>
      <c r="T124" s="23">
        <f t="shared" si="27"/>
        <v>2.1965128246719787E-2</v>
      </c>
      <c r="U124" s="23">
        <f t="shared" si="28"/>
        <v>0.28051587967658698</v>
      </c>
      <c r="V124" s="23">
        <f t="shared" si="29"/>
        <v>7.9613358532886216E-2</v>
      </c>
      <c r="X124" s="23">
        <f t="shared" si="21"/>
        <v>0.57500612752594793</v>
      </c>
      <c r="Y124" s="23">
        <f t="shared" si="30"/>
        <v>8.5131452026558189E-3</v>
      </c>
      <c r="Z124" s="23">
        <f t="shared" si="31"/>
        <v>1.2528932338525763E-2</v>
      </c>
      <c r="AA124" s="23">
        <f t="shared" si="32"/>
        <v>4.0600101822586363E-3</v>
      </c>
      <c r="AB124" s="23">
        <f t="shared" si="33"/>
        <v>1.7100354364975916E-2</v>
      </c>
      <c r="AC124" s="23">
        <f t="shared" si="34"/>
        <v>2.7972746899731851E-3</v>
      </c>
      <c r="AD124" s="23">
        <f t="shared" si="35"/>
        <v>3.0667967025747034E-2</v>
      </c>
      <c r="AE124" s="23">
        <f t="shared" si="36"/>
        <v>0.30533782782143198</v>
      </c>
      <c r="AF124" s="23">
        <f t="shared" si="37"/>
        <v>9.4998308163726522E-2</v>
      </c>
    </row>
    <row r="125" spans="1:32">
      <c r="A125" s="8" t="s">
        <v>246</v>
      </c>
      <c r="B125" s="8" t="s">
        <v>247</v>
      </c>
      <c r="C125" s="22">
        <v>7667</v>
      </c>
      <c r="D125" s="22">
        <v>4572</v>
      </c>
      <c r="E125" s="22">
        <v>23</v>
      </c>
      <c r="F125" s="22">
        <v>13</v>
      </c>
      <c r="G125" s="22">
        <v>23</v>
      </c>
      <c r="H125" s="22">
        <v>33</v>
      </c>
      <c r="I125" s="22">
        <v>1</v>
      </c>
      <c r="J125" s="22">
        <v>42</v>
      </c>
      <c r="K125" s="22">
        <v>2296</v>
      </c>
      <c r="L125" s="22">
        <v>664</v>
      </c>
      <c r="N125" s="23">
        <f t="shared" si="20"/>
        <v>0.58529380235372663</v>
      </c>
      <c r="O125" s="23">
        <f t="shared" si="22"/>
        <v>1.9998521104889573E-3</v>
      </c>
      <c r="P125" s="23">
        <f t="shared" si="23"/>
        <v>9.9119691069971113E-4</v>
      </c>
      <c r="Q125" s="23">
        <f t="shared" si="24"/>
        <v>1.9998521104889573E-3</v>
      </c>
      <c r="R125" s="23">
        <f t="shared" si="25"/>
        <v>3.0665087252742611E-3</v>
      </c>
      <c r="S125" s="23">
        <f t="shared" si="26"/>
        <v>2.3023719700593707E-5</v>
      </c>
      <c r="T125" s="23">
        <f t="shared" si="27"/>
        <v>4.0554333340045183E-3</v>
      </c>
      <c r="U125" s="23">
        <f t="shared" si="28"/>
        <v>0.28931520699570618</v>
      </c>
      <c r="V125" s="23">
        <f t="shared" si="29"/>
        <v>8.051443410977796E-2</v>
      </c>
      <c r="X125" s="23">
        <f t="shared" si="21"/>
        <v>0.6072535186599155</v>
      </c>
      <c r="Y125" s="23">
        <f t="shared" si="30"/>
        <v>4.4976878726075524E-3</v>
      </c>
      <c r="Z125" s="23">
        <f t="shared" si="31"/>
        <v>2.8990672292872233E-3</v>
      </c>
      <c r="AA125" s="23">
        <f t="shared" si="32"/>
        <v>4.4976878726075524E-3</v>
      </c>
      <c r="AB125" s="23">
        <f t="shared" si="33"/>
        <v>6.0383071009318234E-3</v>
      </c>
      <c r="AC125" s="23">
        <f t="shared" si="34"/>
        <v>7.3850940855485091E-4</v>
      </c>
      <c r="AD125" s="23">
        <f t="shared" si="35"/>
        <v>7.3959307510001833E-3</v>
      </c>
      <c r="AE125" s="23">
        <f t="shared" si="36"/>
        <v>0.30981613212619669</v>
      </c>
      <c r="AF125" s="23">
        <f t="shared" si="37"/>
        <v>9.3109487416642295E-2</v>
      </c>
    </row>
    <row r="126" spans="1:32">
      <c r="A126" s="8" t="s">
        <v>248</v>
      </c>
      <c r="B126" s="8" t="s">
        <v>249</v>
      </c>
      <c r="C126" s="22">
        <v>5566</v>
      </c>
      <c r="D126" s="22">
        <v>3496</v>
      </c>
      <c r="E126" s="22">
        <v>39</v>
      </c>
      <c r="F126" s="22">
        <v>84</v>
      </c>
      <c r="G126" s="22">
        <v>9</v>
      </c>
      <c r="H126" s="22">
        <v>55</v>
      </c>
      <c r="I126" s="22">
        <v>6</v>
      </c>
      <c r="J126" s="22">
        <v>16</v>
      </c>
      <c r="K126" s="22">
        <v>1464</v>
      </c>
      <c r="L126" s="22">
        <v>397</v>
      </c>
      <c r="N126" s="23">
        <f t="shared" si="20"/>
        <v>0.6153175711566079</v>
      </c>
      <c r="O126" s="23">
        <f t="shared" si="22"/>
        <v>5.1299925424500873E-3</v>
      </c>
      <c r="P126" s="23">
        <f t="shared" si="23"/>
        <v>1.2206808830573328E-2</v>
      </c>
      <c r="Q126" s="23">
        <f t="shared" si="24"/>
        <v>8.5092916196496189E-4</v>
      </c>
      <c r="R126" s="23">
        <f t="shared" si="25"/>
        <v>7.5998681214341501E-3</v>
      </c>
      <c r="S126" s="23">
        <f t="shared" si="26"/>
        <v>4.9412883925684819E-4</v>
      </c>
      <c r="T126" s="23">
        <f t="shared" si="27"/>
        <v>1.7702268117646659E-3</v>
      </c>
      <c r="U126" s="23">
        <f t="shared" si="28"/>
        <v>0.25162508683301676</v>
      </c>
      <c r="V126" s="23">
        <f t="shared" si="29"/>
        <v>6.4855989487555263E-2</v>
      </c>
      <c r="X126" s="23">
        <f t="shared" si="21"/>
        <v>0.64070407225960713</v>
      </c>
      <c r="Y126" s="23">
        <f t="shared" si="30"/>
        <v>9.5637107757914949E-3</v>
      </c>
      <c r="Z126" s="23">
        <f t="shared" si="31"/>
        <v>1.864534323062712E-2</v>
      </c>
      <c r="AA126" s="23">
        <f t="shared" si="32"/>
        <v>3.0704749943040424E-3</v>
      </c>
      <c r="AB126" s="23">
        <f t="shared" si="33"/>
        <v>1.2839061416526141E-2</v>
      </c>
      <c r="AC126" s="23">
        <f t="shared" si="34"/>
        <v>2.3500454008148985E-3</v>
      </c>
      <c r="AD126" s="23">
        <f t="shared" si="35"/>
        <v>4.6647138156312735E-3</v>
      </c>
      <c r="AE126" s="23">
        <f t="shared" si="36"/>
        <v>0.27475282667892226</v>
      </c>
      <c r="AF126" s="23">
        <f t="shared" si="37"/>
        <v>7.8387150496892419E-2</v>
      </c>
    </row>
    <row r="127" spans="1:32">
      <c r="A127" s="8" t="s">
        <v>250</v>
      </c>
      <c r="B127" s="8" t="s">
        <v>251</v>
      </c>
      <c r="C127" s="22">
        <v>5698</v>
      </c>
      <c r="D127" s="22">
        <v>3631</v>
      </c>
      <c r="E127" s="22">
        <v>45</v>
      </c>
      <c r="F127" s="22">
        <v>31</v>
      </c>
      <c r="G127" s="22">
        <v>2</v>
      </c>
      <c r="H127" s="22">
        <v>79</v>
      </c>
      <c r="I127" s="22">
        <v>0</v>
      </c>
      <c r="J127" s="22">
        <v>23</v>
      </c>
      <c r="K127" s="22">
        <v>1441</v>
      </c>
      <c r="L127" s="22">
        <v>446</v>
      </c>
      <c r="N127" s="23">
        <f t="shared" si="20"/>
        <v>0.62466847743235676</v>
      </c>
      <c r="O127" s="23">
        <f t="shared" si="22"/>
        <v>5.9076753913103672E-3</v>
      </c>
      <c r="P127" s="23">
        <f t="shared" si="23"/>
        <v>3.8355157071074488E-3</v>
      </c>
      <c r="Q127" s="23">
        <f t="shared" si="24"/>
        <v>9.6260219393497703E-5</v>
      </c>
      <c r="R127" s="23">
        <f t="shared" si="25"/>
        <v>1.1139351680425695E-2</v>
      </c>
      <c r="S127" s="23">
        <f t="shared" si="26"/>
        <v>0</v>
      </c>
      <c r="T127" s="23">
        <f t="shared" si="27"/>
        <v>2.6912936858130457E-3</v>
      </c>
      <c r="U127" s="23">
        <f t="shared" si="28"/>
        <v>0.24177839286481745</v>
      </c>
      <c r="V127" s="23">
        <f t="shared" si="29"/>
        <v>7.1579452816109404E-2</v>
      </c>
      <c r="X127" s="23">
        <f t="shared" si="21"/>
        <v>0.64962886537702613</v>
      </c>
      <c r="Y127" s="23">
        <f t="shared" si="30"/>
        <v>1.0550445788344992E-2</v>
      </c>
      <c r="Z127" s="23">
        <f t="shared" si="31"/>
        <v>7.7119113557558901E-3</v>
      </c>
      <c r="AA127" s="23">
        <f t="shared" si="32"/>
        <v>1.2790147444006561E-3</v>
      </c>
      <c r="AB127" s="23">
        <f t="shared" si="33"/>
        <v>1.7244740925724571E-2</v>
      </c>
      <c r="AC127" s="23">
        <f t="shared" si="34"/>
        <v>6.7374723282386515E-4</v>
      </c>
      <c r="AD127" s="23">
        <f t="shared" si="35"/>
        <v>6.0500224531691389E-3</v>
      </c>
      <c r="AE127" s="23">
        <f t="shared" si="36"/>
        <v>0.26434608453209946</v>
      </c>
      <c r="AF127" s="23">
        <f t="shared" si="37"/>
        <v>8.5534978423088825E-2</v>
      </c>
    </row>
    <row r="128" spans="1:32">
      <c r="A128" s="8" t="s">
        <v>252</v>
      </c>
      <c r="B128" s="8" t="s">
        <v>253</v>
      </c>
      <c r="C128" s="22">
        <v>4741</v>
      </c>
      <c r="D128" s="22">
        <v>2994</v>
      </c>
      <c r="E128" s="22">
        <v>24</v>
      </c>
      <c r="F128" s="22">
        <v>32</v>
      </c>
      <c r="G128" s="22">
        <v>10</v>
      </c>
      <c r="H128" s="22">
        <v>27</v>
      </c>
      <c r="I128" s="22">
        <v>6</v>
      </c>
      <c r="J128" s="22">
        <v>26</v>
      </c>
      <c r="K128" s="22">
        <v>1262</v>
      </c>
      <c r="L128" s="22">
        <v>360</v>
      </c>
      <c r="N128" s="23">
        <f t="shared" si="20"/>
        <v>0.61767933473477277</v>
      </c>
      <c r="O128" s="23">
        <f t="shared" si="22"/>
        <v>3.4042074926967521E-3</v>
      </c>
      <c r="P128" s="23">
        <f t="shared" si="23"/>
        <v>4.7852270381904174E-3</v>
      </c>
      <c r="Q128" s="23">
        <f t="shared" si="24"/>
        <v>1.1461233463968955E-3</v>
      </c>
      <c r="R128" s="23">
        <f t="shared" si="25"/>
        <v>3.9169544895726527E-3</v>
      </c>
      <c r="S128" s="23">
        <f t="shared" si="26"/>
        <v>5.8013267483988603E-4</v>
      </c>
      <c r="T128" s="23">
        <f t="shared" si="27"/>
        <v>3.7452799013585657E-3</v>
      </c>
      <c r="U128" s="23">
        <f t="shared" si="28"/>
        <v>0.2538007461039461</v>
      </c>
      <c r="V128" s="23">
        <f t="shared" si="29"/>
        <v>6.8731617874601761E-2</v>
      </c>
      <c r="X128" s="23">
        <f t="shared" si="21"/>
        <v>0.64513238905385706</v>
      </c>
      <c r="Y128" s="23">
        <f t="shared" si="30"/>
        <v>7.5216788424761656E-3</v>
      </c>
      <c r="Z128" s="23">
        <f t="shared" si="31"/>
        <v>9.512742360830195E-3</v>
      </c>
      <c r="AA128" s="23">
        <f t="shared" si="32"/>
        <v>3.8786176270425555E-3</v>
      </c>
      <c r="AB128" s="23">
        <f t="shared" si="33"/>
        <v>8.2734629945431515E-3</v>
      </c>
      <c r="AC128" s="23">
        <f t="shared" si="34"/>
        <v>2.7585667666757169E-3</v>
      </c>
      <c r="AD128" s="23">
        <f t="shared" si="35"/>
        <v>8.0236271997762756E-3</v>
      </c>
      <c r="AE128" s="23">
        <f t="shared" si="36"/>
        <v>0.27895499436165772</v>
      </c>
      <c r="AF128" s="23">
        <f t="shared" si="37"/>
        <v>8.3821757142174352E-2</v>
      </c>
    </row>
    <row r="129" spans="1:32">
      <c r="A129" s="8" t="s">
        <v>254</v>
      </c>
      <c r="B129" s="8" t="s">
        <v>255</v>
      </c>
      <c r="C129" s="22">
        <v>5449</v>
      </c>
      <c r="D129" s="22">
        <v>3286</v>
      </c>
      <c r="E129" s="22">
        <v>29</v>
      </c>
      <c r="F129" s="22">
        <v>101</v>
      </c>
      <c r="G129" s="22">
        <v>5</v>
      </c>
      <c r="H129" s="22">
        <v>95</v>
      </c>
      <c r="I129" s="22">
        <v>1</v>
      </c>
      <c r="J129" s="22">
        <v>9</v>
      </c>
      <c r="K129" s="22">
        <v>1488</v>
      </c>
      <c r="L129" s="22">
        <v>435</v>
      </c>
      <c r="N129" s="23">
        <f t="shared" si="20"/>
        <v>0.58998719755185058</v>
      </c>
      <c r="O129" s="23">
        <f t="shared" si="22"/>
        <v>3.7081939899589232E-3</v>
      </c>
      <c r="P129" s="23">
        <f t="shared" si="23"/>
        <v>1.5278666301047643E-2</v>
      </c>
      <c r="Q129" s="23">
        <f t="shared" si="24"/>
        <v>3.919995870395857E-4</v>
      </c>
      <c r="R129" s="23">
        <f t="shared" si="25"/>
        <v>1.4283777885625262E-2</v>
      </c>
      <c r="S129" s="23">
        <f t="shared" si="26"/>
        <v>3.2395672033157683E-5</v>
      </c>
      <c r="T129" s="23">
        <f t="shared" si="27"/>
        <v>8.6920510308196479E-4</v>
      </c>
      <c r="U129" s="23">
        <f t="shared" si="28"/>
        <v>0.26141058609347395</v>
      </c>
      <c r="V129" s="23">
        <f t="shared" si="29"/>
        <v>7.2927185004260209E-2</v>
      </c>
      <c r="X129" s="23">
        <f t="shared" si="21"/>
        <v>0.61596046834036977</v>
      </c>
      <c r="Y129" s="23">
        <f t="shared" si="30"/>
        <v>7.6329753555801072E-3</v>
      </c>
      <c r="Z129" s="23">
        <f t="shared" si="31"/>
        <v>2.2470752277331748E-2</v>
      </c>
      <c r="AA129" s="23">
        <f t="shared" si="32"/>
        <v>2.1464200142193249E-3</v>
      </c>
      <c r="AB129" s="23">
        <f t="shared" si="33"/>
        <v>2.1264953256684101E-2</v>
      </c>
      <c r="AC129" s="23">
        <f t="shared" si="34"/>
        <v>1.0388989718457329E-3</v>
      </c>
      <c r="AD129" s="23">
        <f t="shared" si="35"/>
        <v>3.136339455556966E-3</v>
      </c>
      <c r="AE129" s="23">
        <f t="shared" si="36"/>
        <v>0.28506441145642747</v>
      </c>
      <c r="AF129" s="23">
        <f t="shared" si="37"/>
        <v>8.7327167515350843E-2</v>
      </c>
    </row>
    <row r="130" spans="1:32">
      <c r="A130" s="8" t="s">
        <v>256</v>
      </c>
      <c r="B130" s="8" t="s">
        <v>257</v>
      </c>
      <c r="C130" s="22">
        <v>5603</v>
      </c>
      <c r="D130" s="22">
        <v>3476</v>
      </c>
      <c r="E130" s="22">
        <v>28</v>
      </c>
      <c r="F130" s="22">
        <v>46</v>
      </c>
      <c r="G130" s="22">
        <v>5</v>
      </c>
      <c r="H130" s="22">
        <v>39</v>
      </c>
      <c r="I130" s="22">
        <v>4</v>
      </c>
      <c r="J130" s="22">
        <v>25</v>
      </c>
      <c r="K130" s="22">
        <v>1523</v>
      </c>
      <c r="L130" s="22">
        <v>457</v>
      </c>
      <c r="N130" s="23">
        <f t="shared" si="20"/>
        <v>0.60759637536652311</v>
      </c>
      <c r="O130" s="23">
        <f t="shared" si="22"/>
        <v>3.4598084455096344E-3</v>
      </c>
      <c r="P130" s="23">
        <f t="shared" si="23"/>
        <v>6.1609544254785705E-3</v>
      </c>
      <c r="Q130" s="23">
        <f t="shared" si="24"/>
        <v>3.8122372092471107E-4</v>
      </c>
      <c r="R130" s="23">
        <f t="shared" si="25"/>
        <v>5.0960892415923683E-3</v>
      </c>
      <c r="S130" s="23">
        <f t="shared" si="26"/>
        <v>2.7765247088021392E-4</v>
      </c>
      <c r="T130" s="23">
        <f t="shared" si="27"/>
        <v>3.0241292508941817E-3</v>
      </c>
      <c r="U130" s="23">
        <f t="shared" si="28"/>
        <v>0.26032850885248809</v>
      </c>
      <c r="V130" s="23">
        <f t="shared" si="29"/>
        <v>7.4680184839535674E-2</v>
      </c>
      <c r="X130" s="23">
        <f t="shared" si="21"/>
        <v>0.63300253864595757</v>
      </c>
      <c r="Y130" s="23">
        <f t="shared" si="30"/>
        <v>7.2131522459427519E-3</v>
      </c>
      <c r="Z130" s="23">
        <f t="shared" si="31"/>
        <v>1.0932733400480345E-2</v>
      </c>
      <c r="AA130" s="23">
        <f t="shared" si="32"/>
        <v>2.0874745208804436E-3</v>
      </c>
      <c r="AB130" s="23">
        <f t="shared" si="33"/>
        <v>9.5006491431695629E-3</v>
      </c>
      <c r="AC130" s="23">
        <f t="shared" si="34"/>
        <v>1.8343387078968005E-3</v>
      </c>
      <c r="AD130" s="23">
        <f t="shared" si="35"/>
        <v>6.5787102514737825E-3</v>
      </c>
      <c r="AE130" s="23">
        <f t="shared" si="36"/>
        <v>0.28362151106603439</v>
      </c>
      <c r="AF130" s="23">
        <f t="shared" si="37"/>
        <v>8.9020105890988979E-2</v>
      </c>
    </row>
    <row r="131" spans="1:32">
      <c r="A131" s="8" t="s">
        <v>258</v>
      </c>
      <c r="B131" s="8" t="s">
        <v>259</v>
      </c>
      <c r="C131" s="22">
        <v>5242</v>
      </c>
      <c r="D131" s="22">
        <v>3438</v>
      </c>
      <c r="E131" s="22">
        <v>12</v>
      </c>
      <c r="F131" s="22">
        <v>2</v>
      </c>
      <c r="G131" s="22">
        <v>11</v>
      </c>
      <c r="H131" s="22">
        <v>11</v>
      </c>
      <c r="I131" s="22">
        <v>1</v>
      </c>
      <c r="J131" s="22">
        <v>27</v>
      </c>
      <c r="K131" s="22">
        <v>1279</v>
      </c>
      <c r="L131" s="22">
        <v>461</v>
      </c>
      <c r="N131" s="23">
        <f t="shared" ref="N131:N146" si="38">IF(ISERROR(((2*D131)+($M$1^2)-($M$1*SQRT(($M$1^2)+(4*D131*(1-B280)))))/(2*($C131+($M$1^2)))),"",((2*D131)+($M$1^2)-($M$1*SQRT(($M$1^2)+(4*D131*(1-B280)))))/(2*($C131+($M$1^2))))</f>
        <v>0.64288540330908173</v>
      </c>
      <c r="O131" s="23">
        <f t="shared" si="22"/>
        <v>1.310022976116281E-3</v>
      </c>
      <c r="P131" s="23">
        <f t="shared" si="23"/>
        <v>1.0463436597155632E-4</v>
      </c>
      <c r="Q131" s="23">
        <f t="shared" si="24"/>
        <v>1.1721507406651072E-3</v>
      </c>
      <c r="R131" s="23">
        <f t="shared" si="25"/>
        <v>1.1721507406651072E-3</v>
      </c>
      <c r="S131" s="23">
        <f t="shared" si="26"/>
        <v>3.367496661099987E-5</v>
      </c>
      <c r="T131" s="23">
        <f t="shared" si="27"/>
        <v>3.5423482457706021E-3</v>
      </c>
      <c r="U131" s="23">
        <f t="shared" si="28"/>
        <v>0.23255433095752831</v>
      </c>
      <c r="V131" s="23">
        <f t="shared" si="29"/>
        <v>8.0575246888114516E-2</v>
      </c>
      <c r="X131" s="23">
        <f t="shared" ref="X131:X146" si="39">IF(ISERROR(((2*$C131)+($M$1^2)+($M$1*SQRT(($M$1^2)+(4*D131*(1-B280)))))/(2*($C131+($M$1^2)))),"",((2*D131)+($M$1^2)+($M$1*SQRT(($M$1^2)+(4*D131*(1-B280)))))/(2*($C131+($M$1^2))))</f>
        <v>0.66859941163462533</v>
      </c>
      <c r="Y131" s="23">
        <f t="shared" si="30"/>
        <v>3.9973427666846455E-3</v>
      </c>
      <c r="Z131" s="23">
        <f t="shared" si="31"/>
        <v>1.3901877422674725E-3</v>
      </c>
      <c r="AA131" s="23">
        <f t="shared" si="32"/>
        <v>3.7539606386796298E-3</v>
      </c>
      <c r="AB131" s="23">
        <f t="shared" si="33"/>
        <v>3.7539606386796298E-3</v>
      </c>
      <c r="AC131" s="23">
        <f t="shared" si="34"/>
        <v>1.0798927781718391E-3</v>
      </c>
      <c r="AD131" s="23">
        <f t="shared" si="35"/>
        <v>7.483832948873172E-3</v>
      </c>
      <c r="AE131" s="23">
        <f t="shared" si="36"/>
        <v>0.25580231328426511</v>
      </c>
      <c r="AF131" s="23">
        <f t="shared" si="37"/>
        <v>9.5915328046515619E-2</v>
      </c>
    </row>
    <row r="132" spans="1:32">
      <c r="A132" s="8" t="s">
        <v>260</v>
      </c>
      <c r="B132" s="8" t="s">
        <v>261</v>
      </c>
      <c r="C132" s="22">
        <v>8084</v>
      </c>
      <c r="D132" s="22">
        <v>4946</v>
      </c>
      <c r="E132" s="22">
        <v>33</v>
      </c>
      <c r="F132" s="22">
        <v>17</v>
      </c>
      <c r="G132" s="22">
        <v>33</v>
      </c>
      <c r="H132" s="22">
        <v>18</v>
      </c>
      <c r="I132" s="22">
        <v>11</v>
      </c>
      <c r="J132" s="22">
        <v>47</v>
      </c>
      <c r="K132" s="22">
        <v>2339</v>
      </c>
      <c r="L132" s="22">
        <v>640</v>
      </c>
      <c r="N132" s="23">
        <f t="shared" si="38"/>
        <v>0.60115154217163902</v>
      </c>
      <c r="O132" s="23">
        <f t="shared" si="22"/>
        <v>2.9082503373987147E-3</v>
      </c>
      <c r="P132" s="23">
        <f t="shared" si="23"/>
        <v>1.3134094246307799E-3</v>
      </c>
      <c r="Q132" s="23">
        <f t="shared" si="24"/>
        <v>2.9082503373987147E-3</v>
      </c>
      <c r="R132" s="23">
        <f t="shared" si="25"/>
        <v>1.4089409161150103E-3</v>
      </c>
      <c r="S132" s="23">
        <f t="shared" si="26"/>
        <v>7.5998221259687465E-4</v>
      </c>
      <c r="T132" s="23">
        <f t="shared" si="27"/>
        <v>4.3751904988239762E-3</v>
      </c>
      <c r="U132" s="23">
        <f t="shared" si="28"/>
        <v>0.27955386339100963</v>
      </c>
      <c r="V132" s="23">
        <f t="shared" si="29"/>
        <v>7.3480762674859937E-2</v>
      </c>
      <c r="X132" s="23">
        <f t="shared" si="39"/>
        <v>0.62239388433621945</v>
      </c>
      <c r="Y132" s="23">
        <f t="shared" si="30"/>
        <v>5.7271314435698942E-3</v>
      </c>
      <c r="Z132" s="23">
        <f t="shared" si="31"/>
        <v>3.3654161349598033E-3</v>
      </c>
      <c r="AA132" s="23">
        <f t="shared" si="32"/>
        <v>5.7271314435698942E-3</v>
      </c>
      <c r="AB132" s="23">
        <f t="shared" si="33"/>
        <v>3.5171694073116997E-3</v>
      </c>
      <c r="AC132" s="23">
        <f t="shared" si="34"/>
        <v>2.4351347639769497E-3</v>
      </c>
      <c r="AD132" s="23">
        <f t="shared" si="35"/>
        <v>7.7221779758504042E-3</v>
      </c>
      <c r="AE132" s="23">
        <f t="shared" si="36"/>
        <v>0.29932018379606679</v>
      </c>
      <c r="AF132" s="23">
        <f t="shared" si="37"/>
        <v>8.5256470754637492E-2</v>
      </c>
    </row>
    <row r="133" spans="1:32">
      <c r="A133" s="8" t="s">
        <v>262</v>
      </c>
      <c r="B133" s="8" t="s">
        <v>263</v>
      </c>
      <c r="C133" s="22">
        <v>6994</v>
      </c>
      <c r="D133" s="22">
        <v>4584</v>
      </c>
      <c r="E133" s="22">
        <v>21</v>
      </c>
      <c r="F133" s="22">
        <v>9</v>
      </c>
      <c r="G133" s="22">
        <v>14</v>
      </c>
      <c r="H133" s="22">
        <v>19</v>
      </c>
      <c r="I133" s="22">
        <v>2</v>
      </c>
      <c r="J133" s="22">
        <v>7</v>
      </c>
      <c r="K133" s="22">
        <v>1713</v>
      </c>
      <c r="L133" s="22">
        <v>625</v>
      </c>
      <c r="N133" s="23">
        <f t="shared" si="38"/>
        <v>0.64419856559994126</v>
      </c>
      <c r="O133" s="23">
        <f t="shared" si="22"/>
        <v>1.9647570169350472E-3</v>
      </c>
      <c r="P133" s="23">
        <f t="shared" si="23"/>
        <v>6.7715413843918114E-4</v>
      </c>
      <c r="Q133" s="23">
        <f t="shared" si="24"/>
        <v>1.192779672040024E-3</v>
      </c>
      <c r="R133" s="23">
        <f t="shared" si="25"/>
        <v>1.739882892785954E-3</v>
      </c>
      <c r="S133" s="23">
        <f t="shared" si="26"/>
        <v>7.8422241508220597E-5</v>
      </c>
      <c r="T133" s="23">
        <f t="shared" si="27"/>
        <v>4.8490016978350781E-4</v>
      </c>
      <c r="U133" s="23">
        <f t="shared" si="28"/>
        <v>0.23498734625489506</v>
      </c>
      <c r="V133" s="23">
        <f t="shared" si="29"/>
        <v>8.2900128689952501E-2</v>
      </c>
      <c r="X133" s="23">
        <f t="shared" si="39"/>
        <v>0.6664686549899046</v>
      </c>
      <c r="Y133" s="23">
        <f t="shared" si="30"/>
        <v>4.5860628815890927E-3</v>
      </c>
      <c r="Z133" s="23">
        <f t="shared" si="31"/>
        <v>2.4440368299302657E-3</v>
      </c>
      <c r="AA133" s="23">
        <f t="shared" si="32"/>
        <v>3.357423350560545E-3</v>
      </c>
      <c r="AB133" s="23">
        <f t="shared" si="33"/>
        <v>4.2393321840457372E-3</v>
      </c>
      <c r="AC133" s="23">
        <f t="shared" si="34"/>
        <v>1.0421518509376559E-3</v>
      </c>
      <c r="AD133" s="23">
        <f t="shared" si="35"/>
        <v>2.0646859768934907E-3</v>
      </c>
      <c r="AE133" s="23">
        <f t="shared" si="36"/>
        <v>0.25514115279544075</v>
      </c>
      <c r="AF133" s="23">
        <f t="shared" si="37"/>
        <v>9.6275347359691149E-2</v>
      </c>
    </row>
    <row r="134" spans="1:32">
      <c r="A134" s="8" t="s">
        <v>264</v>
      </c>
      <c r="B134" s="8" t="s">
        <v>265</v>
      </c>
      <c r="C134" s="22">
        <v>9373</v>
      </c>
      <c r="D134" s="22">
        <v>5152</v>
      </c>
      <c r="E134" s="22">
        <v>53</v>
      </c>
      <c r="F134" s="22">
        <v>38</v>
      </c>
      <c r="G134" s="22">
        <v>14</v>
      </c>
      <c r="H134" s="22">
        <v>127</v>
      </c>
      <c r="I134" s="22">
        <v>13</v>
      </c>
      <c r="J134" s="22">
        <v>58</v>
      </c>
      <c r="K134" s="22">
        <v>3197</v>
      </c>
      <c r="L134" s="22">
        <v>721</v>
      </c>
      <c r="N134" s="23">
        <f t="shared" si="38"/>
        <v>0.5395732062227736</v>
      </c>
      <c r="O134" s="23">
        <f t="shared" si="22"/>
        <v>4.3258830118749489E-3</v>
      </c>
      <c r="P134" s="23">
        <f t="shared" si="23"/>
        <v>2.9552628765963521E-3</v>
      </c>
      <c r="Q134" s="23">
        <f t="shared" si="24"/>
        <v>8.8996699511201662E-4</v>
      </c>
      <c r="R134" s="23">
        <f t="shared" si="25"/>
        <v>1.1400314749708779E-2</v>
      </c>
      <c r="S134" s="23">
        <f t="shared" si="26"/>
        <v>8.1074862588029694E-4</v>
      </c>
      <c r="T134" s="23">
        <f t="shared" si="27"/>
        <v>4.7901719450457389E-3</v>
      </c>
      <c r="U134" s="23">
        <f t="shared" si="28"/>
        <v>0.3315553389894289</v>
      </c>
      <c r="V134" s="23">
        <f t="shared" si="29"/>
        <v>7.1700068719702997E-2</v>
      </c>
      <c r="X134" s="23">
        <f t="shared" si="39"/>
        <v>0.55971395673836677</v>
      </c>
      <c r="Y134" s="23">
        <f t="shared" si="30"/>
        <v>7.3882532277731658E-3</v>
      </c>
      <c r="Z134" s="23">
        <f t="shared" si="31"/>
        <v>5.5595018390622768E-3</v>
      </c>
      <c r="AA134" s="23">
        <f t="shared" si="32"/>
        <v>2.5058032821634363E-3</v>
      </c>
      <c r="AB134" s="23">
        <f t="shared" si="33"/>
        <v>1.6097387674954125E-2</v>
      </c>
      <c r="AC134" s="23">
        <f t="shared" si="34"/>
        <v>2.3717302164625235E-3</v>
      </c>
      <c r="AD134" s="23">
        <f t="shared" si="35"/>
        <v>7.9904214692655372E-3</v>
      </c>
      <c r="AE134" s="23">
        <f t="shared" si="36"/>
        <v>0.35074706867841526</v>
      </c>
      <c r="AF134" s="23">
        <f t="shared" si="37"/>
        <v>8.2492746054943514E-2</v>
      </c>
    </row>
    <row r="135" spans="1:32">
      <c r="A135" s="8" t="s">
        <v>266</v>
      </c>
      <c r="B135" s="8" t="s">
        <v>267</v>
      </c>
      <c r="C135" s="22">
        <v>8020</v>
      </c>
      <c r="D135" s="22">
        <v>4830</v>
      </c>
      <c r="E135" s="22">
        <v>43</v>
      </c>
      <c r="F135" s="22">
        <v>30</v>
      </c>
      <c r="G135" s="22">
        <v>8</v>
      </c>
      <c r="H135" s="22">
        <v>126</v>
      </c>
      <c r="I135" s="22">
        <v>14</v>
      </c>
      <c r="J135" s="22">
        <v>38</v>
      </c>
      <c r="K135" s="22">
        <v>2312</v>
      </c>
      <c r="L135" s="22">
        <v>619</v>
      </c>
      <c r="N135" s="23">
        <f t="shared" si="38"/>
        <v>0.59148606591710284</v>
      </c>
      <c r="O135" s="23">
        <f t="shared" si="22"/>
        <v>3.9830801473119222E-3</v>
      </c>
      <c r="P135" s="23">
        <f t="shared" si="23"/>
        <v>2.6215294271801893E-3</v>
      </c>
      <c r="Q135" s="23">
        <f t="shared" si="24"/>
        <v>5.0553881986117508E-4</v>
      </c>
      <c r="R135" s="23">
        <f t="shared" si="25"/>
        <v>1.321175290333222E-2</v>
      </c>
      <c r="S135" s="23">
        <f t="shared" si="26"/>
        <v>1.0401469106050014E-3</v>
      </c>
      <c r="T135" s="23">
        <f t="shared" si="27"/>
        <v>3.4540962622008906E-3</v>
      </c>
      <c r="U135" s="23">
        <f t="shared" si="28"/>
        <v>0.27846894532315414</v>
      </c>
      <c r="V135" s="23">
        <f t="shared" si="29"/>
        <v>7.154139853340015E-2</v>
      </c>
      <c r="X135" s="23">
        <f t="shared" si="39"/>
        <v>0.61290480839925954</v>
      </c>
      <c r="Y135" s="23">
        <f t="shared" si="30"/>
        <v>7.2137510563349697E-3</v>
      </c>
      <c r="Z135" s="23">
        <f t="shared" si="31"/>
        <v>5.3349586470609577E-3</v>
      </c>
      <c r="AA135" s="23">
        <f t="shared" si="32"/>
        <v>1.9672916507702492E-3</v>
      </c>
      <c r="AB135" s="23">
        <f t="shared" si="33"/>
        <v>1.8673422895751354E-2</v>
      </c>
      <c r="AC135" s="23">
        <f t="shared" si="34"/>
        <v>2.9282265428290746E-3</v>
      </c>
      <c r="AD135" s="23">
        <f t="shared" si="35"/>
        <v>6.4964491224437917E-3</v>
      </c>
      <c r="AE135" s="23">
        <f t="shared" si="36"/>
        <v>0.2982923905436955</v>
      </c>
      <c r="AF135" s="23">
        <f t="shared" si="37"/>
        <v>8.3227559019301289E-2</v>
      </c>
    </row>
    <row r="136" spans="1:32">
      <c r="A136" s="8" t="s">
        <v>268</v>
      </c>
      <c r="B136" s="8" t="s">
        <v>269</v>
      </c>
      <c r="C136" s="22">
        <v>9890</v>
      </c>
      <c r="D136" s="22">
        <v>4897</v>
      </c>
      <c r="E136" s="22">
        <v>108</v>
      </c>
      <c r="F136" s="22">
        <v>148</v>
      </c>
      <c r="G136" s="22">
        <v>30</v>
      </c>
      <c r="H136" s="22">
        <v>205</v>
      </c>
      <c r="I136" s="22">
        <v>24</v>
      </c>
      <c r="J136" s="22">
        <v>98</v>
      </c>
      <c r="K136" s="22">
        <v>3499</v>
      </c>
      <c r="L136" s="22">
        <v>881</v>
      </c>
      <c r="N136" s="23">
        <f t="shared" si="38"/>
        <v>0.48529652573670318</v>
      </c>
      <c r="O136" s="23">
        <f t="shared" si="22"/>
        <v>9.0533632823880175E-3</v>
      </c>
      <c r="P136" s="23">
        <f t="shared" si="23"/>
        <v>1.2753148553412913E-2</v>
      </c>
      <c r="Q136" s="23">
        <f t="shared" si="24"/>
        <v>2.125665081657643E-3</v>
      </c>
      <c r="R136" s="23">
        <f t="shared" si="25"/>
        <v>1.8100541401974344E-2</v>
      </c>
      <c r="S136" s="23">
        <f t="shared" si="26"/>
        <v>1.6313173607219512E-3</v>
      </c>
      <c r="T136" s="23">
        <f t="shared" si="27"/>
        <v>8.1382794128519089E-3</v>
      </c>
      <c r="U136" s="23">
        <f t="shared" si="28"/>
        <v>0.34442651209777941</v>
      </c>
      <c r="V136" s="23">
        <f t="shared" si="29"/>
        <v>8.3624054365846703E-2</v>
      </c>
      <c r="X136" s="23">
        <f t="shared" si="39"/>
        <v>0.50500046870881132</v>
      </c>
      <c r="Y136" s="23">
        <f t="shared" si="30"/>
        <v>1.3166681154143088E-2</v>
      </c>
      <c r="Z136" s="23">
        <f t="shared" si="31"/>
        <v>1.7552733845189464E-2</v>
      </c>
      <c r="AA136" s="23">
        <f t="shared" si="32"/>
        <v>4.3269953288344763E-3</v>
      </c>
      <c r="AB136" s="23">
        <f t="shared" si="33"/>
        <v>2.3727660092579601E-2</v>
      </c>
      <c r="AC136" s="23">
        <f t="shared" si="34"/>
        <v>3.6084673554594763E-3</v>
      </c>
      <c r="AD136" s="23">
        <f t="shared" si="35"/>
        <v>1.2060305533161378E-2</v>
      </c>
      <c r="AE136" s="23">
        <f t="shared" si="36"/>
        <v>0.36327044557334398</v>
      </c>
      <c r="AF136" s="23">
        <f t="shared" si="37"/>
        <v>9.4854808687711789E-2</v>
      </c>
    </row>
    <row r="137" spans="1:32">
      <c r="A137" s="8" t="s">
        <v>270</v>
      </c>
      <c r="B137" s="8" t="s">
        <v>271</v>
      </c>
      <c r="C137" s="22">
        <v>5528</v>
      </c>
      <c r="D137" s="22">
        <v>3527</v>
      </c>
      <c r="E137" s="22">
        <v>15</v>
      </c>
      <c r="F137" s="22">
        <v>3</v>
      </c>
      <c r="G137" s="22">
        <v>14</v>
      </c>
      <c r="H137" s="22">
        <v>42</v>
      </c>
      <c r="I137" s="22">
        <v>7</v>
      </c>
      <c r="J137" s="22">
        <v>26</v>
      </c>
      <c r="K137" s="22">
        <v>1475</v>
      </c>
      <c r="L137" s="22">
        <v>419</v>
      </c>
      <c r="N137" s="23">
        <f t="shared" si="38"/>
        <v>0.62526413873096176</v>
      </c>
      <c r="O137" s="23">
        <f t="shared" si="22"/>
        <v>1.6451119475869259E-3</v>
      </c>
      <c r="P137" s="23">
        <f t="shared" si="23"/>
        <v>1.8457760646158555E-4</v>
      </c>
      <c r="Q137" s="23">
        <f t="shared" si="24"/>
        <v>1.5092204034960802E-3</v>
      </c>
      <c r="R137" s="23">
        <f t="shared" si="25"/>
        <v>5.6259637626224247E-3</v>
      </c>
      <c r="S137" s="23">
        <f t="shared" si="26"/>
        <v>6.1352086643339063E-4</v>
      </c>
      <c r="T137" s="23">
        <f t="shared" si="27"/>
        <v>3.2117548580756819E-3</v>
      </c>
      <c r="U137" s="23">
        <f t="shared" si="28"/>
        <v>0.25532857310915152</v>
      </c>
      <c r="V137" s="23">
        <f t="shared" si="29"/>
        <v>6.9109577163270694E-2</v>
      </c>
      <c r="X137" s="23">
        <f t="shared" si="39"/>
        <v>0.65059336232257525</v>
      </c>
      <c r="Y137" s="23">
        <f t="shared" si="30"/>
        <v>4.4724891059211864E-3</v>
      </c>
      <c r="Z137" s="23">
        <f t="shared" si="31"/>
        <v>1.5945044265452887E-3</v>
      </c>
      <c r="AA137" s="23">
        <f t="shared" si="32"/>
        <v>4.2468373983035948E-3</v>
      </c>
      <c r="AB137" s="23">
        <f t="shared" si="33"/>
        <v>1.0253305087013474E-2</v>
      </c>
      <c r="AC137" s="23">
        <f t="shared" si="34"/>
        <v>2.6117341734072297E-3</v>
      </c>
      <c r="AD137" s="23">
        <f t="shared" si="35"/>
        <v>6.8828219642252317E-3</v>
      </c>
      <c r="AE137" s="23">
        <f t="shared" si="36"/>
        <v>0.27864217543867387</v>
      </c>
      <c r="AF137" s="23">
        <f t="shared" si="37"/>
        <v>8.3071497580445755E-2</v>
      </c>
    </row>
    <row r="138" spans="1:32">
      <c r="A138" s="8" t="s">
        <v>272</v>
      </c>
      <c r="B138" s="8" t="s">
        <v>273</v>
      </c>
      <c r="C138" s="22">
        <v>9373</v>
      </c>
      <c r="D138" s="22">
        <v>5089</v>
      </c>
      <c r="E138" s="22">
        <v>90</v>
      </c>
      <c r="F138" s="22">
        <v>45</v>
      </c>
      <c r="G138" s="22">
        <v>19</v>
      </c>
      <c r="H138" s="22">
        <v>132</v>
      </c>
      <c r="I138" s="22">
        <v>15</v>
      </c>
      <c r="J138" s="22">
        <v>75</v>
      </c>
      <c r="K138" s="22">
        <v>3169</v>
      </c>
      <c r="L138" s="22">
        <v>739</v>
      </c>
      <c r="N138" s="23">
        <f t="shared" si="38"/>
        <v>0.53284187771704494</v>
      </c>
      <c r="O138" s="23">
        <f t="shared" si="22"/>
        <v>7.8189089633910296E-3</v>
      </c>
      <c r="P138" s="23">
        <f t="shared" si="23"/>
        <v>3.5901666291390682E-3</v>
      </c>
      <c r="Q138" s="23">
        <f t="shared" si="24"/>
        <v>1.2981501099203362E-3</v>
      </c>
      <c r="R138" s="23">
        <f t="shared" si="25"/>
        <v>1.1888746252483843E-2</v>
      </c>
      <c r="S138" s="23">
        <f t="shared" si="26"/>
        <v>9.7009197346724005E-4</v>
      </c>
      <c r="T138" s="23">
        <f t="shared" si="27"/>
        <v>6.3887164646439865E-3</v>
      </c>
      <c r="U138" s="23">
        <f t="shared" si="28"/>
        <v>0.3285897309451139</v>
      </c>
      <c r="V138" s="23">
        <f t="shared" si="29"/>
        <v>7.3558519974651876E-2</v>
      </c>
      <c r="X138" s="23">
        <f t="shared" si="39"/>
        <v>0.55300792484333949</v>
      </c>
      <c r="Y138" s="23">
        <f t="shared" si="30"/>
        <v>1.178701036876448E-2</v>
      </c>
      <c r="Z138" s="23">
        <f t="shared" si="31"/>
        <v>6.4176381310479865E-3</v>
      </c>
      <c r="AA138" s="23">
        <f t="shared" si="32"/>
        <v>3.1640773420182787E-3</v>
      </c>
      <c r="AB138" s="23">
        <f t="shared" si="33"/>
        <v>1.6675413346842222E-2</v>
      </c>
      <c r="AC138" s="23">
        <f t="shared" si="34"/>
        <v>2.6389697387408451E-3</v>
      </c>
      <c r="AD138" s="23">
        <f t="shared" si="35"/>
        <v>1.0017831343522039E-2</v>
      </c>
      <c r="AE138" s="23">
        <f t="shared" si="36"/>
        <v>0.34774051654461652</v>
      </c>
      <c r="AF138" s="23">
        <f t="shared" si="37"/>
        <v>8.4473540628782012E-2</v>
      </c>
    </row>
    <row r="139" spans="1:32">
      <c r="A139" s="8" t="s">
        <v>274</v>
      </c>
      <c r="B139" s="8" t="s">
        <v>275</v>
      </c>
      <c r="C139" s="22">
        <v>7990</v>
      </c>
      <c r="D139" s="22">
        <v>5403</v>
      </c>
      <c r="E139" s="22">
        <v>11</v>
      </c>
      <c r="F139" s="22">
        <v>31</v>
      </c>
      <c r="G139" s="22">
        <v>24</v>
      </c>
      <c r="H139" s="22">
        <v>94</v>
      </c>
      <c r="I139" s="22">
        <v>0</v>
      </c>
      <c r="J139" s="22">
        <v>24</v>
      </c>
      <c r="K139" s="22">
        <v>1704</v>
      </c>
      <c r="L139" s="22">
        <v>699</v>
      </c>
      <c r="N139" s="23">
        <f t="shared" si="38"/>
        <v>0.6658776050834383</v>
      </c>
      <c r="O139" s="23">
        <f t="shared" si="22"/>
        <v>7.6892512917848047E-4</v>
      </c>
      <c r="P139" s="23">
        <f t="shared" si="23"/>
        <v>2.7347423724598248E-3</v>
      </c>
      <c r="Q139" s="23">
        <f t="shared" si="24"/>
        <v>2.0193940004044064E-3</v>
      </c>
      <c r="R139" s="23">
        <f t="shared" si="25"/>
        <v>9.6239842812129994E-3</v>
      </c>
      <c r="S139" s="23">
        <f t="shared" si="26"/>
        <v>0</v>
      </c>
      <c r="T139" s="23">
        <f t="shared" si="27"/>
        <v>2.0193940004044064E-3</v>
      </c>
      <c r="U139" s="23">
        <f t="shared" si="28"/>
        <v>0.20442379353540729</v>
      </c>
      <c r="V139" s="23">
        <f t="shared" si="29"/>
        <v>8.1485533937786778E-2</v>
      </c>
      <c r="X139" s="23">
        <f t="shared" si="39"/>
        <v>0.686393573269658</v>
      </c>
      <c r="Y139" s="23">
        <f t="shared" si="30"/>
        <v>2.4637633944470066E-3</v>
      </c>
      <c r="Z139" s="23">
        <f t="shared" si="31"/>
        <v>5.5017981164085066E-3</v>
      </c>
      <c r="AA139" s="23">
        <f t="shared" si="32"/>
        <v>4.4657983006289297E-3</v>
      </c>
      <c r="AB139" s="23">
        <f t="shared" si="33"/>
        <v>1.4374689898170291E-2</v>
      </c>
      <c r="AC139" s="23">
        <f t="shared" si="34"/>
        <v>4.8056994274192269E-4</v>
      </c>
      <c r="AD139" s="23">
        <f t="shared" si="35"/>
        <v>4.4657983006289297E-3</v>
      </c>
      <c r="AE139" s="23">
        <f t="shared" si="36"/>
        <v>0.22238496384602499</v>
      </c>
      <c r="AF139" s="23">
        <f t="shared" si="37"/>
        <v>9.3879662190192545E-2</v>
      </c>
    </row>
    <row r="140" spans="1:32">
      <c r="A140" s="8" t="s">
        <v>276</v>
      </c>
      <c r="B140" s="8" t="s">
        <v>277</v>
      </c>
      <c r="C140" s="22">
        <v>7859</v>
      </c>
      <c r="D140" s="22">
        <v>4300</v>
      </c>
      <c r="E140" s="22">
        <v>48</v>
      </c>
      <c r="F140" s="22">
        <v>72</v>
      </c>
      <c r="G140" s="22">
        <v>30</v>
      </c>
      <c r="H140" s="22">
        <v>130</v>
      </c>
      <c r="I140" s="22">
        <v>13</v>
      </c>
      <c r="J140" s="22">
        <v>66</v>
      </c>
      <c r="K140" s="22">
        <v>2493</v>
      </c>
      <c r="L140" s="22">
        <v>707</v>
      </c>
      <c r="N140" s="23">
        <f t="shared" si="38"/>
        <v>0.53611769664360842</v>
      </c>
      <c r="O140" s="23">
        <f t="shared" si="22"/>
        <v>4.6099703642922792E-3</v>
      </c>
      <c r="P140" s="23">
        <f t="shared" si="23"/>
        <v>7.2817118780335284E-3</v>
      </c>
      <c r="Q140" s="23">
        <f t="shared" si="24"/>
        <v>2.6752596056907191E-3</v>
      </c>
      <c r="R140" s="23">
        <f t="shared" si="25"/>
        <v>1.3948631419925181E-2</v>
      </c>
      <c r="S140" s="23">
        <f t="shared" si="26"/>
        <v>9.6697523976041987E-4</v>
      </c>
      <c r="T140" s="23">
        <f t="shared" si="27"/>
        <v>6.6068695084899823E-3</v>
      </c>
      <c r="U140" s="23">
        <f t="shared" si="28"/>
        <v>0.30701792407362938</v>
      </c>
      <c r="V140" s="23">
        <f t="shared" si="29"/>
        <v>8.3833272416370966E-2</v>
      </c>
      <c r="X140" s="23">
        <f t="shared" si="39"/>
        <v>0.55812304197180518</v>
      </c>
      <c r="Y140" s="23">
        <f t="shared" si="30"/>
        <v>8.0879326431904097E-3</v>
      </c>
      <c r="Z140" s="23">
        <f t="shared" si="31"/>
        <v>1.1520854359597406E-2</v>
      </c>
      <c r="AA140" s="23">
        <f t="shared" si="32"/>
        <v>5.4441459791807869E-3</v>
      </c>
      <c r="AB140" s="23">
        <f t="shared" si="33"/>
        <v>1.9606870957230679E-2</v>
      </c>
      <c r="AC140" s="23">
        <f t="shared" si="34"/>
        <v>2.8282938904227442E-3</v>
      </c>
      <c r="AD140" s="23">
        <f t="shared" si="35"/>
        <v>1.0669530921603892E-2</v>
      </c>
      <c r="AE140" s="23">
        <f t="shared" si="36"/>
        <v>0.32759254550520583</v>
      </c>
      <c r="AF140" s="23">
        <f t="shared" si="37"/>
        <v>9.6488508452265642E-2</v>
      </c>
    </row>
    <row r="141" spans="1:32">
      <c r="A141" s="8" t="s">
        <v>13</v>
      </c>
      <c r="B141" s="8" t="s">
        <v>278</v>
      </c>
      <c r="C141" s="22">
        <v>7999</v>
      </c>
      <c r="D141" s="22">
        <v>4799</v>
      </c>
      <c r="E141" s="22">
        <v>40</v>
      </c>
      <c r="F141" s="22">
        <v>19</v>
      </c>
      <c r="G141" s="22">
        <v>26</v>
      </c>
      <c r="H141" s="22">
        <v>88</v>
      </c>
      <c r="I141" s="22">
        <v>10</v>
      </c>
      <c r="J141" s="22">
        <v>34</v>
      </c>
      <c r="K141" s="22">
        <v>2229</v>
      </c>
      <c r="L141" s="22">
        <v>754</v>
      </c>
      <c r="N141" s="23">
        <f t="shared" si="38"/>
        <v>0.58916822795535106</v>
      </c>
      <c r="O141" s="23">
        <f t="shared" si="22"/>
        <v>3.6746203890395423E-3</v>
      </c>
      <c r="P141" s="23">
        <f t="shared" si="23"/>
        <v>1.521209748268353E-3</v>
      </c>
      <c r="Q141" s="23">
        <f t="shared" si="24"/>
        <v>2.2191836959473128E-3</v>
      </c>
      <c r="R141" s="23">
        <f t="shared" si="25"/>
        <v>8.9387220710333663E-3</v>
      </c>
      <c r="S141" s="23">
        <f t="shared" si="26"/>
        <v>6.792123327596471E-4</v>
      </c>
      <c r="T141" s="23">
        <f t="shared" si="27"/>
        <v>3.0433968656651878E-3</v>
      </c>
      <c r="U141" s="23">
        <f t="shared" si="28"/>
        <v>0.2689425741571852</v>
      </c>
      <c r="V141" s="23">
        <f t="shared" si="29"/>
        <v>8.8051771792594061E-2</v>
      </c>
      <c r="X141" s="23">
        <f t="shared" si="39"/>
        <v>0.61063580165333198</v>
      </c>
      <c r="Y141" s="23">
        <f t="shared" si="30"/>
        <v>6.8018583657067722E-3</v>
      </c>
      <c r="Z141" s="23">
        <f t="shared" si="31"/>
        <v>3.7071331443361941E-3</v>
      </c>
      <c r="AA141" s="23">
        <f t="shared" si="32"/>
        <v>4.7585378173711571E-3</v>
      </c>
      <c r="AB141" s="23">
        <f t="shared" si="33"/>
        <v>1.3533495797179846E-2</v>
      </c>
      <c r="AC141" s="23">
        <f t="shared" si="34"/>
        <v>2.2999294760698567E-3</v>
      </c>
      <c r="AD141" s="23">
        <f t="shared" si="35"/>
        <v>5.9336144998977649E-3</v>
      </c>
      <c r="AE141" s="23">
        <f t="shared" si="36"/>
        <v>0.28858959041795768</v>
      </c>
      <c r="AF141" s="23">
        <f t="shared" si="37"/>
        <v>0.10086132627497235</v>
      </c>
    </row>
    <row r="142" spans="1:32">
      <c r="A142" s="8" t="s">
        <v>279</v>
      </c>
      <c r="B142" s="8" t="s">
        <v>280</v>
      </c>
      <c r="C142" s="22">
        <v>4973</v>
      </c>
      <c r="D142" s="22">
        <v>2682</v>
      </c>
      <c r="E142" s="22">
        <v>17</v>
      </c>
      <c r="F142" s="22">
        <v>14</v>
      </c>
      <c r="G142" s="22">
        <v>1</v>
      </c>
      <c r="H142" s="22">
        <v>61</v>
      </c>
      <c r="I142" s="22">
        <v>4</v>
      </c>
      <c r="J142" s="22">
        <v>27</v>
      </c>
      <c r="K142" s="22">
        <v>1809</v>
      </c>
      <c r="L142" s="22">
        <v>358</v>
      </c>
      <c r="N142" s="23">
        <f t="shared" si="38"/>
        <v>0.52543341136065003</v>
      </c>
      <c r="O142" s="23">
        <f t="shared" si="22"/>
        <v>2.1354558899112932E-3</v>
      </c>
      <c r="P142" s="23">
        <f t="shared" si="23"/>
        <v>1.6777250945061307E-3</v>
      </c>
      <c r="Q142" s="23">
        <f t="shared" si="24"/>
        <v>3.5496561441123315E-5</v>
      </c>
      <c r="R142" s="23">
        <f t="shared" si="25"/>
        <v>9.5615084045187343E-3</v>
      </c>
      <c r="S142" s="23">
        <f t="shared" si="26"/>
        <v>3.1283146585680275E-4</v>
      </c>
      <c r="T142" s="23">
        <f t="shared" si="27"/>
        <v>3.7340942383189135E-3</v>
      </c>
      <c r="U142" s="23">
        <f t="shared" si="28"/>
        <v>0.35050317284840216</v>
      </c>
      <c r="V142" s="23">
        <f t="shared" si="29"/>
        <v>6.5130471160075504E-2</v>
      </c>
      <c r="X142" s="23">
        <f t="shared" si="39"/>
        <v>0.55313047140387273</v>
      </c>
      <c r="Y142" s="23">
        <f t="shared" si="30"/>
        <v>5.4680812610400252E-3</v>
      </c>
      <c r="Z142" s="23">
        <f t="shared" si="31"/>
        <v>4.7202281777057077E-3</v>
      </c>
      <c r="AA142" s="23">
        <f t="shared" si="32"/>
        <v>1.1382599028996346E-3</v>
      </c>
      <c r="AB142" s="23">
        <f t="shared" si="33"/>
        <v>1.5723925634611623E-2</v>
      </c>
      <c r="AC142" s="23">
        <f t="shared" si="34"/>
        <v>2.0665088772234353E-3</v>
      </c>
      <c r="AD142" s="23">
        <f t="shared" si="35"/>
        <v>7.8880558417640054E-3</v>
      </c>
      <c r="AE142" s="23">
        <f t="shared" si="36"/>
        <v>0.37723580120293199</v>
      </c>
      <c r="AF142" s="23">
        <f t="shared" si="37"/>
        <v>7.9507766874263378E-2</v>
      </c>
    </row>
    <row r="143" spans="1:32">
      <c r="A143" s="8" t="s">
        <v>281</v>
      </c>
      <c r="B143" s="8" t="s">
        <v>282</v>
      </c>
      <c r="C143" s="22">
        <v>7719</v>
      </c>
      <c r="D143" s="22">
        <v>5104</v>
      </c>
      <c r="E143" s="22">
        <v>23</v>
      </c>
      <c r="F143" s="22">
        <v>19</v>
      </c>
      <c r="G143" s="22">
        <v>23</v>
      </c>
      <c r="H143" s="22">
        <v>46</v>
      </c>
      <c r="I143" s="22">
        <v>2</v>
      </c>
      <c r="J143" s="22">
        <v>33</v>
      </c>
      <c r="K143" s="22">
        <v>1874</v>
      </c>
      <c r="L143" s="22">
        <v>595</v>
      </c>
      <c r="N143" s="23">
        <f t="shared" si="38"/>
        <v>0.65058908589171516</v>
      </c>
      <c r="O143" s="23">
        <f t="shared" si="22"/>
        <v>1.9863744935059761E-3</v>
      </c>
      <c r="P143" s="23">
        <f t="shared" si="23"/>
        <v>1.5764094093675132E-3</v>
      </c>
      <c r="Q143" s="23">
        <f t="shared" si="24"/>
        <v>1.9863744935059761E-3</v>
      </c>
      <c r="R143" s="23">
        <f t="shared" si="25"/>
        <v>4.4709759263968137E-3</v>
      </c>
      <c r="S143" s="23">
        <f t="shared" si="26"/>
        <v>7.1056206221651442E-5</v>
      </c>
      <c r="T143" s="23">
        <f t="shared" si="27"/>
        <v>3.0458402059773482E-3</v>
      </c>
      <c r="U143" s="23">
        <f t="shared" si="28"/>
        <v>0.23334189119247414</v>
      </c>
      <c r="V143" s="23">
        <f t="shared" si="29"/>
        <v>7.1340412015504645E-2</v>
      </c>
      <c r="X143" s="23">
        <f t="shared" si="39"/>
        <v>0.67170161083835889</v>
      </c>
      <c r="Y143" s="23">
        <f t="shared" si="30"/>
        <v>4.4674157797530284E-3</v>
      </c>
      <c r="Z143" s="23">
        <f t="shared" si="31"/>
        <v>3.841492726550955E-3</v>
      </c>
      <c r="AA143" s="23">
        <f t="shared" si="32"/>
        <v>4.4674157797530284E-3</v>
      </c>
      <c r="AB143" s="23">
        <f t="shared" si="33"/>
        <v>7.9391711365702691E-3</v>
      </c>
      <c r="AC143" s="23">
        <f t="shared" si="34"/>
        <v>9.4432134599954122E-4</v>
      </c>
      <c r="AD143" s="23">
        <f t="shared" si="35"/>
        <v>5.9976704106329938E-3</v>
      </c>
      <c r="AE143" s="23">
        <f t="shared" si="36"/>
        <v>0.25246913463511766</v>
      </c>
      <c r="AF143" s="23">
        <f t="shared" si="37"/>
        <v>8.3245381897450926E-2</v>
      </c>
    </row>
    <row r="144" spans="1:32">
      <c r="A144" s="8" t="s">
        <v>283</v>
      </c>
      <c r="B144" s="8" t="s">
        <v>284</v>
      </c>
      <c r="C144" s="22">
        <v>8893</v>
      </c>
      <c r="D144" s="22">
        <v>5537</v>
      </c>
      <c r="E144" s="22">
        <v>38</v>
      </c>
      <c r="F144" s="22">
        <v>17</v>
      </c>
      <c r="G144" s="22">
        <v>10</v>
      </c>
      <c r="H144" s="22">
        <v>55</v>
      </c>
      <c r="I144" s="22">
        <v>9</v>
      </c>
      <c r="J144" s="22">
        <v>56</v>
      </c>
      <c r="K144" s="22">
        <v>2427</v>
      </c>
      <c r="L144" s="22">
        <v>744</v>
      </c>
      <c r="N144" s="23">
        <f t="shared" si="38"/>
        <v>0.61249892966165853</v>
      </c>
      <c r="O144" s="23">
        <f t="shared" si="22"/>
        <v>3.1148514655350147E-3</v>
      </c>
      <c r="P144" s="23">
        <f t="shared" si="23"/>
        <v>1.1938949917726751E-3</v>
      </c>
      <c r="Q144" s="23">
        <f t="shared" si="24"/>
        <v>6.1091977742736448E-4</v>
      </c>
      <c r="R144" s="23">
        <f t="shared" si="25"/>
        <v>4.7548693713072325E-3</v>
      </c>
      <c r="S144" s="23">
        <f t="shared" si="26"/>
        <v>5.3253157465941688E-4</v>
      </c>
      <c r="T144" s="23">
        <f t="shared" si="27"/>
        <v>4.8527475621359733E-3</v>
      </c>
      <c r="U144" s="23">
        <f t="shared" si="28"/>
        <v>0.26375240454790849</v>
      </c>
      <c r="V144" s="23">
        <f t="shared" si="29"/>
        <v>7.8084819397613803E-2</v>
      </c>
      <c r="X144" s="23">
        <f t="shared" si="39"/>
        <v>0.63264424564226063</v>
      </c>
      <c r="Y144" s="23">
        <f t="shared" si="30"/>
        <v>5.859299541042421E-3</v>
      </c>
      <c r="Z144" s="23">
        <f t="shared" si="31"/>
        <v>3.0594795990484089E-3</v>
      </c>
      <c r="AA144" s="23">
        <f t="shared" si="32"/>
        <v>2.0688626748082695E-3</v>
      </c>
      <c r="AB144" s="23">
        <f t="shared" si="33"/>
        <v>8.0408625432634405E-3</v>
      </c>
      <c r="AC144" s="23">
        <f t="shared" si="34"/>
        <v>1.9224520006354382E-3</v>
      </c>
      <c r="AD144" s="23">
        <f t="shared" si="35"/>
        <v>8.1677832293754766E-3</v>
      </c>
      <c r="AE144" s="23">
        <f t="shared" si="36"/>
        <v>0.28226626347018907</v>
      </c>
      <c r="AF144" s="23">
        <f t="shared" si="37"/>
        <v>8.9597338729153347E-2</v>
      </c>
    </row>
    <row r="145" spans="1:32">
      <c r="A145" s="8" t="s">
        <v>285</v>
      </c>
      <c r="B145" s="8" t="s">
        <v>286</v>
      </c>
      <c r="C145" s="22">
        <v>8377</v>
      </c>
      <c r="D145" s="22">
        <v>4572</v>
      </c>
      <c r="E145" s="22">
        <v>75</v>
      </c>
      <c r="F145" s="22">
        <v>82</v>
      </c>
      <c r="G145" s="22">
        <v>11</v>
      </c>
      <c r="H145" s="22">
        <v>149</v>
      </c>
      <c r="I145" s="22">
        <v>1</v>
      </c>
      <c r="J145" s="22">
        <v>74</v>
      </c>
      <c r="K145" s="22">
        <v>2669</v>
      </c>
      <c r="L145" s="22">
        <v>744</v>
      </c>
      <c r="N145" s="23">
        <f t="shared" si="38"/>
        <v>0.53509918114054422</v>
      </c>
      <c r="O145" s="23">
        <f t="shared" si="22"/>
        <v>7.148928730346173E-3</v>
      </c>
      <c r="P145" s="23">
        <f t="shared" si="23"/>
        <v>7.8936205838745048E-3</v>
      </c>
      <c r="Q145" s="23">
        <f t="shared" si="24"/>
        <v>7.3339499838540338E-4</v>
      </c>
      <c r="R145" s="23">
        <f t="shared" si="25"/>
        <v>1.5169360271992902E-2</v>
      </c>
      <c r="S145" s="23">
        <f t="shared" si="26"/>
        <v>2.1072295312826701E-5</v>
      </c>
      <c r="T145" s="23">
        <f t="shared" si="27"/>
        <v>7.0428890945451504E-3</v>
      </c>
      <c r="U145" s="23">
        <f t="shared" si="28"/>
        <v>0.30871765713056676</v>
      </c>
      <c r="V145" s="23">
        <f t="shared" si="29"/>
        <v>8.2909605871245781E-2</v>
      </c>
      <c r="X145" s="23">
        <f t="shared" si="39"/>
        <v>0.55641907401893764</v>
      </c>
      <c r="Y145" s="23">
        <f t="shared" si="30"/>
        <v>1.1207413907128327E-2</v>
      </c>
      <c r="Z145" s="23">
        <f t="shared" si="31"/>
        <v>1.2133198679718307E-2</v>
      </c>
      <c r="AA145" s="23">
        <f t="shared" si="32"/>
        <v>2.3500184860073816E-3</v>
      </c>
      <c r="AB145" s="23">
        <f t="shared" si="33"/>
        <v>2.0846306698732331E-2</v>
      </c>
      <c r="AC145" s="23">
        <f t="shared" si="34"/>
        <v>6.7594600891093999E-4</v>
      </c>
      <c r="AD145" s="23">
        <f t="shared" si="35"/>
        <v>1.1074814024912448E-2</v>
      </c>
      <c r="AE145" s="23">
        <f t="shared" si="36"/>
        <v>0.32866959524275097</v>
      </c>
      <c r="AF145" s="23">
        <f t="shared" si="37"/>
        <v>9.5096574319536012E-2</v>
      </c>
    </row>
    <row r="146" spans="1:32">
      <c r="A146" s="8" t="s">
        <v>287</v>
      </c>
      <c r="B146" s="8" t="s">
        <v>288</v>
      </c>
      <c r="C146" s="22">
        <v>8646</v>
      </c>
      <c r="D146" s="22">
        <v>4925</v>
      </c>
      <c r="E146" s="22">
        <v>39</v>
      </c>
      <c r="F146" s="22">
        <v>28</v>
      </c>
      <c r="G146" s="22">
        <v>17</v>
      </c>
      <c r="H146" s="22">
        <v>93</v>
      </c>
      <c r="I146" s="22">
        <v>10</v>
      </c>
      <c r="J146" s="22">
        <v>57</v>
      </c>
      <c r="K146" s="22">
        <v>2720</v>
      </c>
      <c r="L146" s="22">
        <v>757</v>
      </c>
      <c r="N146" s="23">
        <f t="shared" si="38"/>
        <v>0.55916215068887309</v>
      </c>
      <c r="O146" s="23">
        <f t="shared" ref="O146:O147" si="40">IF(ISERROR(((2*E146)+($M$1^2)-($M$1*SQRT(($M$1^2)+(4*E146*(1-C295)))))/(2*($C146+($M$1^2)))),"",((2*E146)+($M$1^2)-($M$1*SQRT(($M$1^2)+(4*E146*(1-C295)))))/(2*($C146+($M$1^2))))</f>
        <v>3.3015762704119056E-3</v>
      </c>
      <c r="P146" s="23">
        <f t="shared" ref="P146:P147" si="41">IF(ISERROR(((2*F146)+($M$1^2)-($M$1*SQRT(($M$1^2)+(4*F146*(1-D295)))))/(2*($C146+($M$1^2)))),"",((2*F146)+($M$1^2)-($M$1*SQRT(($M$1^2)+(4*F146*(1-D295)))))/(2*($C146+($M$1^2))))</f>
        <v>2.2416146671752346E-3</v>
      </c>
      <c r="Q146" s="23">
        <f t="shared" ref="Q146:Q147" si="42">IF(ISERROR(((2*G146)+($M$1^2)-($M$1*SQRT(($M$1^2)+(4*G146*(1-E295)))))/(2*($C146+($M$1^2)))),"",((2*G146)+($M$1^2)-($M$1*SQRT(($M$1^2)+(4*G146*(1-E295)))))/(2*($C146+($M$1^2))))</f>
        <v>1.2280120262480017E-3</v>
      </c>
      <c r="R146" s="23">
        <f t="shared" ref="R146:R147" si="43">IF(ISERROR(((2*H146)+($M$1^2)-($M$1*SQRT(($M$1^2)+(4*H146*(1-F295)))))/(2*($C146+($M$1^2)))),"",((2*H146)+($M$1^2)-($M$1*SQRT(($M$1^2)+(4*H146*(1-F295)))))/(2*($C146+($M$1^2))))</f>
        <v>8.7889822638234708E-3</v>
      </c>
      <c r="S146" s="23">
        <f t="shared" ref="S146:S147" si="44">IF(ISERROR(((2*I146)+($M$1^2)-($M$1*SQRT(($M$1^2)+(4*I146*(1-G295)))))/(2*($C146+($M$1^2)))),"",((2*I146)+($M$1^2)-($M$1*SQRT(($M$1^2)+(4*I146*(1-G295)))))/(2*($C146+($M$1^2))))</f>
        <v>6.2837585743793112E-4</v>
      </c>
      <c r="T146" s="23">
        <f t="shared" ref="T146:T147" si="45">IF(ISERROR(((2*J146)+($M$1^2)-($M$1*SQRT(($M$1^2)+(4*J146*(1-H295)))))/(2*($C146+($M$1^2)))),"",((2*J146)+($M$1^2)-($M$1*SQRT(($M$1^2)+(4*J146*(1-H295)))))/(2*($C146+($M$1^2))))</f>
        <v>5.0922819296071288E-3</v>
      </c>
      <c r="U146" s="23">
        <f t="shared" ref="U146:U147" si="46">IF(ISERROR(((2*K146)+($M$1^2)-($M$1*SQRT(($M$1^2)+(4*K146*(1-I295)))))/(2*($C146+($M$1^2)))),"",((2*K146)+($M$1^2)-($M$1*SQRT(($M$1^2)+(4*K146*(1-I295)))))/(2*($C146+($M$1^2))))</f>
        <v>0.30489241236970915</v>
      </c>
      <c r="V146" s="23">
        <f t="shared" ref="V146:V147" si="47">IF(ISERROR(((2*L146)+($M$1^2)-($M$1*SQRT(($M$1^2)+(4*L146*(1-J295)))))/(2*($C146+($M$1^2)))),"",((2*L146)+($M$1^2)-($M$1*SQRT(($M$1^2)+(4*L146*(1-J295)))))/(2*($C146+($M$1^2))))</f>
        <v>8.1778737284458697E-2</v>
      </c>
      <c r="X146" s="23">
        <f t="shared" si="39"/>
        <v>0.5800311496832401</v>
      </c>
      <c r="Y146" s="23">
        <f t="shared" ref="Y146:Y147" si="48">IF(ISERROR(((2*$C146)+($M$1^2)+($M$1*SQRT(($M$1^2)+(4*E146*(1-C295)))))/(2*($C146+($M$1^2)))),"",((2*E146)+($M$1^2)+($M$1*SQRT(($M$1^2)+(4*E146*(1-C295)))))/(2*($C146+($M$1^2))))</f>
        <v>6.1600536396664478E-3</v>
      </c>
      <c r="Z146" s="23">
        <f t="shared" ref="Z146:Z147" si="49">IF(ISERROR(((2*$C146)+($M$1^2)+($M$1*SQRT(($M$1^2)+(4*F146*(1-D295)))))/(2*($C146+($M$1^2)))),"",((2*F146)+($M$1^2)+($M$1*SQRT(($M$1^2)+(4*F146*(1-D295)))))/(2*($C146+($M$1^2))))</f>
        <v>4.6766160666684925E-3</v>
      </c>
      <c r="AA146" s="23">
        <f t="shared" ref="AA146:AA147" si="50">IF(ISERROR(((2*$C146)+($M$1^2)+($M$1*SQRT(($M$1^2)+(4*G146*(1-E295)))))/(2*($C146+($M$1^2)))),"",((2*G146)+($M$1^2)+($M$1*SQRT(($M$1^2)+(4*G146*(1-E295)))))/(2*($C146+($M$1^2))))</f>
        <v>3.1468195313610991E-3</v>
      </c>
      <c r="AB146" s="23">
        <f t="shared" ref="AB146:AB147" si="51">IF(ISERROR(((2*$C146)+($M$1^2)+($M$1*SQRT(($M$1^2)+(4*H146*(1-F295)))))/(2*($C146+($M$1^2)))),"",((2*H146)+($M$1^2)+($M$1*SQRT(($M$1^2)+(4*H146*(1-F295)))))/(2*($C146+($M$1^2))))</f>
        <v>1.3158425420497593E-2</v>
      </c>
      <c r="AC146" s="23">
        <f t="shared" ref="AC146:AC147" si="52">IF(ISERROR(((2*$C146)+($M$1^2)+($M$1*SQRT(($M$1^2)+(4*I146*(1-G295)))))/(2*($C146+($M$1^2)))),"",((2*I146)+($M$1^2)+($M$1*SQRT(($M$1^2)+(4*I146*(1-G295)))))/(2*($C146+($M$1^2))))</f>
        <v>2.127928951658226E-3</v>
      </c>
      <c r="AD146" s="23">
        <f t="shared" ref="AD146:AD147" si="53">IF(ISERROR(((2*$C146)+($M$1^2)+($M$1*SQRT(($M$1^2)+(4*J146*(1-H295)))))/(2*($C146+($M$1^2)))),"",((2*J146)+($M$1^2)+($M$1*SQRT(($M$1^2)+(4*J146*(1-H295)))))/(2*($C146+($M$1^2))))</f>
        <v>8.5312739052187947E-3</v>
      </c>
      <c r="AE146" s="23">
        <f t="shared" ref="AE146:AE147" si="54">IF(ISERROR(((2*$C146)+($M$1^2)+($M$1*SQRT(($M$1^2)+(4*K146*(1-I295)))))/(2*($C146+($M$1^2)))),"",((2*K146)+($M$1^2)+($M$1*SQRT(($M$1^2)+(4*K146*(1-I295)))))/(2*($C146+($M$1^2))))</f>
        <v>0.32446496222082671</v>
      </c>
      <c r="AF146" s="23">
        <f t="shared" ref="AF146:AF147" si="55">IF(ISERROR(((2*$C146)+($M$1^2)+($M$1*SQRT(($M$1^2)+(4*L146*(1-J295)))))/(2*($C146+($M$1^2)))),"",((2*L146)+($M$1^2)+($M$1*SQRT(($M$1^2)+(4*L146*(1-J295)))))/(2*($C146+($M$1^2))))</f>
        <v>9.3697493401661613E-2</v>
      </c>
    </row>
    <row r="147" spans="1:32">
      <c r="A147" s="8" t="s">
        <v>458</v>
      </c>
      <c r="C147" s="22">
        <f>SUM(C2:C146)</f>
        <v>806892</v>
      </c>
      <c r="D147" s="22">
        <f t="shared" ref="D147:L147" si="56">SUM(D2:D146)</f>
        <v>498367</v>
      </c>
      <c r="E147" s="22">
        <f t="shared" si="56"/>
        <v>3057</v>
      </c>
      <c r="F147" s="22">
        <f t="shared" si="56"/>
        <v>7368</v>
      </c>
      <c r="G147" s="22">
        <f t="shared" si="56"/>
        <v>1434</v>
      </c>
      <c r="H147" s="22">
        <f t="shared" si="56"/>
        <v>12668</v>
      </c>
      <c r="I147" s="22">
        <f t="shared" si="56"/>
        <v>1137</v>
      </c>
      <c r="J147" s="22">
        <f t="shared" si="56"/>
        <v>4121</v>
      </c>
      <c r="K147" s="22">
        <f t="shared" si="56"/>
        <v>216844</v>
      </c>
      <c r="L147" s="22">
        <f t="shared" si="56"/>
        <v>61896</v>
      </c>
      <c r="N147" s="23">
        <f t="shared" ref="N147" si="57">IF(ISERROR(((2*D147)+($M$1^2)-($M$1*SQRT(($M$1^2)+(4*D147*(1-B296)))))/(2*($C147+($M$1^2)))),"",((2*D147)+($M$1^2)-($M$1*SQRT(($M$1^2)+(4*D147*(1-B296)))))/(2*($C147+($M$1^2))))</f>
        <v>0.61657688402557786</v>
      </c>
      <c r="O147" s="23">
        <f t="shared" si="40"/>
        <v>3.6569038907818588E-3</v>
      </c>
      <c r="P147" s="23">
        <f t="shared" si="41"/>
        <v>8.9261075324695745E-3</v>
      </c>
      <c r="Q147" s="23">
        <f t="shared" si="42"/>
        <v>1.6876282941580046E-3</v>
      </c>
      <c r="R147" s="23">
        <f t="shared" si="43"/>
        <v>1.5430800295150903E-2</v>
      </c>
      <c r="S147" s="23">
        <f t="shared" si="44"/>
        <v>1.3296008171174223E-3</v>
      </c>
      <c r="T147" s="23">
        <f t="shared" si="45"/>
        <v>4.9540540175571001E-3</v>
      </c>
      <c r="U147" s="23">
        <f t="shared" si="46"/>
        <v>0.26777363343934163</v>
      </c>
      <c r="V147" s="23">
        <f t="shared" si="47"/>
        <v>7.6130478005937835E-2</v>
      </c>
      <c r="X147" s="23">
        <f t="shared" ref="X147" si="58">IF(ISERROR(((2*$C147)+($M$1^2)+($M$1*SQRT(($M$1^2)+(4*D147*(1-B296)))))/(2*($C147+($M$1^2)))),"",((2*D147)+($M$1^2)+($M$1*SQRT(($M$1^2)+(4*D147*(1-B296)))))/(2*($C147+($M$1^2))))</f>
        <v>0.61869759653632561</v>
      </c>
      <c r="Y147" s="23">
        <f t="shared" si="48"/>
        <v>3.9250432262944715E-3</v>
      </c>
      <c r="Z147" s="23">
        <f t="shared" si="49"/>
        <v>9.3412336038687337E-3</v>
      </c>
      <c r="AA147" s="23">
        <f t="shared" si="50"/>
        <v>1.8714947697375821E-3</v>
      </c>
      <c r="AB147" s="23">
        <f t="shared" si="51"/>
        <v>1.5973304539189836E-2</v>
      </c>
      <c r="AC147" s="23">
        <f t="shared" si="52"/>
        <v>1.4933677527580282E-3</v>
      </c>
      <c r="AD147" s="23">
        <f t="shared" si="53"/>
        <v>5.265160377759719E-3</v>
      </c>
      <c r="AE147" s="23">
        <f t="shared" si="54"/>
        <v>0.26970818173525274</v>
      </c>
      <c r="AF147" s="23">
        <f t="shared" si="55"/>
        <v>7.729185387090548E-2</v>
      </c>
    </row>
    <row r="150" spans="1:32">
      <c r="A150" s="18" t="s">
        <v>456</v>
      </c>
      <c r="B150" s="8" t="s">
        <v>289</v>
      </c>
      <c r="C150" s="22" t="s">
        <v>290</v>
      </c>
      <c r="D150" s="22" t="s">
        <v>291</v>
      </c>
      <c r="E150" s="22" t="s">
        <v>292</v>
      </c>
      <c r="F150" s="22" t="s">
        <v>293</v>
      </c>
      <c r="G150" s="22" t="s">
        <v>294</v>
      </c>
      <c r="H150" s="22" t="s">
        <v>295</v>
      </c>
      <c r="I150" s="22" t="s">
        <v>296</v>
      </c>
      <c r="J150" s="22" t="s">
        <v>297</v>
      </c>
    </row>
    <row r="151" spans="1:32">
      <c r="A151" s="18" t="s">
        <v>1</v>
      </c>
      <c r="B151" s="23">
        <f>D2/$C2</f>
        <v>0.65670076055599269</v>
      </c>
      <c r="C151" s="23">
        <f>E2/$C2</f>
        <v>2.0980854969840021E-3</v>
      </c>
      <c r="D151" s="23">
        <f t="shared" ref="D151:J151" si="59">F2/$C2</f>
        <v>3.4093889325990034E-3</v>
      </c>
      <c r="E151" s="23">
        <f t="shared" si="59"/>
        <v>1.3113034356150013E-3</v>
      </c>
      <c r="F151" s="23">
        <f t="shared" si="59"/>
        <v>9.7036454235510106E-3</v>
      </c>
      <c r="G151" s="23">
        <f t="shared" si="59"/>
        <v>2.6226068712300026E-4</v>
      </c>
      <c r="H151" s="23">
        <f t="shared" si="59"/>
        <v>4.7206923682140047E-3</v>
      </c>
      <c r="I151" s="23">
        <f t="shared" si="59"/>
        <v>0.25281930238657224</v>
      </c>
      <c r="J151" s="23">
        <f t="shared" si="59"/>
        <v>6.8974560713349065E-2</v>
      </c>
      <c r="K151" s="8"/>
    </row>
    <row r="152" spans="1:32">
      <c r="A152" s="18" t="s">
        <v>3</v>
      </c>
      <c r="B152" s="23">
        <f>D3/$C3</f>
        <v>0.59827703468601223</v>
      </c>
      <c r="C152" s="23">
        <f t="shared" ref="C152:C215" si="60">E3/$C3</f>
        <v>1.3602357742008614E-3</v>
      </c>
      <c r="D152" s="23">
        <f t="shared" ref="D152:D215" si="61">F3/$C3</f>
        <v>1.5869417365676718E-3</v>
      </c>
      <c r="E152" s="23">
        <f t="shared" ref="E152:E215" si="62">G3/$C3</f>
        <v>3.6272953978689639E-3</v>
      </c>
      <c r="F152" s="23">
        <f t="shared" ref="F152:F215" si="63">H3/$C3</f>
        <v>6.8011788710043075E-3</v>
      </c>
      <c r="G152" s="23">
        <f t="shared" ref="G152:G215" si="64">I3/$C3</f>
        <v>0</v>
      </c>
      <c r="H152" s="23">
        <f t="shared" ref="H152:H215" si="65">J3/$C3</f>
        <v>3.6272953978689639E-3</v>
      </c>
      <c r="I152" s="23">
        <f t="shared" ref="I152:I215" si="66">K3/$C3</f>
        <v>0.3035592836091589</v>
      </c>
      <c r="J152" s="23">
        <f t="shared" ref="J152:J215" si="67">L3/$C3</f>
        <v>8.1160734527318062E-2</v>
      </c>
      <c r="K152" s="8"/>
    </row>
    <row r="153" spans="1:32">
      <c r="A153" s="18" t="s">
        <v>5</v>
      </c>
      <c r="B153" s="23">
        <f t="shared" ref="B153:B216" si="68">D4/$C4</f>
        <v>0.60552644116245835</v>
      </c>
      <c r="C153" s="23">
        <f t="shared" si="60"/>
        <v>2.3820867079561697E-3</v>
      </c>
      <c r="D153" s="23">
        <f t="shared" si="61"/>
        <v>9.528346831824678E-4</v>
      </c>
      <c r="E153" s="23">
        <f t="shared" si="62"/>
        <v>9.528346831824678E-4</v>
      </c>
      <c r="F153" s="23">
        <f t="shared" si="63"/>
        <v>4.5259647451167222E-3</v>
      </c>
      <c r="G153" s="23">
        <f t="shared" si="64"/>
        <v>2.3820867079561695E-4</v>
      </c>
      <c r="H153" s="23">
        <f t="shared" si="65"/>
        <v>4.5259647451167222E-3</v>
      </c>
      <c r="I153" s="23">
        <f t="shared" si="66"/>
        <v>0.30562172463077658</v>
      </c>
      <c r="J153" s="23">
        <f t="shared" si="67"/>
        <v>7.527393997141496E-2</v>
      </c>
      <c r="K153" s="8"/>
    </row>
    <row r="154" spans="1:32">
      <c r="A154" s="18" t="s">
        <v>7</v>
      </c>
      <c r="B154" s="23">
        <f t="shared" si="68"/>
        <v>0.54504015628391578</v>
      </c>
      <c r="C154" s="23">
        <f t="shared" si="60"/>
        <v>5.8606468417625353E-3</v>
      </c>
      <c r="D154" s="23">
        <f t="shared" si="61"/>
        <v>2.1706099413935317E-3</v>
      </c>
      <c r="E154" s="23">
        <f t="shared" si="62"/>
        <v>3.6900369003690036E-3</v>
      </c>
      <c r="F154" s="23">
        <f t="shared" si="63"/>
        <v>1.5411330583894075E-2</v>
      </c>
      <c r="G154" s="23">
        <f t="shared" si="64"/>
        <v>2.1706099413935315E-4</v>
      </c>
      <c r="H154" s="23">
        <f t="shared" si="65"/>
        <v>5.8606468417625353E-3</v>
      </c>
      <c r="I154" s="23">
        <f t="shared" si="66"/>
        <v>0.35554590840026046</v>
      </c>
      <c r="J154" s="23">
        <f t="shared" si="67"/>
        <v>6.620360321250271E-2</v>
      </c>
      <c r="K154" s="8"/>
    </row>
    <row r="155" spans="1:32">
      <c r="A155" s="18" t="s">
        <v>9</v>
      </c>
      <c r="B155" s="23">
        <f t="shared" si="68"/>
        <v>0.61194029850746268</v>
      </c>
      <c r="C155" s="23">
        <f t="shared" si="60"/>
        <v>2.8429282160625444E-3</v>
      </c>
      <c r="D155" s="23">
        <f t="shared" si="61"/>
        <v>5.2120350627813316E-3</v>
      </c>
      <c r="E155" s="23">
        <f t="shared" si="62"/>
        <v>4.0274816394219376E-3</v>
      </c>
      <c r="F155" s="23">
        <f t="shared" si="63"/>
        <v>1.468846244965648E-2</v>
      </c>
      <c r="G155" s="23">
        <f t="shared" si="64"/>
        <v>1.8952854773750297E-3</v>
      </c>
      <c r="H155" s="23">
        <f t="shared" si="65"/>
        <v>7.1073205401563609E-3</v>
      </c>
      <c r="I155" s="23">
        <f t="shared" si="66"/>
        <v>0.2838190002369107</v>
      </c>
      <c r="J155" s="23">
        <f t="shared" si="67"/>
        <v>6.8467187870172946E-2</v>
      </c>
      <c r="K155" s="8"/>
    </row>
    <row r="156" spans="1:32">
      <c r="A156" s="18" t="s">
        <v>11</v>
      </c>
      <c r="B156" s="23">
        <f t="shared" si="68"/>
        <v>0.62632446432776079</v>
      </c>
      <c r="C156" s="23">
        <f t="shared" si="60"/>
        <v>3.5319048740287263E-3</v>
      </c>
      <c r="D156" s="23">
        <f t="shared" si="61"/>
        <v>9.4184129974099365E-4</v>
      </c>
      <c r="E156" s="23">
        <f t="shared" si="62"/>
        <v>3.7673651989639746E-3</v>
      </c>
      <c r="F156" s="23">
        <f t="shared" si="63"/>
        <v>5.4155874735107136E-3</v>
      </c>
      <c r="G156" s="23">
        <f t="shared" si="64"/>
        <v>2.3546032493524841E-4</v>
      </c>
      <c r="H156" s="23">
        <f t="shared" si="65"/>
        <v>7.0638097480574527E-3</v>
      </c>
      <c r="I156" s="23">
        <f t="shared" si="66"/>
        <v>0.28302331057216856</v>
      </c>
      <c r="J156" s="23">
        <f t="shared" si="67"/>
        <v>6.9696256180833527E-2</v>
      </c>
      <c r="K156" s="8"/>
    </row>
    <row r="157" spans="1:32">
      <c r="A157" s="18" t="s">
        <v>13</v>
      </c>
      <c r="B157" s="23">
        <f t="shared" si="68"/>
        <v>0.51127320954907163</v>
      </c>
      <c r="C157" s="23">
        <f t="shared" si="60"/>
        <v>5.7471264367816091E-3</v>
      </c>
      <c r="D157" s="23">
        <f t="shared" si="61"/>
        <v>2.6525198938992041E-3</v>
      </c>
      <c r="E157" s="23">
        <f t="shared" si="62"/>
        <v>5.0839964633068082E-3</v>
      </c>
      <c r="F157" s="23">
        <f t="shared" si="63"/>
        <v>7.073386383731211E-3</v>
      </c>
      <c r="G157" s="23">
        <f t="shared" si="64"/>
        <v>6.6312997347480103E-4</v>
      </c>
      <c r="H157" s="23">
        <f t="shared" si="65"/>
        <v>9.0627763041556137E-3</v>
      </c>
      <c r="I157" s="23">
        <f t="shared" si="66"/>
        <v>0.37643678160919541</v>
      </c>
      <c r="J157" s="23">
        <f t="shared" si="67"/>
        <v>8.200707338638373E-2</v>
      </c>
      <c r="K157" s="8"/>
    </row>
    <row r="158" spans="1:32">
      <c r="A158" s="18" t="s">
        <v>15</v>
      </c>
      <c r="B158" s="23">
        <f t="shared" si="68"/>
        <v>0.57674104124408387</v>
      </c>
      <c r="C158" s="23">
        <f t="shared" si="60"/>
        <v>2.0283975659229209E-3</v>
      </c>
      <c r="D158" s="23">
        <f t="shared" si="61"/>
        <v>1.5776425512733828E-3</v>
      </c>
      <c r="E158" s="23">
        <f t="shared" si="62"/>
        <v>2.25377507324769E-3</v>
      </c>
      <c r="F158" s="23">
        <f t="shared" si="63"/>
        <v>6.9867027270678382E-3</v>
      </c>
      <c r="G158" s="23">
        <f t="shared" si="64"/>
        <v>1.3522650439486139E-3</v>
      </c>
      <c r="H158" s="23">
        <f t="shared" si="65"/>
        <v>4.50755014649538E-3</v>
      </c>
      <c r="I158" s="23">
        <f t="shared" si="66"/>
        <v>0.33919314852377735</v>
      </c>
      <c r="J158" s="23">
        <f t="shared" si="67"/>
        <v>6.535947712418301E-2</v>
      </c>
      <c r="K158" s="8"/>
    </row>
    <row r="159" spans="1:32">
      <c r="A159" s="18" t="s">
        <v>17</v>
      </c>
      <c r="B159" s="23">
        <f t="shared" si="68"/>
        <v>0.5991290396516159</v>
      </c>
      <c r="C159" s="23">
        <f t="shared" si="60"/>
        <v>1.3752005500802201E-3</v>
      </c>
      <c r="D159" s="23">
        <f t="shared" si="61"/>
        <v>0</v>
      </c>
      <c r="E159" s="23">
        <f t="shared" si="62"/>
        <v>1.6044006417602567E-3</v>
      </c>
      <c r="F159" s="23">
        <f t="shared" si="63"/>
        <v>9.1680036672014669E-3</v>
      </c>
      <c r="G159" s="23">
        <f t="shared" si="64"/>
        <v>0</v>
      </c>
      <c r="H159" s="23">
        <f t="shared" si="65"/>
        <v>4.1256016502406604E-3</v>
      </c>
      <c r="I159" s="23">
        <f t="shared" si="66"/>
        <v>0.30666972266788906</v>
      </c>
      <c r="J159" s="23">
        <f t="shared" si="67"/>
        <v>7.792803117121247E-2</v>
      </c>
      <c r="K159" s="8"/>
    </row>
    <row r="160" spans="1:32">
      <c r="A160" s="18" t="s">
        <v>19</v>
      </c>
      <c r="B160" s="23">
        <f t="shared" si="68"/>
        <v>0.52272727272727271</v>
      </c>
      <c r="C160" s="23">
        <f t="shared" si="60"/>
        <v>4.0909090909090912E-3</v>
      </c>
      <c r="D160" s="23">
        <f t="shared" si="61"/>
        <v>4.7727272727272731E-3</v>
      </c>
      <c r="E160" s="23">
        <f t="shared" si="62"/>
        <v>4.3181818181818182E-3</v>
      </c>
      <c r="F160" s="23">
        <f t="shared" si="63"/>
        <v>1.9090909090909092E-2</v>
      </c>
      <c r="G160" s="23">
        <f t="shared" si="64"/>
        <v>1.3636363636363637E-3</v>
      </c>
      <c r="H160" s="23">
        <f t="shared" si="65"/>
        <v>6.5909090909090908E-3</v>
      </c>
      <c r="I160" s="23">
        <f t="shared" si="66"/>
        <v>0.34840909090909089</v>
      </c>
      <c r="J160" s="23">
        <f t="shared" si="67"/>
        <v>8.8636363636363638E-2</v>
      </c>
      <c r="K160" s="8"/>
    </row>
    <row r="161" spans="1:11">
      <c r="A161" s="18" t="s">
        <v>21</v>
      </c>
      <c r="B161" s="23">
        <f t="shared" si="68"/>
        <v>0.61504309219117259</v>
      </c>
      <c r="C161" s="23">
        <f t="shared" si="60"/>
        <v>2.6116479498563593E-3</v>
      </c>
      <c r="D161" s="23">
        <f t="shared" si="61"/>
        <v>1.5669887699138157E-3</v>
      </c>
      <c r="E161" s="23">
        <f t="shared" si="62"/>
        <v>4.1786367197701752E-3</v>
      </c>
      <c r="F161" s="23">
        <f t="shared" si="63"/>
        <v>4.4398015147558111E-3</v>
      </c>
      <c r="G161" s="23">
        <f t="shared" si="64"/>
        <v>2.6116479498563595E-4</v>
      </c>
      <c r="H161" s="23">
        <f t="shared" si="65"/>
        <v>3.9174719247845394E-3</v>
      </c>
      <c r="I161" s="23">
        <f t="shared" si="66"/>
        <v>0.28806476886915644</v>
      </c>
      <c r="J161" s="23">
        <f t="shared" si="67"/>
        <v>7.9916427265604592E-2</v>
      </c>
      <c r="K161" s="8"/>
    </row>
    <row r="162" spans="1:11">
      <c r="A162" s="18" t="s">
        <v>23</v>
      </c>
      <c r="B162" s="23">
        <f t="shared" si="68"/>
        <v>0.56819894498869628</v>
      </c>
      <c r="C162" s="23">
        <f t="shared" si="60"/>
        <v>4.0190906807334838E-3</v>
      </c>
      <c r="D162" s="23">
        <f t="shared" si="61"/>
        <v>1.2559658377292139E-3</v>
      </c>
      <c r="E162" s="23">
        <f t="shared" si="62"/>
        <v>4.7726701833710125E-3</v>
      </c>
      <c r="F162" s="23">
        <f t="shared" si="63"/>
        <v>1.9341873901029892E-2</v>
      </c>
      <c r="G162" s="23">
        <f t="shared" si="64"/>
        <v>0</v>
      </c>
      <c r="H162" s="23">
        <f t="shared" si="65"/>
        <v>3.7678975131876413E-3</v>
      </c>
      <c r="I162" s="23">
        <f t="shared" si="66"/>
        <v>0.31775935694549107</v>
      </c>
      <c r="J162" s="23">
        <f t="shared" si="67"/>
        <v>8.0884199949761371E-2</v>
      </c>
      <c r="K162" s="8"/>
    </row>
    <row r="163" spans="1:11" ht="22.5">
      <c r="A163" s="18" t="s">
        <v>25</v>
      </c>
      <c r="B163" s="23">
        <f t="shared" si="68"/>
        <v>0.59152389540126238</v>
      </c>
      <c r="C163" s="23">
        <f t="shared" si="60"/>
        <v>3.381424706943192E-3</v>
      </c>
      <c r="D163" s="23">
        <f t="shared" si="61"/>
        <v>3.6068530207394047E-3</v>
      </c>
      <c r="E163" s="23">
        <f t="shared" si="62"/>
        <v>8.5662759242560865E-3</v>
      </c>
      <c r="F163" s="23">
        <f t="shared" si="63"/>
        <v>1.2173128944995492E-2</v>
      </c>
      <c r="G163" s="23">
        <f t="shared" si="64"/>
        <v>2.2542831379621279E-4</v>
      </c>
      <c r="H163" s="23">
        <f t="shared" si="65"/>
        <v>4.9594229035166814E-3</v>
      </c>
      <c r="I163" s="23">
        <f t="shared" si="66"/>
        <v>0.30928764652840396</v>
      </c>
      <c r="J163" s="23">
        <f t="shared" si="67"/>
        <v>6.6275924256086569E-2</v>
      </c>
      <c r="K163" s="8"/>
    </row>
    <row r="164" spans="1:11">
      <c r="A164" s="18" t="s">
        <v>27</v>
      </c>
      <c r="B164" s="23">
        <f t="shared" si="68"/>
        <v>0.58845144356955381</v>
      </c>
      <c r="C164" s="23">
        <f t="shared" si="60"/>
        <v>5.774278215223097E-3</v>
      </c>
      <c r="D164" s="23">
        <f t="shared" si="61"/>
        <v>1.9247594050743656E-3</v>
      </c>
      <c r="E164" s="23">
        <f t="shared" si="62"/>
        <v>2.4496937882764656E-3</v>
      </c>
      <c r="F164" s="23">
        <f t="shared" si="63"/>
        <v>5.9492563429571306E-3</v>
      </c>
      <c r="G164" s="23">
        <f t="shared" si="64"/>
        <v>1.7497812773403323E-4</v>
      </c>
      <c r="H164" s="23">
        <f t="shared" si="65"/>
        <v>8.0489938757655286E-3</v>
      </c>
      <c r="I164" s="23">
        <f t="shared" si="66"/>
        <v>0.30078740157480316</v>
      </c>
      <c r="J164" s="23">
        <f t="shared" si="67"/>
        <v>8.6439195100612418E-2</v>
      </c>
      <c r="K164" s="8"/>
    </row>
    <row r="165" spans="1:11">
      <c r="A165" s="18" t="s">
        <v>29</v>
      </c>
      <c r="B165" s="23">
        <f t="shared" si="68"/>
        <v>0.74499277307454059</v>
      </c>
      <c r="C165" s="23">
        <f t="shared" si="60"/>
        <v>1.4453850918851952E-3</v>
      </c>
      <c r="D165" s="23">
        <f t="shared" si="61"/>
        <v>1.2389015073301672E-3</v>
      </c>
      <c r="E165" s="23">
        <f t="shared" si="62"/>
        <v>1.2389015073301672E-3</v>
      </c>
      <c r="F165" s="23">
        <f t="shared" si="63"/>
        <v>1.2389015073301672E-3</v>
      </c>
      <c r="G165" s="23">
        <f t="shared" si="64"/>
        <v>2.0648358455502787E-4</v>
      </c>
      <c r="H165" s="23">
        <f t="shared" si="65"/>
        <v>4.5426388602106136E-3</v>
      </c>
      <c r="I165" s="23">
        <f t="shared" si="66"/>
        <v>0.17798884988643404</v>
      </c>
      <c r="J165" s="23">
        <f t="shared" si="67"/>
        <v>6.7107164980384063E-2</v>
      </c>
      <c r="K165" s="8"/>
    </row>
    <row r="166" spans="1:11">
      <c r="A166" s="18" t="s">
        <v>31</v>
      </c>
      <c r="B166" s="23">
        <f t="shared" si="68"/>
        <v>0.71024370095002065</v>
      </c>
      <c r="C166" s="23">
        <f t="shared" si="60"/>
        <v>2.271788517141677E-3</v>
      </c>
      <c r="D166" s="23">
        <f t="shared" si="61"/>
        <v>3.0978934324659233E-3</v>
      </c>
      <c r="E166" s="23">
        <f t="shared" si="62"/>
        <v>8.2610491532424622E-4</v>
      </c>
      <c r="F166" s="23">
        <f t="shared" si="63"/>
        <v>3.7174721189591076E-3</v>
      </c>
      <c r="G166" s="23">
        <f t="shared" si="64"/>
        <v>6.1957868649318464E-4</v>
      </c>
      <c r="H166" s="23">
        <f t="shared" si="65"/>
        <v>4.543577034283354E-3</v>
      </c>
      <c r="I166" s="23">
        <f t="shared" si="66"/>
        <v>0.2003304419661297</v>
      </c>
      <c r="J166" s="23">
        <f t="shared" si="67"/>
        <v>7.434944237918216E-2</v>
      </c>
      <c r="K166" s="8"/>
    </row>
    <row r="167" spans="1:11">
      <c r="A167" s="18" t="s">
        <v>33</v>
      </c>
      <c r="B167" s="23">
        <f t="shared" si="68"/>
        <v>0.65986132511556239</v>
      </c>
      <c r="C167" s="23">
        <f t="shared" si="60"/>
        <v>3.3384694401643552E-3</v>
      </c>
      <c r="D167" s="23">
        <f t="shared" si="61"/>
        <v>1.926040061633282E-3</v>
      </c>
      <c r="E167" s="23">
        <f t="shared" si="62"/>
        <v>2.3112480739599386E-3</v>
      </c>
      <c r="F167" s="23">
        <f t="shared" si="63"/>
        <v>4.6224961479198771E-3</v>
      </c>
      <c r="G167" s="23">
        <f t="shared" si="64"/>
        <v>3.8520801232665641E-4</v>
      </c>
      <c r="H167" s="23">
        <f t="shared" si="65"/>
        <v>3.5952747817154596E-3</v>
      </c>
      <c r="I167" s="23">
        <f t="shared" si="66"/>
        <v>0.25218284540318436</v>
      </c>
      <c r="J167" s="23">
        <f t="shared" si="67"/>
        <v>7.1777092963533642E-2</v>
      </c>
      <c r="K167" s="8"/>
    </row>
    <row r="168" spans="1:11">
      <c r="A168" s="18" t="s">
        <v>35</v>
      </c>
      <c r="B168" s="23">
        <f t="shared" si="68"/>
        <v>0.66426244765006981</v>
      </c>
      <c r="C168" s="23">
        <f t="shared" si="60"/>
        <v>6.7473243369008838E-3</v>
      </c>
      <c r="D168" s="23">
        <f t="shared" si="61"/>
        <v>1.1633317822242904E-3</v>
      </c>
      <c r="E168" s="23">
        <f t="shared" si="62"/>
        <v>3.489995346672871E-3</v>
      </c>
      <c r="F168" s="23">
        <f t="shared" si="63"/>
        <v>1.6286644951140066E-3</v>
      </c>
      <c r="G168" s="23">
        <f t="shared" si="64"/>
        <v>0</v>
      </c>
      <c r="H168" s="23">
        <f t="shared" si="65"/>
        <v>4.6533271288971617E-3</v>
      </c>
      <c r="I168" s="23">
        <f t="shared" si="66"/>
        <v>0.24127501163331783</v>
      </c>
      <c r="J168" s="23">
        <f t="shared" si="67"/>
        <v>7.6779897626803165E-2</v>
      </c>
      <c r="K168" s="8"/>
    </row>
    <row r="169" spans="1:11">
      <c r="A169" s="18" t="s">
        <v>37</v>
      </c>
      <c r="B169" s="23">
        <f t="shared" si="68"/>
        <v>0.67138054943781156</v>
      </c>
      <c r="C169" s="23">
        <f t="shared" si="60"/>
        <v>1.8546424017619103E-3</v>
      </c>
      <c r="D169" s="23">
        <f t="shared" si="61"/>
        <v>2.3183030022023879E-3</v>
      </c>
      <c r="E169" s="23">
        <f t="shared" si="62"/>
        <v>3.4774545033035818E-4</v>
      </c>
      <c r="F169" s="23">
        <f t="shared" si="63"/>
        <v>3.9411151037440596E-3</v>
      </c>
      <c r="G169" s="23">
        <f t="shared" si="64"/>
        <v>9.2732120088095515E-4</v>
      </c>
      <c r="H169" s="23">
        <f t="shared" si="65"/>
        <v>3.7092848035238206E-3</v>
      </c>
      <c r="I169" s="23">
        <f t="shared" si="66"/>
        <v>0.24191491827981917</v>
      </c>
      <c r="J169" s="23">
        <f t="shared" si="67"/>
        <v>7.3606120319925819E-2</v>
      </c>
      <c r="K169" s="8"/>
    </row>
    <row r="170" spans="1:11">
      <c r="A170" s="18" t="s">
        <v>39</v>
      </c>
      <c r="B170" s="23">
        <f t="shared" si="68"/>
        <v>0.6345952729554486</v>
      </c>
      <c r="C170" s="23">
        <f t="shared" si="60"/>
        <v>8.366450533361222E-4</v>
      </c>
      <c r="D170" s="23">
        <f t="shared" si="61"/>
        <v>2.5099351600083664E-3</v>
      </c>
      <c r="E170" s="23">
        <f t="shared" si="62"/>
        <v>2.5099351600083664E-3</v>
      </c>
      <c r="F170" s="23">
        <f t="shared" si="63"/>
        <v>4.1832252666806104E-3</v>
      </c>
      <c r="G170" s="23">
        <f t="shared" si="64"/>
        <v>0</v>
      </c>
      <c r="H170" s="23">
        <f t="shared" si="65"/>
        <v>4.1832252666806104E-3</v>
      </c>
      <c r="I170" s="23">
        <f t="shared" si="66"/>
        <v>0.27337377117757794</v>
      </c>
      <c r="J170" s="23">
        <f t="shared" si="67"/>
        <v>7.7807989960259366E-2</v>
      </c>
      <c r="K170" s="8"/>
    </row>
    <row r="171" spans="1:11">
      <c r="A171" s="18" t="s">
        <v>41</v>
      </c>
      <c r="B171" s="23">
        <f t="shared" si="68"/>
        <v>0.6368879472693032</v>
      </c>
      <c r="C171" s="23">
        <f t="shared" si="60"/>
        <v>2.0009416195856874E-3</v>
      </c>
      <c r="D171" s="23">
        <f t="shared" si="61"/>
        <v>3.4133709981167609E-3</v>
      </c>
      <c r="E171" s="23">
        <f t="shared" si="62"/>
        <v>3.5310734463276836E-4</v>
      </c>
      <c r="F171" s="23">
        <f t="shared" si="63"/>
        <v>9.7693032015065909E-3</v>
      </c>
      <c r="G171" s="23">
        <f t="shared" si="64"/>
        <v>0</v>
      </c>
      <c r="H171" s="23">
        <f t="shared" si="65"/>
        <v>3.2956685499058382E-3</v>
      </c>
      <c r="I171" s="23">
        <f t="shared" si="66"/>
        <v>0.26671374764595102</v>
      </c>
      <c r="J171" s="23">
        <f t="shared" si="67"/>
        <v>7.7565913370998121E-2</v>
      </c>
      <c r="K171" s="8"/>
    </row>
    <row r="172" spans="1:11">
      <c r="A172" s="18" t="s">
        <v>43</v>
      </c>
      <c r="B172" s="23">
        <f t="shared" si="68"/>
        <v>0.59017987360233348</v>
      </c>
      <c r="C172" s="23">
        <f t="shared" si="60"/>
        <v>3.5650623885918001E-3</v>
      </c>
      <c r="D172" s="23">
        <f t="shared" si="61"/>
        <v>2.1066277750769729E-3</v>
      </c>
      <c r="E172" s="23">
        <f t="shared" si="62"/>
        <v>9.7228974234321824E-4</v>
      </c>
      <c r="F172" s="23">
        <f t="shared" si="63"/>
        <v>3.2409658078107278E-3</v>
      </c>
      <c r="G172" s="23">
        <f t="shared" si="64"/>
        <v>4.8614487117160912E-4</v>
      </c>
      <c r="H172" s="23">
        <f t="shared" si="65"/>
        <v>5.5096418732782371E-3</v>
      </c>
      <c r="I172" s="23">
        <f t="shared" si="66"/>
        <v>0.3143736833576406</v>
      </c>
      <c r="J172" s="23">
        <f t="shared" si="67"/>
        <v>7.9565710581753366E-2</v>
      </c>
      <c r="K172" s="8"/>
    </row>
    <row r="173" spans="1:11" ht="22.5">
      <c r="A173" s="18" t="s">
        <v>45</v>
      </c>
      <c r="B173" s="23">
        <f t="shared" si="68"/>
        <v>0.6844313890054553</v>
      </c>
      <c r="C173" s="23">
        <f t="shared" si="60"/>
        <v>2.7975940691005734E-3</v>
      </c>
      <c r="D173" s="23">
        <f t="shared" si="61"/>
        <v>9.7915792418520062E-4</v>
      </c>
      <c r="E173" s="23">
        <f t="shared" si="62"/>
        <v>2.9374737725556023E-3</v>
      </c>
      <c r="F173" s="23">
        <f t="shared" si="63"/>
        <v>2.3779549587354875E-3</v>
      </c>
      <c r="G173" s="23">
        <f t="shared" si="64"/>
        <v>1.3987970345502866E-4</v>
      </c>
      <c r="H173" s="23">
        <f t="shared" si="65"/>
        <v>3.7767519932857744E-3</v>
      </c>
      <c r="I173" s="23">
        <f t="shared" si="66"/>
        <v>0.21275702895509863</v>
      </c>
      <c r="J173" s="23">
        <f t="shared" si="67"/>
        <v>8.9802769618128414E-2</v>
      </c>
      <c r="K173" s="8"/>
    </row>
    <row r="174" spans="1:11">
      <c r="A174" s="18" t="s">
        <v>47</v>
      </c>
      <c r="B174" s="23">
        <f t="shared" si="68"/>
        <v>0.71220213640098606</v>
      </c>
      <c r="C174" s="23">
        <f t="shared" si="60"/>
        <v>2.2596548890714873E-3</v>
      </c>
      <c r="D174" s="23">
        <f t="shared" si="61"/>
        <v>2.0542317173377158E-3</v>
      </c>
      <c r="E174" s="23">
        <f t="shared" si="62"/>
        <v>2.6705012325390306E-3</v>
      </c>
      <c r="F174" s="23">
        <f t="shared" si="63"/>
        <v>8.2169268693508624E-4</v>
      </c>
      <c r="G174" s="23">
        <f t="shared" si="64"/>
        <v>0</v>
      </c>
      <c r="H174" s="23">
        <f t="shared" si="65"/>
        <v>4.7247329498767464E-3</v>
      </c>
      <c r="I174" s="23">
        <f t="shared" si="66"/>
        <v>0.20419063270336893</v>
      </c>
      <c r="J174" s="23">
        <f t="shared" si="67"/>
        <v>7.1076417419884963E-2</v>
      </c>
      <c r="K174" s="8"/>
    </row>
    <row r="175" spans="1:11">
      <c r="A175" s="18" t="s">
        <v>49</v>
      </c>
      <c r="B175" s="23">
        <f t="shared" si="68"/>
        <v>0.6968298555377207</v>
      </c>
      <c r="C175" s="23">
        <f t="shared" si="60"/>
        <v>3.6115569823434992E-3</v>
      </c>
      <c r="D175" s="23">
        <f t="shared" si="61"/>
        <v>2.0064205457463884E-4</v>
      </c>
      <c r="E175" s="23">
        <f t="shared" si="62"/>
        <v>2.8089887640449437E-3</v>
      </c>
      <c r="F175" s="23">
        <f t="shared" si="63"/>
        <v>4.0128410914927769E-4</v>
      </c>
      <c r="G175" s="23">
        <f t="shared" si="64"/>
        <v>0</v>
      </c>
      <c r="H175" s="23">
        <f t="shared" si="65"/>
        <v>3.0096308186195828E-3</v>
      </c>
      <c r="I175" s="23">
        <f t="shared" si="66"/>
        <v>0.21428571428571427</v>
      </c>
      <c r="J175" s="23">
        <f t="shared" si="67"/>
        <v>7.8852327447833062E-2</v>
      </c>
      <c r="K175" s="8"/>
    </row>
    <row r="176" spans="1:11">
      <c r="A176" s="18" t="s">
        <v>51</v>
      </c>
      <c r="B176" s="23">
        <f t="shared" si="68"/>
        <v>0.71584821428571432</v>
      </c>
      <c r="C176" s="23">
        <f t="shared" si="60"/>
        <v>1.7857142857142857E-3</v>
      </c>
      <c r="D176" s="23">
        <f t="shared" si="61"/>
        <v>8.9285714285714283E-4</v>
      </c>
      <c r="E176" s="23">
        <f t="shared" si="62"/>
        <v>4.2410714285714282E-3</v>
      </c>
      <c r="F176" s="23">
        <f t="shared" si="63"/>
        <v>2.2321428571428571E-4</v>
      </c>
      <c r="G176" s="23">
        <f t="shared" si="64"/>
        <v>0</v>
      </c>
      <c r="H176" s="23">
        <f t="shared" si="65"/>
        <v>6.6964285714285711E-3</v>
      </c>
      <c r="I176" s="23">
        <f t="shared" si="66"/>
        <v>0.18883928571428571</v>
      </c>
      <c r="J176" s="23">
        <f t="shared" si="67"/>
        <v>8.1473214285714288E-2</v>
      </c>
      <c r="K176" s="8"/>
    </row>
    <row r="177" spans="1:11">
      <c r="A177" s="18" t="s">
        <v>53</v>
      </c>
      <c r="B177" s="23">
        <f t="shared" si="68"/>
        <v>0.65858427845131018</v>
      </c>
      <c r="C177" s="23">
        <f t="shared" si="60"/>
        <v>2.7375831052014079E-3</v>
      </c>
      <c r="D177" s="23">
        <f t="shared" si="61"/>
        <v>0</v>
      </c>
      <c r="E177" s="23">
        <f t="shared" si="62"/>
        <v>1.9554165037152915E-3</v>
      </c>
      <c r="F177" s="23">
        <f t="shared" si="63"/>
        <v>3.128666405944466E-3</v>
      </c>
      <c r="G177" s="23">
        <f t="shared" si="64"/>
        <v>7.8216660148611649E-4</v>
      </c>
      <c r="H177" s="23">
        <f t="shared" si="65"/>
        <v>6.6484161126319904E-3</v>
      </c>
      <c r="I177" s="23">
        <f t="shared" si="66"/>
        <v>0.24755572937035589</v>
      </c>
      <c r="J177" s="23">
        <f t="shared" si="67"/>
        <v>7.8607743449354714E-2</v>
      </c>
      <c r="K177" s="8"/>
    </row>
    <row r="178" spans="1:11">
      <c r="A178" s="18" t="s">
        <v>55</v>
      </c>
      <c r="B178" s="23">
        <f t="shared" si="68"/>
        <v>0.57463330457290773</v>
      </c>
      <c r="C178" s="23">
        <f t="shared" si="60"/>
        <v>2.5884383088869713E-3</v>
      </c>
      <c r="D178" s="23">
        <f t="shared" si="61"/>
        <v>2.4158757549611735E-3</v>
      </c>
      <c r="E178" s="23">
        <f t="shared" si="62"/>
        <v>5.1768766177739435E-4</v>
      </c>
      <c r="F178" s="23">
        <f t="shared" si="63"/>
        <v>6.7299396031061257E-3</v>
      </c>
      <c r="G178" s="23">
        <f t="shared" si="64"/>
        <v>0</v>
      </c>
      <c r="H178" s="23">
        <f t="shared" si="65"/>
        <v>5.0043140638481448E-3</v>
      </c>
      <c r="I178" s="23">
        <f t="shared" si="66"/>
        <v>0.34857635893011218</v>
      </c>
      <c r="J178" s="23">
        <f t="shared" si="67"/>
        <v>5.9534081104400345E-2</v>
      </c>
      <c r="K178" s="8"/>
    </row>
    <row r="179" spans="1:11">
      <c r="A179" s="18" t="s">
        <v>57</v>
      </c>
      <c r="B179" s="23">
        <f t="shared" si="68"/>
        <v>0.61882245271507019</v>
      </c>
      <c r="C179" s="23">
        <f t="shared" si="60"/>
        <v>2.7455765710799268E-3</v>
      </c>
      <c r="D179" s="23">
        <f t="shared" si="61"/>
        <v>4.7284929835265405E-3</v>
      </c>
      <c r="E179" s="23">
        <f t="shared" si="62"/>
        <v>1.6778523489932886E-3</v>
      </c>
      <c r="F179" s="23">
        <f t="shared" si="63"/>
        <v>5.6436851738865161E-3</v>
      </c>
      <c r="G179" s="23">
        <f t="shared" si="64"/>
        <v>3.0506406345332519E-4</v>
      </c>
      <c r="H179" s="23">
        <f t="shared" si="65"/>
        <v>5.3386211104331912E-3</v>
      </c>
      <c r="I179" s="23">
        <f t="shared" si="66"/>
        <v>0.29194630872483224</v>
      </c>
      <c r="J179" s="23">
        <f t="shared" si="67"/>
        <v>6.879194630872483E-2</v>
      </c>
      <c r="K179" s="8"/>
    </row>
    <row r="180" spans="1:11">
      <c r="A180" s="18" t="s">
        <v>13</v>
      </c>
      <c r="B180" s="23">
        <f t="shared" si="68"/>
        <v>0.62340036563071299</v>
      </c>
      <c r="C180" s="23">
        <f t="shared" si="60"/>
        <v>5.1188299817184644E-3</v>
      </c>
      <c r="D180" s="23">
        <f t="shared" si="61"/>
        <v>1.0968921389396709E-3</v>
      </c>
      <c r="E180" s="23">
        <f t="shared" si="62"/>
        <v>1.0968921389396709E-3</v>
      </c>
      <c r="F180" s="23">
        <f t="shared" si="63"/>
        <v>1.2248628884826326E-2</v>
      </c>
      <c r="G180" s="23">
        <f t="shared" si="64"/>
        <v>1.8281535648994517E-4</v>
      </c>
      <c r="H180" s="23">
        <f t="shared" si="65"/>
        <v>5.1188299817184644E-3</v>
      </c>
      <c r="I180" s="23">
        <f t="shared" si="66"/>
        <v>0.27733089579524678</v>
      </c>
      <c r="J180" s="23">
        <f t="shared" si="67"/>
        <v>7.4405850091407683E-2</v>
      </c>
      <c r="K180" s="8"/>
    </row>
    <row r="181" spans="1:11" ht="22.5">
      <c r="A181" s="18" t="s">
        <v>60</v>
      </c>
      <c r="B181" s="23">
        <f t="shared" si="68"/>
        <v>0.70868623202678749</v>
      </c>
      <c r="C181" s="23">
        <f t="shared" si="60"/>
        <v>2.757533976757928E-3</v>
      </c>
      <c r="D181" s="23">
        <f t="shared" si="61"/>
        <v>3.9393342525113255E-4</v>
      </c>
      <c r="E181" s="23">
        <f t="shared" si="62"/>
        <v>1.9696671262556626E-3</v>
      </c>
      <c r="F181" s="23">
        <f t="shared" si="63"/>
        <v>1.9696671262556627E-4</v>
      </c>
      <c r="G181" s="23">
        <f t="shared" si="64"/>
        <v>7.878668505022651E-4</v>
      </c>
      <c r="H181" s="23">
        <f t="shared" si="65"/>
        <v>3.9393342525113253E-3</v>
      </c>
      <c r="I181" s="23">
        <f t="shared" si="66"/>
        <v>0.20110301359070318</v>
      </c>
      <c r="J181" s="23">
        <f t="shared" si="67"/>
        <v>8.0165452038605478E-2</v>
      </c>
      <c r="K181" s="8"/>
    </row>
    <row r="182" spans="1:11">
      <c r="A182" s="18" t="s">
        <v>62</v>
      </c>
      <c r="B182" s="23">
        <f t="shared" si="68"/>
        <v>0.60288633046862328</v>
      </c>
      <c r="C182" s="23">
        <f t="shared" si="60"/>
        <v>2.2701475595913734E-3</v>
      </c>
      <c r="D182" s="23">
        <f t="shared" si="61"/>
        <v>2.432300956705043E-3</v>
      </c>
      <c r="E182" s="23">
        <f t="shared" si="62"/>
        <v>6.4861358845467814E-4</v>
      </c>
      <c r="F182" s="23">
        <f t="shared" si="63"/>
        <v>1.1026431003729529E-2</v>
      </c>
      <c r="G182" s="23">
        <f t="shared" si="64"/>
        <v>1.6215339711366953E-4</v>
      </c>
      <c r="H182" s="23">
        <f t="shared" si="65"/>
        <v>7.1347494730014593E-3</v>
      </c>
      <c r="I182" s="23">
        <f t="shared" si="66"/>
        <v>0.29592994973244691</v>
      </c>
      <c r="J182" s="23">
        <f t="shared" si="67"/>
        <v>7.7509323820334042E-2</v>
      </c>
      <c r="K182" s="8"/>
    </row>
    <row r="183" spans="1:11" ht="22.5">
      <c r="A183" s="18" t="s">
        <v>64</v>
      </c>
      <c r="B183" s="23">
        <f t="shared" si="68"/>
        <v>0.6820111435394004</v>
      </c>
      <c r="C183" s="23">
        <f t="shared" si="60"/>
        <v>1.4592730167153091E-3</v>
      </c>
      <c r="D183" s="23">
        <f t="shared" si="61"/>
        <v>2.9185460334306182E-3</v>
      </c>
      <c r="E183" s="23">
        <f t="shared" si="62"/>
        <v>1.0612894667020429E-3</v>
      </c>
      <c r="F183" s="23">
        <f t="shared" si="63"/>
        <v>2.9185460334306182E-3</v>
      </c>
      <c r="G183" s="23">
        <f t="shared" si="64"/>
        <v>1.3266118333775536E-4</v>
      </c>
      <c r="H183" s="23">
        <f t="shared" si="65"/>
        <v>3.0512072167683734E-3</v>
      </c>
      <c r="I183" s="23">
        <f t="shared" si="66"/>
        <v>0.22088087025736269</v>
      </c>
      <c r="J183" s="23">
        <f t="shared" si="67"/>
        <v>8.5566463252852221E-2</v>
      </c>
      <c r="K183" s="8"/>
    </row>
    <row r="184" spans="1:11">
      <c r="A184" s="18" t="s">
        <v>66</v>
      </c>
      <c r="B184" s="23">
        <f t="shared" si="68"/>
        <v>0.62425481178674846</v>
      </c>
      <c r="C184" s="23">
        <f t="shared" si="60"/>
        <v>4.7692045648100832E-3</v>
      </c>
      <c r="D184" s="23">
        <f t="shared" si="61"/>
        <v>2.5549310168625446E-3</v>
      </c>
      <c r="E184" s="23">
        <f t="shared" si="62"/>
        <v>6.8131493783001192E-4</v>
      </c>
      <c r="F184" s="23">
        <f t="shared" si="63"/>
        <v>9.3680803951626639E-3</v>
      </c>
      <c r="G184" s="23">
        <f t="shared" si="64"/>
        <v>0</v>
      </c>
      <c r="H184" s="23">
        <f t="shared" si="65"/>
        <v>3.4065746891500598E-3</v>
      </c>
      <c r="I184" s="23">
        <f t="shared" si="66"/>
        <v>0.27150400272525976</v>
      </c>
      <c r="J184" s="23">
        <f t="shared" si="67"/>
        <v>8.3461079884176462E-2</v>
      </c>
      <c r="K184" s="8"/>
    </row>
    <row r="185" spans="1:11">
      <c r="A185" s="18" t="s">
        <v>68</v>
      </c>
      <c r="B185" s="23">
        <f t="shared" si="68"/>
        <v>0.57718872503266749</v>
      </c>
      <c r="C185" s="23">
        <f t="shared" si="60"/>
        <v>3.3600896023893972E-3</v>
      </c>
      <c r="D185" s="23">
        <f t="shared" si="61"/>
        <v>7.4668657830875493E-4</v>
      </c>
      <c r="E185" s="23">
        <f t="shared" si="62"/>
        <v>2.2400597349262648E-3</v>
      </c>
      <c r="F185" s="23">
        <f t="shared" si="63"/>
        <v>1.7920477879410118E-2</v>
      </c>
      <c r="G185" s="23">
        <f t="shared" si="64"/>
        <v>1.1200298674631324E-3</v>
      </c>
      <c r="H185" s="23">
        <f t="shared" si="65"/>
        <v>8.0268807168191146E-3</v>
      </c>
      <c r="I185" s="23">
        <f t="shared" si="66"/>
        <v>0.29008773567295126</v>
      </c>
      <c r="J185" s="23">
        <f t="shared" si="67"/>
        <v>9.9309314915064395E-2</v>
      </c>
      <c r="K185" s="8"/>
    </row>
    <row r="186" spans="1:11" ht="22.5">
      <c r="A186" s="18" t="s">
        <v>70</v>
      </c>
      <c r="B186" s="23">
        <f t="shared" si="68"/>
        <v>0.66485753052917229</v>
      </c>
      <c r="C186" s="23">
        <f t="shared" si="60"/>
        <v>1.744524132583834E-3</v>
      </c>
      <c r="D186" s="23">
        <f t="shared" si="61"/>
        <v>1.3568521031207597E-3</v>
      </c>
      <c r="E186" s="23">
        <f t="shared" si="62"/>
        <v>2.3260321767784456E-3</v>
      </c>
      <c r="F186" s="23">
        <f t="shared" si="63"/>
        <v>1.9383601473153711E-3</v>
      </c>
      <c r="G186" s="23">
        <f t="shared" si="64"/>
        <v>1.9383601473153711E-4</v>
      </c>
      <c r="H186" s="23">
        <f t="shared" si="65"/>
        <v>4.4582283388253539E-3</v>
      </c>
      <c r="I186" s="23">
        <f t="shared" si="66"/>
        <v>0.24403954254700524</v>
      </c>
      <c r="J186" s="23">
        <f t="shared" si="67"/>
        <v>7.908509401046715E-2</v>
      </c>
      <c r="K186" s="8"/>
    </row>
    <row r="187" spans="1:11" ht="22.5">
      <c r="A187" s="18" t="s">
        <v>72</v>
      </c>
      <c r="B187" s="23">
        <f t="shared" si="68"/>
        <v>0.66760874907839762</v>
      </c>
      <c r="C187" s="23">
        <f t="shared" si="60"/>
        <v>2.5804866060457113E-3</v>
      </c>
      <c r="D187" s="23">
        <f t="shared" si="61"/>
        <v>2.7033669206193169E-3</v>
      </c>
      <c r="E187" s="23">
        <f t="shared" si="62"/>
        <v>1.9660850331776848E-3</v>
      </c>
      <c r="F187" s="23">
        <f t="shared" si="63"/>
        <v>4.0550503809289751E-3</v>
      </c>
      <c r="G187" s="23">
        <f t="shared" si="64"/>
        <v>0</v>
      </c>
      <c r="H187" s="23">
        <f t="shared" si="65"/>
        <v>3.9321700663553696E-3</v>
      </c>
      <c r="I187" s="23">
        <f t="shared" si="66"/>
        <v>0.24293438191201769</v>
      </c>
      <c r="J187" s="23">
        <f t="shared" si="67"/>
        <v>7.4219710002457612E-2</v>
      </c>
      <c r="K187" s="8"/>
    </row>
    <row r="188" spans="1:11">
      <c r="A188" s="18" t="s">
        <v>74</v>
      </c>
      <c r="B188" s="23">
        <f t="shared" si="68"/>
        <v>0.68847352024922115</v>
      </c>
      <c r="C188" s="23">
        <f t="shared" si="60"/>
        <v>3.8075458636206302E-3</v>
      </c>
      <c r="D188" s="23">
        <f t="shared" si="61"/>
        <v>2.4229837313949464E-3</v>
      </c>
      <c r="E188" s="23">
        <f t="shared" si="62"/>
        <v>1.7307026652821046E-3</v>
      </c>
      <c r="F188" s="23">
        <f t="shared" si="63"/>
        <v>4.4998269297334718E-3</v>
      </c>
      <c r="G188" s="23">
        <f t="shared" si="64"/>
        <v>3.4614053305642093E-4</v>
      </c>
      <c r="H188" s="23">
        <f t="shared" si="65"/>
        <v>4.4998269297334718E-3</v>
      </c>
      <c r="I188" s="23">
        <f t="shared" si="66"/>
        <v>0.22395292488750432</v>
      </c>
      <c r="J188" s="23">
        <f t="shared" si="67"/>
        <v>7.0266528210453441E-2</v>
      </c>
      <c r="K188" s="8"/>
    </row>
    <row r="189" spans="1:11" ht="22.5">
      <c r="A189" s="18" t="s">
        <v>76</v>
      </c>
      <c r="B189" s="23">
        <f t="shared" si="68"/>
        <v>0.58741873133017042</v>
      </c>
      <c r="C189" s="23">
        <f t="shared" si="60"/>
        <v>3.3386048146195747E-3</v>
      </c>
      <c r="D189" s="23">
        <f t="shared" si="61"/>
        <v>2.1085925144965737E-3</v>
      </c>
      <c r="E189" s="23">
        <f t="shared" si="62"/>
        <v>1.2300123001230013E-3</v>
      </c>
      <c r="F189" s="23">
        <f t="shared" si="63"/>
        <v>5.4471973291161484E-3</v>
      </c>
      <c r="G189" s="23">
        <f t="shared" si="64"/>
        <v>1.7571604287471446E-4</v>
      </c>
      <c r="H189" s="23">
        <f t="shared" si="65"/>
        <v>4.7443331576172906E-3</v>
      </c>
      <c r="I189" s="23">
        <f t="shared" si="66"/>
        <v>0.31980319803198032</v>
      </c>
      <c r="J189" s="23">
        <f t="shared" si="67"/>
        <v>7.5733614479001926E-2</v>
      </c>
      <c r="K189" s="8"/>
    </row>
    <row r="190" spans="1:11">
      <c r="A190" s="18" t="s">
        <v>78</v>
      </c>
      <c r="B190" s="23">
        <f t="shared" si="68"/>
        <v>0.63584205197435029</v>
      </c>
      <c r="C190" s="23">
        <f t="shared" si="60"/>
        <v>3.8812014849814377E-3</v>
      </c>
      <c r="D190" s="23">
        <f t="shared" si="61"/>
        <v>2.0249746878164025E-3</v>
      </c>
      <c r="E190" s="23">
        <f t="shared" si="62"/>
        <v>1.0124873439082012E-3</v>
      </c>
      <c r="F190" s="23">
        <f t="shared" si="63"/>
        <v>1.3162335470806615E-2</v>
      </c>
      <c r="G190" s="23">
        <f t="shared" si="64"/>
        <v>1.0124873439082012E-3</v>
      </c>
      <c r="H190" s="23">
        <f t="shared" si="65"/>
        <v>5.737428282146473E-3</v>
      </c>
      <c r="I190" s="23">
        <f t="shared" si="66"/>
        <v>0.25666554168072897</v>
      </c>
      <c r="J190" s="23">
        <f t="shared" si="67"/>
        <v>8.0661491731353355E-2</v>
      </c>
      <c r="K190" s="8"/>
    </row>
    <row r="191" spans="1:11">
      <c r="A191" s="18" t="s">
        <v>80</v>
      </c>
      <c r="B191" s="23">
        <f t="shared" si="68"/>
        <v>0.67716165413533835</v>
      </c>
      <c r="C191" s="23">
        <f t="shared" si="60"/>
        <v>4.464285714285714E-3</v>
      </c>
      <c r="D191" s="23">
        <f t="shared" si="61"/>
        <v>9.3984962406015032E-4</v>
      </c>
      <c r="E191" s="23">
        <f t="shared" si="62"/>
        <v>1.6447368421052631E-3</v>
      </c>
      <c r="F191" s="23">
        <f t="shared" si="63"/>
        <v>4.6992481203007516E-4</v>
      </c>
      <c r="G191" s="23">
        <f t="shared" si="64"/>
        <v>0</v>
      </c>
      <c r="H191" s="23">
        <f t="shared" si="65"/>
        <v>3.5244360902255637E-3</v>
      </c>
      <c r="I191" s="23">
        <f t="shared" si="66"/>
        <v>0.21710526315789475</v>
      </c>
      <c r="J191" s="23">
        <f t="shared" si="67"/>
        <v>9.4689849624060157E-2</v>
      </c>
      <c r="K191" s="8"/>
    </row>
    <row r="192" spans="1:11">
      <c r="A192" s="18" t="s">
        <v>82</v>
      </c>
      <c r="B192" s="23">
        <f t="shared" si="68"/>
        <v>0.68098434004474273</v>
      </c>
      <c r="C192" s="23">
        <f t="shared" si="60"/>
        <v>1.3422818791946308E-3</v>
      </c>
      <c r="D192" s="23">
        <f t="shared" si="61"/>
        <v>2.6845637583892616E-3</v>
      </c>
      <c r="E192" s="23">
        <f t="shared" si="62"/>
        <v>2.6845637583892616E-3</v>
      </c>
      <c r="F192" s="23">
        <f t="shared" si="63"/>
        <v>4.4742729306487695E-3</v>
      </c>
      <c r="G192" s="23">
        <f t="shared" si="64"/>
        <v>0</v>
      </c>
      <c r="H192" s="23">
        <f t="shared" si="65"/>
        <v>4.9217002237136468E-3</v>
      </c>
      <c r="I192" s="23">
        <f t="shared" si="66"/>
        <v>0.22684563758389262</v>
      </c>
      <c r="J192" s="23">
        <f t="shared" si="67"/>
        <v>7.6062639821029079E-2</v>
      </c>
      <c r="K192" s="8"/>
    </row>
    <row r="193" spans="1:11">
      <c r="A193" s="18" t="s">
        <v>84</v>
      </c>
      <c r="B193" s="23">
        <f t="shared" si="68"/>
        <v>0.70013630168105412</v>
      </c>
      <c r="C193" s="23">
        <f t="shared" si="60"/>
        <v>3.6347114947751021E-3</v>
      </c>
      <c r="D193" s="23">
        <f t="shared" si="61"/>
        <v>1.817355747387551E-3</v>
      </c>
      <c r="E193" s="23">
        <f t="shared" si="62"/>
        <v>4.0890504316219902E-3</v>
      </c>
      <c r="F193" s="23">
        <f t="shared" si="63"/>
        <v>1.817355747387551E-3</v>
      </c>
      <c r="G193" s="23">
        <f t="shared" si="64"/>
        <v>0</v>
      </c>
      <c r="H193" s="23">
        <f t="shared" si="65"/>
        <v>3.1803725579282144E-3</v>
      </c>
      <c r="I193" s="23">
        <f t="shared" si="66"/>
        <v>0.20763289413902772</v>
      </c>
      <c r="J193" s="23">
        <f t="shared" si="67"/>
        <v>7.7691958200817812E-2</v>
      </c>
      <c r="K193" s="8"/>
    </row>
    <row r="194" spans="1:11" ht="22.5">
      <c r="A194" s="18" t="s">
        <v>86</v>
      </c>
      <c r="B194" s="23">
        <f t="shared" si="68"/>
        <v>0.57040094339622638</v>
      </c>
      <c r="C194" s="23">
        <f t="shared" si="60"/>
        <v>6.6037735849056606E-3</v>
      </c>
      <c r="D194" s="23">
        <f t="shared" si="61"/>
        <v>7.6650943396226415E-3</v>
      </c>
      <c r="E194" s="23">
        <f t="shared" si="62"/>
        <v>1.6509433962264152E-3</v>
      </c>
      <c r="F194" s="23">
        <f t="shared" si="63"/>
        <v>1.025943396226415E-2</v>
      </c>
      <c r="G194" s="23">
        <f t="shared" si="64"/>
        <v>4.7169811320754717E-4</v>
      </c>
      <c r="H194" s="23">
        <f t="shared" si="65"/>
        <v>5.5424528301886789E-3</v>
      </c>
      <c r="I194" s="23">
        <f t="shared" si="66"/>
        <v>0.32783018867924529</v>
      </c>
      <c r="J194" s="23">
        <f t="shared" si="67"/>
        <v>6.9575471698113206E-2</v>
      </c>
      <c r="K194" s="8"/>
    </row>
    <row r="195" spans="1:11" ht="22.5">
      <c r="A195" s="18" t="s">
        <v>88</v>
      </c>
      <c r="B195" s="23">
        <f t="shared" si="68"/>
        <v>0.62126394052044609</v>
      </c>
      <c r="C195" s="23">
        <f t="shared" si="60"/>
        <v>6.8401486988847581E-3</v>
      </c>
      <c r="D195" s="23">
        <f t="shared" si="61"/>
        <v>7.2862453531598514E-3</v>
      </c>
      <c r="E195" s="23">
        <f t="shared" si="62"/>
        <v>2.8252788104089219E-3</v>
      </c>
      <c r="F195" s="23">
        <f t="shared" si="63"/>
        <v>1.0260223048327138E-2</v>
      </c>
      <c r="G195" s="23">
        <f t="shared" si="64"/>
        <v>0</v>
      </c>
      <c r="H195" s="23">
        <f t="shared" si="65"/>
        <v>4.1635687732342009E-3</v>
      </c>
      <c r="I195" s="23">
        <f t="shared" si="66"/>
        <v>0.27092936802973977</v>
      </c>
      <c r="J195" s="23">
        <f t="shared" si="67"/>
        <v>7.6431226765799262E-2</v>
      </c>
      <c r="K195" s="8"/>
    </row>
    <row r="196" spans="1:11" ht="22.5">
      <c r="A196" s="18" t="s">
        <v>90</v>
      </c>
      <c r="B196" s="23">
        <f t="shared" si="68"/>
        <v>0.61886400711849321</v>
      </c>
      <c r="C196" s="23">
        <f t="shared" si="60"/>
        <v>6.5252854812398045E-3</v>
      </c>
      <c r="D196" s="23">
        <f t="shared" si="61"/>
        <v>3.4109446833753524E-3</v>
      </c>
      <c r="E196" s="23">
        <f t="shared" si="62"/>
        <v>4.449058282663503E-4</v>
      </c>
      <c r="F196" s="23">
        <f t="shared" si="63"/>
        <v>8.898116565327005E-3</v>
      </c>
      <c r="G196" s="23">
        <f t="shared" si="64"/>
        <v>5.9320777102180033E-4</v>
      </c>
      <c r="H196" s="23">
        <f t="shared" si="65"/>
        <v>6.6735874239952546E-3</v>
      </c>
      <c r="I196" s="23">
        <f t="shared" si="66"/>
        <v>0.27598991546789264</v>
      </c>
      <c r="J196" s="23">
        <f t="shared" si="67"/>
        <v>7.8600029660388551E-2</v>
      </c>
      <c r="K196" s="8"/>
    </row>
    <row r="197" spans="1:11" ht="22.5">
      <c r="A197" s="18" t="s">
        <v>92</v>
      </c>
      <c r="B197" s="23">
        <f t="shared" si="68"/>
        <v>0.63069940169176808</v>
      </c>
      <c r="C197" s="23">
        <f t="shared" si="60"/>
        <v>3.301010934598721E-3</v>
      </c>
      <c r="D197" s="23">
        <f t="shared" si="61"/>
        <v>1.8568186507117806E-3</v>
      </c>
      <c r="E197" s="23">
        <f t="shared" si="62"/>
        <v>8.2525273364968024E-4</v>
      </c>
      <c r="F197" s="23">
        <f t="shared" si="63"/>
        <v>4.7452032184856609E-3</v>
      </c>
      <c r="G197" s="23">
        <f t="shared" si="64"/>
        <v>1.0315659170621002E-3</v>
      </c>
      <c r="H197" s="23">
        <f t="shared" si="65"/>
        <v>5.5704559521353413E-3</v>
      </c>
      <c r="I197" s="23">
        <f t="shared" si="66"/>
        <v>0.27109552300391992</v>
      </c>
      <c r="J197" s="23">
        <f t="shared" si="67"/>
        <v>8.0874767897668662E-2</v>
      </c>
      <c r="K197" s="8"/>
    </row>
    <row r="198" spans="1:11">
      <c r="A198" s="18" t="s">
        <v>94</v>
      </c>
      <c r="B198" s="23">
        <f t="shared" si="68"/>
        <v>0.70870736086175945</v>
      </c>
      <c r="C198" s="23">
        <f t="shared" si="60"/>
        <v>5.8348294434470375E-3</v>
      </c>
      <c r="D198" s="23">
        <f t="shared" si="61"/>
        <v>3.1418312387791743E-3</v>
      </c>
      <c r="E198" s="23">
        <f t="shared" si="62"/>
        <v>4.4883303411131061E-4</v>
      </c>
      <c r="F198" s="23">
        <f t="shared" si="63"/>
        <v>1.3464991023339318E-3</v>
      </c>
      <c r="G198" s="23">
        <f t="shared" si="64"/>
        <v>0</v>
      </c>
      <c r="H198" s="23">
        <f t="shared" si="65"/>
        <v>2.244165170556553E-3</v>
      </c>
      <c r="I198" s="23">
        <f t="shared" si="66"/>
        <v>0.22262118491921004</v>
      </c>
      <c r="J198" s="23">
        <f t="shared" si="67"/>
        <v>5.565529622980251E-2</v>
      </c>
      <c r="K198" s="8"/>
    </row>
    <row r="199" spans="1:11">
      <c r="A199" s="18" t="s">
        <v>96</v>
      </c>
      <c r="B199" s="23">
        <f t="shared" si="68"/>
        <v>0.6725521669341894</v>
      </c>
      <c r="C199" s="23">
        <f t="shared" si="60"/>
        <v>6.420545746388443E-3</v>
      </c>
      <c r="D199" s="23">
        <f t="shared" si="61"/>
        <v>3.6115569823434992E-3</v>
      </c>
      <c r="E199" s="23">
        <f t="shared" si="62"/>
        <v>2.407704654895666E-3</v>
      </c>
      <c r="F199" s="23">
        <f t="shared" si="63"/>
        <v>2.8089887640449437E-3</v>
      </c>
      <c r="G199" s="23">
        <f t="shared" si="64"/>
        <v>8.0256821829855537E-4</v>
      </c>
      <c r="H199" s="23">
        <f t="shared" si="65"/>
        <v>3.6115569823434992E-3</v>
      </c>
      <c r="I199" s="23">
        <f t="shared" si="66"/>
        <v>0.21910112359550563</v>
      </c>
      <c r="J199" s="23">
        <f t="shared" si="67"/>
        <v>8.8683788121990376E-2</v>
      </c>
      <c r="K199" s="8"/>
    </row>
    <row r="200" spans="1:11">
      <c r="A200" s="18" t="s">
        <v>98</v>
      </c>
      <c r="B200" s="23">
        <f t="shared" si="68"/>
        <v>0.68145397693961307</v>
      </c>
      <c r="C200" s="23">
        <f t="shared" si="60"/>
        <v>5.081102208325191E-3</v>
      </c>
      <c r="D200" s="23">
        <f t="shared" si="61"/>
        <v>9.7713504006253669E-4</v>
      </c>
      <c r="E200" s="23">
        <f t="shared" si="62"/>
        <v>1.172562048075044E-3</v>
      </c>
      <c r="F200" s="23">
        <f t="shared" si="63"/>
        <v>2.1496970881375805E-3</v>
      </c>
      <c r="G200" s="23">
        <f t="shared" si="64"/>
        <v>0</v>
      </c>
      <c r="H200" s="23">
        <f t="shared" si="65"/>
        <v>3.5176861442251317E-3</v>
      </c>
      <c r="I200" s="23">
        <f t="shared" si="66"/>
        <v>0.23959351182333399</v>
      </c>
      <c r="J200" s="23">
        <f t="shared" si="67"/>
        <v>6.6054328708227472E-2</v>
      </c>
      <c r="K200" s="8"/>
    </row>
    <row r="201" spans="1:11">
      <c r="A201" s="18" t="s">
        <v>100</v>
      </c>
      <c r="B201" s="23">
        <f t="shared" si="68"/>
        <v>0.65560554930633674</v>
      </c>
      <c r="C201" s="23">
        <f t="shared" si="60"/>
        <v>3.5620547431571056E-3</v>
      </c>
      <c r="D201" s="23">
        <f t="shared" si="61"/>
        <v>1.687289088863892E-3</v>
      </c>
      <c r="E201" s="23">
        <f t="shared" si="62"/>
        <v>1.1248593925759281E-3</v>
      </c>
      <c r="F201" s="23">
        <f t="shared" si="63"/>
        <v>7.4990626171728538E-4</v>
      </c>
      <c r="G201" s="23">
        <f t="shared" si="64"/>
        <v>1.8747656542932134E-4</v>
      </c>
      <c r="H201" s="23">
        <f t="shared" si="65"/>
        <v>4.1244844394450692E-3</v>
      </c>
      <c r="I201" s="23">
        <f t="shared" si="66"/>
        <v>0.25665541807274089</v>
      </c>
      <c r="J201" s="23">
        <f t="shared" si="67"/>
        <v>7.6302962129733781E-2</v>
      </c>
      <c r="K201" s="8"/>
    </row>
    <row r="202" spans="1:11">
      <c r="A202" s="18" t="s">
        <v>102</v>
      </c>
      <c r="B202" s="23">
        <f t="shared" si="68"/>
        <v>0.70494623655913979</v>
      </c>
      <c r="C202" s="23">
        <f t="shared" si="60"/>
        <v>3.8709677419354839E-3</v>
      </c>
      <c r="D202" s="23">
        <f t="shared" si="61"/>
        <v>3.8709677419354839E-3</v>
      </c>
      <c r="E202" s="23">
        <f t="shared" si="62"/>
        <v>2.1505376344086021E-3</v>
      </c>
      <c r="F202" s="23">
        <f t="shared" si="63"/>
        <v>0</v>
      </c>
      <c r="G202" s="23">
        <f t="shared" si="64"/>
        <v>0</v>
      </c>
      <c r="H202" s="23">
        <f t="shared" si="65"/>
        <v>4.7311827956989247E-3</v>
      </c>
      <c r="I202" s="23">
        <f t="shared" si="66"/>
        <v>0.20989247311827958</v>
      </c>
      <c r="J202" s="23">
        <f t="shared" si="67"/>
        <v>7.0537634408602154E-2</v>
      </c>
      <c r="K202" s="8"/>
    </row>
    <row r="203" spans="1:11">
      <c r="A203" s="18" t="s">
        <v>104</v>
      </c>
      <c r="B203" s="23">
        <f t="shared" si="68"/>
        <v>0.71134406589292398</v>
      </c>
      <c r="C203" s="23">
        <f t="shared" si="60"/>
        <v>1.8719580681392737E-3</v>
      </c>
      <c r="D203" s="23">
        <f t="shared" si="61"/>
        <v>0</v>
      </c>
      <c r="E203" s="23">
        <f t="shared" si="62"/>
        <v>1.1231748408835642E-3</v>
      </c>
      <c r="F203" s="23">
        <f t="shared" si="63"/>
        <v>1.1231748408835642E-3</v>
      </c>
      <c r="G203" s="23">
        <f t="shared" si="64"/>
        <v>0</v>
      </c>
      <c r="H203" s="23">
        <f t="shared" si="65"/>
        <v>4.8670909771621118E-3</v>
      </c>
      <c r="I203" s="23">
        <f t="shared" si="66"/>
        <v>0.20741295394983153</v>
      </c>
      <c r="J203" s="23">
        <f t="shared" si="67"/>
        <v>7.2257581430175966E-2</v>
      </c>
      <c r="K203" s="8"/>
    </row>
    <row r="204" spans="1:11">
      <c r="A204" s="18" t="s">
        <v>106</v>
      </c>
      <c r="B204" s="23">
        <f t="shared" si="68"/>
        <v>0.67769002961500491</v>
      </c>
      <c r="C204" s="23">
        <f t="shared" si="60"/>
        <v>1.3820335636722606E-2</v>
      </c>
      <c r="D204" s="23">
        <f t="shared" si="61"/>
        <v>2.9615004935834156E-3</v>
      </c>
      <c r="E204" s="23">
        <f t="shared" si="62"/>
        <v>1.9743336623889436E-3</v>
      </c>
      <c r="F204" s="23">
        <f t="shared" si="63"/>
        <v>4.935834155972359E-4</v>
      </c>
      <c r="G204" s="23">
        <f t="shared" si="64"/>
        <v>0</v>
      </c>
      <c r="H204" s="23">
        <f t="shared" si="65"/>
        <v>8.3909180651530104E-3</v>
      </c>
      <c r="I204" s="23">
        <f t="shared" si="66"/>
        <v>0.20533070088845015</v>
      </c>
      <c r="J204" s="23">
        <f t="shared" si="67"/>
        <v>8.9338598223099711E-2</v>
      </c>
      <c r="K204" s="8"/>
    </row>
    <row r="205" spans="1:11">
      <c r="A205" s="18" t="s">
        <v>108</v>
      </c>
      <c r="B205" s="23">
        <f t="shared" si="68"/>
        <v>0.65327695560253696</v>
      </c>
      <c r="C205" s="23">
        <f t="shared" si="60"/>
        <v>5.4968287526427064E-3</v>
      </c>
      <c r="D205" s="23">
        <f t="shared" si="61"/>
        <v>4.2283298097251583E-4</v>
      </c>
      <c r="E205" s="23">
        <f t="shared" si="62"/>
        <v>1.6913319238900633E-3</v>
      </c>
      <c r="F205" s="23">
        <f t="shared" si="63"/>
        <v>5.07399577167019E-3</v>
      </c>
      <c r="G205" s="23">
        <f t="shared" si="64"/>
        <v>0</v>
      </c>
      <c r="H205" s="23">
        <f t="shared" si="65"/>
        <v>4.6511627906976744E-3</v>
      </c>
      <c r="I205" s="23">
        <f t="shared" si="66"/>
        <v>0.24143763213530656</v>
      </c>
      <c r="J205" s="23">
        <f t="shared" si="67"/>
        <v>8.7949260042283303E-2</v>
      </c>
      <c r="K205" s="8"/>
    </row>
    <row r="206" spans="1:11">
      <c r="A206" s="18" t="s">
        <v>110</v>
      </c>
      <c r="B206" s="23">
        <f t="shared" si="68"/>
        <v>0.6737891737891738</v>
      </c>
      <c r="C206" s="23">
        <f t="shared" si="60"/>
        <v>4.4770044770044773E-3</v>
      </c>
      <c r="D206" s="23">
        <f t="shared" si="61"/>
        <v>2.0350020350020349E-3</v>
      </c>
      <c r="E206" s="23">
        <f t="shared" si="62"/>
        <v>1.0175010175010174E-3</v>
      </c>
      <c r="F206" s="23">
        <f t="shared" si="63"/>
        <v>3.4595034595034596E-3</v>
      </c>
      <c r="G206" s="23">
        <f t="shared" si="64"/>
        <v>4.0700040700040698E-4</v>
      </c>
      <c r="H206" s="23">
        <f t="shared" si="65"/>
        <v>4.6805046805046806E-3</v>
      </c>
      <c r="I206" s="23">
        <f t="shared" si="66"/>
        <v>0.22507122507122507</v>
      </c>
      <c r="J206" s="23">
        <f t="shared" si="67"/>
        <v>8.5063085063085062E-2</v>
      </c>
      <c r="K206" s="8"/>
    </row>
    <row r="207" spans="1:11" ht="22.5">
      <c r="A207" s="18" t="s">
        <v>112</v>
      </c>
      <c r="B207" s="23">
        <f t="shared" si="68"/>
        <v>0.68161634103019542</v>
      </c>
      <c r="C207" s="23">
        <f t="shared" si="60"/>
        <v>5.3285968028419185E-3</v>
      </c>
      <c r="D207" s="23">
        <f t="shared" si="61"/>
        <v>8.8809946714031975E-4</v>
      </c>
      <c r="E207" s="23">
        <f t="shared" si="62"/>
        <v>0</v>
      </c>
      <c r="F207" s="23">
        <f t="shared" si="63"/>
        <v>3.1083481349911189E-3</v>
      </c>
      <c r="G207" s="23">
        <f t="shared" si="64"/>
        <v>0</v>
      </c>
      <c r="H207" s="23">
        <f t="shared" si="65"/>
        <v>4.4404973357015983E-3</v>
      </c>
      <c r="I207" s="23">
        <f t="shared" si="66"/>
        <v>0.22779751332149201</v>
      </c>
      <c r="J207" s="23">
        <f t="shared" si="67"/>
        <v>7.6820603907637661E-2</v>
      </c>
      <c r="K207" s="8"/>
    </row>
    <row r="208" spans="1:11">
      <c r="A208" s="18" t="s">
        <v>114</v>
      </c>
      <c r="B208" s="23">
        <f t="shared" si="68"/>
        <v>0.7281737663433151</v>
      </c>
      <c r="C208" s="23">
        <f t="shared" si="60"/>
        <v>2.9523407844791226E-3</v>
      </c>
      <c r="D208" s="23">
        <f t="shared" si="61"/>
        <v>1.6870518768452129E-3</v>
      </c>
      <c r="E208" s="23">
        <f t="shared" si="62"/>
        <v>1.4761703922395613E-3</v>
      </c>
      <c r="F208" s="23">
        <f t="shared" si="63"/>
        <v>1.2652889076339097E-3</v>
      </c>
      <c r="G208" s="23">
        <f t="shared" si="64"/>
        <v>2.1088148460565162E-4</v>
      </c>
      <c r="H208" s="23">
        <f t="shared" si="65"/>
        <v>5.0611556305356388E-3</v>
      </c>
      <c r="I208" s="23">
        <f t="shared" si="66"/>
        <v>0.19211303247574862</v>
      </c>
      <c r="J208" s="23">
        <f t="shared" si="67"/>
        <v>6.7060312104597217E-2</v>
      </c>
      <c r="K208" s="8"/>
    </row>
    <row r="209" spans="1:11">
      <c r="A209" s="18" t="s">
        <v>116</v>
      </c>
      <c r="B209" s="23">
        <f t="shared" si="68"/>
        <v>0.68520066889632103</v>
      </c>
      <c r="C209" s="23">
        <f t="shared" si="60"/>
        <v>3.5535117056856185E-3</v>
      </c>
      <c r="D209" s="23">
        <f t="shared" si="61"/>
        <v>1.254180602006689E-3</v>
      </c>
      <c r="E209" s="23">
        <f t="shared" si="62"/>
        <v>3.1354515050167225E-3</v>
      </c>
      <c r="F209" s="23">
        <f t="shared" si="63"/>
        <v>1.463210702341137E-3</v>
      </c>
      <c r="G209" s="23">
        <f t="shared" si="64"/>
        <v>2.0903010033444816E-4</v>
      </c>
      <c r="H209" s="23">
        <f t="shared" si="65"/>
        <v>1.6722408026755853E-3</v>
      </c>
      <c r="I209" s="23">
        <f t="shared" si="66"/>
        <v>0.225752508361204</v>
      </c>
      <c r="J209" s="23">
        <f t="shared" si="67"/>
        <v>7.7759197324414719E-2</v>
      </c>
      <c r="K209" s="8"/>
    </row>
    <row r="210" spans="1:11">
      <c r="A210" s="18" t="s">
        <v>118</v>
      </c>
      <c r="B210" s="23">
        <f t="shared" si="68"/>
        <v>0.67960768287699225</v>
      </c>
      <c r="C210" s="23">
        <f t="shared" si="60"/>
        <v>2.8606456885982836E-3</v>
      </c>
      <c r="D210" s="23">
        <f t="shared" si="61"/>
        <v>2.043318348998774E-3</v>
      </c>
      <c r="E210" s="23">
        <f t="shared" si="62"/>
        <v>0</v>
      </c>
      <c r="F210" s="23">
        <f t="shared" si="63"/>
        <v>8.1732733959950961E-4</v>
      </c>
      <c r="G210" s="23">
        <f t="shared" si="64"/>
        <v>4.086636697997548E-4</v>
      </c>
      <c r="H210" s="23">
        <f t="shared" si="65"/>
        <v>4.4953003677973028E-3</v>
      </c>
      <c r="I210" s="23">
        <f t="shared" si="66"/>
        <v>0.21046178994687373</v>
      </c>
      <c r="J210" s="23">
        <f t="shared" si="67"/>
        <v>9.9305271761340422E-2</v>
      </c>
      <c r="K210" s="8"/>
    </row>
    <row r="211" spans="1:11">
      <c r="A211" s="18" t="s">
        <v>120</v>
      </c>
      <c r="B211" s="23">
        <f t="shared" si="68"/>
        <v>0.68216810683424978</v>
      </c>
      <c r="C211" s="23">
        <f t="shared" si="60"/>
        <v>2.5137470542026708E-3</v>
      </c>
      <c r="D211" s="23">
        <f t="shared" si="61"/>
        <v>7.855459544383347E-4</v>
      </c>
      <c r="E211" s="23">
        <f t="shared" si="62"/>
        <v>6.2843676355066769E-4</v>
      </c>
      <c r="F211" s="23">
        <f t="shared" si="63"/>
        <v>1.4139827179890023E-3</v>
      </c>
      <c r="G211" s="23">
        <f t="shared" si="64"/>
        <v>1.5710919088766692E-4</v>
      </c>
      <c r="H211" s="23">
        <f t="shared" si="65"/>
        <v>3.927729772191673E-3</v>
      </c>
      <c r="I211" s="23">
        <f t="shared" si="66"/>
        <v>0.23472113118617438</v>
      </c>
      <c r="J211" s="23">
        <f t="shared" si="67"/>
        <v>7.3684210526315783E-2</v>
      </c>
      <c r="K211" s="8"/>
    </row>
    <row r="212" spans="1:11">
      <c r="A212" s="18" t="s">
        <v>122</v>
      </c>
      <c r="B212" s="23">
        <f t="shared" si="68"/>
        <v>0.66148215919487652</v>
      </c>
      <c r="C212" s="23">
        <f t="shared" si="60"/>
        <v>9.1491308325709062E-4</v>
      </c>
      <c r="D212" s="23">
        <f t="shared" si="61"/>
        <v>0</v>
      </c>
      <c r="E212" s="23">
        <f t="shared" si="62"/>
        <v>1.8298261665141812E-3</v>
      </c>
      <c r="F212" s="23">
        <f t="shared" si="63"/>
        <v>2.9734675205855443E-3</v>
      </c>
      <c r="G212" s="23">
        <f t="shared" si="64"/>
        <v>4.5745654162854531E-4</v>
      </c>
      <c r="H212" s="23">
        <f t="shared" si="65"/>
        <v>4.5745654162854532E-3</v>
      </c>
      <c r="I212" s="23">
        <f t="shared" si="66"/>
        <v>0.24702653247941445</v>
      </c>
      <c r="J212" s="23">
        <f t="shared" si="67"/>
        <v>8.0741079597438245E-2</v>
      </c>
      <c r="K212" s="8"/>
    </row>
    <row r="213" spans="1:11">
      <c r="A213" s="18" t="s">
        <v>124</v>
      </c>
      <c r="B213" s="23">
        <f t="shared" si="68"/>
        <v>0.67586490939044486</v>
      </c>
      <c r="C213" s="23">
        <f t="shared" si="60"/>
        <v>8.2372322899505767E-4</v>
      </c>
      <c r="D213" s="23">
        <f t="shared" si="61"/>
        <v>1.2355848434925864E-3</v>
      </c>
      <c r="E213" s="23">
        <f t="shared" si="62"/>
        <v>8.2372322899505767E-4</v>
      </c>
      <c r="F213" s="23">
        <f t="shared" si="63"/>
        <v>5.3542009884678752E-3</v>
      </c>
      <c r="G213" s="23">
        <f t="shared" si="64"/>
        <v>0</v>
      </c>
      <c r="H213" s="23">
        <f t="shared" si="65"/>
        <v>3.7067545304777594E-3</v>
      </c>
      <c r="I213" s="23">
        <f t="shared" si="66"/>
        <v>0.24546952224052718</v>
      </c>
      <c r="J213" s="23">
        <f t="shared" si="67"/>
        <v>6.6721581548599668E-2</v>
      </c>
      <c r="K213" s="8"/>
    </row>
    <row r="214" spans="1:11">
      <c r="A214" s="18" t="s">
        <v>126</v>
      </c>
      <c r="B214" s="23">
        <f t="shared" si="68"/>
        <v>0.64164876476906552</v>
      </c>
      <c r="C214" s="23">
        <f t="shared" si="60"/>
        <v>3.7593984962406013E-3</v>
      </c>
      <c r="D214" s="23">
        <f t="shared" si="61"/>
        <v>1.4769065520945221E-3</v>
      </c>
      <c r="E214" s="23">
        <f t="shared" si="62"/>
        <v>1.2083780880773362E-3</v>
      </c>
      <c r="F214" s="23">
        <f t="shared" si="63"/>
        <v>4.6992481203007516E-3</v>
      </c>
      <c r="G214" s="23">
        <f t="shared" si="64"/>
        <v>6.7132116004296456E-4</v>
      </c>
      <c r="H214" s="23">
        <f t="shared" si="65"/>
        <v>4.0279269602577876E-3</v>
      </c>
      <c r="I214" s="23">
        <f t="shared" si="66"/>
        <v>0.26718582169709987</v>
      </c>
      <c r="J214" s="23">
        <f t="shared" si="67"/>
        <v>7.5322234156820628E-2</v>
      </c>
      <c r="K214" s="8"/>
    </row>
    <row r="215" spans="1:11">
      <c r="A215" s="18" t="s">
        <v>128</v>
      </c>
      <c r="B215" s="23">
        <f t="shared" si="68"/>
        <v>0.69914853358561968</v>
      </c>
      <c r="C215" s="23">
        <f t="shared" si="60"/>
        <v>6.1494796594134347E-3</v>
      </c>
      <c r="D215" s="23">
        <f t="shared" si="61"/>
        <v>4.7303689687795648E-4</v>
      </c>
      <c r="E215" s="23">
        <f t="shared" si="62"/>
        <v>1.8921475875118259E-3</v>
      </c>
      <c r="F215" s="23">
        <f t="shared" si="63"/>
        <v>9.4607379375591296E-4</v>
      </c>
      <c r="G215" s="23">
        <f t="shared" si="64"/>
        <v>0</v>
      </c>
      <c r="H215" s="23">
        <f t="shared" si="65"/>
        <v>3.3112582781456954E-3</v>
      </c>
      <c r="I215" s="23">
        <f t="shared" si="66"/>
        <v>0.20908230842005676</v>
      </c>
      <c r="J215" s="23">
        <f t="shared" si="67"/>
        <v>7.8997161778618735E-2</v>
      </c>
      <c r="K215" s="8"/>
    </row>
    <row r="216" spans="1:11">
      <c r="A216" s="18" t="s">
        <v>130</v>
      </c>
      <c r="B216" s="23">
        <f t="shared" si="68"/>
        <v>0.59961904761904761</v>
      </c>
      <c r="C216" s="23">
        <f t="shared" ref="C216:C279" si="69">E67/$C67</f>
        <v>4.1904761904761906E-3</v>
      </c>
      <c r="D216" s="23">
        <f t="shared" ref="D216:D279" si="70">F67/$C67</f>
        <v>3.0476190476190477E-3</v>
      </c>
      <c r="E216" s="23">
        <f t="shared" ref="E216:E279" si="71">G67/$C67</f>
        <v>0</v>
      </c>
      <c r="F216" s="23">
        <f t="shared" ref="F216:F279" si="72">H67/$C67</f>
        <v>3.8095238095238096E-4</v>
      </c>
      <c r="G216" s="23">
        <f t="shared" ref="G216:G279" si="73">I67/$C67</f>
        <v>0</v>
      </c>
      <c r="H216" s="23">
        <f t="shared" ref="H216:H279" si="74">J67/$C67</f>
        <v>6.8571428571428568E-3</v>
      </c>
      <c r="I216" s="23">
        <f t="shared" ref="I216:I279" si="75">K67/$C67</f>
        <v>0.32647619047619048</v>
      </c>
      <c r="J216" s="23">
        <f t="shared" ref="J216:J279" si="76">L67/$C67</f>
        <v>5.9428571428571428E-2</v>
      </c>
      <c r="K216" s="8"/>
    </row>
    <row r="217" spans="1:11" ht="22.5">
      <c r="A217" s="18" t="s">
        <v>132</v>
      </c>
      <c r="B217" s="23">
        <f t="shared" ref="B217:B280" si="77">D68/$C68</f>
        <v>0.71668157423971379</v>
      </c>
      <c r="C217" s="23">
        <f t="shared" si="69"/>
        <v>2.0125223613595708E-3</v>
      </c>
      <c r="D217" s="23">
        <f t="shared" si="70"/>
        <v>8.9445438282647585E-4</v>
      </c>
      <c r="E217" s="23">
        <f t="shared" si="71"/>
        <v>8.9445438282647585E-4</v>
      </c>
      <c r="F217" s="23">
        <f t="shared" si="72"/>
        <v>8.9445438282647585E-4</v>
      </c>
      <c r="G217" s="23">
        <f t="shared" si="73"/>
        <v>4.4722719141323793E-4</v>
      </c>
      <c r="H217" s="23">
        <f t="shared" si="74"/>
        <v>3.3542039355992843E-3</v>
      </c>
      <c r="I217" s="23">
        <f t="shared" si="75"/>
        <v>0.20304114490161002</v>
      </c>
      <c r="J217" s="23">
        <f t="shared" si="76"/>
        <v>7.1779964221824685E-2</v>
      </c>
      <c r="K217" s="8"/>
    </row>
    <row r="218" spans="1:11">
      <c r="A218" s="18" t="s">
        <v>134</v>
      </c>
      <c r="B218" s="23">
        <f t="shared" si="77"/>
        <v>0.6504980511043742</v>
      </c>
      <c r="C218" s="23">
        <f t="shared" si="69"/>
        <v>1.7323516673884798E-3</v>
      </c>
      <c r="D218" s="23">
        <f t="shared" si="70"/>
        <v>1.7323516673884798E-3</v>
      </c>
      <c r="E218" s="23">
        <f t="shared" si="71"/>
        <v>8.661758336942399E-4</v>
      </c>
      <c r="F218" s="23">
        <f t="shared" si="72"/>
        <v>3.0316154179298397E-3</v>
      </c>
      <c r="G218" s="23">
        <f t="shared" si="73"/>
        <v>0</v>
      </c>
      <c r="H218" s="23">
        <f t="shared" si="74"/>
        <v>2.5985275010827198E-3</v>
      </c>
      <c r="I218" s="23">
        <f t="shared" si="75"/>
        <v>0.25508878302295368</v>
      </c>
      <c r="J218" s="23">
        <f t="shared" si="76"/>
        <v>8.4452143785188394E-2</v>
      </c>
      <c r="K218" s="8"/>
    </row>
    <row r="219" spans="1:11" ht="22.5">
      <c r="A219" s="18" t="s">
        <v>136</v>
      </c>
      <c r="B219" s="23">
        <f t="shared" si="77"/>
        <v>0.68994751715785219</v>
      </c>
      <c r="C219" s="23">
        <f t="shared" si="69"/>
        <v>4.8445700444085587E-3</v>
      </c>
      <c r="D219" s="23">
        <f t="shared" si="70"/>
        <v>1.2111425111021397E-3</v>
      </c>
      <c r="E219" s="23">
        <f t="shared" si="71"/>
        <v>2.4222850222042794E-3</v>
      </c>
      <c r="F219" s="23">
        <f t="shared" si="72"/>
        <v>0</v>
      </c>
      <c r="G219" s="23">
        <f t="shared" si="73"/>
        <v>0</v>
      </c>
      <c r="H219" s="23">
        <f t="shared" si="74"/>
        <v>9.6891400888171175E-3</v>
      </c>
      <c r="I219" s="23">
        <f t="shared" si="75"/>
        <v>0.21598708114654824</v>
      </c>
      <c r="J219" s="23">
        <f t="shared" si="76"/>
        <v>7.5898264029067422E-2</v>
      </c>
      <c r="K219" s="8"/>
    </row>
    <row r="220" spans="1:11">
      <c r="A220" s="18" t="s">
        <v>138</v>
      </c>
      <c r="B220" s="23">
        <f t="shared" si="77"/>
        <v>0.49678510998307951</v>
      </c>
      <c r="C220" s="23">
        <f t="shared" si="69"/>
        <v>3.1584884376762551E-3</v>
      </c>
      <c r="D220" s="23">
        <f t="shared" si="70"/>
        <v>7.9751833051325438E-2</v>
      </c>
      <c r="E220" s="23">
        <f t="shared" si="71"/>
        <v>7.8962210941906379E-4</v>
      </c>
      <c r="F220" s="23">
        <f t="shared" si="72"/>
        <v>7.3547659334461363E-2</v>
      </c>
      <c r="G220" s="23">
        <f t="shared" si="73"/>
        <v>3.3840947546531302E-3</v>
      </c>
      <c r="H220" s="23">
        <f t="shared" si="74"/>
        <v>4.0609137055837565E-3</v>
      </c>
      <c r="I220" s="23">
        <f t="shared" si="75"/>
        <v>0.27704455724760291</v>
      </c>
      <c r="J220" s="23">
        <f t="shared" si="76"/>
        <v>6.1477721376198537E-2</v>
      </c>
      <c r="K220" s="8"/>
    </row>
    <row r="221" spans="1:11" ht="22.5">
      <c r="A221" s="18" t="s">
        <v>140</v>
      </c>
      <c r="B221" s="23">
        <f t="shared" si="77"/>
        <v>0.46510246510246511</v>
      </c>
      <c r="C221" s="23">
        <f t="shared" si="69"/>
        <v>4.1580041580041582E-3</v>
      </c>
      <c r="D221" s="23">
        <f t="shared" si="70"/>
        <v>4.6183546183546184E-2</v>
      </c>
      <c r="E221" s="23">
        <f t="shared" si="71"/>
        <v>1.0395010395010396E-3</v>
      </c>
      <c r="F221" s="23">
        <f t="shared" si="72"/>
        <v>0.13572913572913572</v>
      </c>
      <c r="G221" s="23">
        <f t="shared" si="73"/>
        <v>5.6430056430056431E-3</v>
      </c>
      <c r="H221" s="23">
        <f t="shared" si="74"/>
        <v>5.0490050490050488E-3</v>
      </c>
      <c r="I221" s="23">
        <f t="shared" si="75"/>
        <v>0.282001782001782</v>
      </c>
      <c r="J221" s="23">
        <f t="shared" si="76"/>
        <v>5.5093555093555097E-2</v>
      </c>
      <c r="K221" s="8"/>
    </row>
    <row r="222" spans="1:11" ht="22.5">
      <c r="A222" s="18" t="s">
        <v>142</v>
      </c>
      <c r="B222" s="23">
        <f t="shared" si="77"/>
        <v>0.5041653810552299</v>
      </c>
      <c r="C222" s="23">
        <f t="shared" si="69"/>
        <v>2.1598272138228943E-3</v>
      </c>
      <c r="D222" s="23">
        <f t="shared" si="70"/>
        <v>1.7124344338167233E-2</v>
      </c>
      <c r="E222" s="23">
        <f t="shared" si="71"/>
        <v>0</v>
      </c>
      <c r="F222" s="23">
        <f t="shared" si="72"/>
        <v>7.7445232952792348E-2</v>
      </c>
      <c r="G222" s="23">
        <f t="shared" si="73"/>
        <v>1.5427337241592102E-3</v>
      </c>
      <c r="H222" s="23">
        <f t="shared" si="74"/>
        <v>3.7025609379821045E-3</v>
      </c>
      <c r="I222" s="23">
        <f t="shared" si="75"/>
        <v>0.33045356371490281</v>
      </c>
      <c r="J222" s="23">
        <f t="shared" si="76"/>
        <v>6.3406356062943536E-2</v>
      </c>
      <c r="K222" s="8"/>
    </row>
    <row r="223" spans="1:11">
      <c r="A223" s="18" t="s">
        <v>144</v>
      </c>
      <c r="B223" s="23">
        <f t="shared" si="77"/>
        <v>0.60556464811783961</v>
      </c>
      <c r="C223" s="23">
        <f t="shared" si="69"/>
        <v>2.5459174395344609E-3</v>
      </c>
      <c r="D223" s="23">
        <f t="shared" si="70"/>
        <v>3.4369885433715219E-2</v>
      </c>
      <c r="E223" s="23">
        <f t="shared" si="71"/>
        <v>1.8185124568103291E-3</v>
      </c>
      <c r="F223" s="23">
        <f t="shared" si="72"/>
        <v>5.5282778687034004E-2</v>
      </c>
      <c r="G223" s="23">
        <f t="shared" si="73"/>
        <v>3.6370249136206583E-3</v>
      </c>
      <c r="H223" s="23">
        <f t="shared" si="74"/>
        <v>3.4551736679396252E-3</v>
      </c>
      <c r="I223" s="23">
        <f t="shared" si="75"/>
        <v>0.23749772685942899</v>
      </c>
      <c r="J223" s="23">
        <f t="shared" si="76"/>
        <v>5.5828332424077108E-2</v>
      </c>
      <c r="K223" s="8"/>
    </row>
    <row r="224" spans="1:11" ht="22.5">
      <c r="A224" s="18" t="s">
        <v>146</v>
      </c>
      <c r="B224" s="23">
        <f t="shared" si="77"/>
        <v>0.60300837776085303</v>
      </c>
      <c r="C224" s="23">
        <f t="shared" si="69"/>
        <v>2.0944402132520943E-3</v>
      </c>
      <c r="D224" s="23">
        <f t="shared" si="70"/>
        <v>3.4463061690784461E-2</v>
      </c>
      <c r="E224" s="23">
        <f t="shared" si="71"/>
        <v>7.6161462300076163E-4</v>
      </c>
      <c r="F224" s="23">
        <f t="shared" si="72"/>
        <v>4.5316070068545315E-2</v>
      </c>
      <c r="G224" s="23">
        <f t="shared" si="73"/>
        <v>6.8545316070068541E-3</v>
      </c>
      <c r="H224" s="23">
        <f t="shared" si="74"/>
        <v>2.4752475247524753E-3</v>
      </c>
      <c r="I224" s="23">
        <f t="shared" si="75"/>
        <v>0.24619192688499619</v>
      </c>
      <c r="J224" s="23">
        <f t="shared" si="76"/>
        <v>5.8834729626808836E-2</v>
      </c>
      <c r="K224" s="8"/>
    </row>
    <row r="225" spans="1:11">
      <c r="A225" s="18" t="s">
        <v>148</v>
      </c>
      <c r="B225" s="23">
        <f t="shared" si="77"/>
        <v>0.61067327178563391</v>
      </c>
      <c r="C225" s="23">
        <f t="shared" si="69"/>
        <v>3.7153794190497636E-3</v>
      </c>
      <c r="D225" s="23">
        <f t="shared" si="70"/>
        <v>1.9590182391353298E-2</v>
      </c>
      <c r="E225" s="23">
        <f t="shared" si="71"/>
        <v>4.5034902049088043E-4</v>
      </c>
      <c r="F225" s="23">
        <f t="shared" si="72"/>
        <v>3.2425129475343394E-2</v>
      </c>
      <c r="G225" s="23">
        <f t="shared" si="73"/>
        <v>1.8013960819635217E-3</v>
      </c>
      <c r="H225" s="23">
        <f t="shared" si="74"/>
        <v>3.6027921639270434E-3</v>
      </c>
      <c r="I225" s="23">
        <f t="shared" si="75"/>
        <v>0.26165278090520155</v>
      </c>
      <c r="J225" s="23">
        <f t="shared" si="76"/>
        <v>6.6088718757036702E-2</v>
      </c>
      <c r="K225" s="8"/>
    </row>
    <row r="226" spans="1:11">
      <c r="A226" s="18" t="s">
        <v>150</v>
      </c>
      <c r="B226" s="23">
        <f t="shared" si="77"/>
        <v>0.43852210781344642</v>
      </c>
      <c r="C226" s="23">
        <f t="shared" si="69"/>
        <v>5.6935190793458513E-3</v>
      </c>
      <c r="D226" s="23">
        <f t="shared" si="70"/>
        <v>0.10333131435493641</v>
      </c>
      <c r="E226" s="23">
        <f t="shared" si="71"/>
        <v>3.6341611144760752E-4</v>
      </c>
      <c r="F226" s="23">
        <f t="shared" si="72"/>
        <v>0.19236826165960025</v>
      </c>
      <c r="G226" s="23">
        <f t="shared" si="73"/>
        <v>8.9642640823743187E-3</v>
      </c>
      <c r="H226" s="23">
        <f t="shared" si="74"/>
        <v>6.7837674136886732E-3</v>
      </c>
      <c r="I226" s="23">
        <f t="shared" si="75"/>
        <v>0.17904300423985464</v>
      </c>
      <c r="J226" s="23">
        <f t="shared" si="76"/>
        <v>6.4930345245305873E-2</v>
      </c>
      <c r="K226" s="8"/>
    </row>
    <row r="227" spans="1:11">
      <c r="A227" s="18" t="s">
        <v>152</v>
      </c>
      <c r="B227" s="23">
        <f t="shared" si="77"/>
        <v>0.57957092539225108</v>
      </c>
      <c r="C227" s="23">
        <f t="shared" si="69"/>
        <v>3.8424591738712775E-3</v>
      </c>
      <c r="D227" s="23">
        <f t="shared" si="70"/>
        <v>2.4228839790799445E-2</v>
      </c>
      <c r="E227" s="23">
        <f t="shared" si="71"/>
        <v>1.2808197246237591E-3</v>
      </c>
      <c r="F227" s="23">
        <f t="shared" si="72"/>
        <v>2.8284768918774683E-2</v>
      </c>
      <c r="G227" s="23">
        <f t="shared" si="73"/>
        <v>5.6569537837549361E-3</v>
      </c>
      <c r="H227" s="23">
        <f t="shared" si="74"/>
        <v>3.0953143345074179E-3</v>
      </c>
      <c r="I227" s="23">
        <f t="shared" si="75"/>
        <v>0.2913864873519052</v>
      </c>
      <c r="J227" s="23">
        <f t="shared" si="76"/>
        <v>6.2653431529512221E-2</v>
      </c>
      <c r="K227" s="8"/>
    </row>
    <row r="228" spans="1:11">
      <c r="A228" s="18" t="s">
        <v>154</v>
      </c>
      <c r="B228" s="23">
        <f t="shared" si="77"/>
        <v>0.51396753491883729</v>
      </c>
      <c r="C228" s="23">
        <f t="shared" si="69"/>
        <v>5.6625141562853904E-3</v>
      </c>
      <c r="D228" s="23">
        <f t="shared" si="70"/>
        <v>7.8708946772366936E-2</v>
      </c>
      <c r="E228" s="23">
        <f t="shared" si="71"/>
        <v>7.5500188750471874E-4</v>
      </c>
      <c r="F228" s="23">
        <f t="shared" si="72"/>
        <v>9.3053982634956581E-2</v>
      </c>
      <c r="G228" s="23">
        <f t="shared" si="73"/>
        <v>9.6262740656851645E-3</v>
      </c>
      <c r="H228" s="23">
        <f t="shared" si="74"/>
        <v>4.3412608531521327E-3</v>
      </c>
      <c r="I228" s="23">
        <f t="shared" si="75"/>
        <v>0.2370705926764817</v>
      </c>
      <c r="J228" s="23">
        <f t="shared" si="76"/>
        <v>5.6813892034730085E-2</v>
      </c>
      <c r="K228" s="8"/>
    </row>
    <row r="229" spans="1:11" ht="22.5">
      <c r="A229" s="18" t="s">
        <v>156</v>
      </c>
      <c r="B229" s="23">
        <f t="shared" si="77"/>
        <v>0.56720629734145256</v>
      </c>
      <c r="C229" s="23">
        <f t="shared" si="69"/>
        <v>2.2278330610426261E-3</v>
      </c>
      <c r="D229" s="23">
        <f t="shared" si="70"/>
        <v>3.7873162037724638E-2</v>
      </c>
      <c r="E229" s="23">
        <f t="shared" si="71"/>
        <v>1.0396554284865587E-3</v>
      </c>
      <c r="F229" s="23">
        <f t="shared" si="72"/>
        <v>4.975493836328531E-2</v>
      </c>
      <c r="G229" s="23">
        <f t="shared" si="73"/>
        <v>1.58918758354374E-2</v>
      </c>
      <c r="H229" s="23">
        <f t="shared" si="74"/>
        <v>4.158621713946235E-3</v>
      </c>
      <c r="I229" s="23">
        <f t="shared" si="75"/>
        <v>0.25263626912223375</v>
      </c>
      <c r="J229" s="23">
        <f t="shared" si="76"/>
        <v>6.9211347096390916E-2</v>
      </c>
      <c r="K229" s="8"/>
    </row>
    <row r="230" spans="1:11" ht="33.75">
      <c r="A230" s="18" t="s">
        <v>158</v>
      </c>
      <c r="B230" s="23">
        <f t="shared" si="77"/>
        <v>0.55664725861232411</v>
      </c>
      <c r="C230" s="23">
        <f t="shared" si="69"/>
        <v>2.1834061135371178E-3</v>
      </c>
      <c r="D230" s="23">
        <f t="shared" si="70"/>
        <v>2.9718583212032995E-2</v>
      </c>
      <c r="E230" s="23">
        <f t="shared" si="71"/>
        <v>1.2130033964095099E-3</v>
      </c>
      <c r="F230" s="23">
        <f t="shared" si="72"/>
        <v>4.3182920912178555E-2</v>
      </c>
      <c r="G230" s="23">
        <f t="shared" si="73"/>
        <v>1.1038330907326541E-2</v>
      </c>
      <c r="H230" s="23">
        <f t="shared" si="74"/>
        <v>4.9733139252789906E-3</v>
      </c>
      <c r="I230" s="23">
        <f t="shared" si="75"/>
        <v>0.28299369238233868</v>
      </c>
      <c r="J230" s="23">
        <f t="shared" si="76"/>
        <v>6.8049490538573509E-2</v>
      </c>
      <c r="K230" s="8"/>
    </row>
    <row r="231" spans="1:11">
      <c r="A231" s="18" t="s">
        <v>160</v>
      </c>
      <c r="B231" s="23">
        <f t="shared" si="77"/>
        <v>0.57494433376303766</v>
      </c>
      <c r="C231" s="23">
        <f t="shared" si="69"/>
        <v>3.8673385679128089E-3</v>
      </c>
      <c r="D231" s="23">
        <f t="shared" si="70"/>
        <v>4.6876831126215865E-2</v>
      </c>
      <c r="E231" s="23">
        <f t="shared" si="71"/>
        <v>1.1719207781553968E-3</v>
      </c>
      <c r="F231" s="23">
        <f t="shared" si="72"/>
        <v>6.3635298253838041E-2</v>
      </c>
      <c r="G231" s="23">
        <f t="shared" si="73"/>
        <v>3.9845306457283484E-3</v>
      </c>
      <c r="H231" s="23">
        <f t="shared" si="74"/>
        <v>3.6329544122817299E-3</v>
      </c>
      <c r="I231" s="23">
        <f t="shared" si="75"/>
        <v>0.23344661900855501</v>
      </c>
      <c r="J231" s="23">
        <f t="shared" si="76"/>
        <v>6.8440173444275165E-2</v>
      </c>
      <c r="K231" s="8"/>
    </row>
    <row r="232" spans="1:11">
      <c r="A232" s="18" t="s">
        <v>162</v>
      </c>
      <c r="B232" s="23">
        <f t="shared" si="77"/>
        <v>0.5133048393768096</v>
      </c>
      <c r="C232" s="23">
        <f t="shared" si="69"/>
        <v>4.9634633944574662E-3</v>
      </c>
      <c r="D232" s="23">
        <f t="shared" si="70"/>
        <v>6.2456914380256447E-2</v>
      </c>
      <c r="E232" s="23">
        <f t="shared" si="71"/>
        <v>1.3787398317937406E-3</v>
      </c>
      <c r="F232" s="23">
        <f t="shared" si="72"/>
        <v>7.5417068799117609E-2</v>
      </c>
      <c r="G232" s="23">
        <f t="shared" si="73"/>
        <v>2.0543223493726732E-2</v>
      </c>
      <c r="H232" s="23">
        <f t="shared" si="74"/>
        <v>6.2043292430718324E-3</v>
      </c>
      <c r="I232" s="23">
        <f t="shared" si="75"/>
        <v>0.24596718599200332</v>
      </c>
      <c r="J232" s="23">
        <f t="shared" si="76"/>
        <v>6.9764235488763274E-2</v>
      </c>
      <c r="K232" s="8"/>
    </row>
    <row r="233" spans="1:11">
      <c r="A233" s="18" t="s">
        <v>164</v>
      </c>
      <c r="B233" s="23">
        <f t="shared" si="77"/>
        <v>0.57930240210595596</v>
      </c>
      <c r="C233" s="23">
        <f t="shared" si="69"/>
        <v>3.784139519578809E-3</v>
      </c>
      <c r="D233" s="23">
        <f t="shared" si="70"/>
        <v>2.2869364922671932E-2</v>
      </c>
      <c r="E233" s="23">
        <f t="shared" si="71"/>
        <v>9.871668311944718E-4</v>
      </c>
      <c r="F233" s="23">
        <f t="shared" si="72"/>
        <v>4.7548535702533729E-2</v>
      </c>
      <c r="G233" s="23">
        <f t="shared" si="73"/>
        <v>1.8098058571898651E-3</v>
      </c>
      <c r="H233" s="23">
        <f t="shared" si="74"/>
        <v>3.1260282987824943E-3</v>
      </c>
      <c r="I233" s="23">
        <f t="shared" si="75"/>
        <v>0.27624218492925307</v>
      </c>
      <c r="J233" s="23">
        <f t="shared" si="76"/>
        <v>6.4330371832839753E-2</v>
      </c>
      <c r="K233" s="8"/>
    </row>
    <row r="234" spans="1:11">
      <c r="A234" s="18" t="s">
        <v>166</v>
      </c>
      <c r="B234" s="23">
        <f t="shared" si="77"/>
        <v>0.53242187500000004</v>
      </c>
      <c r="C234" s="23">
        <f t="shared" si="69"/>
        <v>6.8359375E-3</v>
      </c>
      <c r="D234" s="23">
        <f t="shared" si="70"/>
        <v>4.4921875E-2</v>
      </c>
      <c r="E234" s="23">
        <f t="shared" si="71"/>
        <v>7.8125000000000004E-4</v>
      </c>
      <c r="F234" s="23">
        <f t="shared" si="72"/>
        <v>7.1679687500000006E-2</v>
      </c>
      <c r="G234" s="23">
        <f t="shared" si="73"/>
        <v>1.7578125E-3</v>
      </c>
      <c r="H234" s="23">
        <f t="shared" si="74"/>
        <v>3.5156250000000001E-3</v>
      </c>
      <c r="I234" s="23">
        <f t="shared" si="75"/>
        <v>0.27011718750000002</v>
      </c>
      <c r="J234" s="23">
        <f t="shared" si="76"/>
        <v>6.7968749999999994E-2</v>
      </c>
      <c r="K234" s="8"/>
    </row>
    <row r="235" spans="1:11" ht="22.5">
      <c r="A235" s="18" t="s">
        <v>168</v>
      </c>
      <c r="B235" s="23">
        <f t="shared" si="77"/>
        <v>0.62735899349610835</v>
      </c>
      <c r="C235" s="23">
        <f t="shared" si="69"/>
        <v>4.3714681735792732E-3</v>
      </c>
      <c r="D235" s="23">
        <f t="shared" si="70"/>
        <v>6.3972704979208873E-4</v>
      </c>
      <c r="E235" s="23">
        <f t="shared" si="71"/>
        <v>1.0662117496534813E-3</v>
      </c>
      <c r="F235" s="23">
        <f t="shared" si="72"/>
        <v>2.8787717240643992E-3</v>
      </c>
      <c r="G235" s="23">
        <f t="shared" si="73"/>
        <v>8.529693997227849E-4</v>
      </c>
      <c r="H235" s="23">
        <f t="shared" si="74"/>
        <v>3.0920140739950953E-3</v>
      </c>
      <c r="I235" s="23">
        <f t="shared" si="75"/>
        <v>0.27220385968653377</v>
      </c>
      <c r="J235" s="23">
        <f t="shared" si="76"/>
        <v>8.753598464655081E-2</v>
      </c>
      <c r="K235" s="8"/>
    </row>
    <row r="236" spans="1:11" ht="45">
      <c r="A236" s="18" t="s">
        <v>170</v>
      </c>
      <c r="B236" s="23">
        <f t="shared" si="77"/>
        <v>0.62401204365826124</v>
      </c>
      <c r="C236" s="23">
        <f t="shared" si="69"/>
        <v>1.1290929619872036E-3</v>
      </c>
      <c r="D236" s="23">
        <f t="shared" si="70"/>
        <v>5.645464809936018E-4</v>
      </c>
      <c r="E236" s="23">
        <f t="shared" si="71"/>
        <v>2.2581859239744072E-3</v>
      </c>
      <c r="F236" s="23">
        <f t="shared" si="72"/>
        <v>3.387278885961611E-3</v>
      </c>
      <c r="G236" s="23">
        <f t="shared" si="73"/>
        <v>9.4091080165600296E-4</v>
      </c>
      <c r="H236" s="23">
        <f t="shared" si="74"/>
        <v>5.6454648099360178E-3</v>
      </c>
      <c r="I236" s="23">
        <f t="shared" si="75"/>
        <v>0.28020323673315772</v>
      </c>
      <c r="J236" s="23">
        <f t="shared" si="76"/>
        <v>8.1859239744072262E-2</v>
      </c>
      <c r="K236" s="8"/>
    </row>
    <row r="237" spans="1:11" ht="22.5">
      <c r="A237" s="18" t="s">
        <v>172</v>
      </c>
      <c r="B237" s="23">
        <f t="shared" si="77"/>
        <v>0.58708226221079696</v>
      </c>
      <c r="C237" s="23">
        <f t="shared" si="69"/>
        <v>1.2853470437017994E-3</v>
      </c>
      <c r="D237" s="23">
        <f t="shared" si="70"/>
        <v>9.640102827763496E-4</v>
      </c>
      <c r="E237" s="23">
        <f t="shared" si="71"/>
        <v>2.5706940874035988E-3</v>
      </c>
      <c r="F237" s="23">
        <f t="shared" si="72"/>
        <v>2.5706940874035988E-3</v>
      </c>
      <c r="G237" s="23">
        <f t="shared" si="73"/>
        <v>0</v>
      </c>
      <c r="H237" s="23">
        <f t="shared" si="74"/>
        <v>3.5347043701799484E-3</v>
      </c>
      <c r="I237" s="23">
        <f t="shared" si="75"/>
        <v>0.32744215938303339</v>
      </c>
      <c r="J237" s="23">
        <f t="shared" si="76"/>
        <v>7.4550128534704371E-2</v>
      </c>
      <c r="K237" s="8"/>
    </row>
    <row r="238" spans="1:11">
      <c r="A238" s="18" t="s">
        <v>174</v>
      </c>
      <c r="B238" s="23">
        <f t="shared" si="77"/>
        <v>0.67535903250188967</v>
      </c>
      <c r="C238" s="23">
        <f t="shared" si="69"/>
        <v>2.0156210632401111E-3</v>
      </c>
      <c r="D238" s="23">
        <f t="shared" si="70"/>
        <v>8.8183421516754845E-4</v>
      </c>
      <c r="E238" s="23">
        <f t="shared" si="71"/>
        <v>2.1415973796926179E-3</v>
      </c>
      <c r="F238" s="23">
        <f t="shared" si="72"/>
        <v>1.889644746787604E-3</v>
      </c>
      <c r="G238" s="23">
        <f t="shared" si="73"/>
        <v>5.0390526581002776E-4</v>
      </c>
      <c r="H238" s="23">
        <f t="shared" si="74"/>
        <v>4.2831947593852358E-3</v>
      </c>
      <c r="I238" s="23">
        <f t="shared" si="75"/>
        <v>0.23255228017132779</v>
      </c>
      <c r="J238" s="23">
        <f t="shared" si="76"/>
        <v>8.0372889896699426E-2</v>
      </c>
      <c r="K238" s="8"/>
    </row>
    <row r="239" spans="1:11">
      <c r="A239" s="18" t="s">
        <v>176</v>
      </c>
      <c r="B239" s="23">
        <f t="shared" si="77"/>
        <v>0.64959037643886752</v>
      </c>
      <c r="C239" s="23">
        <f t="shared" si="69"/>
        <v>2.3851498496318571E-3</v>
      </c>
      <c r="D239" s="23">
        <f t="shared" si="70"/>
        <v>1.6592346780047703E-3</v>
      </c>
      <c r="E239" s="23">
        <f t="shared" si="71"/>
        <v>1.5555325106294722E-3</v>
      </c>
      <c r="F239" s="23">
        <f t="shared" si="72"/>
        <v>2.3851498496318571E-3</v>
      </c>
      <c r="G239" s="23">
        <f t="shared" si="73"/>
        <v>3.1110650212589442E-4</v>
      </c>
      <c r="H239" s="23">
        <f t="shared" si="74"/>
        <v>4.5628953645131184E-3</v>
      </c>
      <c r="I239" s="23">
        <f t="shared" si="75"/>
        <v>0.2399668153064399</v>
      </c>
      <c r="J239" s="23">
        <f t="shared" si="76"/>
        <v>9.7583739500155559E-2</v>
      </c>
      <c r="K239" s="8"/>
    </row>
    <row r="240" spans="1:11" ht="45">
      <c r="A240" s="18" t="s">
        <v>178</v>
      </c>
      <c r="B240" s="23">
        <f t="shared" si="77"/>
        <v>0.66763636363636358</v>
      </c>
      <c r="C240" s="23">
        <f t="shared" si="69"/>
        <v>2.3636363636363638E-3</v>
      </c>
      <c r="D240" s="23">
        <f t="shared" si="70"/>
        <v>5.4545454545454548E-4</v>
      </c>
      <c r="E240" s="23">
        <f t="shared" si="71"/>
        <v>2E-3</v>
      </c>
      <c r="F240" s="23">
        <f t="shared" si="72"/>
        <v>2.3636363636363638E-3</v>
      </c>
      <c r="G240" s="23">
        <f t="shared" si="73"/>
        <v>0</v>
      </c>
      <c r="H240" s="23">
        <f t="shared" si="74"/>
        <v>2.9090909090909089E-3</v>
      </c>
      <c r="I240" s="23">
        <f t="shared" si="75"/>
        <v>0.24199999999999999</v>
      </c>
      <c r="J240" s="23">
        <f t="shared" si="76"/>
        <v>8.0181818181818187E-2</v>
      </c>
      <c r="K240" s="8"/>
    </row>
    <row r="241" spans="1:11">
      <c r="A241" s="18" t="s">
        <v>180</v>
      </c>
      <c r="B241" s="23">
        <f t="shared" si="77"/>
        <v>0.60684488336454967</v>
      </c>
      <c r="C241" s="23">
        <f t="shared" si="69"/>
        <v>3.7459560701515408E-3</v>
      </c>
      <c r="D241" s="23">
        <f t="shared" si="70"/>
        <v>5.4486633747658775E-3</v>
      </c>
      <c r="E241" s="23">
        <f t="shared" si="71"/>
        <v>1.021624382768602E-3</v>
      </c>
      <c r="F241" s="23">
        <f t="shared" si="72"/>
        <v>1.4473012089221863E-2</v>
      </c>
      <c r="G241" s="23">
        <f t="shared" si="73"/>
        <v>1.7027073046143367E-4</v>
      </c>
      <c r="H241" s="23">
        <f t="shared" si="74"/>
        <v>5.2783926443044438E-3</v>
      </c>
      <c r="I241" s="23">
        <f t="shared" si="75"/>
        <v>0.2875872637493615</v>
      </c>
      <c r="J241" s="23">
        <f t="shared" si="76"/>
        <v>7.5429933594415119E-2</v>
      </c>
      <c r="K241" s="8"/>
    </row>
    <row r="242" spans="1:11">
      <c r="A242" s="18" t="s">
        <v>182</v>
      </c>
      <c r="B242" s="23">
        <f t="shared" si="77"/>
        <v>0.64856056491037484</v>
      </c>
      <c r="C242" s="23">
        <f t="shared" si="69"/>
        <v>1.6295491580662683E-3</v>
      </c>
      <c r="D242" s="23">
        <f t="shared" si="70"/>
        <v>2.4443237370994023E-3</v>
      </c>
      <c r="E242" s="23">
        <f t="shared" si="71"/>
        <v>1.6295491580662683E-3</v>
      </c>
      <c r="F242" s="23">
        <f t="shared" si="72"/>
        <v>6.7897881586094517E-3</v>
      </c>
      <c r="G242" s="23">
        <f t="shared" si="73"/>
        <v>0</v>
      </c>
      <c r="H242" s="23">
        <f t="shared" si="74"/>
        <v>3.5306898424769147E-3</v>
      </c>
      <c r="I242" s="23">
        <f t="shared" si="75"/>
        <v>0.25801195002715915</v>
      </c>
      <c r="J242" s="23">
        <f t="shared" si="76"/>
        <v>7.7403585008147743E-2</v>
      </c>
      <c r="K242" s="8"/>
    </row>
    <row r="243" spans="1:11">
      <c r="A243" s="18" t="s">
        <v>184</v>
      </c>
      <c r="B243" s="23">
        <f t="shared" si="77"/>
        <v>0.65743269605930554</v>
      </c>
      <c r="C243" s="23">
        <f t="shared" si="69"/>
        <v>5.4623488099882949E-3</v>
      </c>
      <c r="D243" s="23">
        <f t="shared" si="70"/>
        <v>3.9016777214202108E-4</v>
      </c>
      <c r="E243" s="23">
        <f t="shared" si="71"/>
        <v>4.4869293796332421E-3</v>
      </c>
      <c r="F243" s="23">
        <f t="shared" si="72"/>
        <v>4.2918454935622317E-3</v>
      </c>
      <c r="G243" s="23">
        <f t="shared" si="73"/>
        <v>0</v>
      </c>
      <c r="H243" s="23">
        <f t="shared" si="74"/>
        <v>6.2426843542723372E-3</v>
      </c>
      <c r="I243" s="23">
        <f t="shared" si="75"/>
        <v>0.23858759266484589</v>
      </c>
      <c r="J243" s="23">
        <f t="shared" si="76"/>
        <v>8.3105735466250483E-2</v>
      </c>
      <c r="K243" s="8"/>
    </row>
    <row r="244" spans="1:11">
      <c r="A244" s="18" t="s">
        <v>186</v>
      </c>
      <c r="B244" s="23">
        <f t="shared" si="77"/>
        <v>0.6211202283267927</v>
      </c>
      <c r="C244" s="23">
        <f t="shared" si="69"/>
        <v>3.92436674991081E-3</v>
      </c>
      <c r="D244" s="23">
        <f t="shared" si="70"/>
        <v>4.4595076703531928E-3</v>
      </c>
      <c r="E244" s="23">
        <f t="shared" si="71"/>
        <v>1.7838030681412772E-4</v>
      </c>
      <c r="F244" s="23">
        <f t="shared" si="72"/>
        <v>6.6000713521227258E-3</v>
      </c>
      <c r="G244" s="23">
        <f t="shared" si="73"/>
        <v>2.1405636817695326E-3</v>
      </c>
      <c r="H244" s="23">
        <f t="shared" si="74"/>
        <v>2.8540849090260435E-3</v>
      </c>
      <c r="I244" s="23">
        <f t="shared" si="75"/>
        <v>0.29183018194791294</v>
      </c>
      <c r="J244" s="23">
        <f t="shared" si="76"/>
        <v>6.6892615055297894E-2</v>
      </c>
      <c r="K244" s="8"/>
    </row>
    <row r="245" spans="1:11" ht="22.5">
      <c r="A245" s="18" t="s">
        <v>188</v>
      </c>
      <c r="B245" s="23">
        <f t="shared" si="77"/>
        <v>0.62435677530017153</v>
      </c>
      <c r="C245" s="23">
        <f t="shared" si="69"/>
        <v>1.3722126929674098E-3</v>
      </c>
      <c r="D245" s="23">
        <f t="shared" si="70"/>
        <v>6.6895368782161234E-3</v>
      </c>
      <c r="E245" s="23">
        <f t="shared" si="71"/>
        <v>0</v>
      </c>
      <c r="F245" s="23">
        <f t="shared" si="72"/>
        <v>9.0909090909090905E-3</v>
      </c>
      <c r="G245" s="23">
        <f t="shared" si="73"/>
        <v>1.5437392795883361E-3</v>
      </c>
      <c r="H245" s="23">
        <f t="shared" si="74"/>
        <v>3.0874785591766723E-3</v>
      </c>
      <c r="I245" s="23">
        <f t="shared" si="75"/>
        <v>0.28421955403087479</v>
      </c>
      <c r="J245" s="23">
        <f t="shared" si="76"/>
        <v>6.9639794168096056E-2</v>
      </c>
      <c r="K245" s="8"/>
    </row>
    <row r="246" spans="1:11">
      <c r="A246" s="18" t="s">
        <v>190</v>
      </c>
      <c r="B246" s="23">
        <f t="shared" si="77"/>
        <v>0.5742313673884436</v>
      </c>
      <c r="C246" s="23">
        <f t="shared" si="69"/>
        <v>5.7423136738844359E-3</v>
      </c>
      <c r="D246" s="23">
        <f t="shared" si="70"/>
        <v>6.3404713482473982E-3</v>
      </c>
      <c r="E246" s="23">
        <f t="shared" si="71"/>
        <v>1.0766838138533317E-3</v>
      </c>
      <c r="F246" s="23">
        <f t="shared" si="72"/>
        <v>9.4508912549348002E-3</v>
      </c>
      <c r="G246" s="23">
        <f t="shared" si="73"/>
        <v>1.1963153487259242E-4</v>
      </c>
      <c r="H246" s="23">
        <f t="shared" si="74"/>
        <v>4.4263667902859193E-3</v>
      </c>
      <c r="I246" s="23">
        <f t="shared" si="75"/>
        <v>0.31510946285440844</v>
      </c>
      <c r="J246" s="23">
        <f t="shared" si="76"/>
        <v>8.3502811341069502E-2</v>
      </c>
      <c r="K246" s="8"/>
    </row>
    <row r="247" spans="1:11" ht="33.75">
      <c r="A247" s="18" t="s">
        <v>192</v>
      </c>
      <c r="B247" s="23">
        <f t="shared" si="77"/>
        <v>0.66860056258790435</v>
      </c>
      <c r="C247" s="23">
        <f t="shared" si="69"/>
        <v>2.6371308016877636E-3</v>
      </c>
      <c r="D247" s="23">
        <f t="shared" si="70"/>
        <v>2.1097046413502108E-3</v>
      </c>
      <c r="E247" s="23">
        <f t="shared" si="71"/>
        <v>1.2306610407876231E-3</v>
      </c>
      <c r="F247" s="23">
        <f t="shared" si="72"/>
        <v>3.5161744022503515E-3</v>
      </c>
      <c r="G247" s="23">
        <f t="shared" si="73"/>
        <v>0</v>
      </c>
      <c r="H247" s="23">
        <f t="shared" si="74"/>
        <v>4.7468354430379748E-3</v>
      </c>
      <c r="I247" s="23">
        <f t="shared" si="75"/>
        <v>0.23769338959212377</v>
      </c>
      <c r="J247" s="23">
        <f t="shared" si="76"/>
        <v>7.9465541490857952E-2</v>
      </c>
      <c r="K247" s="8"/>
    </row>
    <row r="248" spans="1:11">
      <c r="A248" s="18" t="s">
        <v>194</v>
      </c>
      <c r="B248" s="23">
        <f t="shared" si="77"/>
        <v>0.68738835298320833</v>
      </c>
      <c r="C248" s="23">
        <f t="shared" si="69"/>
        <v>3.2154340836012861E-3</v>
      </c>
      <c r="D248" s="23">
        <f t="shared" si="70"/>
        <v>3.5727045373347622E-4</v>
      </c>
      <c r="E248" s="23">
        <f t="shared" si="71"/>
        <v>2.8581636298678098E-3</v>
      </c>
      <c r="F248" s="23">
        <f t="shared" si="72"/>
        <v>1.0718113612004287E-3</v>
      </c>
      <c r="G248" s="23">
        <f t="shared" si="73"/>
        <v>0</v>
      </c>
      <c r="H248" s="23">
        <f t="shared" si="74"/>
        <v>1.0718113612004287E-3</v>
      </c>
      <c r="I248" s="23">
        <f t="shared" si="75"/>
        <v>0.22758127902822436</v>
      </c>
      <c r="J248" s="23">
        <f t="shared" si="76"/>
        <v>7.6455877098963912E-2</v>
      </c>
      <c r="K248" s="8"/>
    </row>
    <row r="249" spans="1:11" ht="33.75">
      <c r="A249" s="18" t="s">
        <v>196</v>
      </c>
      <c r="B249" s="23">
        <f t="shared" si="77"/>
        <v>0.67691556857003421</v>
      </c>
      <c r="C249" s="23">
        <f t="shared" si="69"/>
        <v>3.5789816170489668E-3</v>
      </c>
      <c r="D249" s="23">
        <f t="shared" si="70"/>
        <v>6.507239303725394E-4</v>
      </c>
      <c r="E249" s="23">
        <f t="shared" si="71"/>
        <v>9.760858955588092E-4</v>
      </c>
      <c r="F249" s="23">
        <f t="shared" si="72"/>
        <v>4.7177484952009114E-3</v>
      </c>
      <c r="G249" s="23">
        <f t="shared" si="73"/>
        <v>3.253619651862697E-4</v>
      </c>
      <c r="H249" s="23">
        <f t="shared" si="74"/>
        <v>2.7655767040832926E-3</v>
      </c>
      <c r="I249" s="23">
        <f t="shared" si="75"/>
        <v>0.24093053522043273</v>
      </c>
      <c r="J249" s="23">
        <f t="shared" si="76"/>
        <v>6.9139417602082323E-2</v>
      </c>
      <c r="K249" s="8"/>
    </row>
    <row r="250" spans="1:11">
      <c r="A250" s="18" t="s">
        <v>198</v>
      </c>
      <c r="B250" s="23">
        <f t="shared" si="77"/>
        <v>0.62922782386726228</v>
      </c>
      <c r="C250" s="23">
        <f t="shared" si="69"/>
        <v>3.5098915124441607E-3</v>
      </c>
      <c r="D250" s="23">
        <f t="shared" si="70"/>
        <v>6.3816209317166563E-3</v>
      </c>
      <c r="E250" s="23">
        <f t="shared" si="71"/>
        <v>3.1908104658583282E-4</v>
      </c>
      <c r="F250" s="23">
        <f t="shared" si="72"/>
        <v>9.7319719208679E-3</v>
      </c>
      <c r="G250" s="23">
        <f t="shared" si="73"/>
        <v>2.3931078493937461E-3</v>
      </c>
      <c r="H250" s="23">
        <f t="shared" si="74"/>
        <v>3.3503509891512446E-3</v>
      </c>
      <c r="I250" s="23">
        <f t="shared" si="75"/>
        <v>0.27760051052967455</v>
      </c>
      <c r="J250" s="23">
        <f t="shared" si="76"/>
        <v>6.7485641352903636E-2</v>
      </c>
      <c r="K250" s="8"/>
    </row>
    <row r="251" spans="1:11">
      <c r="A251" s="18" t="s">
        <v>200</v>
      </c>
      <c r="B251" s="23">
        <f t="shared" si="77"/>
        <v>0.59269533055940826</v>
      </c>
      <c r="C251" s="23">
        <f t="shared" si="69"/>
        <v>3.0821390044691015E-3</v>
      </c>
      <c r="D251" s="23">
        <f t="shared" si="70"/>
        <v>3.2362459546925568E-3</v>
      </c>
      <c r="E251" s="23">
        <f t="shared" si="71"/>
        <v>1.0787486515641855E-3</v>
      </c>
      <c r="F251" s="23">
        <f t="shared" si="72"/>
        <v>9.4005239636307594E-3</v>
      </c>
      <c r="G251" s="23">
        <f t="shared" si="73"/>
        <v>2.3116042533518262E-3</v>
      </c>
      <c r="H251" s="23">
        <f t="shared" si="74"/>
        <v>6.1642780089382031E-3</v>
      </c>
      <c r="I251" s="23">
        <f t="shared" si="75"/>
        <v>0.30744336569579289</v>
      </c>
      <c r="J251" s="23">
        <f t="shared" si="76"/>
        <v>7.4587763908152263E-2</v>
      </c>
      <c r="K251" s="8"/>
    </row>
    <row r="252" spans="1:11">
      <c r="A252" s="18" t="s">
        <v>202</v>
      </c>
      <c r="B252" s="23">
        <f t="shared" si="77"/>
        <v>0.65135929463629683</v>
      </c>
      <c r="C252" s="23">
        <f t="shared" si="69"/>
        <v>5.8780308596620128E-3</v>
      </c>
      <c r="D252" s="23">
        <f t="shared" si="70"/>
        <v>2.204261572373255E-3</v>
      </c>
      <c r="E252" s="23">
        <f t="shared" si="71"/>
        <v>2.5716385011021309E-3</v>
      </c>
      <c r="F252" s="23">
        <f t="shared" si="72"/>
        <v>2.204261572373255E-3</v>
      </c>
      <c r="G252" s="23">
        <f t="shared" si="73"/>
        <v>7.347538574577516E-4</v>
      </c>
      <c r="H252" s="23">
        <f t="shared" si="74"/>
        <v>3.3063923585598823E-3</v>
      </c>
      <c r="I252" s="23">
        <f t="shared" si="75"/>
        <v>0.23291697281410728</v>
      </c>
      <c r="J252" s="23">
        <f t="shared" si="76"/>
        <v>9.8824393828067597E-2</v>
      </c>
      <c r="K252" s="8"/>
    </row>
    <row r="253" spans="1:11" ht="22.5">
      <c r="A253" s="18" t="s">
        <v>204</v>
      </c>
      <c r="B253" s="23">
        <f t="shared" si="77"/>
        <v>0.68846436443791326</v>
      </c>
      <c r="C253" s="23">
        <f t="shared" si="69"/>
        <v>7.347538574577516E-4</v>
      </c>
      <c r="D253" s="23">
        <f t="shared" si="70"/>
        <v>2.204261572373255E-3</v>
      </c>
      <c r="E253" s="23">
        <f t="shared" si="71"/>
        <v>2.9390154298310064E-3</v>
      </c>
      <c r="F253" s="23">
        <f t="shared" si="72"/>
        <v>4.775900073475386E-3</v>
      </c>
      <c r="G253" s="23">
        <f t="shared" si="73"/>
        <v>0</v>
      </c>
      <c r="H253" s="23">
        <f t="shared" si="74"/>
        <v>3.6737692872887582E-3</v>
      </c>
      <c r="I253" s="23">
        <f t="shared" si="75"/>
        <v>0.2340191036002939</v>
      </c>
      <c r="J253" s="23">
        <f t="shared" si="76"/>
        <v>6.3188831741366636E-2</v>
      </c>
      <c r="K253" s="8"/>
    </row>
    <row r="254" spans="1:11">
      <c r="A254" s="18" t="s">
        <v>206</v>
      </c>
      <c r="B254" s="23">
        <f t="shared" si="77"/>
        <v>0.62833178005591794</v>
      </c>
      <c r="C254" s="23">
        <f t="shared" si="69"/>
        <v>3.2618825722273998E-3</v>
      </c>
      <c r="D254" s="23">
        <f t="shared" si="70"/>
        <v>2.8890959925442685E-3</v>
      </c>
      <c r="E254" s="23">
        <f t="shared" si="71"/>
        <v>1.1183597390493941E-3</v>
      </c>
      <c r="F254" s="23">
        <f t="shared" si="72"/>
        <v>3.3550792171481826E-3</v>
      </c>
      <c r="G254" s="23">
        <f t="shared" si="73"/>
        <v>7.4557315936626283E-4</v>
      </c>
      <c r="H254" s="23">
        <f t="shared" si="74"/>
        <v>3.4482758620689655E-3</v>
      </c>
      <c r="I254" s="23">
        <f t="shared" si="75"/>
        <v>0.28219944082013049</v>
      </c>
      <c r="J254" s="23">
        <f t="shared" si="76"/>
        <v>7.4650512581547063E-2</v>
      </c>
      <c r="K254" s="8"/>
    </row>
    <row r="255" spans="1:11">
      <c r="A255" s="18" t="s">
        <v>208</v>
      </c>
      <c r="B255" s="23">
        <f t="shared" si="77"/>
        <v>0.6173233370553517</v>
      </c>
      <c r="C255" s="23">
        <f t="shared" si="69"/>
        <v>2.8712713351411708E-3</v>
      </c>
      <c r="D255" s="23">
        <f t="shared" si="70"/>
        <v>2.2332110384431329E-3</v>
      </c>
      <c r="E255" s="23">
        <f t="shared" si="71"/>
        <v>3.1903014834901897E-3</v>
      </c>
      <c r="F255" s="23">
        <f t="shared" si="72"/>
        <v>2.8712713351411708E-3</v>
      </c>
      <c r="G255" s="23">
        <f t="shared" si="73"/>
        <v>0</v>
      </c>
      <c r="H255" s="23">
        <f t="shared" si="74"/>
        <v>6.0615728186313609E-3</v>
      </c>
      <c r="I255" s="23">
        <f t="shared" si="75"/>
        <v>0.28122507576966022</v>
      </c>
      <c r="J255" s="23">
        <f t="shared" si="76"/>
        <v>8.4223959164141007E-2</v>
      </c>
      <c r="K255" s="8"/>
    </row>
    <row r="256" spans="1:11">
      <c r="A256" s="18" t="s">
        <v>210</v>
      </c>
      <c r="B256" s="23">
        <f t="shared" si="77"/>
        <v>0.62424242424242427</v>
      </c>
      <c r="C256" s="23">
        <f t="shared" si="69"/>
        <v>3.9312039312039311E-3</v>
      </c>
      <c r="D256" s="23">
        <f t="shared" si="70"/>
        <v>3.6036036036036037E-3</v>
      </c>
      <c r="E256" s="23">
        <f t="shared" si="71"/>
        <v>6.5520065520065522E-4</v>
      </c>
      <c r="F256" s="23">
        <f t="shared" si="72"/>
        <v>3.4398034398034397E-3</v>
      </c>
      <c r="G256" s="23">
        <f t="shared" si="73"/>
        <v>1.1466011466011465E-3</v>
      </c>
      <c r="H256" s="23">
        <f t="shared" si="74"/>
        <v>3.1122031122031123E-3</v>
      </c>
      <c r="I256" s="23">
        <f t="shared" si="75"/>
        <v>0.28615888615888618</v>
      </c>
      <c r="J256" s="23">
        <f t="shared" si="76"/>
        <v>7.3710073710073709E-2</v>
      </c>
      <c r="K256" s="8"/>
    </row>
    <row r="257" spans="1:11" ht="22.5">
      <c r="A257" s="18" t="s">
        <v>212</v>
      </c>
      <c r="B257" s="23">
        <f t="shared" si="77"/>
        <v>0.64848283866688772</v>
      </c>
      <c r="C257" s="23">
        <f t="shared" si="69"/>
        <v>2.1555297628917261E-3</v>
      </c>
      <c r="D257" s="23">
        <f t="shared" si="70"/>
        <v>1.4922898358481181E-3</v>
      </c>
      <c r="E257" s="23">
        <f t="shared" si="71"/>
        <v>2.6529597081744322E-3</v>
      </c>
      <c r="F257" s="23">
        <f t="shared" si="72"/>
        <v>3.1503896534571382E-3</v>
      </c>
      <c r="G257" s="23">
        <f t="shared" si="73"/>
        <v>1.6580998176090201E-4</v>
      </c>
      <c r="H257" s="23">
        <f t="shared" si="74"/>
        <v>3.3161996352180402E-3</v>
      </c>
      <c r="I257" s="23">
        <f t="shared" si="75"/>
        <v>0.26612502072624772</v>
      </c>
      <c r="J257" s="23">
        <f t="shared" si="76"/>
        <v>7.2458962029514171E-2</v>
      </c>
      <c r="K257" s="8"/>
    </row>
    <row r="258" spans="1:11">
      <c r="A258" s="18" t="s">
        <v>214</v>
      </c>
      <c r="B258" s="23">
        <f t="shared" si="77"/>
        <v>0.6071428571428571</v>
      </c>
      <c r="C258" s="23">
        <f t="shared" si="69"/>
        <v>5.2011095700416092E-3</v>
      </c>
      <c r="D258" s="23">
        <f t="shared" si="70"/>
        <v>2.4271844660194173E-3</v>
      </c>
      <c r="E258" s="23">
        <f t="shared" si="71"/>
        <v>1.3869625520110957E-3</v>
      </c>
      <c r="F258" s="23">
        <f t="shared" si="72"/>
        <v>1.0402219140083218E-2</v>
      </c>
      <c r="G258" s="23">
        <f t="shared" si="73"/>
        <v>6.9348127600554787E-4</v>
      </c>
      <c r="H258" s="23">
        <f t="shared" si="74"/>
        <v>1.4563106796116505E-2</v>
      </c>
      <c r="I258" s="23">
        <f t="shared" si="75"/>
        <v>0.26664355062413314</v>
      </c>
      <c r="J258" s="23">
        <f t="shared" si="76"/>
        <v>9.1539528432732317E-2</v>
      </c>
      <c r="K258" s="8"/>
    </row>
    <row r="259" spans="1:11">
      <c r="A259" s="18" t="s">
        <v>216</v>
      </c>
      <c r="B259" s="23">
        <f t="shared" si="77"/>
        <v>0.67010663914688684</v>
      </c>
      <c r="C259" s="23">
        <f t="shared" si="69"/>
        <v>1.0319917440660474E-3</v>
      </c>
      <c r="D259" s="23">
        <f t="shared" si="70"/>
        <v>3.4399724802201583E-3</v>
      </c>
      <c r="E259" s="23">
        <f t="shared" si="71"/>
        <v>6.8799449604403163E-4</v>
      </c>
      <c r="F259" s="23">
        <f t="shared" si="72"/>
        <v>1.0319917440660474E-3</v>
      </c>
      <c r="G259" s="23">
        <f t="shared" si="73"/>
        <v>3.4399724802201581E-4</v>
      </c>
      <c r="H259" s="23">
        <f t="shared" si="74"/>
        <v>5.8479532163742687E-3</v>
      </c>
      <c r="I259" s="23">
        <f t="shared" si="75"/>
        <v>0.23770209838321293</v>
      </c>
      <c r="J259" s="23">
        <f t="shared" si="76"/>
        <v>7.9807361541107666E-2</v>
      </c>
      <c r="K259" s="8"/>
    </row>
    <row r="260" spans="1:11" ht="22.5">
      <c r="A260" s="18" t="s">
        <v>218</v>
      </c>
      <c r="B260" s="23">
        <f t="shared" si="77"/>
        <v>0.61986628462273163</v>
      </c>
      <c r="C260" s="23">
        <f t="shared" si="69"/>
        <v>3.629417382999045E-3</v>
      </c>
      <c r="D260" s="23">
        <f t="shared" si="70"/>
        <v>4.9665711556829036E-3</v>
      </c>
      <c r="E260" s="23">
        <f t="shared" si="71"/>
        <v>1.9102196752626551E-3</v>
      </c>
      <c r="F260" s="23">
        <f t="shared" si="72"/>
        <v>1.1461318051575931E-2</v>
      </c>
      <c r="G260" s="23">
        <f t="shared" si="73"/>
        <v>1.9102196752626553E-4</v>
      </c>
      <c r="H260" s="23">
        <f t="shared" si="74"/>
        <v>5.9216809933142316E-3</v>
      </c>
      <c r="I260" s="23">
        <f t="shared" si="75"/>
        <v>0.28443170964660935</v>
      </c>
      <c r="J260" s="23">
        <f t="shared" si="76"/>
        <v>6.7621776504298001E-2</v>
      </c>
      <c r="K260" s="8"/>
    </row>
    <row r="261" spans="1:11" ht="22.5">
      <c r="A261" s="18" t="s">
        <v>220</v>
      </c>
      <c r="B261" s="23">
        <f t="shared" si="77"/>
        <v>0.65808674503445486</v>
      </c>
      <c r="C261" s="23">
        <f t="shared" si="69"/>
        <v>4.0535062829347383E-3</v>
      </c>
      <c r="D261" s="23">
        <f t="shared" si="70"/>
        <v>5.2695581678151599E-3</v>
      </c>
      <c r="E261" s="23">
        <f t="shared" si="71"/>
        <v>1.0133765707336846E-3</v>
      </c>
      <c r="F261" s="23">
        <f t="shared" si="72"/>
        <v>7.0936359951357924E-3</v>
      </c>
      <c r="G261" s="23">
        <f t="shared" si="73"/>
        <v>2.0267531414673692E-4</v>
      </c>
      <c r="H261" s="23">
        <f t="shared" si="74"/>
        <v>3.2428050263477908E-3</v>
      </c>
      <c r="I261" s="23">
        <f t="shared" si="75"/>
        <v>0.23794081880826914</v>
      </c>
      <c r="J261" s="23">
        <f t="shared" si="76"/>
        <v>8.3096878800162144E-2</v>
      </c>
      <c r="K261" s="8"/>
    </row>
    <row r="262" spans="1:11" ht="22.5">
      <c r="A262" s="18" t="s">
        <v>222</v>
      </c>
      <c r="B262" s="23">
        <f t="shared" si="77"/>
        <v>0.62045454545454548</v>
      </c>
      <c r="C262" s="23">
        <f t="shared" si="69"/>
        <v>2.6859504132231405E-3</v>
      </c>
      <c r="D262" s="23">
        <f t="shared" si="70"/>
        <v>6.8181818181818179E-3</v>
      </c>
      <c r="E262" s="23">
        <f t="shared" si="71"/>
        <v>8.2644628099173552E-4</v>
      </c>
      <c r="F262" s="23">
        <f t="shared" si="72"/>
        <v>1.5495867768595042E-2</v>
      </c>
      <c r="G262" s="23">
        <f t="shared" si="73"/>
        <v>0</v>
      </c>
      <c r="H262" s="23">
        <f t="shared" si="74"/>
        <v>1.859504132231405E-3</v>
      </c>
      <c r="I262" s="23">
        <f t="shared" si="75"/>
        <v>0.27975206611570247</v>
      </c>
      <c r="J262" s="23">
        <f t="shared" si="76"/>
        <v>7.2107438016528927E-2</v>
      </c>
      <c r="K262" s="8"/>
    </row>
    <row r="263" spans="1:11" ht="22.5">
      <c r="A263" s="18" t="s">
        <v>224</v>
      </c>
      <c r="B263" s="23">
        <f t="shared" si="77"/>
        <v>0.61413969335604768</v>
      </c>
      <c r="C263" s="23">
        <f t="shared" si="69"/>
        <v>3.6201022146507668E-3</v>
      </c>
      <c r="D263" s="23">
        <f t="shared" si="70"/>
        <v>2.5340715502555365E-2</v>
      </c>
      <c r="E263" s="23">
        <f t="shared" si="71"/>
        <v>1.7035775127768314E-3</v>
      </c>
      <c r="F263" s="23">
        <f t="shared" si="72"/>
        <v>1.8526405451448041E-2</v>
      </c>
      <c r="G263" s="23">
        <f t="shared" si="73"/>
        <v>2.1294718909710392E-4</v>
      </c>
      <c r="H263" s="23">
        <f t="shared" si="74"/>
        <v>3.8330494037478705E-3</v>
      </c>
      <c r="I263" s="23">
        <f t="shared" si="75"/>
        <v>0.26490630323679726</v>
      </c>
      <c r="J263" s="23">
        <f t="shared" si="76"/>
        <v>6.7717206132879043E-2</v>
      </c>
      <c r="K263" s="8"/>
    </row>
    <row r="264" spans="1:11" ht="22.5">
      <c r="A264" s="18" t="s">
        <v>226</v>
      </c>
      <c r="B264" s="23">
        <f t="shared" si="77"/>
        <v>0.63734601253511991</v>
      </c>
      <c r="C264" s="23">
        <f t="shared" si="69"/>
        <v>2.3773503349902745E-3</v>
      </c>
      <c r="D264" s="23">
        <f t="shared" si="70"/>
        <v>3.8902096390749947E-3</v>
      </c>
      <c r="E264" s="23">
        <f t="shared" si="71"/>
        <v>1.2967365463583316E-3</v>
      </c>
      <c r="F264" s="23">
        <f t="shared" si="72"/>
        <v>5.6191917008861034E-3</v>
      </c>
      <c r="G264" s="23">
        <f t="shared" si="73"/>
        <v>0</v>
      </c>
      <c r="H264" s="23">
        <f t="shared" si="74"/>
        <v>3.4579641236222175E-3</v>
      </c>
      <c r="I264" s="23">
        <f t="shared" si="75"/>
        <v>0.27923060298249408</v>
      </c>
      <c r="J264" s="23">
        <f t="shared" si="76"/>
        <v>6.6781932137454078E-2</v>
      </c>
      <c r="K264" s="8"/>
    </row>
    <row r="265" spans="1:11" ht="22.5">
      <c r="A265" s="18" t="s">
        <v>228</v>
      </c>
      <c r="B265" s="23">
        <f t="shared" si="77"/>
        <v>0.58940626622814607</v>
      </c>
      <c r="C265" s="23">
        <f t="shared" si="69"/>
        <v>4.3275056257573137E-3</v>
      </c>
      <c r="D265" s="23">
        <f t="shared" si="70"/>
        <v>7.4433096763025794E-3</v>
      </c>
      <c r="E265" s="23">
        <f t="shared" si="71"/>
        <v>2.0772027003635105E-3</v>
      </c>
      <c r="F265" s="23">
        <f t="shared" si="72"/>
        <v>1.6444521377877792E-2</v>
      </c>
      <c r="G265" s="23">
        <f t="shared" si="73"/>
        <v>0</v>
      </c>
      <c r="H265" s="23">
        <f t="shared" si="74"/>
        <v>3.9813051756967281E-3</v>
      </c>
      <c r="I265" s="23">
        <f t="shared" si="75"/>
        <v>0.3022329929028908</v>
      </c>
      <c r="J265" s="23">
        <f t="shared" si="76"/>
        <v>7.4086896312965209E-2</v>
      </c>
      <c r="K265" s="8"/>
    </row>
    <row r="266" spans="1:11" ht="22.5">
      <c r="A266" s="18" t="s">
        <v>230</v>
      </c>
      <c r="B266" s="23">
        <f t="shared" si="77"/>
        <v>0.66575019638648858</v>
      </c>
      <c r="C266" s="23">
        <f t="shared" si="69"/>
        <v>2.1602513747054201E-3</v>
      </c>
      <c r="D266" s="23">
        <f t="shared" si="70"/>
        <v>1.0604870384917517E-2</v>
      </c>
      <c r="E266" s="23">
        <f t="shared" si="71"/>
        <v>1.9638648860958365E-3</v>
      </c>
      <c r="F266" s="23">
        <f t="shared" si="72"/>
        <v>4.7132757266300082E-3</v>
      </c>
      <c r="G266" s="23">
        <f t="shared" si="73"/>
        <v>2.9457973291437548E-3</v>
      </c>
      <c r="H266" s="23">
        <f t="shared" si="74"/>
        <v>2.1602513747054201E-3</v>
      </c>
      <c r="I266" s="23">
        <f t="shared" si="75"/>
        <v>0.2319324430479183</v>
      </c>
      <c r="J266" s="23">
        <f t="shared" si="76"/>
        <v>7.7769049489395128E-2</v>
      </c>
      <c r="K266" s="8"/>
    </row>
    <row r="267" spans="1:11" ht="33.75">
      <c r="A267" s="18" t="s">
        <v>232</v>
      </c>
      <c r="B267" s="23">
        <f t="shared" si="77"/>
        <v>0.6927133934767522</v>
      </c>
      <c r="C267" s="23">
        <f t="shared" si="69"/>
        <v>1.8043025676613463E-3</v>
      </c>
      <c r="D267" s="23">
        <f t="shared" si="70"/>
        <v>4.1637751561415682E-3</v>
      </c>
      <c r="E267" s="23">
        <f t="shared" si="71"/>
        <v>3.1922276197085355E-3</v>
      </c>
      <c r="F267" s="23">
        <f t="shared" si="72"/>
        <v>7.0784177654406666E-3</v>
      </c>
      <c r="G267" s="23">
        <f t="shared" si="73"/>
        <v>2.7758501040943791E-4</v>
      </c>
      <c r="H267" s="23">
        <f t="shared" si="74"/>
        <v>5.6904927133934764E-3</v>
      </c>
      <c r="I267" s="23">
        <f t="shared" si="75"/>
        <v>0.21721027064538515</v>
      </c>
      <c r="J267" s="23">
        <f t="shared" si="76"/>
        <v>6.7869535045107565E-2</v>
      </c>
      <c r="K267" s="8"/>
    </row>
    <row r="268" spans="1:11">
      <c r="A268" s="18" t="s">
        <v>234</v>
      </c>
      <c r="B268" s="23">
        <f t="shared" si="77"/>
        <v>0.6584855403348554</v>
      </c>
      <c r="C268" s="23">
        <f t="shared" si="69"/>
        <v>3.0441400304414001E-3</v>
      </c>
      <c r="D268" s="23">
        <f t="shared" si="70"/>
        <v>1.3318112633181126E-3</v>
      </c>
      <c r="E268" s="23">
        <f t="shared" si="71"/>
        <v>1.5220700152207001E-3</v>
      </c>
      <c r="F268" s="23">
        <f t="shared" si="72"/>
        <v>3.0441400304414001E-3</v>
      </c>
      <c r="G268" s="23">
        <f t="shared" si="73"/>
        <v>9.5129375951293754E-4</v>
      </c>
      <c r="H268" s="23">
        <f t="shared" si="74"/>
        <v>3.9954337899543377E-3</v>
      </c>
      <c r="I268" s="23">
        <f t="shared" si="75"/>
        <v>0.2361111111111111</v>
      </c>
      <c r="J268" s="23">
        <f t="shared" si="76"/>
        <v>9.1514459665144599E-2</v>
      </c>
      <c r="K268" s="8"/>
    </row>
    <row r="269" spans="1:11" ht="33.75">
      <c r="A269" s="18" t="s">
        <v>236</v>
      </c>
      <c r="B269" s="23">
        <f t="shared" si="77"/>
        <v>0.59416681486750844</v>
      </c>
      <c r="C269" s="23">
        <f t="shared" si="69"/>
        <v>3.9125022230126266E-3</v>
      </c>
      <c r="D269" s="23">
        <f t="shared" si="70"/>
        <v>5.1573892939711895E-3</v>
      </c>
      <c r="E269" s="23">
        <f t="shared" si="71"/>
        <v>2.6676151520540637E-3</v>
      </c>
      <c r="F269" s="23">
        <f t="shared" si="72"/>
        <v>1.0670460608216255E-2</v>
      </c>
      <c r="G269" s="23">
        <f t="shared" si="73"/>
        <v>8.892050506846879E-4</v>
      </c>
      <c r="H269" s="23">
        <f t="shared" si="74"/>
        <v>1.0314778587942379E-2</v>
      </c>
      <c r="I269" s="23">
        <f t="shared" si="75"/>
        <v>0.29895073804019207</v>
      </c>
      <c r="J269" s="23">
        <f t="shared" si="76"/>
        <v>7.3270496176418287E-2</v>
      </c>
      <c r="K269" s="8"/>
    </row>
    <row r="270" spans="1:11" ht="33.75">
      <c r="A270" s="18" t="s">
        <v>238</v>
      </c>
      <c r="B270" s="23">
        <f t="shared" si="77"/>
        <v>0.58824637408174796</v>
      </c>
      <c r="C270" s="23">
        <f t="shared" si="69"/>
        <v>2.448672066302505E-3</v>
      </c>
      <c r="D270" s="23">
        <f t="shared" si="70"/>
        <v>4.1439065737427011E-3</v>
      </c>
      <c r="E270" s="23">
        <f t="shared" si="71"/>
        <v>2.448672066302505E-3</v>
      </c>
      <c r="F270" s="23">
        <f t="shared" si="72"/>
        <v>7.5343755886230932E-3</v>
      </c>
      <c r="G270" s="23">
        <f t="shared" si="73"/>
        <v>3.7671877943115466E-4</v>
      </c>
      <c r="H270" s="23">
        <f t="shared" si="74"/>
        <v>1.8459220192126577E-2</v>
      </c>
      <c r="I270" s="23">
        <f t="shared" si="75"/>
        <v>0.29233377283857598</v>
      </c>
      <c r="J270" s="23">
        <f t="shared" si="76"/>
        <v>8.4008287813147481E-2</v>
      </c>
      <c r="K270" s="8"/>
    </row>
    <row r="271" spans="1:11" ht="33.75">
      <c r="A271" s="18" t="s">
        <v>240</v>
      </c>
      <c r="B271" s="23">
        <f t="shared" si="77"/>
        <v>0.59478189971463513</v>
      </c>
      <c r="C271" s="23">
        <f t="shared" si="69"/>
        <v>6.1149612719119443E-4</v>
      </c>
      <c r="D271" s="23">
        <f t="shared" si="70"/>
        <v>2.0383204239706482E-3</v>
      </c>
      <c r="E271" s="23">
        <f t="shared" si="71"/>
        <v>3.2613126783530371E-3</v>
      </c>
      <c r="F271" s="23">
        <f t="shared" si="72"/>
        <v>9.9877700774561769E-3</v>
      </c>
      <c r="G271" s="23">
        <f t="shared" si="73"/>
        <v>2.6498165511618424E-3</v>
      </c>
      <c r="H271" s="23">
        <f t="shared" si="74"/>
        <v>1.9975540154912354E-2</v>
      </c>
      <c r="I271" s="23">
        <f t="shared" si="75"/>
        <v>0.2666123114553608</v>
      </c>
      <c r="J271" s="23">
        <f t="shared" si="76"/>
        <v>0.10008153281695882</v>
      </c>
      <c r="K271" s="8"/>
    </row>
    <row r="272" spans="1:11" ht="33.75">
      <c r="A272" s="18" t="s">
        <v>242</v>
      </c>
      <c r="B272" s="23">
        <f t="shared" si="77"/>
        <v>0.66212785598892221</v>
      </c>
      <c r="C272" s="23">
        <f t="shared" si="69"/>
        <v>2.0770828525271175E-3</v>
      </c>
      <c r="D272" s="23">
        <f t="shared" si="70"/>
        <v>6.462035541195477E-3</v>
      </c>
      <c r="E272" s="23">
        <f t="shared" si="71"/>
        <v>1.6155088852988692E-3</v>
      </c>
      <c r="F272" s="23">
        <f t="shared" si="72"/>
        <v>3.2310177705977385E-3</v>
      </c>
      <c r="G272" s="23">
        <f t="shared" si="73"/>
        <v>0</v>
      </c>
      <c r="H272" s="23">
        <f t="shared" si="74"/>
        <v>1.1308562197092083E-2</v>
      </c>
      <c r="I272" s="23">
        <f t="shared" si="75"/>
        <v>0.2330948534502654</v>
      </c>
      <c r="J272" s="23">
        <f t="shared" si="76"/>
        <v>8.0083083314101078E-2</v>
      </c>
      <c r="K272" s="8"/>
    </row>
    <row r="273" spans="1:11" ht="33.75">
      <c r="A273" s="18" t="s">
        <v>244</v>
      </c>
      <c r="B273" s="23">
        <f t="shared" si="77"/>
        <v>0.56151908544855644</v>
      </c>
      <c r="C273" s="23">
        <f t="shared" si="69"/>
        <v>6.0065878705677193E-3</v>
      </c>
      <c r="D273" s="23">
        <f t="shared" si="70"/>
        <v>9.4942840534780089E-3</v>
      </c>
      <c r="E273" s="23">
        <f t="shared" si="71"/>
        <v>2.325130788606859E-3</v>
      </c>
      <c r="F273" s="23">
        <f t="shared" si="72"/>
        <v>1.3563262933540012E-2</v>
      </c>
      <c r="G273" s="23">
        <f t="shared" si="73"/>
        <v>1.3563262933540012E-3</v>
      </c>
      <c r="H273" s="23">
        <f t="shared" si="74"/>
        <v>2.5963960472776593E-2</v>
      </c>
      <c r="I273" s="23">
        <f t="shared" si="75"/>
        <v>0.29277271846541369</v>
      </c>
      <c r="J273" s="23">
        <f t="shared" si="76"/>
        <v>8.6998643673706647E-2</v>
      </c>
      <c r="K273" s="8"/>
    </row>
    <row r="274" spans="1:11">
      <c r="A274" s="18" t="s">
        <v>246</v>
      </c>
      <c r="B274" s="23">
        <f t="shared" si="77"/>
        <v>0.59632189904786748</v>
      </c>
      <c r="C274" s="23">
        <f t="shared" si="69"/>
        <v>2.9998695708882222E-3</v>
      </c>
      <c r="D274" s="23">
        <f t="shared" si="70"/>
        <v>1.6955784531107344E-3</v>
      </c>
      <c r="E274" s="23">
        <f t="shared" si="71"/>
        <v>2.9998695708882222E-3</v>
      </c>
      <c r="F274" s="23">
        <f t="shared" si="72"/>
        <v>4.30416068866571E-3</v>
      </c>
      <c r="G274" s="23">
        <f t="shared" si="73"/>
        <v>1.3042911177774878E-4</v>
      </c>
      <c r="H274" s="23">
        <f t="shared" si="74"/>
        <v>5.4780226946654492E-3</v>
      </c>
      <c r="I274" s="23">
        <f t="shared" si="75"/>
        <v>0.29946524064171121</v>
      </c>
      <c r="J274" s="23">
        <f t="shared" si="76"/>
        <v>8.6604930220425203E-2</v>
      </c>
      <c r="K274" s="8"/>
    </row>
    <row r="275" spans="1:11" ht="33.75">
      <c r="A275" s="18" t="s">
        <v>248</v>
      </c>
      <c r="B275" s="23">
        <f t="shared" si="77"/>
        <v>0.62809917355371903</v>
      </c>
      <c r="C275" s="23">
        <f t="shared" si="69"/>
        <v>7.0068271649299319E-3</v>
      </c>
      <c r="D275" s="23">
        <f t="shared" si="70"/>
        <v>1.5091627739849083E-2</v>
      </c>
      <c r="E275" s="23">
        <f t="shared" si="71"/>
        <v>1.6169601149838304E-3</v>
      </c>
      <c r="F275" s="23">
        <f t="shared" si="72"/>
        <v>9.881422924901186E-3</v>
      </c>
      <c r="G275" s="23">
        <f t="shared" si="73"/>
        <v>1.0779734099892202E-3</v>
      </c>
      <c r="H275" s="23">
        <f t="shared" si="74"/>
        <v>2.8745957599712541E-3</v>
      </c>
      <c r="I275" s="23">
        <f t="shared" si="75"/>
        <v>0.26302551203736974</v>
      </c>
      <c r="J275" s="23">
        <f t="shared" si="76"/>
        <v>7.1325907294286742E-2</v>
      </c>
      <c r="K275" s="8"/>
    </row>
    <row r="276" spans="1:11" ht="33.75">
      <c r="A276" s="18" t="s">
        <v>250</v>
      </c>
      <c r="B276" s="23">
        <f t="shared" si="77"/>
        <v>0.63724113724113729</v>
      </c>
      <c r="C276" s="23">
        <f t="shared" si="69"/>
        <v>7.8975078975078977E-3</v>
      </c>
      <c r="D276" s="23">
        <f t="shared" si="70"/>
        <v>5.4405054405054403E-3</v>
      </c>
      <c r="E276" s="23">
        <f t="shared" si="71"/>
        <v>3.5100035100035098E-4</v>
      </c>
      <c r="F276" s="23">
        <f t="shared" si="72"/>
        <v>1.3864513864513865E-2</v>
      </c>
      <c r="G276" s="23">
        <f t="shared" si="73"/>
        <v>0</v>
      </c>
      <c r="H276" s="23">
        <f t="shared" si="74"/>
        <v>4.0365040365040366E-3</v>
      </c>
      <c r="I276" s="23">
        <f t="shared" si="75"/>
        <v>0.25289575289575289</v>
      </c>
      <c r="J276" s="23">
        <f t="shared" si="76"/>
        <v>7.8273078273078278E-2</v>
      </c>
      <c r="K276" s="8"/>
    </row>
    <row r="277" spans="1:11" ht="33.75">
      <c r="A277" s="18" t="s">
        <v>252</v>
      </c>
      <c r="B277" s="23">
        <f t="shared" si="77"/>
        <v>0.63151233916895166</v>
      </c>
      <c r="C277" s="23">
        <f t="shared" si="69"/>
        <v>5.0622231596709555E-3</v>
      </c>
      <c r="D277" s="23">
        <f t="shared" si="70"/>
        <v>6.749630879561274E-3</v>
      </c>
      <c r="E277" s="23">
        <f t="shared" si="71"/>
        <v>2.1092596498628979E-3</v>
      </c>
      <c r="F277" s="23">
        <f t="shared" si="72"/>
        <v>5.6950010546298249E-3</v>
      </c>
      <c r="G277" s="23">
        <f t="shared" si="73"/>
        <v>1.2655557899177389E-3</v>
      </c>
      <c r="H277" s="23">
        <f t="shared" si="74"/>
        <v>5.4840750896435354E-3</v>
      </c>
      <c r="I277" s="23">
        <f t="shared" si="75"/>
        <v>0.26618856781269773</v>
      </c>
      <c r="J277" s="23">
        <f t="shared" si="76"/>
        <v>7.5933347395064327E-2</v>
      </c>
      <c r="K277" s="8"/>
    </row>
    <row r="278" spans="1:11" ht="22.5">
      <c r="A278" s="18" t="s">
        <v>254</v>
      </c>
      <c r="B278" s="23">
        <f t="shared" si="77"/>
        <v>0.60304643053771334</v>
      </c>
      <c r="C278" s="23">
        <f t="shared" si="69"/>
        <v>5.3220774454028263E-3</v>
      </c>
      <c r="D278" s="23">
        <f t="shared" si="70"/>
        <v>1.853551110295467E-2</v>
      </c>
      <c r="E278" s="23">
        <f t="shared" si="71"/>
        <v>9.1759955955221138E-4</v>
      </c>
      <c r="F278" s="23">
        <f t="shared" si="72"/>
        <v>1.7434391631492015E-2</v>
      </c>
      <c r="G278" s="23">
        <f t="shared" si="73"/>
        <v>1.8351991191044228E-4</v>
      </c>
      <c r="H278" s="23">
        <f t="shared" si="74"/>
        <v>1.6516792071939806E-3</v>
      </c>
      <c r="I278" s="23">
        <f t="shared" si="75"/>
        <v>0.27307762892273812</v>
      </c>
      <c r="J278" s="23">
        <f t="shared" si="76"/>
        <v>7.9831161681042387E-2</v>
      </c>
      <c r="K278" s="8"/>
    </row>
    <row r="279" spans="1:11" ht="33.75">
      <c r="A279" s="18" t="s">
        <v>256</v>
      </c>
      <c r="B279" s="23">
        <f t="shared" si="77"/>
        <v>0.62038193824736754</v>
      </c>
      <c r="C279" s="23">
        <f t="shared" si="69"/>
        <v>4.9973228627520974E-3</v>
      </c>
      <c r="D279" s="23">
        <f t="shared" si="70"/>
        <v>8.2098875602355879E-3</v>
      </c>
      <c r="E279" s="23">
        <f t="shared" si="71"/>
        <v>8.9237908263430305E-4</v>
      </c>
      <c r="F279" s="23">
        <f t="shared" si="72"/>
        <v>6.9605568445475635E-3</v>
      </c>
      <c r="G279" s="23">
        <f t="shared" si="73"/>
        <v>7.139032661074424E-4</v>
      </c>
      <c r="H279" s="23">
        <f t="shared" si="74"/>
        <v>4.4618954131715157E-3</v>
      </c>
      <c r="I279" s="23">
        <f t="shared" si="75"/>
        <v>0.27181866857040871</v>
      </c>
      <c r="J279" s="23">
        <f t="shared" si="76"/>
        <v>8.1563448152775303E-2</v>
      </c>
      <c r="K279" s="8"/>
    </row>
    <row r="280" spans="1:11">
      <c r="A280" s="18" t="s">
        <v>258</v>
      </c>
      <c r="B280" s="23">
        <f t="shared" si="77"/>
        <v>0.65585654330408238</v>
      </c>
      <c r="C280" s="23">
        <f t="shared" ref="C280:C295" si="78">E131/$C131</f>
        <v>2.2892025944296068E-3</v>
      </c>
      <c r="D280" s="23">
        <f t="shared" ref="D280:D295" si="79">F131/$C131</f>
        <v>3.8153376573826786E-4</v>
      </c>
      <c r="E280" s="23">
        <f t="shared" ref="E280:E295" si="80">G131/$C131</f>
        <v>2.0984357115604729E-3</v>
      </c>
      <c r="F280" s="23">
        <f t="shared" ref="F280:F295" si="81">H131/$C131</f>
        <v>2.0984357115604729E-3</v>
      </c>
      <c r="G280" s="23">
        <f t="shared" ref="G280:G295" si="82">I131/$C131</f>
        <v>1.9076688286913393E-4</v>
      </c>
      <c r="H280" s="23">
        <f t="shared" ref="H280:H295" si="83">J131/$C131</f>
        <v>5.1507058374666154E-3</v>
      </c>
      <c r="I280" s="23">
        <f t="shared" ref="I280:I295" si="84">K131/$C131</f>
        <v>0.24399084318962228</v>
      </c>
      <c r="J280" s="23">
        <f t="shared" ref="J280:J295" si="85">L131/$C131</f>
        <v>8.7943533002670743E-2</v>
      </c>
      <c r="K280" s="8"/>
    </row>
    <row r="281" spans="1:11" ht="22.5">
      <c r="A281" s="18" t="s">
        <v>260</v>
      </c>
      <c r="B281" s="23">
        <f t="shared" ref="B281:B295" si="86">D132/$C132</f>
        <v>0.61182582879762493</v>
      </c>
      <c r="C281" s="23">
        <f t="shared" si="78"/>
        <v>4.0821375556655123E-3</v>
      </c>
      <c r="D281" s="23">
        <f t="shared" si="79"/>
        <v>2.1029193468579911E-3</v>
      </c>
      <c r="E281" s="23">
        <f t="shared" si="80"/>
        <v>4.0821375556655123E-3</v>
      </c>
      <c r="F281" s="23">
        <f t="shared" si="81"/>
        <v>2.2266204849084609E-3</v>
      </c>
      <c r="G281" s="23">
        <f t="shared" si="82"/>
        <v>1.3607125185551706E-3</v>
      </c>
      <c r="H281" s="23">
        <f t="shared" si="83"/>
        <v>5.8139534883720929E-3</v>
      </c>
      <c r="I281" s="23">
        <f t="shared" si="84"/>
        <v>0.28933696190004948</v>
      </c>
      <c r="J281" s="23">
        <f t="shared" si="85"/>
        <v>7.9168728352300835E-2</v>
      </c>
      <c r="K281" s="8"/>
    </row>
    <row r="282" spans="1:11">
      <c r="A282" s="18" t="s">
        <v>262</v>
      </c>
      <c r="B282" s="23">
        <f t="shared" si="86"/>
        <v>0.65541893051186728</v>
      </c>
      <c r="C282" s="23">
        <f t="shared" si="78"/>
        <v>3.0025736345438946E-3</v>
      </c>
      <c r="D282" s="23">
        <f t="shared" si="79"/>
        <v>1.2868172719473834E-3</v>
      </c>
      <c r="E282" s="23">
        <f t="shared" si="80"/>
        <v>2.0017157563625965E-3</v>
      </c>
      <c r="F282" s="23">
        <f t="shared" si="81"/>
        <v>2.7166142407778096E-3</v>
      </c>
      <c r="G282" s="23">
        <f t="shared" si="82"/>
        <v>2.8595939376608524E-4</v>
      </c>
      <c r="H282" s="23">
        <f t="shared" si="83"/>
        <v>1.0008578781812983E-3</v>
      </c>
      <c r="I282" s="23">
        <f t="shared" si="84"/>
        <v>0.24492422076065198</v>
      </c>
      <c r="J282" s="23">
        <f t="shared" si="85"/>
        <v>8.9362310551901636E-2</v>
      </c>
      <c r="K282" s="8"/>
    </row>
    <row r="283" spans="1:11">
      <c r="A283" s="18" t="s">
        <v>264</v>
      </c>
      <c r="B283" s="23">
        <f t="shared" si="86"/>
        <v>0.54966392830470501</v>
      </c>
      <c r="C283" s="23">
        <f t="shared" si="78"/>
        <v>5.6545396351221598E-3</v>
      </c>
      <c r="D283" s="23">
        <f t="shared" si="79"/>
        <v>4.0541982289555101E-3</v>
      </c>
      <c r="E283" s="23">
        <f t="shared" si="80"/>
        <v>1.4936519790888724E-3</v>
      </c>
      <c r="F283" s="23">
        <f t="shared" si="81"/>
        <v>1.3549557238877628E-2</v>
      </c>
      <c r="G283" s="23">
        <f t="shared" si="82"/>
        <v>1.3869625520110957E-3</v>
      </c>
      <c r="H283" s="23">
        <f t="shared" si="83"/>
        <v>6.1879867705110425E-3</v>
      </c>
      <c r="I283" s="23">
        <f t="shared" si="84"/>
        <v>0.34108609836765175</v>
      </c>
      <c r="J283" s="23">
        <f t="shared" si="85"/>
        <v>7.6923076923076927E-2</v>
      </c>
      <c r="K283" s="8"/>
    </row>
    <row r="284" spans="1:11">
      <c r="A284" s="18" t="s">
        <v>266</v>
      </c>
      <c r="B284" s="23">
        <f t="shared" si="86"/>
        <v>0.60224438902743138</v>
      </c>
      <c r="C284" s="23">
        <f t="shared" si="78"/>
        <v>5.3615960099750622E-3</v>
      </c>
      <c r="D284" s="23">
        <f t="shared" si="79"/>
        <v>3.740648379052369E-3</v>
      </c>
      <c r="E284" s="23">
        <f t="shared" si="80"/>
        <v>9.9750623441396502E-4</v>
      </c>
      <c r="F284" s="23">
        <f t="shared" si="81"/>
        <v>1.5710723192019951E-2</v>
      </c>
      <c r="G284" s="23">
        <f t="shared" si="82"/>
        <v>1.7456359102244389E-3</v>
      </c>
      <c r="H284" s="23">
        <f t="shared" si="83"/>
        <v>4.7381546134663338E-3</v>
      </c>
      <c r="I284" s="23">
        <f t="shared" si="84"/>
        <v>0.28827930174563593</v>
      </c>
      <c r="J284" s="23">
        <f t="shared" si="85"/>
        <v>7.7182044887780549E-2</v>
      </c>
      <c r="K284" s="8"/>
    </row>
    <row r="285" spans="1:11">
      <c r="A285" s="18" t="s">
        <v>268</v>
      </c>
      <c r="B285" s="23">
        <f t="shared" si="86"/>
        <v>0.49514661274014155</v>
      </c>
      <c r="C285" s="23">
        <f t="shared" si="78"/>
        <v>1.0920121334681496E-2</v>
      </c>
      <c r="D285" s="23">
        <f t="shared" si="79"/>
        <v>1.4964610717896865E-2</v>
      </c>
      <c r="E285" s="23">
        <f t="shared" si="80"/>
        <v>3.0333670374115269E-3</v>
      </c>
      <c r="F285" s="23">
        <f t="shared" si="81"/>
        <v>2.0728008088978768E-2</v>
      </c>
      <c r="G285" s="23">
        <f t="shared" si="82"/>
        <v>2.4266936299292214E-3</v>
      </c>
      <c r="H285" s="23">
        <f t="shared" si="83"/>
        <v>9.9089989888776538E-3</v>
      </c>
      <c r="I285" s="23">
        <f t="shared" si="84"/>
        <v>0.35379170879676441</v>
      </c>
      <c r="J285" s="23">
        <f t="shared" si="85"/>
        <v>8.907987866531851E-2</v>
      </c>
      <c r="K285" s="8"/>
    </row>
    <row r="286" spans="1:11">
      <c r="A286" s="18" t="s">
        <v>270</v>
      </c>
      <c r="B286" s="23">
        <f t="shared" si="86"/>
        <v>0.63802460202604916</v>
      </c>
      <c r="C286" s="23">
        <f t="shared" si="78"/>
        <v>2.7134587554269174E-3</v>
      </c>
      <c r="D286" s="23">
        <f t="shared" si="79"/>
        <v>5.4269175108538354E-4</v>
      </c>
      <c r="E286" s="23">
        <f t="shared" si="80"/>
        <v>2.532561505065123E-3</v>
      </c>
      <c r="F286" s="23">
        <f t="shared" si="81"/>
        <v>7.5976845151953694E-3</v>
      </c>
      <c r="G286" s="23">
        <f t="shared" si="82"/>
        <v>1.2662807525325615E-3</v>
      </c>
      <c r="H286" s="23">
        <f t="shared" si="83"/>
        <v>4.7033285094066572E-3</v>
      </c>
      <c r="I286" s="23">
        <f t="shared" si="84"/>
        <v>0.2668234442836469</v>
      </c>
      <c r="J286" s="23">
        <f t="shared" si="85"/>
        <v>7.5795947901591901E-2</v>
      </c>
      <c r="K286" s="8"/>
    </row>
    <row r="287" spans="1:11">
      <c r="A287" s="18" t="s">
        <v>272</v>
      </c>
      <c r="B287" s="23">
        <f t="shared" si="86"/>
        <v>0.54294249439880504</v>
      </c>
      <c r="C287" s="23">
        <f t="shared" si="78"/>
        <v>9.602048436999893E-3</v>
      </c>
      <c r="D287" s="23">
        <f t="shared" si="79"/>
        <v>4.8010242184999465E-3</v>
      </c>
      <c r="E287" s="23">
        <f t="shared" si="80"/>
        <v>2.0270991144777551E-3</v>
      </c>
      <c r="F287" s="23">
        <f t="shared" si="81"/>
        <v>1.408300437426651E-2</v>
      </c>
      <c r="G287" s="23">
        <f t="shared" si="82"/>
        <v>1.6003414061666488E-3</v>
      </c>
      <c r="H287" s="23">
        <f t="shared" si="83"/>
        <v>8.0017070308332442E-3</v>
      </c>
      <c r="I287" s="23">
        <f t="shared" si="84"/>
        <v>0.33809879440947405</v>
      </c>
      <c r="J287" s="23">
        <f t="shared" si="85"/>
        <v>7.8843486610476896E-2</v>
      </c>
      <c r="K287" s="8"/>
    </row>
    <row r="288" spans="1:11">
      <c r="A288" s="18" t="s">
        <v>274</v>
      </c>
      <c r="B288" s="23">
        <f t="shared" si="86"/>
        <v>0.67622027534418028</v>
      </c>
      <c r="C288" s="23">
        <f t="shared" si="78"/>
        <v>1.376720901126408E-3</v>
      </c>
      <c r="D288" s="23">
        <f t="shared" si="79"/>
        <v>3.8798498122653317E-3</v>
      </c>
      <c r="E288" s="23">
        <f t="shared" si="80"/>
        <v>3.0037546933667082E-3</v>
      </c>
      <c r="F288" s="23">
        <f t="shared" si="81"/>
        <v>1.1764705882352941E-2</v>
      </c>
      <c r="G288" s="23">
        <f t="shared" si="82"/>
        <v>0</v>
      </c>
      <c r="H288" s="23">
        <f t="shared" si="83"/>
        <v>3.0037546933667082E-3</v>
      </c>
      <c r="I288" s="23">
        <f t="shared" si="84"/>
        <v>0.2132665832290363</v>
      </c>
      <c r="J288" s="23">
        <f t="shared" si="85"/>
        <v>8.7484355444305384E-2</v>
      </c>
      <c r="K288" s="8"/>
    </row>
    <row r="289" spans="1:11">
      <c r="A289" s="18" t="s">
        <v>276</v>
      </c>
      <c r="B289" s="23">
        <f t="shared" si="86"/>
        <v>0.54714340246850746</v>
      </c>
      <c r="C289" s="23">
        <f t="shared" si="78"/>
        <v>6.1076472833693852E-3</v>
      </c>
      <c r="D289" s="23">
        <f t="shared" si="79"/>
        <v>9.1614709250540782E-3</v>
      </c>
      <c r="E289" s="23">
        <f t="shared" si="80"/>
        <v>3.817279552105866E-3</v>
      </c>
      <c r="F289" s="23">
        <f t="shared" si="81"/>
        <v>1.6541544725792084E-2</v>
      </c>
      <c r="G289" s="23">
        <f t="shared" si="82"/>
        <v>1.6541544725792085E-3</v>
      </c>
      <c r="H289" s="23">
        <f t="shared" si="83"/>
        <v>8.3980150146329043E-3</v>
      </c>
      <c r="I289" s="23">
        <f t="shared" si="84"/>
        <v>0.31721593077999743</v>
      </c>
      <c r="J289" s="23">
        <f t="shared" si="85"/>
        <v>8.9960554777961568E-2</v>
      </c>
      <c r="K289" s="8"/>
    </row>
    <row r="290" spans="1:11">
      <c r="A290" s="18" t="s">
        <v>13</v>
      </c>
      <c r="B290" s="23">
        <f t="shared" si="86"/>
        <v>0.59994999374921865</v>
      </c>
      <c r="C290" s="23">
        <f t="shared" si="78"/>
        <v>5.0006250781347667E-3</v>
      </c>
      <c r="D290" s="23">
        <f t="shared" si="79"/>
        <v>2.3752969121140144E-3</v>
      </c>
      <c r="E290" s="23">
        <f t="shared" si="80"/>
        <v>3.2504063007875983E-3</v>
      </c>
      <c r="F290" s="23">
        <f t="shared" si="81"/>
        <v>1.1001375171896487E-2</v>
      </c>
      <c r="G290" s="23">
        <f t="shared" si="82"/>
        <v>1.2501562695336917E-3</v>
      </c>
      <c r="H290" s="23">
        <f t="shared" si="83"/>
        <v>4.2505313164145518E-3</v>
      </c>
      <c r="I290" s="23">
        <f t="shared" si="84"/>
        <v>0.2786598324790599</v>
      </c>
      <c r="J290" s="23">
        <f t="shared" si="85"/>
        <v>9.4261782722840359E-2</v>
      </c>
      <c r="K290" s="8"/>
    </row>
    <row r="291" spans="1:11">
      <c r="A291" s="18" t="s">
        <v>279</v>
      </c>
      <c r="B291" s="23">
        <f t="shared" si="86"/>
        <v>0.53931228634626982</v>
      </c>
      <c r="C291" s="23">
        <f t="shared" si="78"/>
        <v>3.4184596822843354E-3</v>
      </c>
      <c r="D291" s="23">
        <f t="shared" si="79"/>
        <v>2.815202091292982E-3</v>
      </c>
      <c r="E291" s="23">
        <f t="shared" si="80"/>
        <v>2.0108586366378444E-4</v>
      </c>
      <c r="F291" s="23">
        <f t="shared" si="81"/>
        <v>1.226623768349085E-2</v>
      </c>
      <c r="G291" s="23">
        <f t="shared" si="82"/>
        <v>8.0434345465513776E-4</v>
      </c>
      <c r="H291" s="23">
        <f t="shared" si="83"/>
        <v>5.4293183189221801E-3</v>
      </c>
      <c r="I291" s="23">
        <f t="shared" si="84"/>
        <v>0.36376432736778602</v>
      </c>
      <c r="J291" s="23">
        <f t="shared" si="85"/>
        <v>7.1988739191634829E-2</v>
      </c>
      <c r="K291" s="8"/>
    </row>
    <row r="292" spans="1:11">
      <c r="A292" s="18" t="s">
        <v>281</v>
      </c>
      <c r="B292" s="23">
        <f t="shared" si="86"/>
        <v>0.66122554735069305</v>
      </c>
      <c r="C292" s="23">
        <f t="shared" si="78"/>
        <v>2.9796605777950512E-3</v>
      </c>
      <c r="D292" s="23">
        <f t="shared" si="79"/>
        <v>2.4614587381785206E-3</v>
      </c>
      <c r="E292" s="23">
        <f t="shared" si="80"/>
        <v>2.9796605777950512E-3</v>
      </c>
      <c r="F292" s="23">
        <f t="shared" si="81"/>
        <v>5.9593211555901025E-3</v>
      </c>
      <c r="G292" s="23">
        <f t="shared" si="82"/>
        <v>2.5910091980826532E-4</v>
      </c>
      <c r="H292" s="23">
        <f t="shared" si="83"/>
        <v>4.275165176836378E-3</v>
      </c>
      <c r="I292" s="23">
        <f t="shared" si="84"/>
        <v>0.2427775618603446</v>
      </c>
      <c r="J292" s="23">
        <f t="shared" si="85"/>
        <v>7.7082523642958936E-2</v>
      </c>
      <c r="K292" s="8"/>
    </row>
    <row r="293" spans="1:11">
      <c r="A293" s="18" t="s">
        <v>283</v>
      </c>
      <c r="B293" s="23">
        <f t="shared" si="86"/>
        <v>0.62262453615202973</v>
      </c>
      <c r="C293" s="23">
        <f t="shared" si="78"/>
        <v>4.2730237265264813E-3</v>
      </c>
      <c r="D293" s="23">
        <f t="shared" si="79"/>
        <v>1.9116158776565839E-3</v>
      </c>
      <c r="E293" s="23">
        <f t="shared" si="80"/>
        <v>1.1244799280332846E-3</v>
      </c>
      <c r="F293" s="23">
        <f t="shared" si="81"/>
        <v>6.1846396041830651E-3</v>
      </c>
      <c r="G293" s="23">
        <f t="shared" si="82"/>
        <v>1.0120319352299562E-3</v>
      </c>
      <c r="H293" s="23">
        <f t="shared" si="83"/>
        <v>6.2970875969863942E-3</v>
      </c>
      <c r="I293" s="23">
        <f t="shared" si="84"/>
        <v>0.27291127853367819</v>
      </c>
      <c r="J293" s="23">
        <f t="shared" si="85"/>
        <v>8.3661306645676378E-2</v>
      </c>
      <c r="K293" s="8"/>
    </row>
    <row r="294" spans="1:11">
      <c r="A294" s="18" t="s">
        <v>285</v>
      </c>
      <c r="B294" s="23">
        <f t="shared" si="86"/>
        <v>0.54578011221200906</v>
      </c>
      <c r="C294" s="23">
        <f t="shared" si="78"/>
        <v>8.9530858302494919E-3</v>
      </c>
      <c r="D294" s="23">
        <f t="shared" si="79"/>
        <v>9.7887071744061117E-3</v>
      </c>
      <c r="E294" s="23">
        <f t="shared" si="80"/>
        <v>1.313119255103259E-3</v>
      </c>
      <c r="F294" s="23">
        <f t="shared" si="81"/>
        <v>1.7786797182762326E-2</v>
      </c>
      <c r="G294" s="23">
        <f t="shared" si="82"/>
        <v>1.193744777366599E-4</v>
      </c>
      <c r="H294" s="23">
        <f t="shared" si="83"/>
        <v>8.8337113525128325E-3</v>
      </c>
      <c r="I294" s="23">
        <f t="shared" si="84"/>
        <v>0.3186104810791453</v>
      </c>
      <c r="J294" s="23">
        <f t="shared" si="85"/>
        <v>8.8814611436074969E-2</v>
      </c>
      <c r="K294" s="8"/>
    </row>
    <row r="295" spans="1:11">
      <c r="A295" s="18" t="s">
        <v>287</v>
      </c>
      <c r="B295" s="23">
        <f t="shared" si="86"/>
        <v>0.56962757344436732</v>
      </c>
      <c r="C295" s="23">
        <f t="shared" si="78"/>
        <v>4.510756419153366E-3</v>
      </c>
      <c r="D295" s="23">
        <f t="shared" si="79"/>
        <v>3.2384917881101089E-3</v>
      </c>
      <c r="E295" s="23">
        <f t="shared" si="80"/>
        <v>1.9662271570668518E-3</v>
      </c>
      <c r="F295" s="23">
        <f t="shared" si="81"/>
        <v>1.0756419153365717E-2</v>
      </c>
      <c r="G295" s="23">
        <f t="shared" si="82"/>
        <v>1.1566042100393246E-3</v>
      </c>
      <c r="H295" s="23">
        <f t="shared" si="83"/>
        <v>6.5926439972241501E-3</v>
      </c>
      <c r="I295" s="23">
        <f t="shared" si="84"/>
        <v>0.31459634513069629</v>
      </c>
      <c r="J295" s="23">
        <f t="shared" si="85"/>
        <v>8.7554938699976867E-2</v>
      </c>
      <c r="K295" s="8"/>
    </row>
    <row r="296" spans="1:11">
      <c r="A296" s="18" t="s">
        <v>458</v>
      </c>
      <c r="B296" s="23">
        <f t="shared" ref="B296" si="87">D147/$C147</f>
        <v>0.61763780034998483</v>
      </c>
      <c r="C296" s="23">
        <f t="shared" ref="C296" si="88">E147/$C147</f>
        <v>3.7886111152421885E-3</v>
      </c>
      <c r="D296" s="23">
        <f t="shared" ref="D296" si="89">F147/$C147</f>
        <v>9.1313335613688075E-3</v>
      </c>
      <c r="E296" s="23">
        <f t="shared" ref="E296" si="90">G147/$C147</f>
        <v>1.7771895123510953E-3</v>
      </c>
      <c r="F296" s="23">
        <f t="shared" ref="F296" si="91">H147/$C147</f>
        <v>1.5699746682331712E-2</v>
      </c>
      <c r="G296" s="23">
        <f t="shared" ref="G296" si="92">I147/$C147</f>
        <v>1.4091105129310985E-3</v>
      </c>
      <c r="H296" s="23">
        <f t="shared" ref="H296" si="93">J147/$C147</f>
        <v>5.1072510323562506E-3</v>
      </c>
      <c r="I296" s="23">
        <f t="shared" ref="I296" si="94">K147/$C147</f>
        <v>0.26873980656643021</v>
      </c>
      <c r="J296" s="23">
        <f t="shared" ref="J296" si="95">L147/$C147</f>
        <v>7.6709150667003762E-2</v>
      </c>
      <c r="K296" s="8"/>
    </row>
  </sheetData>
  <conditionalFormatting sqref="N2:V147">
    <cfRule type="cellIs" dxfId="9" priority="2" operator="greaterThan">
      <formula>X$147</formula>
    </cfRule>
  </conditionalFormatting>
  <conditionalFormatting sqref="X2:AF147">
    <cfRule type="cellIs" dxfId="8" priority="1" operator="lessThan">
      <formula>N$147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6"/>
  <sheetViews>
    <sheetView topLeftCell="A107" workbookViewId="0">
      <selection activeCell="C1" sqref="C1:C147"/>
    </sheetView>
  </sheetViews>
  <sheetFormatPr defaultRowHeight="11.25"/>
  <cols>
    <col min="1" max="1" width="10.3984375" style="8" customWidth="1"/>
    <col min="2" max="11" width="8.796875" style="8"/>
    <col min="12" max="12" width="12.69921875" style="8" customWidth="1"/>
    <col min="13" max="16384" width="8.796875" style="8"/>
  </cols>
  <sheetData>
    <row r="1" spans="1:32" ht="22.5">
      <c r="A1" s="29" t="s">
        <v>298</v>
      </c>
      <c r="B1" s="29" t="s">
        <v>299</v>
      </c>
      <c r="C1" s="29" t="s">
        <v>300</v>
      </c>
      <c r="D1" s="29" t="s">
        <v>289</v>
      </c>
      <c r="E1" s="29" t="s">
        <v>290</v>
      </c>
      <c r="F1" s="29" t="s">
        <v>291</v>
      </c>
      <c r="G1" s="29" t="s">
        <v>292</v>
      </c>
      <c r="H1" s="29" t="s">
        <v>293</v>
      </c>
      <c r="I1" s="29" t="s">
        <v>294</v>
      </c>
      <c r="J1" s="29" t="s">
        <v>295</v>
      </c>
      <c r="K1" s="29" t="s">
        <v>296</v>
      </c>
      <c r="L1" s="29" t="s">
        <v>297</v>
      </c>
      <c r="M1" s="8">
        <v>1.96</v>
      </c>
      <c r="N1" s="18" t="s">
        <v>459</v>
      </c>
      <c r="O1" s="18" t="s">
        <v>460</v>
      </c>
      <c r="P1" s="18" t="s">
        <v>461</v>
      </c>
      <c r="Q1" s="18" t="s">
        <v>462</v>
      </c>
      <c r="R1" s="18" t="s">
        <v>463</v>
      </c>
      <c r="S1" s="18" t="s">
        <v>464</v>
      </c>
      <c r="T1" s="18" t="s">
        <v>465</v>
      </c>
      <c r="U1" s="18" t="s">
        <v>466</v>
      </c>
      <c r="V1" s="18" t="s">
        <v>467</v>
      </c>
      <c r="X1" s="18" t="s">
        <v>468</v>
      </c>
      <c r="Y1" s="18" t="s">
        <v>469</v>
      </c>
      <c r="Z1" s="18" t="s">
        <v>470</v>
      </c>
      <c r="AA1" s="18" t="s">
        <v>471</v>
      </c>
      <c r="AB1" s="18" t="s">
        <v>472</v>
      </c>
      <c r="AC1" s="18" t="s">
        <v>473</v>
      </c>
      <c r="AD1" s="18" t="s">
        <v>474</v>
      </c>
      <c r="AE1" s="18" t="s">
        <v>475</v>
      </c>
      <c r="AF1" s="18" t="s">
        <v>476</v>
      </c>
    </row>
    <row r="2" spans="1:32">
      <c r="A2" s="30" t="s">
        <v>301</v>
      </c>
      <c r="B2" s="30" t="s">
        <v>1</v>
      </c>
      <c r="C2" s="30">
        <v>3923</v>
      </c>
      <c r="D2" s="30">
        <v>3131</v>
      </c>
      <c r="E2" s="30">
        <v>10</v>
      </c>
      <c r="F2" s="30">
        <v>16</v>
      </c>
      <c r="G2" s="30">
        <v>10</v>
      </c>
      <c r="H2" s="30">
        <v>16</v>
      </c>
      <c r="I2" s="30">
        <v>3</v>
      </c>
      <c r="J2" s="30">
        <v>18</v>
      </c>
      <c r="K2" s="30">
        <v>506</v>
      </c>
      <c r="L2" s="30">
        <v>213</v>
      </c>
      <c r="N2" s="23">
        <f>IF(ISERROR(((2*D2)+($M$1^2)-($M$1*SQRT(($M$1^2)+(4*D2*(1-B151)))))/(2*($C2+($M$1^2)))),"",((2*D2)+($M$1^2)-($M$1*SQRT(($M$1^2)+(4*D2*(1-B151)))))/(2*($C2+($M$1^2))))</f>
        <v>0.78526355869001729</v>
      </c>
      <c r="O2" s="23">
        <f t="shared" ref="O2:V17" si="0">IF(ISERROR(((2*E2)+($M$1^2)-($M$1*SQRT(($M$1^2)+(4*E2*(1-C151)))))/(2*($C2+($M$1^2)))),"",((2*E2)+($M$1^2)-($M$1*SQRT(($M$1^2)+(4*E2*(1-C151)))))/(2*($C2+($M$1^2))))</f>
        <v>1.3852040833802529E-3</v>
      </c>
      <c r="P2" s="23">
        <f t="shared" si="0"/>
        <v>2.5120631950156474E-3</v>
      </c>
      <c r="Q2" s="23">
        <f t="shared" si="0"/>
        <v>1.3852040833802529E-3</v>
      </c>
      <c r="R2" s="23">
        <f t="shared" si="0"/>
        <v>2.5120631950156474E-3</v>
      </c>
      <c r="S2" s="23">
        <f t="shared" si="0"/>
        <v>2.6010271807271816E-4</v>
      </c>
      <c r="T2" s="23">
        <f t="shared" si="0"/>
        <v>2.9043376770691164E-3</v>
      </c>
      <c r="U2" s="23">
        <f t="shared" si="0"/>
        <v>0.11885592163516778</v>
      </c>
      <c r="V2" s="23">
        <f t="shared" si="0"/>
        <v>4.763031613088127E-2</v>
      </c>
      <c r="X2" s="23">
        <f>IF(ISERROR(((2*$C2)+($M$1^2)+($M$1*SQRT(($M$1^2)+(4*D2*(1-B151)))))/(2*($C2+($M$1^2)))),"",((2*D2)+($M$1^2)+($M$1*SQRT(($M$1^2)+(4*D2*(1-B151)))))/(2*($C2+($M$1^2))))</f>
        <v>0.81038053349847317</v>
      </c>
      <c r="Y2" s="23">
        <f t="shared" ref="Y2:AF17" si="1">IF(ISERROR(((2*$C2)+($M$1^2)+($M$1*SQRT(($M$1^2)+(4*E2*(1-C151)))))/(2*($C2+($M$1^2)))),"",((2*E2)+($M$1^2)+($M$1*SQRT(($M$1^2)+(4*E2*(1-C151)))))/(2*($C2+($M$1^2))))</f>
        <v>4.6862402040593011E-3</v>
      </c>
      <c r="Z2" s="23">
        <f t="shared" si="1"/>
        <v>6.6152721169052608E-3</v>
      </c>
      <c r="AA2" s="23">
        <f t="shared" si="1"/>
        <v>4.6862402040593011E-3</v>
      </c>
      <c r="AB2" s="23">
        <f t="shared" si="1"/>
        <v>6.6152721169052608E-3</v>
      </c>
      <c r="AC2" s="23">
        <f t="shared" si="1"/>
        <v>2.2461353741385893E-3</v>
      </c>
      <c r="AD2" s="23">
        <f t="shared" si="1"/>
        <v>7.241627976345576E-3</v>
      </c>
      <c r="AE2" s="23">
        <f t="shared" si="1"/>
        <v>0.13983584734273036</v>
      </c>
      <c r="AF2" s="23">
        <f t="shared" si="1"/>
        <v>6.1832107818177426E-2</v>
      </c>
    </row>
    <row r="3" spans="1:32">
      <c r="A3" s="30" t="s">
        <v>302</v>
      </c>
      <c r="B3" s="30" t="s">
        <v>3</v>
      </c>
      <c r="C3" s="30">
        <v>4392</v>
      </c>
      <c r="D3" s="30">
        <v>3238</v>
      </c>
      <c r="E3" s="30">
        <v>9</v>
      </c>
      <c r="F3" s="30">
        <v>4</v>
      </c>
      <c r="G3" s="30">
        <v>9</v>
      </c>
      <c r="H3" s="30">
        <v>16</v>
      </c>
      <c r="I3" s="30">
        <v>13</v>
      </c>
      <c r="J3" s="30">
        <v>20</v>
      </c>
      <c r="K3" s="30">
        <v>671</v>
      </c>
      <c r="L3" s="30">
        <v>412</v>
      </c>
      <c r="N3" s="23">
        <f t="shared" ref="N3:N18" si="2">IF(ISERROR(((2*D3)+($M$1^2)-($M$1*SQRT(($M$1^2)+(4*D3*(1-B152)))))/(2*($C3+($M$1^2)))),"",((2*D3)+($M$1^2)-($M$1*SQRT(($M$1^2)+(4*D3*(1-B152)))))/(2*($C3+($M$1^2))))</f>
        <v>0.72402945533870133</v>
      </c>
      <c r="O3" s="23">
        <f t="shared" si="0"/>
        <v>1.078462326414311E-3</v>
      </c>
      <c r="P3" s="23">
        <f t="shared" si="0"/>
        <v>3.5422113350263711E-4</v>
      </c>
      <c r="Q3" s="23">
        <f t="shared" si="0"/>
        <v>1.078462326414311E-3</v>
      </c>
      <c r="R3" s="23">
        <f t="shared" si="0"/>
        <v>2.2436688836709471E-3</v>
      </c>
      <c r="S3" s="23">
        <f t="shared" si="0"/>
        <v>1.7306424938641441E-3</v>
      </c>
      <c r="T3" s="23">
        <f t="shared" si="0"/>
        <v>2.9498197771498156E-3</v>
      </c>
      <c r="U3" s="23">
        <f t="shared" si="0"/>
        <v>0.14244124863828686</v>
      </c>
      <c r="V3" s="23">
        <f t="shared" si="0"/>
        <v>8.5535475030701261E-2</v>
      </c>
      <c r="X3" s="23">
        <f t="shared" ref="X3:X18" si="3">IF(ISERROR(((2*$C3)+($M$1^2)+($M$1*SQRT(($M$1^2)+(4*D3*(1-B152)))))/(2*($C3+($M$1^2)))),"",((2*D3)+($M$1^2)+($M$1*SQRT(($M$1^2)+(4*D3*(1-B152)))))/(2*($C3+($M$1^2))))</f>
        <v>0.75005496116984627</v>
      </c>
      <c r="Y3" s="23">
        <f t="shared" si="1"/>
        <v>3.8902335428817984E-3</v>
      </c>
      <c r="Z3" s="23">
        <f t="shared" si="1"/>
        <v>2.3395974972687723E-3</v>
      </c>
      <c r="AA3" s="23">
        <f t="shared" si="1"/>
        <v>3.8902335428817984E-3</v>
      </c>
      <c r="AB3" s="23">
        <f t="shared" si="1"/>
        <v>5.9098551195597435E-3</v>
      </c>
      <c r="AC3" s="23">
        <f t="shared" si="1"/>
        <v>5.0579551662517253E-3</v>
      </c>
      <c r="AD3" s="23">
        <f t="shared" si="1"/>
        <v>7.0236060169006345E-3</v>
      </c>
      <c r="AE3" s="23">
        <f t="shared" si="1"/>
        <v>0.16372119361167958</v>
      </c>
      <c r="AF3" s="23">
        <f t="shared" si="1"/>
        <v>0.10278832626368568</v>
      </c>
    </row>
    <row r="4" spans="1:32">
      <c r="A4" s="30" t="s">
        <v>303</v>
      </c>
      <c r="B4" s="30" t="s">
        <v>5</v>
      </c>
      <c r="C4" s="30">
        <v>4214</v>
      </c>
      <c r="D4" s="30">
        <v>3136</v>
      </c>
      <c r="E4" s="30">
        <v>14</v>
      </c>
      <c r="F4" s="30">
        <v>0</v>
      </c>
      <c r="G4" s="30">
        <v>4</v>
      </c>
      <c r="H4" s="30">
        <v>6</v>
      </c>
      <c r="I4" s="30">
        <v>3</v>
      </c>
      <c r="J4" s="30">
        <v>20</v>
      </c>
      <c r="K4" s="30">
        <v>698</v>
      </c>
      <c r="L4" s="30">
        <v>333</v>
      </c>
      <c r="N4" s="23">
        <f t="shared" si="2"/>
        <v>0.73079394640302897</v>
      </c>
      <c r="O4" s="23">
        <f t="shared" si="0"/>
        <v>1.9800585331365625E-3</v>
      </c>
      <c r="P4" s="23">
        <f t="shared" si="0"/>
        <v>0</v>
      </c>
      <c r="Q4" s="23">
        <f t="shared" si="0"/>
        <v>3.6918591948700228E-4</v>
      </c>
      <c r="R4" s="23">
        <f t="shared" si="0"/>
        <v>6.5270127642295896E-4</v>
      </c>
      <c r="S4" s="23">
        <f t="shared" si="0"/>
        <v>2.4213904490368626E-4</v>
      </c>
      <c r="T4" s="23">
        <f t="shared" si="0"/>
        <v>3.0745027966263311E-3</v>
      </c>
      <c r="U4" s="23">
        <f t="shared" si="0"/>
        <v>0.15471937970097843</v>
      </c>
      <c r="V4" s="23">
        <f t="shared" si="0"/>
        <v>7.1255097502027229E-2</v>
      </c>
      <c r="X4" s="23">
        <f t="shared" si="3"/>
        <v>0.75713333849074238</v>
      </c>
      <c r="Y4" s="23">
        <f t="shared" si="1"/>
        <v>5.5692055264715554E-3</v>
      </c>
      <c r="Z4" s="23">
        <f t="shared" si="1"/>
        <v>9.1079759846837303E-4</v>
      </c>
      <c r="AA4" s="23">
        <f t="shared" si="1"/>
        <v>2.4383163821641552E-3</v>
      </c>
      <c r="AB4" s="23">
        <f t="shared" si="1"/>
        <v>3.1031533768195907E-3</v>
      </c>
      <c r="AC4" s="23">
        <f t="shared" si="1"/>
        <v>2.0911870809517748E-3</v>
      </c>
      <c r="AD4" s="23">
        <f t="shared" si="1"/>
        <v>7.3198183177559644E-3</v>
      </c>
      <c r="AE4" s="23">
        <f t="shared" si="1"/>
        <v>0.1771663886028858</v>
      </c>
      <c r="AF4" s="23">
        <f t="shared" si="1"/>
        <v>8.7556366636407937E-2</v>
      </c>
    </row>
    <row r="5" spans="1:32">
      <c r="A5" s="30" t="s">
        <v>304</v>
      </c>
      <c r="B5" s="30" t="s">
        <v>7</v>
      </c>
      <c r="C5" s="30">
        <v>4379</v>
      </c>
      <c r="D5" s="30">
        <v>3185</v>
      </c>
      <c r="E5" s="30">
        <v>5</v>
      </c>
      <c r="F5" s="30">
        <v>11</v>
      </c>
      <c r="G5" s="30">
        <v>8</v>
      </c>
      <c r="H5" s="30">
        <v>31</v>
      </c>
      <c r="I5" s="30">
        <v>0</v>
      </c>
      <c r="J5" s="30">
        <v>9</v>
      </c>
      <c r="K5" s="30">
        <v>818</v>
      </c>
      <c r="L5" s="30">
        <v>312</v>
      </c>
      <c r="N5" s="23">
        <f t="shared" si="2"/>
        <v>0.71394984874203216</v>
      </c>
      <c r="O5" s="23">
        <f t="shared" si="0"/>
        <v>4.8780267533570415E-4</v>
      </c>
      <c r="P5" s="23">
        <f t="shared" si="0"/>
        <v>1.4032465965164336E-3</v>
      </c>
      <c r="Q5" s="23">
        <f t="shared" si="0"/>
        <v>9.2600587106605764E-4</v>
      </c>
      <c r="R5" s="23">
        <f t="shared" si="0"/>
        <v>4.9918153827596861E-3</v>
      </c>
      <c r="S5" s="23">
        <f t="shared" si="0"/>
        <v>0</v>
      </c>
      <c r="T5" s="23">
        <f t="shared" si="0"/>
        <v>1.0816650493229334E-3</v>
      </c>
      <c r="U5" s="23">
        <f t="shared" si="0"/>
        <v>0.17553295736656965</v>
      </c>
      <c r="V5" s="23">
        <f t="shared" si="0"/>
        <v>6.3999844540498993E-2</v>
      </c>
      <c r="X5" s="23">
        <f t="shared" si="3"/>
        <v>0.74032164489351238</v>
      </c>
      <c r="Y5" s="23">
        <f t="shared" si="1"/>
        <v>2.6703310797149007E-3</v>
      </c>
      <c r="Z5" s="23">
        <f t="shared" si="1"/>
        <v>4.4928368941577444E-3</v>
      </c>
      <c r="AA5" s="23">
        <f t="shared" si="1"/>
        <v>3.6011027517963341E-3</v>
      </c>
      <c r="AB5" s="23">
        <f t="shared" si="1"/>
        <v>1.0030767226659737E-2</v>
      </c>
      <c r="AC5" s="23">
        <f t="shared" si="1"/>
        <v>8.7650897536429336E-4</v>
      </c>
      <c r="AD5" s="23">
        <f t="shared" si="1"/>
        <v>3.9017685294767202E-3</v>
      </c>
      <c r="AE5" s="23">
        <f t="shared" si="1"/>
        <v>0.19861736556547518</v>
      </c>
      <c r="AF5" s="23">
        <f t="shared" si="1"/>
        <v>7.9250050687291129E-2</v>
      </c>
    </row>
    <row r="6" spans="1:32">
      <c r="A6" s="30" t="s">
        <v>305</v>
      </c>
      <c r="B6" s="30" t="s">
        <v>9</v>
      </c>
      <c r="C6" s="30">
        <v>4310</v>
      </c>
      <c r="D6" s="30">
        <v>3302</v>
      </c>
      <c r="E6" s="30">
        <v>4</v>
      </c>
      <c r="F6" s="30">
        <v>13</v>
      </c>
      <c r="G6" s="30">
        <v>15</v>
      </c>
      <c r="H6" s="30">
        <v>52</v>
      </c>
      <c r="I6" s="30">
        <v>3</v>
      </c>
      <c r="J6" s="30">
        <v>25</v>
      </c>
      <c r="K6" s="30">
        <v>614</v>
      </c>
      <c r="L6" s="30">
        <v>282</v>
      </c>
      <c r="N6" s="23">
        <f t="shared" si="2"/>
        <v>0.75325426715286992</v>
      </c>
      <c r="O6" s="23">
        <f t="shared" si="0"/>
        <v>3.6096144626672852E-4</v>
      </c>
      <c r="P6" s="23">
        <f t="shared" si="0"/>
        <v>1.7635841226206728E-3</v>
      </c>
      <c r="Q6" s="23">
        <f t="shared" si="0"/>
        <v>2.1102593056635762E-3</v>
      </c>
      <c r="R6" s="23">
        <f t="shared" si="0"/>
        <v>9.2126361456892555E-3</v>
      </c>
      <c r="S6" s="23">
        <f t="shared" si="0"/>
        <v>2.3674506368323532E-4</v>
      </c>
      <c r="T6" s="23">
        <f t="shared" si="0"/>
        <v>3.9320558660435314E-3</v>
      </c>
      <c r="U6" s="23">
        <f t="shared" si="0"/>
        <v>0.13234263655192069</v>
      </c>
      <c r="V6" s="23">
        <f t="shared" si="0"/>
        <v>5.8426777316579352E-2</v>
      </c>
      <c r="X6" s="23">
        <f t="shared" si="3"/>
        <v>0.7785223284458187</v>
      </c>
      <c r="Y6" s="23">
        <f t="shared" si="1"/>
        <v>2.3840628494793182E-3</v>
      </c>
      <c r="Z6" s="23">
        <f t="shared" si="1"/>
        <v>5.1540551342310397E-3</v>
      </c>
      <c r="AA6" s="23">
        <f t="shared" si="1"/>
        <v>5.7346277203227285E-3</v>
      </c>
      <c r="AB6" s="23">
        <f t="shared" si="1"/>
        <v>1.5786334609287009E-2</v>
      </c>
      <c r="AC6" s="23">
        <f t="shared" si="1"/>
        <v>2.0446553474955153E-3</v>
      </c>
      <c r="AD6" s="23">
        <f t="shared" si="1"/>
        <v>8.5490700056157342E-3</v>
      </c>
      <c r="AE6" s="23">
        <f t="shared" si="1"/>
        <v>0.153212957329876</v>
      </c>
      <c r="AF6" s="23">
        <f t="shared" si="1"/>
        <v>7.3205686888875007E-2</v>
      </c>
    </row>
    <row r="7" spans="1:32">
      <c r="A7" s="30" t="s">
        <v>306</v>
      </c>
      <c r="B7" s="30" t="s">
        <v>11</v>
      </c>
      <c r="C7" s="30">
        <v>4296</v>
      </c>
      <c r="D7" s="30">
        <v>3204</v>
      </c>
      <c r="E7" s="30">
        <v>15</v>
      </c>
      <c r="F7" s="30">
        <v>11</v>
      </c>
      <c r="G7" s="30">
        <v>5</v>
      </c>
      <c r="H7" s="30">
        <v>10</v>
      </c>
      <c r="I7" s="30">
        <v>5</v>
      </c>
      <c r="J7" s="30">
        <v>12</v>
      </c>
      <c r="K7" s="30">
        <v>681</v>
      </c>
      <c r="L7" s="30">
        <v>353</v>
      </c>
      <c r="N7" s="23">
        <f t="shared" si="2"/>
        <v>0.73257421958733915</v>
      </c>
      <c r="O7" s="23">
        <f t="shared" si="0"/>
        <v>2.1171398919609475E-3</v>
      </c>
      <c r="P7" s="23">
        <f t="shared" si="0"/>
        <v>1.4303687404685148E-3</v>
      </c>
      <c r="Q7" s="23">
        <f t="shared" si="0"/>
        <v>4.9722905033593807E-4</v>
      </c>
      <c r="R7" s="23">
        <f t="shared" si="0"/>
        <v>1.264888720916022E-3</v>
      </c>
      <c r="S7" s="23">
        <f t="shared" si="0"/>
        <v>4.9722905033593807E-4</v>
      </c>
      <c r="T7" s="23">
        <f t="shared" si="0"/>
        <v>1.5986220622115392E-3</v>
      </c>
      <c r="U7" s="23">
        <f t="shared" si="0"/>
        <v>0.14790363127433537</v>
      </c>
      <c r="V7" s="23">
        <f t="shared" si="0"/>
        <v>7.4325730187741995E-2</v>
      </c>
      <c r="X7" s="23">
        <f t="shared" si="3"/>
        <v>0.75860666484338046</v>
      </c>
      <c r="Y7" s="23">
        <f t="shared" si="1"/>
        <v>5.7532895675800741E-3</v>
      </c>
      <c r="Z7" s="23">
        <f t="shared" si="1"/>
        <v>4.5795270659258419E-3</v>
      </c>
      <c r="AA7" s="23">
        <f t="shared" si="1"/>
        <v>2.7218662763384212E-3</v>
      </c>
      <c r="AB7" s="23">
        <f t="shared" si="1"/>
        <v>4.2798736721916687E-3</v>
      </c>
      <c r="AC7" s="23">
        <f t="shared" si="1"/>
        <v>2.7218662763384212E-3</v>
      </c>
      <c r="AD7" s="23">
        <f t="shared" si="1"/>
        <v>4.8764071574694838E-3</v>
      </c>
      <c r="AE7" s="23">
        <f t="shared" si="1"/>
        <v>0.16974565143412534</v>
      </c>
      <c r="AF7" s="23">
        <f t="shared" si="1"/>
        <v>9.0759792962692196E-2</v>
      </c>
    </row>
    <row r="8" spans="1:32">
      <c r="A8" s="30" t="s">
        <v>307</v>
      </c>
      <c r="B8" s="30" t="s">
        <v>13</v>
      </c>
      <c r="C8" s="30">
        <v>3552</v>
      </c>
      <c r="D8" s="30">
        <v>2487</v>
      </c>
      <c r="E8" s="30">
        <v>14</v>
      </c>
      <c r="F8" s="30">
        <v>12</v>
      </c>
      <c r="G8" s="30">
        <v>23</v>
      </c>
      <c r="H8" s="30">
        <v>19</v>
      </c>
      <c r="I8" s="30">
        <v>0</v>
      </c>
      <c r="J8" s="30">
        <v>14</v>
      </c>
      <c r="K8" s="30">
        <v>670</v>
      </c>
      <c r="L8" s="30">
        <v>313</v>
      </c>
      <c r="N8" s="23">
        <f t="shared" si="2"/>
        <v>0.6848911238555091</v>
      </c>
      <c r="O8" s="23">
        <f t="shared" si="0"/>
        <v>2.3493097501533409E-3</v>
      </c>
      <c r="P8" s="23">
        <f t="shared" si="0"/>
        <v>1.9336450817551386E-3</v>
      </c>
      <c r="Q8" s="23">
        <f t="shared" si="0"/>
        <v>4.3186930643718431E-3</v>
      </c>
      <c r="R8" s="23">
        <f t="shared" si="0"/>
        <v>3.4271541734983402E-3</v>
      </c>
      <c r="S8" s="23">
        <f t="shared" si="0"/>
        <v>0</v>
      </c>
      <c r="T8" s="23">
        <f t="shared" si="0"/>
        <v>2.3493097501533409E-3</v>
      </c>
      <c r="U8" s="23">
        <f t="shared" si="0"/>
        <v>0.17609944607250111</v>
      </c>
      <c r="V8" s="23">
        <f t="shared" si="0"/>
        <v>7.9236441497152268E-2</v>
      </c>
      <c r="X8" s="23">
        <f t="shared" si="3"/>
        <v>0.71501420376088398</v>
      </c>
      <c r="Y8" s="23">
        <f t="shared" si="1"/>
        <v>6.6054198418509817E-3</v>
      </c>
      <c r="Z8" s="23">
        <f t="shared" si="1"/>
        <v>5.8961750092185426E-3</v>
      </c>
      <c r="AA8" s="23">
        <f t="shared" si="1"/>
        <v>9.6981292822703683E-3</v>
      </c>
      <c r="AB8" s="23">
        <f t="shared" si="1"/>
        <v>8.3398491710825872E-3</v>
      </c>
      <c r="AC8" s="23">
        <f t="shared" si="1"/>
        <v>1.0803630847898286E-3</v>
      </c>
      <c r="AD8" s="23">
        <f t="shared" si="1"/>
        <v>6.6054198418509817E-3</v>
      </c>
      <c r="AE8" s="23">
        <f t="shared" si="1"/>
        <v>0.2018255998575538</v>
      </c>
      <c r="AF8" s="23">
        <f t="shared" si="1"/>
        <v>9.789225849893303E-2</v>
      </c>
    </row>
    <row r="9" spans="1:32">
      <c r="A9" s="30" t="s">
        <v>308</v>
      </c>
      <c r="B9" s="30" t="s">
        <v>15</v>
      </c>
      <c r="C9" s="30">
        <v>4453</v>
      </c>
      <c r="D9" s="30">
        <v>3202</v>
      </c>
      <c r="E9" s="30">
        <v>8</v>
      </c>
      <c r="F9" s="30">
        <v>0</v>
      </c>
      <c r="G9" s="30">
        <v>5</v>
      </c>
      <c r="H9" s="30">
        <v>47</v>
      </c>
      <c r="I9" s="30">
        <v>10</v>
      </c>
      <c r="J9" s="30">
        <v>12</v>
      </c>
      <c r="K9" s="30">
        <v>796</v>
      </c>
      <c r="L9" s="30">
        <v>373</v>
      </c>
      <c r="N9" s="23">
        <f t="shared" si="2"/>
        <v>0.70568002380740302</v>
      </c>
      <c r="O9" s="23">
        <f t="shared" si="0"/>
        <v>9.1061290458419671E-4</v>
      </c>
      <c r="P9" s="23">
        <f t="shared" si="0"/>
        <v>0</v>
      </c>
      <c r="Q9" s="23">
        <f t="shared" si="0"/>
        <v>4.7969480379063563E-4</v>
      </c>
      <c r="R9" s="23">
        <f t="shared" si="0"/>
        <v>7.9467722661263306E-3</v>
      </c>
      <c r="S9" s="23">
        <f t="shared" si="0"/>
        <v>1.2202762489209838E-3</v>
      </c>
      <c r="T9" s="23">
        <f t="shared" si="0"/>
        <v>1.5422355437022016E-3</v>
      </c>
      <c r="U9" s="23">
        <f t="shared" si="0"/>
        <v>0.16778051836404237</v>
      </c>
      <c r="V9" s="23">
        <f t="shared" si="0"/>
        <v>7.5981182614277276E-2</v>
      </c>
      <c r="X9" s="23">
        <f t="shared" si="3"/>
        <v>0.73207392284396555</v>
      </c>
      <c r="Y9" s="23">
        <f t="shared" si="1"/>
        <v>3.541329026670439E-3</v>
      </c>
      <c r="Z9" s="23">
        <f t="shared" si="1"/>
        <v>8.6195569526186433E-4</v>
      </c>
      <c r="AA9" s="23">
        <f t="shared" si="1"/>
        <v>2.6260022889667109E-3</v>
      </c>
      <c r="AB9" s="23">
        <f t="shared" si="1"/>
        <v>1.4006352565593065E-2</v>
      </c>
      <c r="AC9" s="23">
        <f t="shared" si="1"/>
        <v>4.1291622413318447E-3</v>
      </c>
      <c r="AD9" s="23">
        <f t="shared" si="1"/>
        <v>4.7046995055488195E-3</v>
      </c>
      <c r="AE9" s="23">
        <f t="shared" si="1"/>
        <v>0.19028506781250024</v>
      </c>
      <c r="AF9" s="23">
        <f t="shared" si="1"/>
        <v>9.2263881334147549E-2</v>
      </c>
    </row>
    <row r="10" spans="1:32">
      <c r="A10" s="30" t="s">
        <v>309</v>
      </c>
      <c r="B10" s="30" t="s">
        <v>17</v>
      </c>
      <c r="C10" s="30">
        <v>4301</v>
      </c>
      <c r="D10" s="30">
        <v>3109</v>
      </c>
      <c r="E10" s="30">
        <v>3</v>
      </c>
      <c r="F10" s="30">
        <v>3</v>
      </c>
      <c r="G10" s="30">
        <v>7</v>
      </c>
      <c r="H10" s="30">
        <v>14</v>
      </c>
      <c r="I10" s="30">
        <v>0</v>
      </c>
      <c r="J10" s="30">
        <v>10</v>
      </c>
      <c r="K10" s="30">
        <v>740</v>
      </c>
      <c r="L10" s="30">
        <v>415</v>
      </c>
      <c r="N10" s="23">
        <f t="shared" si="2"/>
        <v>0.70928402378591338</v>
      </c>
      <c r="O10" s="23">
        <f t="shared" si="0"/>
        <v>2.3724051928985336E-4</v>
      </c>
      <c r="P10" s="23">
        <f t="shared" si="0"/>
        <v>2.3724051928985336E-4</v>
      </c>
      <c r="Q10" s="23">
        <f t="shared" si="0"/>
        <v>7.8859560104682354E-4</v>
      </c>
      <c r="R10" s="23">
        <f t="shared" si="0"/>
        <v>1.9399864808109046E-3</v>
      </c>
      <c r="S10" s="23">
        <f t="shared" si="0"/>
        <v>0</v>
      </c>
      <c r="T10" s="23">
        <f t="shared" si="0"/>
        <v>1.263417711523647E-3</v>
      </c>
      <c r="U10" s="23">
        <f t="shared" si="0"/>
        <v>0.16106704314895476</v>
      </c>
      <c r="V10" s="23">
        <f t="shared" si="0"/>
        <v>8.8021627878564379E-2</v>
      </c>
      <c r="X10" s="23">
        <f t="shared" si="3"/>
        <v>0.73602852848081812</v>
      </c>
      <c r="Y10" s="23">
        <f t="shared" si="1"/>
        <v>2.0489295455970872E-3</v>
      </c>
      <c r="Z10" s="23">
        <f t="shared" si="1"/>
        <v>2.0489295455970872E-3</v>
      </c>
      <c r="AA10" s="23">
        <f t="shared" si="1"/>
        <v>3.3559471389229818E-3</v>
      </c>
      <c r="AB10" s="23">
        <f t="shared" si="1"/>
        <v>5.4567084405539147E-3</v>
      </c>
      <c r="AC10" s="23">
        <f t="shared" si="1"/>
        <v>8.9239055857479163E-4</v>
      </c>
      <c r="AD10" s="23">
        <f t="shared" si="1"/>
        <v>4.2749045347583066E-3</v>
      </c>
      <c r="AE10" s="23">
        <f t="shared" si="1"/>
        <v>0.18362429229995006</v>
      </c>
      <c r="AF10" s="23">
        <f t="shared" si="1"/>
        <v>0.10567692771985765</v>
      </c>
    </row>
    <row r="11" spans="1:32">
      <c r="A11" s="30" t="s">
        <v>310</v>
      </c>
      <c r="B11" s="30" t="s">
        <v>19</v>
      </c>
      <c r="C11" s="30">
        <v>3949</v>
      </c>
      <c r="D11" s="30">
        <v>2722</v>
      </c>
      <c r="E11" s="30">
        <v>8</v>
      </c>
      <c r="F11" s="30">
        <v>15</v>
      </c>
      <c r="G11" s="30">
        <v>24</v>
      </c>
      <c r="H11" s="30">
        <v>75</v>
      </c>
      <c r="I11" s="30">
        <v>0</v>
      </c>
      <c r="J11" s="30">
        <v>15</v>
      </c>
      <c r="K11" s="30">
        <v>742</v>
      </c>
      <c r="L11" s="30">
        <v>348</v>
      </c>
      <c r="N11" s="23">
        <f t="shared" si="2"/>
        <v>0.67467614232882689</v>
      </c>
      <c r="O11" s="23">
        <f t="shared" si="0"/>
        <v>1.0268710275100799E-3</v>
      </c>
      <c r="P11" s="23">
        <f t="shared" si="0"/>
        <v>2.3032789989140467E-3</v>
      </c>
      <c r="Q11" s="23">
        <f t="shared" si="0"/>
        <v>4.0874943659354969E-3</v>
      </c>
      <c r="R11" s="23">
        <f t="shared" si="0"/>
        <v>1.517877452192129E-2</v>
      </c>
      <c r="S11" s="23">
        <f t="shared" si="0"/>
        <v>0</v>
      </c>
      <c r="T11" s="23">
        <f t="shared" si="0"/>
        <v>2.3032789989140467E-3</v>
      </c>
      <c r="U11" s="23">
        <f t="shared" si="0"/>
        <v>0.17601750282919892</v>
      </c>
      <c r="V11" s="23">
        <f t="shared" si="0"/>
        <v>7.9677585142741536E-2</v>
      </c>
      <c r="X11" s="23">
        <f t="shared" si="3"/>
        <v>0.70353278969617494</v>
      </c>
      <c r="Y11" s="23">
        <f t="shared" si="1"/>
        <v>3.9927077990232172E-3</v>
      </c>
      <c r="Z11" s="23">
        <f t="shared" si="1"/>
        <v>6.2580557128032142E-3</v>
      </c>
      <c r="AA11" s="23">
        <f t="shared" si="1"/>
        <v>9.0275264838754338E-3</v>
      </c>
      <c r="AB11" s="23">
        <f t="shared" si="1"/>
        <v>2.3740467777087097E-2</v>
      </c>
      <c r="AC11" s="23">
        <f t="shared" si="1"/>
        <v>9.7185781489447982E-4</v>
      </c>
      <c r="AD11" s="23">
        <f t="shared" si="1"/>
        <v>6.2580557128032142E-3</v>
      </c>
      <c r="AE11" s="23">
        <f t="shared" si="1"/>
        <v>0.2003804788151958</v>
      </c>
      <c r="AF11" s="23">
        <f t="shared" si="1"/>
        <v>9.7370136678441466E-2</v>
      </c>
    </row>
    <row r="12" spans="1:32">
      <c r="A12" s="30" t="s">
        <v>311</v>
      </c>
      <c r="B12" s="30" t="s">
        <v>21</v>
      </c>
      <c r="C12" s="30">
        <v>3815</v>
      </c>
      <c r="D12" s="30">
        <v>2796</v>
      </c>
      <c r="E12" s="30">
        <v>9</v>
      </c>
      <c r="F12" s="30">
        <v>22</v>
      </c>
      <c r="G12" s="30">
        <v>8</v>
      </c>
      <c r="H12" s="30">
        <v>19</v>
      </c>
      <c r="I12" s="30">
        <v>4</v>
      </c>
      <c r="J12" s="30">
        <v>19</v>
      </c>
      <c r="K12" s="30">
        <v>612</v>
      </c>
      <c r="L12" s="30">
        <v>326</v>
      </c>
      <c r="N12" s="23">
        <f t="shared" si="2"/>
        <v>0.71862719365950423</v>
      </c>
      <c r="O12" s="23">
        <f t="shared" si="0"/>
        <v>1.2416374037014723E-3</v>
      </c>
      <c r="P12" s="23">
        <f t="shared" si="0"/>
        <v>3.8113779505186069E-3</v>
      </c>
      <c r="Q12" s="23">
        <f t="shared" si="0"/>
        <v>1.0629519309188697E-3</v>
      </c>
      <c r="R12" s="23">
        <f t="shared" si="0"/>
        <v>3.19072587843289E-3</v>
      </c>
      <c r="S12" s="23">
        <f t="shared" si="0"/>
        <v>4.0780495619146954E-4</v>
      </c>
      <c r="T12" s="23">
        <f t="shared" si="0"/>
        <v>3.19072587843289E-3</v>
      </c>
      <c r="U12" s="23">
        <f t="shared" si="0"/>
        <v>0.14911607279185604</v>
      </c>
      <c r="V12" s="23">
        <f t="shared" si="0"/>
        <v>7.6992822902364144E-2</v>
      </c>
      <c r="X12" s="23">
        <f t="shared" si="3"/>
        <v>0.74669716019691124</v>
      </c>
      <c r="Y12" s="23">
        <f t="shared" si="1"/>
        <v>4.4777933262874336E-3</v>
      </c>
      <c r="Z12" s="23">
        <f t="shared" si="1"/>
        <v>8.7164001065759833E-3</v>
      </c>
      <c r="AA12" s="23">
        <f t="shared" si="1"/>
        <v>4.1327597739080598E-3</v>
      </c>
      <c r="AB12" s="23">
        <f t="shared" si="1"/>
        <v>7.7658951031757727E-3</v>
      </c>
      <c r="AC12" s="23">
        <f t="shared" si="1"/>
        <v>2.6930306479875563E-3</v>
      </c>
      <c r="AD12" s="23">
        <f t="shared" si="1"/>
        <v>7.7658951031757727E-3</v>
      </c>
      <c r="AE12" s="23">
        <f t="shared" si="1"/>
        <v>0.17240593011080424</v>
      </c>
      <c r="AF12" s="23">
        <f t="shared" si="1"/>
        <v>9.4745538803971088E-2</v>
      </c>
    </row>
    <row r="13" spans="1:32">
      <c r="A13" s="30" t="s">
        <v>312</v>
      </c>
      <c r="B13" s="30" t="s">
        <v>23</v>
      </c>
      <c r="C13" s="30">
        <v>3938</v>
      </c>
      <c r="D13" s="30">
        <v>2939</v>
      </c>
      <c r="E13" s="30">
        <v>6</v>
      </c>
      <c r="F13" s="30">
        <v>9</v>
      </c>
      <c r="G13" s="30">
        <v>6</v>
      </c>
      <c r="H13" s="30">
        <v>52</v>
      </c>
      <c r="I13" s="30">
        <v>0</v>
      </c>
      <c r="J13" s="30">
        <v>20</v>
      </c>
      <c r="K13" s="30">
        <v>647</v>
      </c>
      <c r="L13" s="30">
        <v>259</v>
      </c>
      <c r="N13" s="23">
        <f t="shared" si="2"/>
        <v>0.73249220201714793</v>
      </c>
      <c r="O13" s="23">
        <f t="shared" si="0"/>
        <v>6.984585949446066E-4</v>
      </c>
      <c r="P13" s="23">
        <f t="shared" si="0"/>
        <v>1.2028414405838113E-3</v>
      </c>
      <c r="Q13" s="23">
        <f t="shared" si="0"/>
        <v>6.984585949446066E-4</v>
      </c>
      <c r="R13" s="23">
        <f t="shared" si="0"/>
        <v>1.0084089587124707E-2</v>
      </c>
      <c r="S13" s="23">
        <f t="shared" si="0"/>
        <v>0</v>
      </c>
      <c r="T13" s="23">
        <f t="shared" si="0"/>
        <v>3.2901355533460782E-3</v>
      </c>
      <c r="U13" s="23">
        <f t="shared" si="0"/>
        <v>0.15305144228052842</v>
      </c>
      <c r="V13" s="23">
        <f t="shared" si="0"/>
        <v>5.8442751431025133E-2</v>
      </c>
      <c r="X13" s="23">
        <f t="shared" si="3"/>
        <v>0.75966354569224737</v>
      </c>
      <c r="Y13" s="23">
        <f t="shared" si="1"/>
        <v>3.3203736178972283E-3</v>
      </c>
      <c r="Z13" s="23">
        <f t="shared" si="1"/>
        <v>4.3381219507406896E-3</v>
      </c>
      <c r="AA13" s="23">
        <f t="shared" si="1"/>
        <v>3.3203736178972283E-3</v>
      </c>
      <c r="AB13" s="23">
        <f t="shared" si="1"/>
        <v>1.7274087362451347E-2</v>
      </c>
      <c r="AC13" s="23">
        <f t="shared" si="1"/>
        <v>9.7456985587650183E-4</v>
      </c>
      <c r="AD13" s="23">
        <f t="shared" si="1"/>
        <v>7.8319754924148673E-3</v>
      </c>
      <c r="AE13" s="23">
        <f t="shared" si="1"/>
        <v>0.17619608506810983</v>
      </c>
      <c r="AF13" s="23">
        <f t="shared" si="1"/>
        <v>7.3942476833854895E-2</v>
      </c>
    </row>
    <row r="14" spans="1:32">
      <c r="A14" s="30" t="s">
        <v>313</v>
      </c>
      <c r="B14" s="30" t="s">
        <v>25</v>
      </c>
      <c r="C14" s="30">
        <v>4506</v>
      </c>
      <c r="D14" s="30">
        <v>3285</v>
      </c>
      <c r="E14" s="30">
        <v>8</v>
      </c>
      <c r="F14" s="30">
        <v>4</v>
      </c>
      <c r="G14" s="30">
        <v>17</v>
      </c>
      <c r="H14" s="30">
        <v>39</v>
      </c>
      <c r="I14" s="30">
        <v>0</v>
      </c>
      <c r="J14" s="30">
        <v>10</v>
      </c>
      <c r="K14" s="30">
        <v>839</v>
      </c>
      <c r="L14" s="30">
        <v>304</v>
      </c>
      <c r="N14" s="23">
        <f t="shared" si="2"/>
        <v>0.7158593196198888</v>
      </c>
      <c r="O14" s="23">
        <f t="shared" si="0"/>
        <v>8.9989903104061237E-4</v>
      </c>
      <c r="P14" s="23">
        <f t="shared" si="0"/>
        <v>3.4525811838700715E-4</v>
      </c>
      <c r="Q14" s="23">
        <f t="shared" si="0"/>
        <v>2.3568944935648578E-3</v>
      </c>
      <c r="R14" s="23">
        <f t="shared" si="0"/>
        <v>6.3379720403131329E-3</v>
      </c>
      <c r="S14" s="23">
        <f t="shared" si="0"/>
        <v>0</v>
      </c>
      <c r="T14" s="23">
        <f t="shared" si="0"/>
        <v>1.2059181149677817E-3</v>
      </c>
      <c r="U14" s="23">
        <f t="shared" si="0"/>
        <v>0.17509923725790597</v>
      </c>
      <c r="V14" s="23">
        <f t="shared" si="0"/>
        <v>6.0504139414700356E-2</v>
      </c>
      <c r="X14" s="23">
        <f t="shared" si="3"/>
        <v>0.74180642189972468</v>
      </c>
      <c r="Y14" s="23">
        <f t="shared" si="1"/>
        <v>3.4997233415056876E-3</v>
      </c>
      <c r="Z14" s="23">
        <f t="shared" si="1"/>
        <v>2.2804660312150545E-3</v>
      </c>
      <c r="AA14" s="23">
        <f t="shared" si="1"/>
        <v>6.0339988806059784E-3</v>
      </c>
      <c r="AB14" s="23">
        <f t="shared" si="1"/>
        <v>1.1809361560051013E-2</v>
      </c>
      <c r="AC14" s="23">
        <f t="shared" si="1"/>
        <v>8.5182592665782313E-4</v>
      </c>
      <c r="AD14" s="23">
        <f t="shared" si="1"/>
        <v>4.0806533690506373E-3</v>
      </c>
      <c r="AE14" s="23">
        <f t="shared" si="1"/>
        <v>0.19782774093130584</v>
      </c>
      <c r="AF14" s="23">
        <f t="shared" si="1"/>
        <v>7.5163951455719566E-2</v>
      </c>
    </row>
    <row r="15" spans="1:32">
      <c r="A15" s="30" t="s">
        <v>314</v>
      </c>
      <c r="B15" s="30" t="s">
        <v>27</v>
      </c>
      <c r="C15" s="30">
        <v>5601</v>
      </c>
      <c r="D15" s="30">
        <v>3962</v>
      </c>
      <c r="E15" s="30">
        <v>18</v>
      </c>
      <c r="F15" s="30">
        <v>21</v>
      </c>
      <c r="G15" s="30">
        <v>15</v>
      </c>
      <c r="H15" s="30">
        <v>19</v>
      </c>
      <c r="I15" s="30">
        <v>5</v>
      </c>
      <c r="J15" s="30">
        <v>37</v>
      </c>
      <c r="K15" s="30">
        <v>998</v>
      </c>
      <c r="L15" s="30">
        <v>526</v>
      </c>
      <c r="N15" s="23">
        <f t="shared" si="2"/>
        <v>0.69531949917835578</v>
      </c>
      <c r="O15" s="23">
        <f t="shared" si="0"/>
        <v>2.0338299925663035E-3</v>
      </c>
      <c r="P15" s="23">
        <f t="shared" si="0"/>
        <v>2.453654206658374E-3</v>
      </c>
      <c r="Q15" s="23">
        <f t="shared" si="0"/>
        <v>1.6236620163536763E-3</v>
      </c>
      <c r="R15" s="23">
        <f t="shared" si="0"/>
        <v>2.1728080295122833E-3</v>
      </c>
      <c r="S15" s="23">
        <f t="shared" si="0"/>
        <v>3.8135986879158176E-4</v>
      </c>
      <c r="T15" s="23">
        <f t="shared" si="0"/>
        <v>4.7965291273388182E-3</v>
      </c>
      <c r="U15" s="23">
        <f t="shared" si="0"/>
        <v>0.16838230284463465</v>
      </c>
      <c r="V15" s="23">
        <f t="shared" si="0"/>
        <v>8.6548120855036145E-2</v>
      </c>
      <c r="X15" s="23">
        <f t="shared" si="3"/>
        <v>0.71914359644240178</v>
      </c>
      <c r="Y15" s="23">
        <f t="shared" si="1"/>
        <v>5.074595694254177E-3</v>
      </c>
      <c r="Z15" s="23">
        <f t="shared" si="1"/>
        <v>5.7252745252437008E-3</v>
      </c>
      <c r="AA15" s="23">
        <f t="shared" si="1"/>
        <v>4.4142606253852095E-3</v>
      </c>
      <c r="AB15" s="23">
        <f t="shared" si="1"/>
        <v>5.2924520056687289E-3</v>
      </c>
      <c r="AC15" s="23">
        <f t="shared" si="1"/>
        <v>2.0882192893419862E-3</v>
      </c>
      <c r="AD15" s="23">
        <f t="shared" si="1"/>
        <v>9.0917491783317657E-3</v>
      </c>
      <c r="AE15" s="23">
        <f t="shared" si="1"/>
        <v>0.18842378423550693</v>
      </c>
      <c r="AF15" s="23">
        <f t="shared" si="1"/>
        <v>0.10183215379893445</v>
      </c>
    </row>
    <row r="16" spans="1:32">
      <c r="A16" s="30" t="s">
        <v>315</v>
      </c>
      <c r="B16" s="30" t="s">
        <v>29</v>
      </c>
      <c r="C16" s="30">
        <v>4675</v>
      </c>
      <c r="D16" s="30">
        <v>3867</v>
      </c>
      <c r="E16" s="30">
        <v>3</v>
      </c>
      <c r="F16" s="30">
        <v>8</v>
      </c>
      <c r="G16" s="30">
        <v>10</v>
      </c>
      <c r="H16" s="30">
        <v>10</v>
      </c>
      <c r="I16" s="30">
        <v>3</v>
      </c>
      <c r="J16" s="30">
        <v>9</v>
      </c>
      <c r="K16" s="30">
        <v>484</v>
      </c>
      <c r="L16" s="30">
        <v>281</v>
      </c>
      <c r="N16" s="23">
        <f t="shared" si="2"/>
        <v>0.81605959376661952</v>
      </c>
      <c r="O16" s="23">
        <f t="shared" si="0"/>
        <v>2.182592373330739E-4</v>
      </c>
      <c r="P16" s="23">
        <f t="shared" si="0"/>
        <v>8.6735867686823056E-4</v>
      </c>
      <c r="Q16" s="23">
        <f t="shared" si="0"/>
        <v>1.1623094837808104E-3</v>
      </c>
      <c r="R16" s="23">
        <f t="shared" si="0"/>
        <v>1.1623094837808104E-3</v>
      </c>
      <c r="S16" s="23">
        <f t="shared" si="0"/>
        <v>2.182592373330739E-4</v>
      </c>
      <c r="T16" s="23">
        <f t="shared" si="0"/>
        <v>1.0131573117767685E-3</v>
      </c>
      <c r="U16" s="23">
        <f t="shared" si="0"/>
        <v>9.5119421418811204E-2</v>
      </c>
      <c r="V16" s="23">
        <f t="shared" si="0"/>
        <v>5.3647910839103245E-2</v>
      </c>
      <c r="X16" s="23">
        <f t="shared" si="3"/>
        <v>0.83773471292672963</v>
      </c>
      <c r="Y16" s="23">
        <f t="shared" si="1"/>
        <v>1.8851673886078428E-3</v>
      </c>
      <c r="Z16" s="23">
        <f t="shared" si="1"/>
        <v>3.373349108580202E-3</v>
      </c>
      <c r="AA16" s="23">
        <f t="shared" si="1"/>
        <v>3.9333107654706285E-3</v>
      </c>
      <c r="AB16" s="23">
        <f t="shared" si="1"/>
        <v>3.9333107654706285E-3</v>
      </c>
      <c r="AC16" s="23">
        <f t="shared" si="1"/>
        <v>1.8851673886078428E-3</v>
      </c>
      <c r="AD16" s="23">
        <f t="shared" si="1"/>
        <v>3.6550067055731669E-3</v>
      </c>
      <c r="AE16" s="23">
        <f t="shared" si="1"/>
        <v>0.11259045275175274</v>
      </c>
      <c r="AF16" s="23">
        <f t="shared" si="1"/>
        <v>6.7288348255455557E-2</v>
      </c>
    </row>
    <row r="17" spans="1:32">
      <c r="A17" s="30" t="s">
        <v>316</v>
      </c>
      <c r="B17" s="30" t="s">
        <v>31</v>
      </c>
      <c r="C17" s="30">
        <v>4727</v>
      </c>
      <c r="D17" s="30">
        <v>3894</v>
      </c>
      <c r="E17" s="30">
        <v>6</v>
      </c>
      <c r="F17" s="30">
        <v>10</v>
      </c>
      <c r="G17" s="30">
        <v>8</v>
      </c>
      <c r="H17" s="30">
        <v>7</v>
      </c>
      <c r="I17" s="30">
        <v>0</v>
      </c>
      <c r="J17" s="30">
        <v>15</v>
      </c>
      <c r="K17" s="30">
        <v>448</v>
      </c>
      <c r="L17" s="30">
        <v>339</v>
      </c>
      <c r="N17" s="23">
        <f t="shared" si="2"/>
        <v>0.81265489572982619</v>
      </c>
      <c r="O17" s="23">
        <f t="shared" si="0"/>
        <v>5.8185123075448169E-4</v>
      </c>
      <c r="P17" s="23">
        <f t="shared" si="0"/>
        <v>1.1495189867746184E-3</v>
      </c>
      <c r="Q17" s="23">
        <f t="shared" si="0"/>
        <v>8.5781449929977994E-4</v>
      </c>
      <c r="R17" s="23">
        <f t="shared" si="0"/>
        <v>7.1750918104875982E-4</v>
      </c>
      <c r="S17" s="23">
        <f t="shared" si="0"/>
        <v>0</v>
      </c>
      <c r="T17" s="23">
        <f t="shared" si="0"/>
        <v>1.9240113466890872E-3</v>
      </c>
      <c r="U17" s="23">
        <f t="shared" si="0"/>
        <v>8.6750636209500492E-2</v>
      </c>
      <c r="V17" s="23">
        <f t="shared" si="0"/>
        <v>6.4702746644236267E-2</v>
      </c>
      <c r="X17" s="23">
        <f t="shared" si="3"/>
        <v>0.83437585668428971</v>
      </c>
      <c r="Y17" s="23">
        <f t="shared" si="1"/>
        <v>2.7667284384527901E-3</v>
      </c>
      <c r="Z17" s="23">
        <f t="shared" si="1"/>
        <v>3.8900917243512843E-3</v>
      </c>
      <c r="AA17" s="23">
        <f t="shared" si="1"/>
        <v>3.336280690866807E-3</v>
      </c>
      <c r="AB17" s="23">
        <f t="shared" si="1"/>
        <v>3.0538282486381697E-3</v>
      </c>
      <c r="AC17" s="23">
        <f t="shared" si="1"/>
        <v>8.1203310632932629E-4</v>
      </c>
      <c r="AD17" s="23">
        <f t="shared" si="1"/>
        <v>5.2293881668351028E-3</v>
      </c>
      <c r="AE17" s="23">
        <f t="shared" si="1"/>
        <v>0.10345687359171543</v>
      </c>
      <c r="AF17" s="23">
        <f t="shared" si="1"/>
        <v>7.9424167264696977E-2</v>
      </c>
    </row>
    <row r="18" spans="1:32">
      <c r="A18" s="30" t="s">
        <v>317</v>
      </c>
      <c r="B18" s="30" t="s">
        <v>33</v>
      </c>
      <c r="C18" s="30">
        <v>5812</v>
      </c>
      <c r="D18" s="30">
        <v>4595</v>
      </c>
      <c r="E18" s="30">
        <v>10</v>
      </c>
      <c r="F18" s="30">
        <v>4</v>
      </c>
      <c r="G18" s="30">
        <v>8</v>
      </c>
      <c r="H18" s="30">
        <v>11</v>
      </c>
      <c r="I18" s="30">
        <v>8</v>
      </c>
      <c r="J18" s="30">
        <v>23</v>
      </c>
      <c r="K18" s="30">
        <v>762</v>
      </c>
      <c r="L18" s="30">
        <v>391</v>
      </c>
      <c r="N18" s="23">
        <f t="shared" si="2"/>
        <v>0.77995480168119224</v>
      </c>
      <c r="O18" s="23">
        <f t="shared" ref="O18:O81" si="4">IF(ISERROR(((2*E18)+($M$1^2)-($M$1*SQRT(($M$1^2)+(4*E18*(1-C167)))))/(2*($C18+($M$1^2)))),"",((2*E18)+($M$1^2)-($M$1*SQRT(($M$1^2)+(4*E18*(1-C167)))))/(2*($C18+($M$1^2))))</f>
        <v>9.3486421172515291E-4</v>
      </c>
      <c r="P18" s="23">
        <f t="shared" ref="P18:P81" si="5">IF(ISERROR(((2*F18)+($M$1^2)-($M$1*SQRT(($M$1^2)+(4*F18*(1-D167)))))/(2*($C18+($M$1^2)))),"",((2*F18)+($M$1^2)-($M$1*SQRT(($M$1^2)+(4*F18*(1-D167)))))/(2*($C18+($M$1^2))))</f>
        <v>2.6766688882565431E-4</v>
      </c>
      <c r="Q18" s="23">
        <f t="shared" ref="Q18:Q81" si="6">IF(ISERROR(((2*G18)+($M$1^2)-($M$1*SQRT(($M$1^2)+(4*G18*(1-E167)))))/(2*($C18+($M$1^2)))),"",((2*G18)+($M$1^2)-($M$1*SQRT(($M$1^2)+(4*G18*(1-E167)))))/(2*($C18+($M$1^2))))</f>
        <v>6.9763875008882199E-4</v>
      </c>
      <c r="R18" s="23">
        <f t="shared" ref="R18:R81" si="7">IF(ISERROR(((2*H18)+($M$1^2)-($M$1*SQRT(($M$1^2)+(4*H18*(1-F167)))))/(2*($C18+($M$1^2)))),"",((2*H18)+($M$1^2)-($M$1*SQRT(($M$1^2)+(4*H18*(1-F167)))))/(2*($C18+($M$1^2))))</f>
        <v>1.0571599879873465E-3</v>
      </c>
      <c r="S18" s="23">
        <f t="shared" ref="S18:S81" si="8">IF(ISERROR(((2*I18)+($M$1^2)-($M$1*SQRT(($M$1^2)+(4*I18*(1-G167)))))/(2*($C18+($M$1^2)))),"",((2*I18)+($M$1^2)-($M$1*SQRT(($M$1^2)+(4*I18*(1-G167)))))/(2*($C18+($M$1^2))))</f>
        <v>6.9763875008882199E-4</v>
      </c>
      <c r="T18" s="23">
        <f t="shared" ref="T18:T81" si="9">IF(ISERROR(((2*J18)+($M$1^2)-($M$1*SQRT(($M$1^2)+(4*J18*(1-H167)))))/(2*($C18+($M$1^2)))),"",((2*J18)+($M$1^2)-($M$1*SQRT(($M$1^2)+(4*J18*(1-H167)))))/(2*($C18+($M$1^2))))</f>
        <v>2.6384771234634432E-3</v>
      </c>
      <c r="U18" s="23">
        <f t="shared" ref="U18:U81" si="10">IF(ISERROR(((2*K18)+($M$1^2)-($M$1*SQRT(($M$1^2)+(4*K18*(1-I167)))))/(2*($C18+($M$1^2)))),"",((2*K18)+($M$1^2)-($M$1*SQRT(($M$1^2)+(4*K18*(1-I167)))))/(2*($C18+($M$1^2))))</f>
        <v>0.12267374079411979</v>
      </c>
      <c r="V18" s="23">
        <f t="shared" ref="V18:V81" si="11">IF(ISERROR(((2*L18)+($M$1^2)-($M$1*SQRT(($M$1^2)+(4*L18*(1-J167)))))/(2*($C18+($M$1^2)))),"",((2*L18)+($M$1^2)-($M$1*SQRT(($M$1^2)+(4*L18*(1-J167)))))/(2*($C18+($M$1^2))))</f>
        <v>6.1116075837219598E-2</v>
      </c>
      <c r="X18" s="23">
        <f t="shared" si="3"/>
        <v>0.80087257160902947</v>
      </c>
      <c r="Y18" s="23">
        <f t="shared" ref="Y18:Y81" si="12">IF(ISERROR(((2*$C18)+($M$1^2)+($M$1*SQRT(($M$1^2)+(4*E18*(1-C167)))))/(2*($C18+($M$1^2)))),"",((2*E18)+($M$1^2)+($M$1*SQRT(($M$1^2)+(4*E18*(1-C167)))))/(2*($C18+($M$1^2))))</f>
        <v>3.1645596790493137E-3</v>
      </c>
      <c r="Z18" s="23">
        <f t="shared" ref="Z18:Z81" si="13">IF(ISERROR(((2*$C18)+($M$1^2)+($M$1*SQRT(($M$1^2)+(4*F18*(1-D167)))))/(2*($C18+($M$1^2)))),"",((2*F18)+($M$1^2)+($M$1*SQRT(($M$1^2)+(4*F18*(1-D167)))))/(2*($C18+($M$1^2))))</f>
        <v>1.7684270790705827E-3</v>
      </c>
      <c r="AA18" s="23">
        <f t="shared" ref="AA18:AA81" si="14">IF(ISERROR(((2*$C18)+($M$1^2)+($M$1*SQRT(($M$1^2)+(4*G18*(1-E167)))))/(2*($C18+($M$1^2)))),"",((2*G18)+($M$1^2)+($M$1*SQRT(($M$1^2)+(4*G18*(1-E167)))))/(2*($C18+($M$1^2))))</f>
        <v>2.7140084997262347E-3</v>
      </c>
      <c r="AB18" s="23">
        <f t="shared" ref="AB18:AB81" si="15">IF(ISERROR(((2*$C18)+($M$1^2)+($M$1*SQRT(($M$1^2)+(4*H18*(1-F167)))))/(2*($C18+($M$1^2)))),"",((2*H18)+($M$1^2)+($M$1*SQRT(($M$1^2)+(4*H18*(1-F167)))))/(2*($C18+($M$1^2))))</f>
        <v>3.3861522232668255E-3</v>
      </c>
      <c r="AC18" s="23">
        <f t="shared" ref="AC18:AC81" si="16">IF(ISERROR(((2*$C18)+($M$1^2)+($M$1*SQRT(($M$1^2)+(4*I18*(1-G167)))))/(2*($C18+($M$1^2)))),"",((2*I18)+($M$1^2)+($M$1*SQRT(($M$1^2)+(4*I18*(1-G167)))))/(2*($C18+($M$1^2))))</f>
        <v>2.7140084997262347E-3</v>
      </c>
      <c r="AD18" s="23">
        <f t="shared" ref="AD18:AD81" si="17">IF(ISERROR(((2*$C18)+($M$1^2)+($M$1*SQRT(($M$1^2)+(4*J18*(1-H167)))))/(2*($C18+($M$1^2)))),"",((2*J18)+($M$1^2)+($M$1*SQRT(($M$1^2)+(4*J18*(1-H167)))))/(2*($C18+($M$1^2))))</f>
        <v>5.9314949335471882E-3</v>
      </c>
      <c r="AE18" s="23">
        <f t="shared" ref="AE18:AE81" si="18">IF(ISERROR(((2*$C18)+($M$1^2)+($M$1*SQRT(($M$1^2)+(4*K18*(1-I167)))))/(2*($C18+($M$1^2)))),"",((2*K18)+($M$1^2)+($M$1*SQRT(($M$1^2)+(4*K18*(1-I167)))))/(2*($C18+($M$1^2))))</f>
        <v>0.1400297000973928</v>
      </c>
      <c r="AF18" s="23">
        <f t="shared" ref="AF18:AF81" si="19">IF(ISERROR(((2*$C18)+($M$1^2)+($M$1*SQRT(($M$1^2)+(4*L18*(1-J167)))))/(2*($C18+($M$1^2)))),"",((2*L18)+($M$1^2)+($M$1*SQRT(($M$1^2)+(4*L18*(1-J167)))))/(2*($C18+($M$1^2))))</f>
        <v>7.4004798156322452E-2</v>
      </c>
    </row>
    <row r="19" spans="1:32">
      <c r="A19" s="30" t="s">
        <v>318</v>
      </c>
      <c r="B19" s="30" t="s">
        <v>35</v>
      </c>
      <c r="C19" s="30">
        <v>4235</v>
      </c>
      <c r="D19" s="30">
        <v>3266</v>
      </c>
      <c r="E19" s="30">
        <v>16</v>
      </c>
      <c r="F19" s="30">
        <v>3</v>
      </c>
      <c r="G19" s="30">
        <v>17</v>
      </c>
      <c r="H19" s="30">
        <v>5</v>
      </c>
      <c r="I19" s="30">
        <v>0</v>
      </c>
      <c r="J19" s="30">
        <v>10</v>
      </c>
      <c r="K19" s="30">
        <v>627</v>
      </c>
      <c r="L19" s="30">
        <v>291</v>
      </c>
      <c r="N19" s="23">
        <f t="shared" ref="N19:N34" si="20">IF(ISERROR(((2*D19)+($M$1^2)-($M$1*SQRT(($M$1^2)+(4*D19*(1-B168)))))/(2*($C19+($M$1^2)))),"",((2*D19)+($M$1^2)-($M$1*SQRT(($M$1^2)+(4*D19*(1-B168)))))/(2*($C19+($M$1^2))))</f>
        <v>0.75829839844776648</v>
      </c>
      <c r="O19" s="23">
        <f t="shared" si="4"/>
        <v>2.3268923560596168E-3</v>
      </c>
      <c r="P19" s="23">
        <f t="shared" si="5"/>
        <v>2.4093821292649249E-4</v>
      </c>
      <c r="Q19" s="23">
        <f t="shared" si="6"/>
        <v>2.5078011032064686E-3</v>
      </c>
      <c r="R19" s="23">
        <f t="shared" si="7"/>
        <v>5.0439247799866711E-4</v>
      </c>
      <c r="S19" s="23">
        <f t="shared" si="8"/>
        <v>0</v>
      </c>
      <c r="T19" s="23">
        <f t="shared" si="9"/>
        <v>1.283114824727292E-3</v>
      </c>
      <c r="U19" s="23">
        <f t="shared" si="10"/>
        <v>0.13767447303112743</v>
      </c>
      <c r="V19" s="23">
        <f t="shared" si="11"/>
        <v>6.1478527165155103E-2</v>
      </c>
      <c r="X19" s="23">
        <f t="shared" ref="X19:X34" si="21">IF(ISERROR(((2*$C19)+($M$1^2)+($M$1*SQRT(($M$1^2)+(4*D19*(1-B168)))))/(2*($C19+($M$1^2)))),"",((2*D19)+($M$1^2)+($M$1*SQRT(($M$1^2)+(4*D19*(1-B168)))))/(2*($C19+($M$1^2))))</f>
        <v>0.78359493391926516</v>
      </c>
      <c r="Y19" s="23">
        <f t="shared" si="12"/>
        <v>6.1286253023497004E-3</v>
      </c>
      <c r="Z19" s="23">
        <f t="shared" si="13"/>
        <v>2.0808281866483347E-3</v>
      </c>
      <c r="AA19" s="23">
        <f t="shared" si="14"/>
        <v>6.4195435751131938E-3</v>
      </c>
      <c r="AB19" s="23">
        <f t="shared" si="15"/>
        <v>2.7610279613968507E-3</v>
      </c>
      <c r="AC19" s="23">
        <f t="shared" si="16"/>
        <v>9.0628533984379129E-4</v>
      </c>
      <c r="AD19" s="23">
        <f t="shared" si="17"/>
        <v>4.3414407142199525E-3</v>
      </c>
      <c r="AE19" s="23">
        <f t="shared" si="18"/>
        <v>0.15906735379250289</v>
      </c>
      <c r="AF19" s="23">
        <f t="shared" si="19"/>
        <v>7.672942096859918E-2</v>
      </c>
    </row>
    <row r="20" spans="1:32">
      <c r="A20" s="30" t="s">
        <v>319</v>
      </c>
      <c r="B20" s="30" t="s">
        <v>37</v>
      </c>
      <c r="C20" s="30">
        <v>8091</v>
      </c>
      <c r="D20" s="30">
        <v>6301</v>
      </c>
      <c r="E20" s="30">
        <v>14</v>
      </c>
      <c r="F20" s="30">
        <v>8</v>
      </c>
      <c r="G20" s="30">
        <v>18</v>
      </c>
      <c r="H20" s="30">
        <v>29</v>
      </c>
      <c r="I20" s="30">
        <v>5</v>
      </c>
      <c r="J20" s="30">
        <v>14</v>
      </c>
      <c r="K20" s="30">
        <v>1100</v>
      </c>
      <c r="L20" s="30">
        <v>602</v>
      </c>
      <c r="N20" s="23">
        <f t="shared" si="20"/>
        <v>0.76959092528334339</v>
      </c>
      <c r="O20" s="23">
        <f t="shared" si="4"/>
        <v>1.0310170455466747E-3</v>
      </c>
      <c r="P20" s="23">
        <f t="shared" si="5"/>
        <v>5.0110189645536393E-4</v>
      </c>
      <c r="Q20" s="23">
        <f t="shared" si="6"/>
        <v>1.4077215718521744E-3</v>
      </c>
      <c r="R20" s="23">
        <f t="shared" si="7"/>
        <v>2.4967939715589364E-3</v>
      </c>
      <c r="S20" s="23">
        <f t="shared" si="8"/>
        <v>2.6398417617510943E-4</v>
      </c>
      <c r="T20" s="23">
        <f t="shared" si="9"/>
        <v>1.0310170455466747E-3</v>
      </c>
      <c r="U20" s="23">
        <f t="shared" si="10"/>
        <v>0.12865782075774329</v>
      </c>
      <c r="V20" s="23">
        <f t="shared" si="11"/>
        <v>6.8885178245262066E-2</v>
      </c>
      <c r="X20" s="23">
        <f t="shared" si="21"/>
        <v>0.78767754554133584</v>
      </c>
      <c r="Y20" s="23">
        <f t="shared" si="12"/>
        <v>2.9025497335735E-3</v>
      </c>
      <c r="Z20" s="23">
        <f t="shared" si="13"/>
        <v>1.9500393340289978E-3</v>
      </c>
      <c r="AA20" s="23">
        <f t="shared" si="14"/>
        <v>3.5141289063585421E-3</v>
      </c>
      <c r="AB20" s="23">
        <f t="shared" si="15"/>
        <v>5.1428366791507699E-3</v>
      </c>
      <c r="AC20" s="23">
        <f t="shared" si="16"/>
        <v>1.4459442799913461E-3</v>
      </c>
      <c r="AD20" s="23">
        <f t="shared" si="17"/>
        <v>2.9025497335735E-3</v>
      </c>
      <c r="AE20" s="23">
        <f t="shared" si="18"/>
        <v>0.143594770324459</v>
      </c>
      <c r="AF20" s="23">
        <f t="shared" si="19"/>
        <v>8.0326092300167753E-2</v>
      </c>
    </row>
    <row r="21" spans="1:32">
      <c r="A21" s="30" t="s">
        <v>320</v>
      </c>
      <c r="B21" s="30" t="s">
        <v>39</v>
      </c>
      <c r="C21" s="30">
        <v>4805</v>
      </c>
      <c r="D21" s="30">
        <v>3680</v>
      </c>
      <c r="E21" s="30">
        <v>14</v>
      </c>
      <c r="F21" s="30">
        <v>5</v>
      </c>
      <c r="G21" s="30">
        <v>3</v>
      </c>
      <c r="H21" s="30">
        <v>16</v>
      </c>
      <c r="I21" s="30">
        <v>3</v>
      </c>
      <c r="J21" s="30">
        <v>22</v>
      </c>
      <c r="K21" s="30">
        <v>722</v>
      </c>
      <c r="L21" s="30">
        <v>340</v>
      </c>
      <c r="N21" s="23">
        <f t="shared" si="20"/>
        <v>0.75368603003870249</v>
      </c>
      <c r="O21" s="23">
        <f t="shared" si="4"/>
        <v>1.736410211415825E-3</v>
      </c>
      <c r="P21" s="23">
        <f t="shared" si="5"/>
        <v>4.4454751645195108E-4</v>
      </c>
      <c r="Q21" s="23">
        <f t="shared" si="6"/>
        <v>2.1235358308446361E-4</v>
      </c>
      <c r="R21" s="23">
        <f t="shared" si="7"/>
        <v>2.050726492783293E-3</v>
      </c>
      <c r="S21" s="23">
        <f t="shared" si="8"/>
        <v>2.1235358308446361E-4</v>
      </c>
      <c r="T21" s="23">
        <f t="shared" si="9"/>
        <v>3.0256121084855188E-3</v>
      </c>
      <c r="U21" s="23">
        <f t="shared" si="10"/>
        <v>0.14043615568887499</v>
      </c>
      <c r="V21" s="23">
        <f t="shared" si="11"/>
        <v>6.3846848203974016E-2</v>
      </c>
      <c r="X21" s="23">
        <f t="shared" si="21"/>
        <v>0.77762695810380567</v>
      </c>
      <c r="Y21" s="23">
        <f t="shared" si="12"/>
        <v>4.8850597076599044E-3</v>
      </c>
      <c r="Z21" s="23">
        <f t="shared" si="13"/>
        <v>2.4338172024025856E-3</v>
      </c>
      <c r="AA21" s="23">
        <f t="shared" si="14"/>
        <v>1.8342099801653634E-3</v>
      </c>
      <c r="AB21" s="23">
        <f t="shared" si="15"/>
        <v>5.4025445818971464E-3</v>
      </c>
      <c r="AC21" s="23">
        <f t="shared" si="16"/>
        <v>1.8342099801653634E-3</v>
      </c>
      <c r="AD21" s="23">
        <f t="shared" si="17"/>
        <v>6.9230624330090494E-3</v>
      </c>
      <c r="AE21" s="23">
        <f t="shared" si="18"/>
        <v>0.16064292331426788</v>
      </c>
      <c r="AF21" s="23">
        <f t="shared" si="19"/>
        <v>7.835821007866936E-2</v>
      </c>
    </row>
    <row r="22" spans="1:32">
      <c r="A22" s="30" t="s">
        <v>321</v>
      </c>
      <c r="B22" s="30" t="s">
        <v>41</v>
      </c>
      <c r="C22" s="30">
        <v>8444</v>
      </c>
      <c r="D22" s="30">
        <v>6401</v>
      </c>
      <c r="E22" s="30">
        <v>7</v>
      </c>
      <c r="F22" s="30">
        <v>10</v>
      </c>
      <c r="G22" s="30">
        <v>4</v>
      </c>
      <c r="H22" s="30">
        <v>58</v>
      </c>
      <c r="I22" s="30">
        <v>3</v>
      </c>
      <c r="J22" s="30">
        <v>10</v>
      </c>
      <c r="K22" s="30">
        <v>1324</v>
      </c>
      <c r="L22" s="30">
        <v>627</v>
      </c>
      <c r="N22" s="23">
        <f t="shared" si="20"/>
        <v>0.74880238250151776</v>
      </c>
      <c r="O22" s="23">
        <f t="shared" si="4"/>
        <v>4.0162170351059056E-4</v>
      </c>
      <c r="P22" s="23">
        <f t="shared" si="5"/>
        <v>6.4341092511169598E-4</v>
      </c>
      <c r="Q22" s="23">
        <f t="shared" si="6"/>
        <v>1.8422818989814591E-4</v>
      </c>
      <c r="R22" s="23">
        <f t="shared" si="7"/>
        <v>5.3175404429886622E-3</v>
      </c>
      <c r="S22" s="23">
        <f t="shared" si="8"/>
        <v>1.2083289633605025E-4</v>
      </c>
      <c r="T22" s="23">
        <f t="shared" si="9"/>
        <v>6.4341092511169598E-4</v>
      </c>
      <c r="U22" s="23">
        <f t="shared" si="10"/>
        <v>0.14919834679952332</v>
      </c>
      <c r="V22" s="23">
        <f t="shared" si="11"/>
        <v>6.8853171246207184E-2</v>
      </c>
      <c r="X22" s="23">
        <f t="shared" si="21"/>
        <v>0.76706903251175618</v>
      </c>
      <c r="Y22" s="23">
        <f t="shared" si="12"/>
        <v>1.7103497141353085E-3</v>
      </c>
      <c r="Z22" s="23">
        <f t="shared" si="13"/>
        <v>2.1788010822725336E-3</v>
      </c>
      <c r="AA22" s="23">
        <f t="shared" si="14"/>
        <v>1.2175026380094227E-3</v>
      </c>
      <c r="AB22" s="23">
        <f t="shared" si="15"/>
        <v>8.8685210002088528E-3</v>
      </c>
      <c r="AC22" s="23">
        <f t="shared" si="16"/>
        <v>1.0441510683254084E-3</v>
      </c>
      <c r="AD22" s="23">
        <f t="shared" si="17"/>
        <v>2.1788010822725336E-3</v>
      </c>
      <c r="AE22" s="23">
        <f t="shared" si="18"/>
        <v>0.16470924351324961</v>
      </c>
      <c r="AF22" s="23">
        <f t="shared" si="19"/>
        <v>8.0041855384026986E-2</v>
      </c>
    </row>
    <row r="23" spans="1:32">
      <c r="A23" s="30" t="s">
        <v>322</v>
      </c>
      <c r="B23" s="30" t="s">
        <v>43</v>
      </c>
      <c r="C23" s="30">
        <v>5587</v>
      </c>
      <c r="D23" s="30">
        <v>4067</v>
      </c>
      <c r="E23" s="30">
        <v>5</v>
      </c>
      <c r="F23" s="30">
        <v>0</v>
      </c>
      <c r="G23" s="30">
        <v>5</v>
      </c>
      <c r="H23" s="30">
        <v>11</v>
      </c>
      <c r="I23" s="30">
        <v>0</v>
      </c>
      <c r="J23" s="30">
        <v>10</v>
      </c>
      <c r="K23" s="30">
        <v>1043</v>
      </c>
      <c r="L23" s="30">
        <v>446</v>
      </c>
      <c r="N23" s="23">
        <f t="shared" si="20"/>
        <v>0.71611683846087038</v>
      </c>
      <c r="O23" s="23">
        <f t="shared" si="4"/>
        <v>3.8231563357195959E-4</v>
      </c>
      <c r="P23" s="23">
        <f t="shared" si="5"/>
        <v>0</v>
      </c>
      <c r="Q23" s="23">
        <f t="shared" si="6"/>
        <v>3.8231563357195959E-4</v>
      </c>
      <c r="R23" s="23">
        <f t="shared" si="7"/>
        <v>1.0997472779446205E-3</v>
      </c>
      <c r="S23" s="23">
        <f t="shared" si="8"/>
        <v>0</v>
      </c>
      <c r="T23" s="23">
        <f t="shared" si="9"/>
        <v>9.7252396658079672E-4</v>
      </c>
      <c r="U23" s="23">
        <f t="shared" si="10"/>
        <v>0.17668229042570924</v>
      </c>
      <c r="V23" s="23">
        <f t="shared" si="11"/>
        <v>7.3006575658168607E-2</v>
      </c>
      <c r="X23" s="23">
        <f t="shared" si="21"/>
        <v>0.73944963653995954</v>
      </c>
      <c r="Y23" s="23">
        <f t="shared" si="12"/>
        <v>2.0934475860477841E-3</v>
      </c>
      <c r="Z23" s="23">
        <f t="shared" si="13"/>
        <v>6.8712374179944575E-4</v>
      </c>
      <c r="AA23" s="23">
        <f t="shared" si="14"/>
        <v>2.0934475860477841E-3</v>
      </c>
      <c r="AB23" s="23">
        <f t="shared" si="15"/>
        <v>3.5223833150594816E-3</v>
      </c>
      <c r="AC23" s="23">
        <f t="shared" si="16"/>
        <v>6.8712374179944575E-4</v>
      </c>
      <c r="AD23" s="23">
        <f t="shared" si="17"/>
        <v>3.2918787308592453E-3</v>
      </c>
      <c r="AE23" s="23">
        <f t="shared" si="18"/>
        <v>0.19711502838940445</v>
      </c>
      <c r="AF23" s="23">
        <f t="shared" si="19"/>
        <v>8.7227189505201433E-2</v>
      </c>
    </row>
    <row r="24" spans="1:32">
      <c r="A24" s="30" t="s">
        <v>323</v>
      </c>
      <c r="B24" s="30" t="s">
        <v>45</v>
      </c>
      <c r="C24" s="30">
        <v>7157</v>
      </c>
      <c r="D24" s="30">
        <v>5620</v>
      </c>
      <c r="E24" s="30">
        <v>11</v>
      </c>
      <c r="F24" s="30">
        <v>3</v>
      </c>
      <c r="G24" s="30">
        <v>25</v>
      </c>
      <c r="H24" s="30">
        <v>25</v>
      </c>
      <c r="I24" s="30">
        <v>4</v>
      </c>
      <c r="J24" s="30">
        <v>12</v>
      </c>
      <c r="K24" s="30">
        <v>899</v>
      </c>
      <c r="L24" s="30">
        <v>558</v>
      </c>
      <c r="N24" s="23">
        <f t="shared" si="20"/>
        <v>0.77557947684917239</v>
      </c>
      <c r="O24" s="23">
        <f t="shared" si="4"/>
        <v>8.5844176272587653E-4</v>
      </c>
      <c r="P24" s="23">
        <f t="shared" si="5"/>
        <v>1.4256307054167733E-4</v>
      </c>
      <c r="Q24" s="23">
        <f t="shared" si="6"/>
        <v>2.3672002744054804E-3</v>
      </c>
      <c r="R24" s="23">
        <f t="shared" si="7"/>
        <v>2.3672002744054804E-3</v>
      </c>
      <c r="S24" s="23">
        <f t="shared" si="8"/>
        <v>2.1735999958546313E-4</v>
      </c>
      <c r="T24" s="23">
        <f t="shared" si="9"/>
        <v>9.5940822235347529E-4</v>
      </c>
      <c r="U24" s="23">
        <f t="shared" si="10"/>
        <v>0.11813341156597264</v>
      </c>
      <c r="V24" s="23">
        <f t="shared" si="11"/>
        <v>7.1977803866818998E-2</v>
      </c>
      <c r="X24" s="23">
        <f t="shared" si="21"/>
        <v>0.79460489924427458</v>
      </c>
      <c r="Y24" s="23">
        <f t="shared" si="12"/>
        <v>2.7502960705477991E-3</v>
      </c>
      <c r="Z24" s="23">
        <f t="shared" si="13"/>
        <v>1.2318005238157233E-3</v>
      </c>
      <c r="AA24" s="23">
        <f t="shared" si="14"/>
        <v>5.1516924769716759E-3</v>
      </c>
      <c r="AB24" s="23">
        <f t="shared" si="15"/>
        <v>5.1516924769716759E-3</v>
      </c>
      <c r="AC24" s="23">
        <f t="shared" si="16"/>
        <v>1.436300374636472E-3</v>
      </c>
      <c r="AD24" s="23">
        <f t="shared" si="17"/>
        <v>2.928626390784735E-3</v>
      </c>
      <c r="AE24" s="23">
        <f t="shared" si="18"/>
        <v>0.13349086678700756</v>
      </c>
      <c r="AF24" s="23">
        <f t="shared" si="19"/>
        <v>8.4406272552354972E-2</v>
      </c>
    </row>
    <row r="25" spans="1:32">
      <c r="A25" s="30" t="s">
        <v>324</v>
      </c>
      <c r="B25" s="30" t="s">
        <v>47</v>
      </c>
      <c r="C25" s="30">
        <v>4846</v>
      </c>
      <c r="D25" s="30">
        <v>3893</v>
      </c>
      <c r="E25" s="30">
        <v>5</v>
      </c>
      <c r="F25" s="30">
        <v>0</v>
      </c>
      <c r="G25" s="30">
        <v>13</v>
      </c>
      <c r="H25" s="30">
        <v>5</v>
      </c>
      <c r="I25" s="30">
        <v>0</v>
      </c>
      <c r="J25" s="30">
        <v>11</v>
      </c>
      <c r="K25" s="30">
        <v>597</v>
      </c>
      <c r="L25" s="30">
        <v>322</v>
      </c>
      <c r="N25" s="23">
        <f t="shared" si="20"/>
        <v>0.79191351729281556</v>
      </c>
      <c r="O25" s="23">
        <f t="shared" si="4"/>
        <v>4.4078571816687066E-4</v>
      </c>
      <c r="P25" s="23">
        <f t="shared" si="5"/>
        <v>0</v>
      </c>
      <c r="Q25" s="23">
        <f t="shared" si="6"/>
        <v>1.5684395749556062E-3</v>
      </c>
      <c r="R25" s="23">
        <f t="shared" si="7"/>
        <v>4.4078571816687066E-4</v>
      </c>
      <c r="S25" s="23">
        <f t="shared" si="8"/>
        <v>0</v>
      </c>
      <c r="T25" s="23">
        <f t="shared" si="9"/>
        <v>1.2679696923430111E-3</v>
      </c>
      <c r="U25" s="23">
        <f t="shared" si="10"/>
        <v>0.11423809317809691</v>
      </c>
      <c r="V25" s="23">
        <f t="shared" si="11"/>
        <v>5.9771888873769982E-2</v>
      </c>
      <c r="X25" s="23">
        <f t="shared" si="21"/>
        <v>0.81429184825974188</v>
      </c>
      <c r="Y25" s="23">
        <f t="shared" si="12"/>
        <v>2.4132456382386664E-3</v>
      </c>
      <c r="Z25" s="23">
        <f t="shared" si="13"/>
        <v>7.9210834432200832E-4</v>
      </c>
      <c r="AA25" s="23">
        <f t="shared" si="14"/>
        <v>4.5846686007835775E-3</v>
      </c>
      <c r="AB25" s="23">
        <f t="shared" si="15"/>
        <v>2.4132456382386664E-3</v>
      </c>
      <c r="AC25" s="23">
        <f t="shared" si="16"/>
        <v>7.9210834432200832E-4</v>
      </c>
      <c r="AD25" s="23">
        <f t="shared" si="17"/>
        <v>4.0603692785627608E-3</v>
      </c>
      <c r="AE25" s="23">
        <f t="shared" si="18"/>
        <v>0.13274762280899843</v>
      </c>
      <c r="AF25" s="23">
        <f t="shared" si="19"/>
        <v>7.3808061448731269E-2</v>
      </c>
    </row>
    <row r="26" spans="1:32">
      <c r="A26" s="30" t="s">
        <v>325</v>
      </c>
      <c r="B26" s="30" t="s">
        <v>49</v>
      </c>
      <c r="C26" s="30">
        <v>4875</v>
      </c>
      <c r="D26" s="30">
        <v>3922</v>
      </c>
      <c r="E26" s="30">
        <v>9</v>
      </c>
      <c r="F26" s="30">
        <v>5</v>
      </c>
      <c r="G26" s="30">
        <v>11</v>
      </c>
      <c r="H26" s="30">
        <v>15</v>
      </c>
      <c r="I26" s="30">
        <v>0</v>
      </c>
      <c r="J26" s="30">
        <v>11</v>
      </c>
      <c r="K26" s="30">
        <v>588</v>
      </c>
      <c r="L26" s="30">
        <v>314</v>
      </c>
      <c r="N26" s="23">
        <f t="shared" si="20"/>
        <v>0.79314230488289839</v>
      </c>
      <c r="O26" s="23">
        <f t="shared" si="4"/>
        <v>9.7157933288510802E-4</v>
      </c>
      <c r="P26" s="23">
        <f t="shared" si="5"/>
        <v>4.381631468696185E-4</v>
      </c>
      <c r="Q26" s="23">
        <f t="shared" si="6"/>
        <v>1.2604242014389976E-3</v>
      </c>
      <c r="R26" s="23">
        <f t="shared" si="7"/>
        <v>1.8655735654480063E-3</v>
      </c>
      <c r="S26" s="23">
        <f t="shared" si="8"/>
        <v>0</v>
      </c>
      <c r="T26" s="23">
        <f t="shared" si="9"/>
        <v>1.2604242014389976E-3</v>
      </c>
      <c r="U26" s="23">
        <f t="shared" si="10"/>
        <v>0.11177044521767003</v>
      </c>
      <c r="V26" s="23">
        <f t="shared" si="11"/>
        <v>5.7856312679533277E-2</v>
      </c>
      <c r="X26" s="23">
        <f t="shared" si="21"/>
        <v>0.81540378933750024</v>
      </c>
      <c r="Y26" s="23">
        <f t="shared" si="12"/>
        <v>3.5052210617003607E-3</v>
      </c>
      <c r="Z26" s="23">
        <f t="shared" si="13"/>
        <v>2.3989037503217149E-3</v>
      </c>
      <c r="AA26" s="23">
        <f t="shared" si="14"/>
        <v>4.0362429418435387E-3</v>
      </c>
      <c r="AB26" s="23">
        <f t="shared" si="15"/>
        <v>5.0708270752286662E-3</v>
      </c>
      <c r="AC26" s="23">
        <f t="shared" si="16"/>
        <v>7.8740002544866385E-4</v>
      </c>
      <c r="AD26" s="23">
        <f t="shared" si="17"/>
        <v>4.0362429418435387E-3</v>
      </c>
      <c r="AE26" s="23">
        <f t="shared" si="18"/>
        <v>0.13005777892471657</v>
      </c>
      <c r="AF26" s="23">
        <f t="shared" si="19"/>
        <v>7.1650166891355033E-2</v>
      </c>
    </row>
    <row r="27" spans="1:32">
      <c r="A27" s="30" t="s">
        <v>326</v>
      </c>
      <c r="B27" s="30" t="s">
        <v>51</v>
      </c>
      <c r="C27" s="30">
        <v>4361</v>
      </c>
      <c r="D27" s="30">
        <v>3532</v>
      </c>
      <c r="E27" s="30">
        <v>6</v>
      </c>
      <c r="F27" s="30">
        <v>0</v>
      </c>
      <c r="G27" s="30">
        <v>12</v>
      </c>
      <c r="H27" s="30">
        <v>10</v>
      </c>
      <c r="I27" s="30">
        <v>3</v>
      </c>
      <c r="J27" s="30">
        <v>12</v>
      </c>
      <c r="K27" s="30">
        <v>465</v>
      </c>
      <c r="L27" s="30">
        <v>321</v>
      </c>
      <c r="N27" s="23">
        <f t="shared" si="20"/>
        <v>0.7979894881460895</v>
      </c>
      <c r="O27" s="23">
        <f t="shared" si="4"/>
        <v>6.3069495233770035E-4</v>
      </c>
      <c r="P27" s="23">
        <f t="shared" si="5"/>
        <v>0</v>
      </c>
      <c r="Q27" s="23">
        <f t="shared" si="6"/>
        <v>1.5747846313133185E-3</v>
      </c>
      <c r="R27" s="23">
        <f t="shared" si="7"/>
        <v>1.2460287978986334E-3</v>
      </c>
      <c r="S27" s="23">
        <f t="shared" si="8"/>
        <v>2.3397611395167711E-4</v>
      </c>
      <c r="T27" s="23">
        <f t="shared" si="9"/>
        <v>1.5747846313133185E-3</v>
      </c>
      <c r="U27" s="23">
        <f t="shared" si="10"/>
        <v>9.7810258787546359E-2</v>
      </c>
      <c r="V27" s="23">
        <f t="shared" si="11"/>
        <v>6.6226247430830873E-2</v>
      </c>
      <c r="X27" s="23">
        <f t="shared" si="21"/>
        <v>0.82127697045804415</v>
      </c>
      <c r="Y27" s="23">
        <f t="shared" si="12"/>
        <v>2.99866928392691E-3</v>
      </c>
      <c r="Z27" s="23">
        <f t="shared" si="13"/>
        <v>8.8012357653482771E-4</v>
      </c>
      <c r="AA27" s="23">
        <f t="shared" si="14"/>
        <v>4.8038202646810751E-3</v>
      </c>
      <c r="AB27" s="23">
        <f t="shared" si="15"/>
        <v>4.2161625448524989E-3</v>
      </c>
      <c r="AC27" s="23">
        <f t="shared" si="16"/>
        <v>2.0207677924480422E-3</v>
      </c>
      <c r="AD27" s="23">
        <f t="shared" si="17"/>
        <v>4.8038202646810751E-3</v>
      </c>
      <c r="AE27" s="23">
        <f t="shared" si="18"/>
        <v>0.11613601591804662</v>
      </c>
      <c r="AF27" s="23">
        <f t="shared" si="19"/>
        <v>8.1738251441247328E-2</v>
      </c>
    </row>
    <row r="28" spans="1:32">
      <c r="A28" s="30" t="s">
        <v>327</v>
      </c>
      <c r="B28" s="30" t="s">
        <v>53</v>
      </c>
      <c r="C28" s="30">
        <v>2395</v>
      </c>
      <c r="D28" s="30">
        <v>1864</v>
      </c>
      <c r="E28" s="30">
        <v>9</v>
      </c>
      <c r="F28" s="30">
        <v>8</v>
      </c>
      <c r="G28" s="30">
        <v>11</v>
      </c>
      <c r="H28" s="30">
        <v>8</v>
      </c>
      <c r="I28" s="30">
        <v>0</v>
      </c>
      <c r="J28" s="30">
        <v>9</v>
      </c>
      <c r="K28" s="30">
        <v>333</v>
      </c>
      <c r="L28" s="30">
        <v>153</v>
      </c>
      <c r="N28" s="23">
        <f t="shared" si="20"/>
        <v>0.76121306088952023</v>
      </c>
      <c r="O28" s="23">
        <f t="shared" si="4"/>
        <v>1.9782593981961987E-3</v>
      </c>
      <c r="P28" s="23">
        <f t="shared" si="5"/>
        <v>1.693527975582755E-3</v>
      </c>
      <c r="Q28" s="23">
        <f t="shared" si="6"/>
        <v>2.5665323306211501E-3</v>
      </c>
      <c r="R28" s="23">
        <f t="shared" si="7"/>
        <v>1.693527975582755E-3</v>
      </c>
      <c r="S28" s="23">
        <f t="shared" si="8"/>
        <v>0</v>
      </c>
      <c r="T28" s="23">
        <f t="shared" si="9"/>
        <v>1.9782593981961987E-3</v>
      </c>
      <c r="U28" s="23">
        <f t="shared" si="10"/>
        <v>0.12575991918760437</v>
      </c>
      <c r="V28" s="23">
        <f t="shared" si="11"/>
        <v>5.4770432302450059E-2</v>
      </c>
      <c r="X28" s="23">
        <f t="shared" si="21"/>
        <v>0.79447181634455799</v>
      </c>
      <c r="Y28" s="23">
        <f t="shared" si="12"/>
        <v>7.1268019780947565E-3</v>
      </c>
      <c r="Z28" s="23">
        <f t="shared" si="13"/>
        <v>6.5777976509196366E-3</v>
      </c>
      <c r="AA28" s="23">
        <f t="shared" si="14"/>
        <v>8.2060005452469342E-3</v>
      </c>
      <c r="AB28" s="23">
        <f t="shared" si="15"/>
        <v>6.5777976509196366E-3</v>
      </c>
      <c r="AC28" s="23">
        <f t="shared" si="16"/>
        <v>1.6014396281938746E-3</v>
      </c>
      <c r="AD28" s="23">
        <f t="shared" si="17"/>
        <v>7.1268019780947565E-3</v>
      </c>
      <c r="AE28" s="23">
        <f t="shared" si="18"/>
        <v>0.15347552512018148</v>
      </c>
      <c r="AF28" s="23">
        <f t="shared" si="19"/>
        <v>7.4392577043394179E-2</v>
      </c>
    </row>
    <row r="29" spans="1:32">
      <c r="A29" s="30" t="s">
        <v>328</v>
      </c>
      <c r="B29" s="30" t="s">
        <v>55</v>
      </c>
      <c r="C29" s="30">
        <v>5736</v>
      </c>
      <c r="D29" s="30">
        <v>3988</v>
      </c>
      <c r="E29" s="30">
        <v>22</v>
      </c>
      <c r="F29" s="30">
        <v>13</v>
      </c>
      <c r="G29" s="30">
        <v>5</v>
      </c>
      <c r="H29" s="30">
        <v>24</v>
      </c>
      <c r="I29" s="30">
        <v>0</v>
      </c>
      <c r="J29" s="30">
        <v>17</v>
      </c>
      <c r="K29" s="30">
        <v>1166</v>
      </c>
      <c r="L29" s="30">
        <v>501</v>
      </c>
      <c r="N29" s="23">
        <f t="shared" si="20"/>
        <v>0.68321844233665496</v>
      </c>
      <c r="O29" s="23">
        <f t="shared" si="4"/>
        <v>2.5342753188523711E-3</v>
      </c>
      <c r="P29" s="23">
        <f t="shared" si="5"/>
        <v>1.3249952057638374E-3</v>
      </c>
      <c r="Q29" s="23">
        <f t="shared" si="6"/>
        <v>3.7238300672468147E-4</v>
      </c>
      <c r="R29" s="23">
        <f t="shared" si="7"/>
        <v>2.8133672090285031E-3</v>
      </c>
      <c r="S29" s="23">
        <f t="shared" si="8"/>
        <v>0</v>
      </c>
      <c r="T29" s="23">
        <f t="shared" si="9"/>
        <v>1.8512767726792593E-3</v>
      </c>
      <c r="U29" s="23">
        <f t="shared" si="10"/>
        <v>0.19306295850102029</v>
      </c>
      <c r="V29" s="23">
        <f t="shared" si="11"/>
        <v>8.0309836722594383E-2</v>
      </c>
      <c r="X29" s="23">
        <f t="shared" si="21"/>
        <v>0.70703622949958522</v>
      </c>
      <c r="Y29" s="23">
        <f t="shared" si="12"/>
        <v>5.8007282115586428E-3</v>
      </c>
      <c r="Z29" s="23">
        <f t="shared" si="13"/>
        <v>3.8740332831059604E-3</v>
      </c>
      <c r="AA29" s="23">
        <f t="shared" si="14"/>
        <v>2.0391121118862572E-3</v>
      </c>
      <c r="AB29" s="23">
        <f t="shared" si="15"/>
        <v>6.2185196639472258E-3</v>
      </c>
      <c r="AC29" s="23">
        <f t="shared" si="16"/>
        <v>6.6928676219915194E-4</v>
      </c>
      <c r="AD29" s="23">
        <f t="shared" si="17"/>
        <v>4.7415184013199678E-3</v>
      </c>
      <c r="AE29" s="23">
        <f t="shared" si="18"/>
        <v>0.21388931697640759</v>
      </c>
      <c r="AF29" s="23">
        <f t="shared" si="19"/>
        <v>9.4928727352065798E-2</v>
      </c>
    </row>
    <row r="30" spans="1:32">
      <c r="A30" s="30" t="s">
        <v>329</v>
      </c>
      <c r="B30" s="30" t="s">
        <v>57</v>
      </c>
      <c r="C30" s="30">
        <v>5852</v>
      </c>
      <c r="D30" s="30">
        <v>4127</v>
      </c>
      <c r="E30" s="30">
        <v>19</v>
      </c>
      <c r="F30" s="30">
        <v>8</v>
      </c>
      <c r="G30" s="30">
        <v>6</v>
      </c>
      <c r="H30" s="30">
        <v>55</v>
      </c>
      <c r="I30" s="30">
        <v>3</v>
      </c>
      <c r="J30" s="30">
        <v>34</v>
      </c>
      <c r="K30" s="30">
        <v>1128</v>
      </c>
      <c r="L30" s="30">
        <v>472</v>
      </c>
      <c r="N30" s="23">
        <f t="shared" si="20"/>
        <v>0.6934155584225955</v>
      </c>
      <c r="O30" s="23">
        <f t="shared" si="4"/>
        <v>2.079570847967682E-3</v>
      </c>
      <c r="P30" s="23">
        <f t="shared" si="5"/>
        <v>6.928691185286585E-4</v>
      </c>
      <c r="Q30" s="23">
        <f t="shared" si="6"/>
        <v>4.6997546768733447E-4</v>
      </c>
      <c r="R30" s="23">
        <f t="shared" si="7"/>
        <v>7.2280926132773276E-3</v>
      </c>
      <c r="S30" s="23">
        <f t="shared" si="8"/>
        <v>1.7435746287111501E-4</v>
      </c>
      <c r="T30" s="23">
        <f t="shared" si="9"/>
        <v>4.1607396912316233E-3</v>
      </c>
      <c r="U30" s="23">
        <f t="shared" si="10"/>
        <v>0.18285078753754014</v>
      </c>
      <c r="V30" s="23">
        <f t="shared" si="11"/>
        <v>7.3951265329566432E-2</v>
      </c>
      <c r="X30" s="23">
        <f t="shared" si="21"/>
        <v>0.71677313247368835</v>
      </c>
      <c r="Y30" s="23">
        <f t="shared" si="12"/>
        <v>5.0657043930839203E-3</v>
      </c>
      <c r="Z30" s="23">
        <f t="shared" si="13"/>
        <v>2.6954738994928672E-3</v>
      </c>
      <c r="AA30" s="23">
        <f t="shared" si="14"/>
        <v>2.2352889643287225E-3</v>
      </c>
      <c r="AB30" s="23">
        <f t="shared" si="15"/>
        <v>1.2212597175872707E-2</v>
      </c>
      <c r="AC30" s="23">
        <f t="shared" si="16"/>
        <v>1.5062890901367395E-3</v>
      </c>
      <c r="AD30" s="23">
        <f t="shared" si="17"/>
        <v>8.1076249448609923E-3</v>
      </c>
      <c r="AE30" s="23">
        <f t="shared" si="18"/>
        <v>0.20306156364354377</v>
      </c>
      <c r="AF30" s="23">
        <f t="shared" si="19"/>
        <v>8.7911309641723778E-2</v>
      </c>
    </row>
    <row r="31" spans="1:32">
      <c r="A31" s="30" t="s">
        <v>330</v>
      </c>
      <c r="B31" s="30" t="s">
        <v>13</v>
      </c>
      <c r="C31" s="30">
        <v>4950</v>
      </c>
      <c r="D31" s="30">
        <v>3335</v>
      </c>
      <c r="E31" s="30">
        <v>15</v>
      </c>
      <c r="F31" s="30">
        <v>11</v>
      </c>
      <c r="G31" s="30">
        <v>11</v>
      </c>
      <c r="H31" s="30">
        <v>35</v>
      </c>
      <c r="I31" s="30">
        <v>0</v>
      </c>
      <c r="J31" s="30">
        <v>15</v>
      </c>
      <c r="K31" s="30">
        <v>905</v>
      </c>
      <c r="L31" s="30">
        <v>623</v>
      </c>
      <c r="N31" s="23">
        <f t="shared" si="20"/>
        <v>0.66054583301064085</v>
      </c>
      <c r="O31" s="23">
        <f t="shared" si="4"/>
        <v>1.8372945415134261E-3</v>
      </c>
      <c r="P31" s="23">
        <f t="shared" si="5"/>
        <v>1.2413201405922362E-3</v>
      </c>
      <c r="Q31" s="23">
        <f t="shared" si="6"/>
        <v>1.2413201405922362E-3</v>
      </c>
      <c r="R31" s="23">
        <f t="shared" si="7"/>
        <v>5.0885322466641255E-3</v>
      </c>
      <c r="S31" s="23">
        <f t="shared" si="8"/>
        <v>0</v>
      </c>
      <c r="T31" s="23">
        <f t="shared" si="9"/>
        <v>1.8372945415134261E-3</v>
      </c>
      <c r="U31" s="23">
        <f t="shared" si="10"/>
        <v>0.17230768883143172</v>
      </c>
      <c r="V31" s="23">
        <f t="shared" si="11"/>
        <v>0.11690745942711758</v>
      </c>
      <c r="X31" s="23">
        <f t="shared" si="21"/>
        <v>0.6866594551035371</v>
      </c>
      <c r="Y31" s="23">
        <f t="shared" si="12"/>
        <v>4.9940906202567848E-3</v>
      </c>
      <c r="Z31" s="23">
        <f t="shared" si="13"/>
        <v>3.975156704367845E-3</v>
      </c>
      <c r="AA31" s="23">
        <f t="shared" si="14"/>
        <v>3.975156704367845E-3</v>
      </c>
      <c r="AB31" s="23">
        <f t="shared" si="15"/>
        <v>9.8173944991567352E-3</v>
      </c>
      <c r="AC31" s="23">
        <f t="shared" si="16"/>
        <v>7.7547897373222432E-4</v>
      </c>
      <c r="AD31" s="23">
        <f t="shared" si="17"/>
        <v>4.9940906202567848E-3</v>
      </c>
      <c r="AE31" s="23">
        <f t="shared" si="18"/>
        <v>0.19384079682059238</v>
      </c>
      <c r="AF31" s="23">
        <f t="shared" si="19"/>
        <v>0.13538998988979237</v>
      </c>
    </row>
    <row r="32" spans="1:32">
      <c r="A32" s="30" t="s">
        <v>331</v>
      </c>
      <c r="B32" s="30" t="s">
        <v>60</v>
      </c>
      <c r="C32" s="30">
        <v>5106</v>
      </c>
      <c r="D32" s="30">
        <v>4081</v>
      </c>
      <c r="E32" s="30">
        <v>6</v>
      </c>
      <c r="F32" s="30">
        <v>0</v>
      </c>
      <c r="G32" s="30">
        <v>12</v>
      </c>
      <c r="H32" s="30">
        <v>3</v>
      </c>
      <c r="I32" s="30">
        <v>0</v>
      </c>
      <c r="J32" s="30">
        <v>19</v>
      </c>
      <c r="K32" s="30">
        <v>639</v>
      </c>
      <c r="L32" s="30">
        <v>346</v>
      </c>
      <c r="N32" s="23">
        <f t="shared" si="20"/>
        <v>0.78804559818791564</v>
      </c>
      <c r="O32" s="23">
        <f t="shared" si="4"/>
        <v>5.3865386232237588E-4</v>
      </c>
      <c r="P32" s="23">
        <f t="shared" si="5"/>
        <v>0</v>
      </c>
      <c r="Q32" s="23">
        <f t="shared" si="6"/>
        <v>1.3449286601928511E-3</v>
      </c>
      <c r="R32" s="23">
        <f t="shared" si="7"/>
        <v>1.9983405312479289E-4</v>
      </c>
      <c r="S32" s="23">
        <f t="shared" si="8"/>
        <v>0</v>
      </c>
      <c r="T32" s="23">
        <f t="shared" si="9"/>
        <v>2.3835607249288277E-3</v>
      </c>
      <c r="U32" s="23">
        <f t="shared" si="10"/>
        <v>0.11635176418362556</v>
      </c>
      <c r="V32" s="23">
        <f t="shared" si="11"/>
        <v>6.1189226660472683E-2</v>
      </c>
      <c r="X32" s="23">
        <f t="shared" si="21"/>
        <v>0.81001599338862162</v>
      </c>
      <c r="Y32" s="23">
        <f t="shared" si="12"/>
        <v>2.5615596550594543E-3</v>
      </c>
      <c r="Z32" s="23">
        <f t="shared" si="13"/>
        <v>7.5180412637448489E-4</v>
      </c>
      <c r="AA32" s="23">
        <f t="shared" si="14"/>
        <v>4.1036942481963243E-3</v>
      </c>
      <c r="AB32" s="23">
        <f t="shared" si="15"/>
        <v>1.7261747687533646E-3</v>
      </c>
      <c r="AC32" s="23">
        <f t="shared" si="16"/>
        <v>7.5180412637448489E-4</v>
      </c>
      <c r="AD32" s="23">
        <f t="shared" si="17"/>
        <v>5.8048731396355847E-3</v>
      </c>
      <c r="AE32" s="23">
        <f t="shared" si="18"/>
        <v>0.13450564008503124</v>
      </c>
      <c r="AF32" s="23">
        <f t="shared" si="19"/>
        <v>7.498751901399206E-2</v>
      </c>
    </row>
    <row r="33" spans="1:32">
      <c r="A33" s="30" t="s">
        <v>332</v>
      </c>
      <c r="B33" s="30" t="s">
        <v>62</v>
      </c>
      <c r="C33" s="30">
        <v>6210</v>
      </c>
      <c r="D33" s="30">
        <v>4432</v>
      </c>
      <c r="E33" s="30">
        <v>12</v>
      </c>
      <c r="F33" s="30">
        <v>3</v>
      </c>
      <c r="G33" s="30">
        <v>3</v>
      </c>
      <c r="H33" s="30">
        <v>27</v>
      </c>
      <c r="I33" s="30">
        <v>0</v>
      </c>
      <c r="J33" s="30">
        <v>26</v>
      </c>
      <c r="K33" s="30">
        <v>1213</v>
      </c>
      <c r="L33" s="30">
        <v>494</v>
      </c>
      <c r="N33" s="23">
        <f t="shared" si="20"/>
        <v>0.70231513423488956</v>
      </c>
      <c r="O33" s="23">
        <f t="shared" si="4"/>
        <v>1.1057581898894131E-3</v>
      </c>
      <c r="P33" s="23">
        <f t="shared" si="5"/>
        <v>1.6430512420382863E-4</v>
      </c>
      <c r="Q33" s="23">
        <f t="shared" si="6"/>
        <v>1.6430512420382863E-4</v>
      </c>
      <c r="R33" s="23">
        <f t="shared" si="7"/>
        <v>2.9898687676027536E-3</v>
      </c>
      <c r="S33" s="23">
        <f t="shared" si="8"/>
        <v>0</v>
      </c>
      <c r="T33" s="23">
        <f t="shared" si="9"/>
        <v>2.8588400027887376E-3</v>
      </c>
      <c r="U33" s="23">
        <f t="shared" si="10"/>
        <v>0.18565910958447274</v>
      </c>
      <c r="V33" s="23">
        <f t="shared" si="11"/>
        <v>7.3075907766710135E-2</v>
      </c>
      <c r="X33" s="23">
        <f t="shared" si="21"/>
        <v>0.72479584973354627</v>
      </c>
      <c r="Y33" s="23">
        <f t="shared" si="12"/>
        <v>3.3748194933267152E-3</v>
      </c>
      <c r="Z33" s="23">
        <f t="shared" si="13"/>
        <v>1.4195138131826669E-3</v>
      </c>
      <c r="AA33" s="23">
        <f t="shared" si="14"/>
        <v>1.4195138131826669E-3</v>
      </c>
      <c r="AB33" s="23">
        <f t="shared" si="15"/>
        <v>6.3186401586627639E-3</v>
      </c>
      <c r="AC33" s="23">
        <f t="shared" si="16"/>
        <v>6.1823268877661769E-4</v>
      </c>
      <c r="AD33" s="23">
        <f t="shared" si="17"/>
        <v>6.1278068406068198E-3</v>
      </c>
      <c r="AE33" s="23">
        <f t="shared" si="18"/>
        <v>0.20537782962556447</v>
      </c>
      <c r="AF33" s="23">
        <f t="shared" si="19"/>
        <v>8.6542193859826325E-2</v>
      </c>
    </row>
    <row r="34" spans="1:32">
      <c r="A34" s="30" t="s">
        <v>333</v>
      </c>
      <c r="B34" s="30" t="s">
        <v>64</v>
      </c>
      <c r="C34" s="30">
        <v>7211</v>
      </c>
      <c r="D34" s="30">
        <v>5864</v>
      </c>
      <c r="E34" s="30">
        <v>4</v>
      </c>
      <c r="F34" s="30">
        <v>7</v>
      </c>
      <c r="G34" s="30">
        <v>12</v>
      </c>
      <c r="H34" s="30">
        <v>10</v>
      </c>
      <c r="I34" s="30">
        <v>0</v>
      </c>
      <c r="J34" s="30">
        <v>21</v>
      </c>
      <c r="K34" s="30">
        <v>853</v>
      </c>
      <c r="L34" s="30">
        <v>440</v>
      </c>
      <c r="N34" s="23">
        <f t="shared" si="20"/>
        <v>0.80404025568668025</v>
      </c>
      <c r="O34" s="23">
        <f t="shared" si="4"/>
        <v>2.1573213182657559E-4</v>
      </c>
      <c r="P34" s="23">
        <f t="shared" si="5"/>
        <v>4.7030572611242238E-4</v>
      </c>
      <c r="Q34" s="23">
        <f t="shared" si="6"/>
        <v>9.5222177336345124E-4</v>
      </c>
      <c r="R34" s="23">
        <f t="shared" si="7"/>
        <v>7.5345151753139494E-4</v>
      </c>
      <c r="S34" s="23">
        <f t="shared" si="8"/>
        <v>0</v>
      </c>
      <c r="T34" s="23">
        <f t="shared" si="9"/>
        <v>1.9056081583562598E-3</v>
      </c>
      <c r="U34" s="23">
        <f t="shared" si="10"/>
        <v>0.11103981554362143</v>
      </c>
      <c r="V34" s="23">
        <f t="shared" si="11"/>
        <v>5.5723368922421121E-2</v>
      </c>
      <c r="X34" s="23">
        <f t="shared" si="21"/>
        <v>0.82203031528746284</v>
      </c>
      <c r="Y34" s="23">
        <f t="shared" si="12"/>
        <v>1.4255513025872859E-3</v>
      </c>
      <c r="Z34" s="23">
        <f t="shared" si="13"/>
        <v>2.0025967974856007E-3</v>
      </c>
      <c r="AA34" s="23">
        <f t="shared" si="14"/>
        <v>2.9067125655415087E-3</v>
      </c>
      <c r="AB34" s="23">
        <f t="shared" si="15"/>
        <v>2.5510700952507902E-3</v>
      </c>
      <c r="AC34" s="23">
        <f t="shared" si="16"/>
        <v>5.3245798216831257E-4</v>
      </c>
      <c r="AD34" s="23">
        <f t="shared" si="17"/>
        <v>4.4481834481011851E-3</v>
      </c>
      <c r="AE34" s="23">
        <f t="shared" si="18"/>
        <v>0.12594967012991021</v>
      </c>
      <c r="AF34" s="23">
        <f t="shared" si="19"/>
        <v>6.6779888806757573E-2</v>
      </c>
    </row>
    <row r="35" spans="1:32">
      <c r="A35" s="30" t="s">
        <v>334</v>
      </c>
      <c r="B35" s="30" t="s">
        <v>66</v>
      </c>
      <c r="C35" s="30">
        <v>5545</v>
      </c>
      <c r="D35" s="30">
        <v>4094</v>
      </c>
      <c r="E35" s="30">
        <v>11</v>
      </c>
      <c r="F35" s="30">
        <v>23</v>
      </c>
      <c r="G35" s="30">
        <v>4</v>
      </c>
      <c r="H35" s="30">
        <v>34</v>
      </c>
      <c r="I35" s="30">
        <v>3</v>
      </c>
      <c r="J35" s="30">
        <v>19</v>
      </c>
      <c r="K35" s="30">
        <v>927</v>
      </c>
      <c r="L35" s="30">
        <v>430</v>
      </c>
      <c r="N35" s="23">
        <f t="shared" ref="N35:N50" si="22">IF(ISERROR(((2*D35)+($M$1^2)-($M$1*SQRT(($M$1^2)+(4*D35*(1-B184)))))/(2*($C35+($M$1^2)))),"",((2*D35)+($M$1^2)-($M$1*SQRT(($M$1^2)+(4*D35*(1-B184)))))/(2*($C35+($M$1^2))))</f>
        <v>0.7265912310368825</v>
      </c>
      <c r="O35" s="23">
        <f t="shared" si="4"/>
        <v>1.1080798121483645E-3</v>
      </c>
      <c r="P35" s="23">
        <f t="shared" si="5"/>
        <v>2.7655942043462488E-3</v>
      </c>
      <c r="Q35" s="23">
        <f t="shared" si="6"/>
        <v>2.8055703930147995E-4</v>
      </c>
      <c r="R35" s="23">
        <f t="shared" si="7"/>
        <v>4.3912680020055115E-3</v>
      </c>
      <c r="S35" s="23">
        <f t="shared" si="8"/>
        <v>1.8401167252057345E-4</v>
      </c>
      <c r="T35" s="23">
        <f t="shared" si="9"/>
        <v>2.1947622086731914E-3</v>
      </c>
      <c r="U35" s="23">
        <f t="shared" si="10"/>
        <v>0.15758741928191472</v>
      </c>
      <c r="V35" s="23">
        <f t="shared" si="11"/>
        <v>7.079636902401451E-2</v>
      </c>
      <c r="X35" s="23">
        <f t="shared" ref="X35:X50" si="23">IF(ISERROR(((2*$C35)+($M$1^2)+($M$1*SQRT(($M$1^2)+(4*D35*(1-B184)))))/(2*($C35+($M$1^2)))),"",((2*D35)+($M$1^2)+($M$1*SQRT(($M$1^2)+(4*D35*(1-B184)))))/(2*($C35+($M$1^2))))</f>
        <v>0.7497244021215772</v>
      </c>
      <c r="Y35" s="23">
        <f t="shared" si="12"/>
        <v>3.5490363686415142E-3</v>
      </c>
      <c r="Z35" s="23">
        <f t="shared" si="13"/>
        <v>6.2167490652832169E-3</v>
      </c>
      <c r="AA35" s="23">
        <f t="shared" si="14"/>
        <v>1.8535100063319728E-3</v>
      </c>
      <c r="AB35" s="23">
        <f t="shared" si="15"/>
        <v>8.5558667657269112E-3</v>
      </c>
      <c r="AC35" s="23">
        <f t="shared" si="16"/>
        <v>1.5896197823762469E-3</v>
      </c>
      <c r="AD35" s="23">
        <f t="shared" si="17"/>
        <v>5.3458386980097467E-3</v>
      </c>
      <c r="AE35" s="23">
        <f t="shared" si="18"/>
        <v>0.17722869801363036</v>
      </c>
      <c r="AF35" s="23">
        <f t="shared" si="19"/>
        <v>8.4883259675424316E-2</v>
      </c>
    </row>
    <row r="36" spans="1:32">
      <c r="A36" s="30" t="s">
        <v>335</v>
      </c>
      <c r="B36" s="30" t="s">
        <v>68</v>
      </c>
      <c r="C36" s="30">
        <v>4706</v>
      </c>
      <c r="D36" s="30">
        <v>3366</v>
      </c>
      <c r="E36" s="30">
        <v>15</v>
      </c>
      <c r="F36" s="30">
        <v>0</v>
      </c>
      <c r="G36" s="30">
        <v>11</v>
      </c>
      <c r="H36" s="30">
        <v>49</v>
      </c>
      <c r="I36" s="30">
        <v>0</v>
      </c>
      <c r="J36" s="30">
        <v>17</v>
      </c>
      <c r="K36" s="30">
        <v>820</v>
      </c>
      <c r="L36" s="30">
        <v>428</v>
      </c>
      <c r="N36" s="23">
        <f t="shared" si="22"/>
        <v>0.70219160777160017</v>
      </c>
      <c r="O36" s="23">
        <f t="shared" si="4"/>
        <v>1.9326011090312284E-3</v>
      </c>
      <c r="P36" s="23">
        <f t="shared" si="5"/>
        <v>0</v>
      </c>
      <c r="Q36" s="23">
        <f t="shared" si="6"/>
        <v>1.3057048191850869E-3</v>
      </c>
      <c r="R36" s="23">
        <f t="shared" si="7"/>
        <v>7.8851730543662429E-3</v>
      </c>
      <c r="S36" s="23">
        <f t="shared" si="8"/>
        <v>0</v>
      </c>
      <c r="T36" s="23">
        <f t="shared" si="9"/>
        <v>2.2566766197650422E-3</v>
      </c>
      <c r="U36" s="23">
        <f t="shared" si="10"/>
        <v>0.16367482483953985</v>
      </c>
      <c r="V36" s="23">
        <f t="shared" si="11"/>
        <v>8.3062703390752987E-2</v>
      </c>
      <c r="X36" s="23">
        <f t="shared" si="23"/>
        <v>0.72797147881712931</v>
      </c>
      <c r="Y36" s="23">
        <f t="shared" si="12"/>
        <v>5.2526936151055664E-3</v>
      </c>
      <c r="Z36" s="23">
        <f t="shared" si="13"/>
        <v>8.1565375786735585E-4</v>
      </c>
      <c r="AA36" s="23">
        <f t="shared" si="14"/>
        <v>4.1810189806131904E-3</v>
      </c>
      <c r="AB36" s="23">
        <f t="shared" si="15"/>
        <v>1.3737974526647947E-2</v>
      </c>
      <c r="AC36" s="23">
        <f t="shared" si="16"/>
        <v>8.1565375786735585E-4</v>
      </c>
      <c r="AD36" s="23">
        <f t="shared" si="17"/>
        <v>5.7779035665410112E-3</v>
      </c>
      <c r="AE36" s="23">
        <f t="shared" si="18"/>
        <v>0.18534786840772349</v>
      </c>
      <c r="AF36" s="23">
        <f t="shared" si="19"/>
        <v>9.9500039271335688E-2</v>
      </c>
    </row>
    <row r="37" spans="1:32">
      <c r="A37" s="30" t="s">
        <v>336</v>
      </c>
      <c r="B37" s="30" t="s">
        <v>70</v>
      </c>
      <c r="C37" s="30">
        <v>4967</v>
      </c>
      <c r="D37" s="30">
        <v>3854</v>
      </c>
      <c r="E37" s="30">
        <v>3</v>
      </c>
      <c r="F37" s="30">
        <v>4</v>
      </c>
      <c r="G37" s="30">
        <v>13</v>
      </c>
      <c r="H37" s="30">
        <v>20</v>
      </c>
      <c r="I37" s="30">
        <v>0</v>
      </c>
      <c r="J37" s="30">
        <v>20</v>
      </c>
      <c r="K37" s="30">
        <v>680</v>
      </c>
      <c r="L37" s="30">
        <v>373</v>
      </c>
      <c r="N37" s="23">
        <f t="shared" si="22"/>
        <v>0.76411409187108204</v>
      </c>
      <c r="O37" s="23">
        <f t="shared" si="4"/>
        <v>2.0542691480508626E-4</v>
      </c>
      <c r="P37" s="23">
        <f t="shared" si="5"/>
        <v>3.1320940979880617E-4</v>
      </c>
      <c r="Q37" s="23">
        <f t="shared" si="6"/>
        <v>1.5302158075799523E-3</v>
      </c>
      <c r="R37" s="23">
        <f t="shared" si="7"/>
        <v>2.6081456773209867E-3</v>
      </c>
      <c r="S37" s="23">
        <f t="shared" si="8"/>
        <v>0</v>
      </c>
      <c r="T37" s="23">
        <f t="shared" si="9"/>
        <v>2.6081456773209867E-3</v>
      </c>
      <c r="U37" s="23">
        <f t="shared" si="10"/>
        <v>0.12762401091836292</v>
      </c>
      <c r="V37" s="23">
        <f t="shared" si="11"/>
        <v>6.8090148182135837E-2</v>
      </c>
      <c r="X37" s="23">
        <f t="shared" si="23"/>
        <v>0.78730158792044458</v>
      </c>
      <c r="Y37" s="23">
        <f t="shared" si="12"/>
        <v>1.7744390298269055E-3</v>
      </c>
      <c r="Z37" s="23">
        <f t="shared" si="13"/>
        <v>2.0690028900258355E-3</v>
      </c>
      <c r="AA37" s="23">
        <f t="shared" si="14"/>
        <v>4.4731136889785382E-3</v>
      </c>
      <c r="AB37" s="23">
        <f t="shared" si="15"/>
        <v>6.2116083055860525E-3</v>
      </c>
      <c r="AC37" s="23">
        <f t="shared" si="16"/>
        <v>7.728268790540418E-4</v>
      </c>
      <c r="AD37" s="23">
        <f t="shared" si="17"/>
        <v>6.2116083055860525E-3</v>
      </c>
      <c r="AE37" s="23">
        <f t="shared" si="18"/>
        <v>0.14674433749169302</v>
      </c>
      <c r="AF37" s="23">
        <f t="shared" si="19"/>
        <v>8.2757869183776617E-2</v>
      </c>
    </row>
    <row r="38" spans="1:32">
      <c r="A38" s="30" t="s">
        <v>337</v>
      </c>
      <c r="B38" s="30" t="s">
        <v>72</v>
      </c>
      <c r="C38" s="30">
        <v>7712</v>
      </c>
      <c r="D38" s="30">
        <v>6091</v>
      </c>
      <c r="E38" s="30">
        <v>7</v>
      </c>
      <c r="F38" s="30">
        <v>3</v>
      </c>
      <c r="G38" s="30">
        <v>17</v>
      </c>
      <c r="H38" s="30">
        <v>22</v>
      </c>
      <c r="I38" s="30">
        <v>0</v>
      </c>
      <c r="J38" s="30">
        <v>20</v>
      </c>
      <c r="K38" s="30">
        <v>1007</v>
      </c>
      <c r="L38" s="30">
        <v>545</v>
      </c>
      <c r="N38" s="23">
        <f t="shared" si="22"/>
        <v>0.78057120422259374</v>
      </c>
      <c r="O38" s="23">
        <f t="shared" si="4"/>
        <v>4.3974826066080962E-4</v>
      </c>
      <c r="P38" s="23">
        <f t="shared" si="5"/>
        <v>1.3230274119764863E-4</v>
      </c>
      <c r="Q38" s="23">
        <f t="shared" si="6"/>
        <v>1.3767839081920536E-3</v>
      </c>
      <c r="R38" s="23">
        <f t="shared" si="7"/>
        <v>1.8846822966204217E-3</v>
      </c>
      <c r="S38" s="23">
        <f t="shared" si="8"/>
        <v>0</v>
      </c>
      <c r="T38" s="23">
        <f t="shared" si="9"/>
        <v>1.6794711767949859E-3</v>
      </c>
      <c r="U38" s="23">
        <f t="shared" si="10"/>
        <v>0.1232392479497955</v>
      </c>
      <c r="V38" s="23">
        <f t="shared" si="11"/>
        <v>6.5160584591358692E-2</v>
      </c>
      <c r="X38" s="23">
        <f t="shared" si="23"/>
        <v>0.79875639628180228</v>
      </c>
      <c r="Y38" s="23">
        <f t="shared" si="12"/>
        <v>1.8725853673390185E-3</v>
      </c>
      <c r="Z38" s="23">
        <f t="shared" si="13"/>
        <v>1.1432029664363702E-3</v>
      </c>
      <c r="AA38" s="23">
        <f t="shared" si="14"/>
        <v>3.5276195207222987E-3</v>
      </c>
      <c r="AB38" s="23">
        <f t="shared" si="15"/>
        <v>4.315756032751192E-3</v>
      </c>
      <c r="AC38" s="23">
        <f t="shared" si="16"/>
        <v>4.9788476735966169E-4</v>
      </c>
      <c r="AD38" s="23">
        <f t="shared" si="17"/>
        <v>4.0025531923937232E-3</v>
      </c>
      <c r="AE38" s="23">
        <f t="shared" si="18"/>
        <v>0.13828006576965671</v>
      </c>
      <c r="AF38" s="23">
        <f t="shared" si="19"/>
        <v>7.6605104325842513E-2</v>
      </c>
    </row>
    <row r="39" spans="1:32">
      <c r="A39" s="30" t="s">
        <v>338</v>
      </c>
      <c r="B39" s="30" t="s">
        <v>74</v>
      </c>
      <c r="C39" s="30">
        <v>2636</v>
      </c>
      <c r="D39" s="30">
        <v>2022</v>
      </c>
      <c r="E39" s="30">
        <v>8</v>
      </c>
      <c r="F39" s="30">
        <v>0</v>
      </c>
      <c r="G39" s="30">
        <v>9</v>
      </c>
      <c r="H39" s="30">
        <v>12</v>
      </c>
      <c r="I39" s="30">
        <v>0</v>
      </c>
      <c r="J39" s="30">
        <v>7</v>
      </c>
      <c r="K39" s="30">
        <v>361</v>
      </c>
      <c r="L39" s="30">
        <v>217</v>
      </c>
      <c r="N39" s="23">
        <f t="shared" si="22"/>
        <v>0.75055310448557389</v>
      </c>
      <c r="O39" s="23">
        <f t="shared" si="4"/>
        <v>1.538616698872268E-3</v>
      </c>
      <c r="P39" s="23">
        <f t="shared" si="5"/>
        <v>0</v>
      </c>
      <c r="Q39" s="23">
        <f t="shared" si="6"/>
        <v>1.7972931524367908E-3</v>
      </c>
      <c r="R39" s="23">
        <f t="shared" si="7"/>
        <v>2.6060569703884795E-3</v>
      </c>
      <c r="S39" s="23">
        <f t="shared" si="8"/>
        <v>0</v>
      </c>
      <c r="T39" s="23">
        <f t="shared" si="9"/>
        <v>1.2869260835051391E-3</v>
      </c>
      <c r="U39" s="23">
        <f t="shared" si="10"/>
        <v>0.12435267975796765</v>
      </c>
      <c r="V39" s="23">
        <f t="shared" si="11"/>
        <v>7.2426891657767251E-2</v>
      </c>
      <c r="X39" s="23">
        <f t="shared" si="23"/>
        <v>0.78281223076787465</v>
      </c>
      <c r="Y39" s="23">
        <f t="shared" si="12"/>
        <v>5.9775918493982037E-3</v>
      </c>
      <c r="Z39" s="23">
        <f t="shared" si="13"/>
        <v>1.4552388294812838E-3</v>
      </c>
      <c r="AA39" s="23">
        <f t="shared" si="14"/>
        <v>6.4765366106823282E-3</v>
      </c>
      <c r="AB39" s="23">
        <f t="shared" si="15"/>
        <v>7.9406364372765856E-3</v>
      </c>
      <c r="AC39" s="23">
        <f t="shared" si="16"/>
        <v>1.4552388294812838E-3</v>
      </c>
      <c r="AD39" s="23">
        <f t="shared" si="17"/>
        <v>5.4716612499166838E-3</v>
      </c>
      <c r="AE39" s="23">
        <f t="shared" si="18"/>
        <v>0.15060381763187569</v>
      </c>
      <c r="AF39" s="23">
        <f t="shared" si="19"/>
        <v>9.3432150793870739E-2</v>
      </c>
    </row>
    <row r="40" spans="1:32">
      <c r="A40" s="30" t="s">
        <v>339</v>
      </c>
      <c r="B40" s="30" t="s">
        <v>76</v>
      </c>
      <c r="C40" s="30">
        <v>4759</v>
      </c>
      <c r="D40" s="30">
        <v>3519</v>
      </c>
      <c r="E40" s="30">
        <v>5</v>
      </c>
      <c r="F40" s="30">
        <v>5</v>
      </c>
      <c r="G40" s="30">
        <v>4</v>
      </c>
      <c r="H40" s="30">
        <v>12</v>
      </c>
      <c r="I40" s="30">
        <v>0</v>
      </c>
      <c r="J40" s="30">
        <v>11</v>
      </c>
      <c r="K40" s="30">
        <v>832</v>
      </c>
      <c r="L40" s="30">
        <v>371</v>
      </c>
      <c r="N40" s="23">
        <f t="shared" si="22"/>
        <v>0.72678041672593074</v>
      </c>
      <c r="O40" s="23">
        <f t="shared" si="4"/>
        <v>4.4884524112622165E-4</v>
      </c>
      <c r="P40" s="23">
        <f t="shared" si="5"/>
        <v>4.4884524112622165E-4</v>
      </c>
      <c r="Q40" s="23">
        <f t="shared" si="6"/>
        <v>3.2690071706046448E-4</v>
      </c>
      <c r="R40" s="23">
        <f t="shared" si="7"/>
        <v>1.4430319964212641E-3</v>
      </c>
      <c r="S40" s="23">
        <f t="shared" si="8"/>
        <v>0</v>
      </c>
      <c r="T40" s="23">
        <f t="shared" si="9"/>
        <v>1.2911581282981056E-3</v>
      </c>
      <c r="U40" s="23">
        <f t="shared" si="10"/>
        <v>0.16429876511455846</v>
      </c>
      <c r="V40" s="23">
        <f t="shared" si="11"/>
        <v>7.0676100900830346E-2</v>
      </c>
      <c r="X40" s="23">
        <f t="shared" si="23"/>
        <v>0.75171544591203743</v>
      </c>
      <c r="Y40" s="23">
        <f t="shared" si="12"/>
        <v>2.4573190117433263E-3</v>
      </c>
      <c r="Z40" s="23">
        <f t="shared" si="13"/>
        <v>2.4573190117433263E-3</v>
      </c>
      <c r="AA40" s="23">
        <f t="shared" si="14"/>
        <v>2.1593461486761581E-3</v>
      </c>
      <c r="AB40" s="23">
        <f t="shared" si="15"/>
        <v>4.4025539663787583E-3</v>
      </c>
      <c r="AC40" s="23">
        <f t="shared" si="16"/>
        <v>8.0657731720492232E-4</v>
      </c>
      <c r="AD40" s="23">
        <f t="shared" si="17"/>
        <v>4.1345104473689926E-3</v>
      </c>
      <c r="AE40" s="23">
        <f t="shared" si="18"/>
        <v>0.1858790782972401</v>
      </c>
      <c r="AF40" s="23">
        <f t="shared" si="19"/>
        <v>8.5919827042689759E-2</v>
      </c>
    </row>
    <row r="41" spans="1:32">
      <c r="A41" s="30" t="s">
        <v>340</v>
      </c>
      <c r="B41" s="30" t="s">
        <v>78</v>
      </c>
      <c r="C41" s="30">
        <v>5371</v>
      </c>
      <c r="D41" s="30">
        <v>4147</v>
      </c>
      <c r="E41" s="30">
        <v>15</v>
      </c>
      <c r="F41" s="30">
        <v>3</v>
      </c>
      <c r="G41" s="30">
        <v>17</v>
      </c>
      <c r="H41" s="30">
        <v>16</v>
      </c>
      <c r="I41" s="30">
        <v>3</v>
      </c>
      <c r="J41" s="30">
        <v>17</v>
      </c>
      <c r="K41" s="30">
        <v>735</v>
      </c>
      <c r="L41" s="30">
        <v>418</v>
      </c>
      <c r="N41" s="23">
        <f t="shared" si="22"/>
        <v>0.76069890967912923</v>
      </c>
      <c r="O41" s="23">
        <f t="shared" si="4"/>
        <v>1.6932203060580602E-3</v>
      </c>
      <c r="P41" s="23">
        <f t="shared" si="5"/>
        <v>1.8997350960292926E-4</v>
      </c>
      <c r="Q41" s="23">
        <f t="shared" si="6"/>
        <v>1.9771426092664948E-3</v>
      </c>
      <c r="R41" s="23">
        <f t="shared" si="7"/>
        <v>1.8345249183534071E-3</v>
      </c>
      <c r="S41" s="23">
        <f t="shared" si="8"/>
        <v>1.8997350960292926E-4</v>
      </c>
      <c r="T41" s="23">
        <f t="shared" si="9"/>
        <v>1.9771426092664948E-3</v>
      </c>
      <c r="U41" s="23">
        <f t="shared" si="10"/>
        <v>0.12791365518171122</v>
      </c>
      <c r="V41" s="23">
        <f t="shared" si="11"/>
        <v>7.0958648730541599E-2</v>
      </c>
      <c r="X41" s="23">
        <f t="shared" si="23"/>
        <v>0.78313107035228235</v>
      </c>
      <c r="Y41" s="23">
        <f t="shared" si="12"/>
        <v>4.6030768722625064E-3</v>
      </c>
      <c r="Z41" s="23">
        <f t="shared" si="13"/>
        <v>1.6410757998316036E-3</v>
      </c>
      <c r="AA41" s="23">
        <f t="shared" si="14"/>
        <v>5.0633625472017449E-3</v>
      </c>
      <c r="AB41" s="23">
        <f t="shared" si="15"/>
        <v>4.8338762490409961E-3</v>
      </c>
      <c r="AC41" s="23">
        <f t="shared" si="16"/>
        <v>1.6410757998316036E-3</v>
      </c>
      <c r="AD41" s="23">
        <f t="shared" si="17"/>
        <v>5.0633625472017449E-3</v>
      </c>
      <c r="AE41" s="23">
        <f t="shared" si="18"/>
        <v>0.14629751412977138</v>
      </c>
      <c r="AF41" s="23">
        <f t="shared" si="19"/>
        <v>8.529555604453494E-2</v>
      </c>
    </row>
    <row r="42" spans="1:32">
      <c r="A42" s="30" t="s">
        <v>341</v>
      </c>
      <c r="B42" s="30" t="s">
        <v>80</v>
      </c>
      <c r="C42" s="30">
        <v>4097</v>
      </c>
      <c r="D42" s="30">
        <v>3179</v>
      </c>
      <c r="E42" s="30">
        <v>11</v>
      </c>
      <c r="F42" s="30">
        <v>6</v>
      </c>
      <c r="G42" s="30">
        <v>13</v>
      </c>
      <c r="H42" s="30">
        <v>5</v>
      </c>
      <c r="I42" s="30">
        <v>0</v>
      </c>
      <c r="J42" s="30">
        <v>14</v>
      </c>
      <c r="K42" s="30">
        <v>615</v>
      </c>
      <c r="L42" s="30">
        <v>254</v>
      </c>
      <c r="N42" s="23">
        <f t="shared" si="22"/>
        <v>0.7629104590917698</v>
      </c>
      <c r="O42" s="23">
        <f t="shared" si="4"/>
        <v>1.4998743553822915E-3</v>
      </c>
      <c r="P42" s="23">
        <f t="shared" si="5"/>
        <v>6.7134543192260419E-4</v>
      </c>
      <c r="Q42" s="23">
        <f t="shared" si="6"/>
        <v>1.8553162387641472E-3</v>
      </c>
      <c r="R42" s="23">
        <f t="shared" si="7"/>
        <v>5.2138557957102124E-4</v>
      </c>
      <c r="S42" s="23">
        <f t="shared" si="8"/>
        <v>0</v>
      </c>
      <c r="T42" s="23">
        <f t="shared" si="9"/>
        <v>2.0366332420081968E-3</v>
      </c>
      <c r="U42" s="23">
        <f t="shared" si="10"/>
        <v>0.13950054593448094</v>
      </c>
      <c r="V42" s="23">
        <f t="shared" si="11"/>
        <v>5.5014663108802334E-2</v>
      </c>
      <c r="X42" s="23">
        <f t="shared" si="23"/>
        <v>0.78843978081995958</v>
      </c>
      <c r="Y42" s="23">
        <f t="shared" si="12"/>
        <v>4.8016614074230801E-3</v>
      </c>
      <c r="Z42" s="23">
        <f t="shared" si="13"/>
        <v>3.1916664922638847E-3</v>
      </c>
      <c r="AA42" s="23">
        <f t="shared" si="14"/>
        <v>5.4216290594887783E-3</v>
      </c>
      <c r="AB42" s="23">
        <f t="shared" si="15"/>
        <v>2.8539215768916917E-3</v>
      </c>
      <c r="AC42" s="23">
        <f t="shared" si="16"/>
        <v>9.3678331784382987E-4</v>
      </c>
      <c r="AD42" s="23">
        <f t="shared" si="17"/>
        <v>5.7280168239685044E-3</v>
      </c>
      <c r="AE42" s="23">
        <f t="shared" si="18"/>
        <v>0.16137466953348545</v>
      </c>
      <c r="AF42" s="23">
        <f t="shared" si="19"/>
        <v>6.979913121088073E-2</v>
      </c>
    </row>
    <row r="43" spans="1:32">
      <c r="A43" s="30" t="s">
        <v>342</v>
      </c>
      <c r="B43" s="30" t="s">
        <v>82</v>
      </c>
      <c r="C43" s="30">
        <v>2148</v>
      </c>
      <c r="D43" s="30">
        <v>1685</v>
      </c>
      <c r="E43" s="30">
        <v>6</v>
      </c>
      <c r="F43" s="30">
        <v>0</v>
      </c>
      <c r="G43" s="30">
        <v>5</v>
      </c>
      <c r="H43" s="30">
        <v>0</v>
      </c>
      <c r="I43" s="30">
        <v>0</v>
      </c>
      <c r="J43" s="30">
        <v>8</v>
      </c>
      <c r="K43" s="30">
        <v>291</v>
      </c>
      <c r="L43" s="30">
        <v>153</v>
      </c>
      <c r="N43" s="23">
        <f t="shared" si="22"/>
        <v>0.76656112217602723</v>
      </c>
      <c r="O43" s="23">
        <f t="shared" si="4"/>
        <v>1.2807845957843096E-3</v>
      </c>
      <c r="P43" s="23">
        <f t="shared" si="5"/>
        <v>0</v>
      </c>
      <c r="Q43" s="23">
        <f t="shared" si="6"/>
        <v>9.9465677253779568E-4</v>
      </c>
      <c r="R43" s="23">
        <f t="shared" si="7"/>
        <v>0</v>
      </c>
      <c r="S43" s="23">
        <f t="shared" si="8"/>
        <v>0</v>
      </c>
      <c r="T43" s="23">
        <f t="shared" si="9"/>
        <v>1.8883885097463291E-3</v>
      </c>
      <c r="U43" s="23">
        <f t="shared" si="10"/>
        <v>0.12165096987703554</v>
      </c>
      <c r="V43" s="23">
        <f t="shared" si="11"/>
        <v>6.1099989597736014E-2</v>
      </c>
      <c r="X43" s="23">
        <f t="shared" si="23"/>
        <v>0.80132454375774775</v>
      </c>
      <c r="Y43" s="23">
        <f t="shared" si="12"/>
        <v>6.0810955723470247E-3</v>
      </c>
      <c r="Z43" s="23">
        <f t="shared" si="13"/>
        <v>1.7852615173904992E-3</v>
      </c>
      <c r="AA43" s="23">
        <f t="shared" si="14"/>
        <v>5.4377869538033991E-3</v>
      </c>
      <c r="AB43" s="23">
        <f t="shared" si="15"/>
        <v>1.7852615173904992E-3</v>
      </c>
      <c r="AC43" s="23">
        <f t="shared" si="16"/>
        <v>1.7852615173904992E-3</v>
      </c>
      <c r="AD43" s="23">
        <f t="shared" si="17"/>
        <v>7.3323645419652835E-3</v>
      </c>
      <c r="AE43" s="23">
        <f t="shared" si="18"/>
        <v>0.15060029620128543</v>
      </c>
      <c r="AF43" s="23">
        <f t="shared" si="19"/>
        <v>8.2889047513545755E-2</v>
      </c>
    </row>
    <row r="44" spans="1:32">
      <c r="A44" s="30" t="s">
        <v>343</v>
      </c>
      <c r="B44" s="30" t="s">
        <v>84</v>
      </c>
      <c r="C44" s="30">
        <v>2326</v>
      </c>
      <c r="D44" s="30">
        <v>1848</v>
      </c>
      <c r="E44" s="30">
        <v>13</v>
      </c>
      <c r="F44" s="30">
        <v>3</v>
      </c>
      <c r="G44" s="30">
        <v>5</v>
      </c>
      <c r="H44" s="30">
        <v>3</v>
      </c>
      <c r="I44" s="30">
        <v>0</v>
      </c>
      <c r="J44" s="30">
        <v>10</v>
      </c>
      <c r="K44" s="30">
        <v>315</v>
      </c>
      <c r="L44" s="30">
        <v>129</v>
      </c>
      <c r="N44" s="23">
        <f t="shared" si="22"/>
        <v>0.77759650547307202</v>
      </c>
      <c r="O44" s="23">
        <f t="shared" si="4"/>
        <v>3.2691546858415153E-3</v>
      </c>
      <c r="P44" s="23">
        <f t="shared" si="5"/>
        <v>4.3872430800233396E-4</v>
      </c>
      <c r="Q44" s="23">
        <f t="shared" si="6"/>
        <v>9.1851135345400576E-4</v>
      </c>
      <c r="R44" s="23">
        <f t="shared" si="7"/>
        <v>4.3872430800233396E-4</v>
      </c>
      <c r="S44" s="23">
        <f t="shared" si="8"/>
        <v>0</v>
      </c>
      <c r="T44" s="23">
        <f t="shared" si="9"/>
        <v>2.3369253287109097E-3</v>
      </c>
      <c r="U44" s="23">
        <f t="shared" si="10"/>
        <v>0.12211921085848966</v>
      </c>
      <c r="V44" s="23">
        <f t="shared" si="11"/>
        <v>4.6870350604737911E-2</v>
      </c>
      <c r="X44" s="23">
        <f t="shared" si="23"/>
        <v>0.8104263026010905</v>
      </c>
      <c r="Y44" s="23">
        <f t="shared" si="12"/>
        <v>9.539269715199309E-3</v>
      </c>
      <c r="Z44" s="23">
        <f t="shared" si="13"/>
        <v>3.7854255226127602E-3</v>
      </c>
      <c r="AA44" s="23">
        <f t="shared" si="14"/>
        <v>5.0224933912462345E-3</v>
      </c>
      <c r="AB44" s="23">
        <f t="shared" si="15"/>
        <v>3.7854255226127602E-3</v>
      </c>
      <c r="AC44" s="23">
        <f t="shared" si="16"/>
        <v>1.6488674594873744E-3</v>
      </c>
      <c r="AD44" s="23">
        <f t="shared" si="17"/>
        <v>7.8962167012021963E-3</v>
      </c>
      <c r="AE44" s="23">
        <f t="shared" si="18"/>
        <v>0.14993430556940823</v>
      </c>
      <c r="AF44" s="23">
        <f t="shared" si="19"/>
        <v>6.5515658813241381E-2</v>
      </c>
    </row>
    <row r="45" spans="1:32">
      <c r="A45" s="30" t="s">
        <v>344</v>
      </c>
      <c r="B45" s="30" t="s">
        <v>86</v>
      </c>
      <c r="C45" s="30">
        <v>7004</v>
      </c>
      <c r="D45" s="30">
        <v>4915</v>
      </c>
      <c r="E45" s="30">
        <v>43</v>
      </c>
      <c r="F45" s="30">
        <v>4</v>
      </c>
      <c r="G45" s="30">
        <v>12</v>
      </c>
      <c r="H45" s="30">
        <v>57</v>
      </c>
      <c r="I45" s="30">
        <v>4</v>
      </c>
      <c r="J45" s="30">
        <v>35</v>
      </c>
      <c r="K45" s="30">
        <v>1408</v>
      </c>
      <c r="L45" s="30">
        <v>526</v>
      </c>
      <c r="N45" s="23">
        <f t="shared" si="22"/>
        <v>0.69091923623006901</v>
      </c>
      <c r="O45" s="23">
        <f t="shared" si="4"/>
        <v>4.561256252057418E-3</v>
      </c>
      <c r="P45" s="23">
        <f t="shared" si="5"/>
        <v>2.2210861906477901E-4</v>
      </c>
      <c r="Q45" s="23">
        <f t="shared" si="6"/>
        <v>9.8037176650149081E-4</v>
      </c>
      <c r="R45" s="23">
        <f t="shared" si="7"/>
        <v>6.2870732695088282E-3</v>
      </c>
      <c r="S45" s="23">
        <f t="shared" si="8"/>
        <v>2.2210861906477901E-4</v>
      </c>
      <c r="T45" s="23">
        <f t="shared" si="9"/>
        <v>3.595384826187399E-3</v>
      </c>
      <c r="U45" s="23">
        <f t="shared" si="10"/>
        <v>0.19180709377365374</v>
      </c>
      <c r="V45" s="23">
        <f t="shared" si="11"/>
        <v>6.9157819366251261E-2</v>
      </c>
      <c r="X45" s="23">
        <f t="shared" si="23"/>
        <v>0.71234330326568673</v>
      </c>
      <c r="Y45" s="23">
        <f t="shared" si="12"/>
        <v>8.2588965322178444E-3</v>
      </c>
      <c r="Z45" s="23">
        <f t="shared" si="13"/>
        <v>1.4676556016333601E-3</v>
      </c>
      <c r="AA45" s="23">
        <f t="shared" si="14"/>
        <v>2.9925490826227248E-3</v>
      </c>
      <c r="AB45" s="23">
        <f t="shared" si="15"/>
        <v>1.0528603614512067E-2</v>
      </c>
      <c r="AC45" s="23">
        <f t="shared" si="16"/>
        <v>1.4676556016333601E-3</v>
      </c>
      <c r="AD45" s="23">
        <f t="shared" si="17"/>
        <v>6.941611329661786E-3</v>
      </c>
      <c r="AE45" s="23">
        <f t="shared" si="18"/>
        <v>0.21057665873582082</v>
      </c>
      <c r="AF45" s="23">
        <f t="shared" si="19"/>
        <v>8.150791485924834E-2</v>
      </c>
    </row>
    <row r="46" spans="1:32">
      <c r="A46" s="30" t="s">
        <v>345</v>
      </c>
      <c r="B46" s="30" t="s">
        <v>88</v>
      </c>
      <c r="C46" s="30">
        <v>5849</v>
      </c>
      <c r="D46" s="30">
        <v>4405</v>
      </c>
      <c r="E46" s="30">
        <v>9</v>
      </c>
      <c r="F46" s="30">
        <v>19</v>
      </c>
      <c r="G46" s="30">
        <v>16</v>
      </c>
      <c r="H46" s="30">
        <v>38</v>
      </c>
      <c r="I46" s="30">
        <v>3</v>
      </c>
      <c r="J46" s="30">
        <v>23</v>
      </c>
      <c r="K46" s="30">
        <v>930</v>
      </c>
      <c r="L46" s="30">
        <v>406</v>
      </c>
      <c r="N46" s="23">
        <f t="shared" si="22"/>
        <v>0.74190572002124866</v>
      </c>
      <c r="O46" s="23">
        <f t="shared" si="4"/>
        <v>8.0974715710293188E-4</v>
      </c>
      <c r="P46" s="23">
        <f t="shared" si="5"/>
        <v>2.080637964441143E-3</v>
      </c>
      <c r="Q46" s="23">
        <f t="shared" si="6"/>
        <v>1.6845411777997106E-3</v>
      </c>
      <c r="R46" s="23">
        <f t="shared" si="7"/>
        <v>4.737125091266628E-3</v>
      </c>
      <c r="S46" s="23">
        <f t="shared" si="8"/>
        <v>1.7444689992565722E-4</v>
      </c>
      <c r="T46" s="23">
        <f t="shared" si="9"/>
        <v>2.621777688803925E-3</v>
      </c>
      <c r="U46" s="23">
        <f t="shared" si="10"/>
        <v>0.14985416577035204</v>
      </c>
      <c r="V46" s="23">
        <f t="shared" si="11"/>
        <v>6.3178683080707176E-2</v>
      </c>
      <c r="X46" s="23">
        <f t="shared" si="23"/>
        <v>0.7640023845138203</v>
      </c>
      <c r="Y46" s="23">
        <f t="shared" si="12"/>
        <v>2.9220469854209325E-3</v>
      </c>
      <c r="Z46" s="23">
        <f t="shared" si="13"/>
        <v>5.0682997413050712E-3</v>
      </c>
      <c r="AA46" s="23">
        <f t="shared" si="14"/>
        <v>4.4392534589797984E-3</v>
      </c>
      <c r="AB46" s="23">
        <f t="shared" si="15"/>
        <v>8.9043853846020524E-3</v>
      </c>
      <c r="AC46" s="23">
        <f t="shared" si="16"/>
        <v>1.5070611046647967E-3</v>
      </c>
      <c r="AD46" s="23">
        <f t="shared" si="17"/>
        <v>5.8940174422312296E-3</v>
      </c>
      <c r="AE46" s="23">
        <f t="shared" si="18"/>
        <v>0.16859655054495026</v>
      </c>
      <c r="AF46" s="23">
        <f t="shared" si="19"/>
        <v>7.6213710521743985E-2</v>
      </c>
    </row>
    <row r="47" spans="1:32">
      <c r="A47" s="30" t="s">
        <v>346</v>
      </c>
      <c r="B47" s="30" t="s">
        <v>90</v>
      </c>
      <c r="C47" s="30">
        <v>6340</v>
      </c>
      <c r="D47" s="30">
        <v>4630</v>
      </c>
      <c r="E47" s="30">
        <v>30</v>
      </c>
      <c r="F47" s="30">
        <v>5</v>
      </c>
      <c r="G47" s="30">
        <v>8</v>
      </c>
      <c r="H47" s="30">
        <v>24</v>
      </c>
      <c r="I47" s="30">
        <v>3</v>
      </c>
      <c r="J47" s="30">
        <v>27</v>
      </c>
      <c r="K47" s="30">
        <v>1156</v>
      </c>
      <c r="L47" s="30">
        <v>457</v>
      </c>
      <c r="N47" s="23">
        <f t="shared" si="22"/>
        <v>0.71922214757071246</v>
      </c>
      <c r="O47" s="23">
        <f t="shared" si="4"/>
        <v>3.3165999917668114E-3</v>
      </c>
      <c r="P47" s="23">
        <f t="shared" si="5"/>
        <v>3.3690197142146233E-4</v>
      </c>
      <c r="Q47" s="23">
        <f t="shared" si="6"/>
        <v>6.395266950734186E-4</v>
      </c>
      <c r="R47" s="23">
        <f t="shared" si="7"/>
        <v>2.5452088813149739E-3</v>
      </c>
      <c r="S47" s="23">
        <f t="shared" si="8"/>
        <v>1.6093582463826231E-4</v>
      </c>
      <c r="T47" s="23">
        <f t="shared" si="9"/>
        <v>2.9285289664796425E-3</v>
      </c>
      <c r="U47" s="23">
        <f t="shared" si="10"/>
        <v>0.17302308818080436</v>
      </c>
      <c r="V47" s="23">
        <f t="shared" si="11"/>
        <v>6.5971613415632915E-2</v>
      </c>
      <c r="X47" s="23">
        <f t="shared" si="23"/>
        <v>0.74106677263183485</v>
      </c>
      <c r="Y47" s="23">
        <f t="shared" si="12"/>
        <v>6.7469551890561143E-3</v>
      </c>
      <c r="Z47" s="23">
        <f t="shared" si="13"/>
        <v>1.8449936168920919E-3</v>
      </c>
      <c r="AA47" s="23">
        <f t="shared" si="14"/>
        <v>2.4881680443412605E-3</v>
      </c>
      <c r="AB47" s="23">
        <f t="shared" si="15"/>
        <v>5.626747997305703E-3</v>
      </c>
      <c r="AC47" s="23">
        <f t="shared" si="16"/>
        <v>1.3904269962745422E-3</v>
      </c>
      <c r="AD47" s="23">
        <f t="shared" si="17"/>
        <v>6.1892270632421592E-3</v>
      </c>
      <c r="AE47" s="23">
        <f t="shared" si="18"/>
        <v>0.1920304150466407</v>
      </c>
      <c r="AF47" s="23">
        <f t="shared" si="19"/>
        <v>7.8710687605250074E-2</v>
      </c>
    </row>
    <row r="48" spans="1:32">
      <c r="A48" s="30" t="s">
        <v>347</v>
      </c>
      <c r="B48" s="30" t="s">
        <v>92</v>
      </c>
      <c r="C48" s="30">
        <v>4538</v>
      </c>
      <c r="D48" s="30">
        <v>3499</v>
      </c>
      <c r="E48" s="30">
        <v>11</v>
      </c>
      <c r="F48" s="30">
        <v>0</v>
      </c>
      <c r="G48" s="30">
        <v>7</v>
      </c>
      <c r="H48" s="30">
        <v>5</v>
      </c>
      <c r="I48" s="30">
        <v>0</v>
      </c>
      <c r="J48" s="30">
        <v>19</v>
      </c>
      <c r="K48" s="30">
        <v>669</v>
      </c>
      <c r="L48" s="30">
        <v>328</v>
      </c>
      <c r="N48" s="23">
        <f t="shared" si="22"/>
        <v>0.75859355319089528</v>
      </c>
      <c r="O48" s="23">
        <f t="shared" si="4"/>
        <v>1.3540615114957168E-3</v>
      </c>
      <c r="P48" s="23">
        <f t="shared" si="5"/>
        <v>0</v>
      </c>
      <c r="Q48" s="23">
        <f t="shared" si="6"/>
        <v>7.4739998390631823E-4</v>
      </c>
      <c r="R48" s="23">
        <f t="shared" si="7"/>
        <v>4.7070807702654158E-4</v>
      </c>
      <c r="S48" s="23">
        <f t="shared" si="8"/>
        <v>0</v>
      </c>
      <c r="T48" s="23">
        <f t="shared" si="9"/>
        <v>2.6820755987081247E-3</v>
      </c>
      <c r="U48" s="23">
        <f t="shared" si="10"/>
        <v>0.13740498240483567</v>
      </c>
      <c r="V48" s="23">
        <f t="shared" si="11"/>
        <v>6.5100613653023137E-2</v>
      </c>
      <c r="X48" s="23">
        <f t="shared" si="23"/>
        <v>0.78303696073984164</v>
      </c>
      <c r="Y48" s="23">
        <f t="shared" si="12"/>
        <v>4.3356129148427102E-3</v>
      </c>
      <c r="Z48" s="23">
        <f t="shared" si="13"/>
        <v>8.4582430175460103E-4</v>
      </c>
      <c r="AA48" s="23">
        <f t="shared" si="14"/>
        <v>3.180874397128899E-3</v>
      </c>
      <c r="AB48" s="23">
        <f t="shared" si="15"/>
        <v>2.576866281357071E-3</v>
      </c>
      <c r="AC48" s="23">
        <f t="shared" si="16"/>
        <v>8.4582430175460103E-4</v>
      </c>
      <c r="AD48" s="23">
        <f t="shared" si="17"/>
        <v>6.5303989182367208E-3</v>
      </c>
      <c r="AE48" s="23">
        <f t="shared" si="18"/>
        <v>0.15803499947388067</v>
      </c>
      <c r="AF48" s="23">
        <f t="shared" si="19"/>
        <v>8.0180014363594621E-2</v>
      </c>
    </row>
    <row r="49" spans="1:32">
      <c r="A49" s="30" t="s">
        <v>348</v>
      </c>
      <c r="B49" s="30" t="s">
        <v>94</v>
      </c>
      <c r="C49" s="30">
        <v>2133</v>
      </c>
      <c r="D49" s="30">
        <v>1713</v>
      </c>
      <c r="E49" s="30">
        <v>8</v>
      </c>
      <c r="F49" s="30">
        <v>6</v>
      </c>
      <c r="G49" s="30">
        <v>0</v>
      </c>
      <c r="H49" s="30">
        <v>9</v>
      </c>
      <c r="I49" s="30">
        <v>0</v>
      </c>
      <c r="J49" s="30">
        <v>0</v>
      </c>
      <c r="K49" s="30">
        <v>271</v>
      </c>
      <c r="L49" s="30">
        <v>126</v>
      </c>
      <c r="N49" s="23">
        <f t="shared" si="22"/>
        <v>0.78567956696984809</v>
      </c>
      <c r="O49" s="23">
        <f t="shared" si="4"/>
        <v>1.9016765980701092E-3</v>
      </c>
      <c r="P49" s="23">
        <f t="shared" si="5"/>
        <v>1.2897958402831632E-3</v>
      </c>
      <c r="Q49" s="23">
        <f t="shared" si="6"/>
        <v>0</v>
      </c>
      <c r="R49" s="23">
        <f t="shared" si="7"/>
        <v>2.2214202657436892E-3</v>
      </c>
      <c r="S49" s="23">
        <f t="shared" si="8"/>
        <v>0</v>
      </c>
      <c r="T49" s="23">
        <f t="shared" si="9"/>
        <v>0</v>
      </c>
      <c r="U49" s="23">
        <f t="shared" si="10"/>
        <v>0.11358506510024943</v>
      </c>
      <c r="V49" s="23">
        <f t="shared" si="11"/>
        <v>4.9836776246470933E-2</v>
      </c>
      <c r="X49" s="23">
        <f t="shared" si="23"/>
        <v>0.81941909827515647</v>
      </c>
      <c r="Y49" s="23">
        <f t="shared" si="12"/>
        <v>7.3838034300236898E-3</v>
      </c>
      <c r="Z49" s="23">
        <f t="shared" si="13"/>
        <v>6.1237625629227636E-3</v>
      </c>
      <c r="AA49" s="23">
        <f t="shared" si="14"/>
        <v>1.7977935285423119E-3</v>
      </c>
      <c r="AB49" s="23">
        <f t="shared" si="15"/>
        <v>8.000020574794044E-3</v>
      </c>
      <c r="AC49" s="23">
        <f t="shared" si="16"/>
        <v>1.7977935285423119E-3</v>
      </c>
      <c r="AD49" s="23">
        <f t="shared" si="17"/>
        <v>1.7977935285423119E-3</v>
      </c>
      <c r="AE49" s="23">
        <f t="shared" si="18"/>
        <v>0.14185810860059947</v>
      </c>
      <c r="AF49" s="23">
        <f t="shared" si="19"/>
        <v>6.9892079650007294E-2</v>
      </c>
    </row>
    <row r="50" spans="1:32">
      <c r="A50" s="30" t="s">
        <v>349</v>
      </c>
      <c r="B50" s="30" t="s">
        <v>96</v>
      </c>
      <c r="C50" s="30">
        <v>2409</v>
      </c>
      <c r="D50" s="30">
        <v>1941</v>
      </c>
      <c r="E50" s="30">
        <v>5</v>
      </c>
      <c r="F50" s="30">
        <v>3</v>
      </c>
      <c r="G50" s="30">
        <v>9</v>
      </c>
      <c r="H50" s="30">
        <v>7</v>
      </c>
      <c r="I50" s="30">
        <v>0</v>
      </c>
      <c r="J50" s="30">
        <v>22</v>
      </c>
      <c r="K50" s="30">
        <v>260</v>
      </c>
      <c r="L50" s="30">
        <v>162</v>
      </c>
      <c r="N50" s="23">
        <f t="shared" si="22"/>
        <v>0.78944757942296429</v>
      </c>
      <c r="O50" s="23">
        <f t="shared" si="4"/>
        <v>8.8685356765756782E-4</v>
      </c>
      <c r="P50" s="23">
        <f t="shared" si="5"/>
        <v>4.2360528879860208E-4</v>
      </c>
      <c r="Q50" s="23">
        <f t="shared" si="6"/>
        <v>1.9667556313226809E-3</v>
      </c>
      <c r="R50" s="23">
        <f t="shared" si="7"/>
        <v>1.4082524809730095E-3</v>
      </c>
      <c r="S50" s="23">
        <f t="shared" si="8"/>
        <v>0</v>
      </c>
      <c r="T50" s="23">
        <f t="shared" si="9"/>
        <v>6.0386255126164334E-3</v>
      </c>
      <c r="U50" s="23">
        <f t="shared" si="10"/>
        <v>9.6155995438739789E-2</v>
      </c>
      <c r="V50" s="23">
        <f t="shared" si="11"/>
        <v>5.7919687445167414E-2</v>
      </c>
      <c r="X50" s="23">
        <f t="shared" si="23"/>
        <v>0.82103592682958038</v>
      </c>
      <c r="Y50" s="23">
        <f t="shared" si="12"/>
        <v>4.8497849253127121E-3</v>
      </c>
      <c r="Z50" s="23">
        <f t="shared" si="13"/>
        <v>3.6552368531803819E-3</v>
      </c>
      <c r="AA50" s="23">
        <f t="shared" si="14"/>
        <v>7.0854755636301911E-3</v>
      </c>
      <c r="AB50" s="23">
        <f t="shared" si="15"/>
        <v>5.9861823629885659E-3</v>
      </c>
      <c r="AC50" s="23">
        <f t="shared" si="16"/>
        <v>1.5921476154920403E-3</v>
      </c>
      <c r="AD50" s="23">
        <f t="shared" si="17"/>
        <v>1.3789281963779858E-2</v>
      </c>
      <c r="AE50" s="23">
        <f t="shared" si="18"/>
        <v>0.12094967780562069</v>
      </c>
      <c r="AF50" s="23">
        <f t="shared" si="19"/>
        <v>7.7953964600619569E-2</v>
      </c>
    </row>
    <row r="51" spans="1:32">
      <c r="A51" s="30" t="s">
        <v>350</v>
      </c>
      <c r="B51" s="30" t="s">
        <v>98</v>
      </c>
      <c r="C51" s="30">
        <v>4562</v>
      </c>
      <c r="D51" s="30">
        <v>3515</v>
      </c>
      <c r="E51" s="30">
        <v>15</v>
      </c>
      <c r="F51" s="30">
        <v>0</v>
      </c>
      <c r="G51" s="30">
        <v>12</v>
      </c>
      <c r="H51" s="30">
        <v>6</v>
      </c>
      <c r="I51" s="30">
        <v>0</v>
      </c>
      <c r="J51" s="30">
        <v>16</v>
      </c>
      <c r="K51" s="30">
        <v>608</v>
      </c>
      <c r="L51" s="30">
        <v>390</v>
      </c>
      <c r="N51" s="23">
        <f t="shared" ref="N51:N66" si="24">IF(ISERROR(((2*D51)+($M$1^2)-($M$1*SQRT(($M$1^2)+(4*D51*(1-B200)))))/(2*($C51+($M$1^2)))),"",((2*D51)+($M$1^2)-($M$1*SQRT(($M$1^2)+(4*D51*(1-B200)))))/(2*($C51+($M$1^2))))</f>
        <v>0.75806802891782832</v>
      </c>
      <c r="O51" s="23">
        <f t="shared" si="4"/>
        <v>1.9936337407798614E-3</v>
      </c>
      <c r="P51" s="23">
        <f t="shared" si="5"/>
        <v>0</v>
      </c>
      <c r="Q51" s="23">
        <f t="shared" si="6"/>
        <v>1.505371745713384E-3</v>
      </c>
      <c r="R51" s="23">
        <f t="shared" si="7"/>
        <v>6.0290054370023584E-4</v>
      </c>
      <c r="S51" s="23">
        <f t="shared" si="8"/>
        <v>0</v>
      </c>
      <c r="T51" s="23">
        <f t="shared" si="9"/>
        <v>2.1600169559209946E-3</v>
      </c>
      <c r="U51" s="23">
        <f t="shared" si="10"/>
        <v>0.12372011446410205</v>
      </c>
      <c r="V51" s="23">
        <f t="shared" si="11"/>
        <v>7.7719638648534997E-2</v>
      </c>
      <c r="X51" s="23">
        <f t="shared" ref="X51:X66" si="25">IF(ISERROR(((2*$C51)+($M$1^2)+($M$1*SQRT(($M$1^2)+(4*D51*(1-B200)))))/(2*($C51+($M$1^2)))),"",((2*D51)+($M$1^2)+($M$1*SQRT(($M$1^2)+(4*D51*(1-B200)))))/(2*($C51+($M$1^2))))</f>
        <v>0.78246758668478045</v>
      </c>
      <c r="Y51" s="23">
        <f t="shared" si="12"/>
        <v>5.4182747231493302E-3</v>
      </c>
      <c r="Z51" s="23">
        <f t="shared" si="13"/>
        <v>8.4137829047770726E-4</v>
      </c>
      <c r="AA51" s="23">
        <f t="shared" si="14"/>
        <v>4.5924306835255103E-3</v>
      </c>
      <c r="AB51" s="23">
        <f t="shared" si="15"/>
        <v>2.8666898161580647E-3</v>
      </c>
      <c r="AC51" s="23">
        <f t="shared" si="16"/>
        <v>8.4137829047770726E-4</v>
      </c>
      <c r="AD51" s="23">
        <f t="shared" si="17"/>
        <v>5.6899268529049625E-3</v>
      </c>
      <c r="AE51" s="23">
        <f t="shared" si="18"/>
        <v>0.14344675352360914</v>
      </c>
      <c r="AF51" s="23">
        <f t="shared" si="19"/>
        <v>9.3955524151681291E-2</v>
      </c>
    </row>
    <row r="52" spans="1:32">
      <c r="A52" s="30" t="s">
        <v>351</v>
      </c>
      <c r="B52" s="30" t="s">
        <v>100</v>
      </c>
      <c r="C52" s="30">
        <v>4993</v>
      </c>
      <c r="D52" s="30">
        <v>3828</v>
      </c>
      <c r="E52" s="30">
        <v>12</v>
      </c>
      <c r="F52" s="30">
        <v>3</v>
      </c>
      <c r="G52" s="30">
        <v>10</v>
      </c>
      <c r="H52" s="30">
        <v>15</v>
      </c>
      <c r="I52" s="30">
        <v>3</v>
      </c>
      <c r="J52" s="30">
        <v>64</v>
      </c>
      <c r="K52" s="30">
        <v>722</v>
      </c>
      <c r="L52" s="30">
        <v>336</v>
      </c>
      <c r="N52" s="23">
        <f t="shared" si="24"/>
        <v>0.75473929536982853</v>
      </c>
      <c r="O52" s="23">
        <f t="shared" si="4"/>
        <v>1.3753780697442184E-3</v>
      </c>
      <c r="P52" s="23">
        <f t="shared" si="5"/>
        <v>2.0435708956860853E-4</v>
      </c>
      <c r="Q52" s="23">
        <f t="shared" si="6"/>
        <v>1.0882590939910292E-3</v>
      </c>
      <c r="R52" s="23">
        <f t="shared" si="7"/>
        <v>1.8214645765155118E-3</v>
      </c>
      <c r="S52" s="23">
        <f t="shared" si="8"/>
        <v>2.0435708956860853E-4</v>
      </c>
      <c r="T52" s="23">
        <f t="shared" si="9"/>
        <v>1.0051079679075583E-2</v>
      </c>
      <c r="U52" s="23">
        <f t="shared" si="10"/>
        <v>0.1351201532413642</v>
      </c>
      <c r="V52" s="23">
        <f t="shared" si="11"/>
        <v>6.0672362608843039E-2</v>
      </c>
      <c r="X52" s="23">
        <f t="shared" si="25"/>
        <v>0.77819735005035051</v>
      </c>
      <c r="Y52" s="23">
        <f t="shared" si="12"/>
        <v>4.1964615499067229E-3</v>
      </c>
      <c r="Z52" s="23">
        <f t="shared" si="13"/>
        <v>1.7652070447037288E-3</v>
      </c>
      <c r="AA52" s="23">
        <f t="shared" si="14"/>
        <v>3.6830748622424447E-3</v>
      </c>
      <c r="AB52" s="23">
        <f t="shared" si="15"/>
        <v>4.9511335382616305E-3</v>
      </c>
      <c r="AC52" s="23">
        <f t="shared" si="16"/>
        <v>1.7652070447037288E-3</v>
      </c>
      <c r="AD52" s="23">
        <f t="shared" si="17"/>
        <v>1.6333907189429515E-2</v>
      </c>
      <c r="AE52" s="23">
        <f t="shared" si="18"/>
        <v>0.15463119689148772</v>
      </c>
      <c r="AF52" s="23">
        <f t="shared" si="19"/>
        <v>7.4581394484437652E-2</v>
      </c>
    </row>
    <row r="53" spans="1:32">
      <c r="A53" s="30" t="s">
        <v>352</v>
      </c>
      <c r="B53" s="30" t="s">
        <v>102</v>
      </c>
      <c r="C53" s="30">
        <v>1955</v>
      </c>
      <c r="D53" s="30">
        <v>1584</v>
      </c>
      <c r="E53" s="30">
        <v>3</v>
      </c>
      <c r="F53" s="30">
        <v>3</v>
      </c>
      <c r="G53" s="30">
        <v>0</v>
      </c>
      <c r="H53" s="30">
        <v>8</v>
      </c>
      <c r="I53" s="30">
        <v>4</v>
      </c>
      <c r="J53" s="30">
        <v>8</v>
      </c>
      <c r="K53" s="30">
        <v>252</v>
      </c>
      <c r="L53" s="30">
        <v>93</v>
      </c>
      <c r="N53" s="23">
        <f t="shared" si="24"/>
        <v>0.79224613696933532</v>
      </c>
      <c r="O53" s="23">
        <f t="shared" si="4"/>
        <v>5.2200235452341099E-4</v>
      </c>
      <c r="P53" s="23">
        <f t="shared" si="5"/>
        <v>5.2200235452341099E-4</v>
      </c>
      <c r="Q53" s="23">
        <f t="shared" si="6"/>
        <v>0</v>
      </c>
      <c r="R53" s="23">
        <f t="shared" si="7"/>
        <v>2.0749394028264467E-3</v>
      </c>
      <c r="S53" s="23">
        <f t="shared" si="8"/>
        <v>7.959292697826872E-4</v>
      </c>
      <c r="T53" s="23">
        <f t="shared" si="9"/>
        <v>2.0749394028264467E-3</v>
      </c>
      <c r="U53" s="23">
        <f t="shared" si="10"/>
        <v>0.1147707744731342</v>
      </c>
      <c r="V53" s="23">
        <f t="shared" si="11"/>
        <v>3.8989657869206384E-2</v>
      </c>
      <c r="X53" s="23">
        <f t="shared" si="25"/>
        <v>0.8269973996188198</v>
      </c>
      <c r="Y53" s="23">
        <f t="shared" si="12"/>
        <v>4.5021915363966103E-3</v>
      </c>
      <c r="Z53" s="23">
        <f t="shared" si="13"/>
        <v>4.5021915363966103E-3</v>
      </c>
      <c r="AA53" s="23">
        <f t="shared" si="14"/>
        <v>1.9611590850429151E-3</v>
      </c>
      <c r="AB53" s="23">
        <f t="shared" si="15"/>
        <v>8.054312497888752E-3</v>
      </c>
      <c r="AC53" s="23">
        <f t="shared" si="16"/>
        <v>5.2492762230963693E-3</v>
      </c>
      <c r="AD53" s="23">
        <f t="shared" si="17"/>
        <v>8.054312497888752E-3</v>
      </c>
      <c r="AE53" s="23">
        <f t="shared" si="18"/>
        <v>0.14448530830558562</v>
      </c>
      <c r="AF53" s="23">
        <f t="shared" si="19"/>
        <v>5.7925580198026821E-2</v>
      </c>
    </row>
    <row r="54" spans="1:32">
      <c r="A54" s="30" t="s">
        <v>353</v>
      </c>
      <c r="B54" s="30" t="s">
        <v>104</v>
      </c>
      <c r="C54" s="30">
        <v>2534</v>
      </c>
      <c r="D54" s="30">
        <v>2031</v>
      </c>
      <c r="E54" s="30">
        <v>5</v>
      </c>
      <c r="F54" s="30">
        <v>0</v>
      </c>
      <c r="G54" s="30">
        <v>3</v>
      </c>
      <c r="H54" s="30">
        <v>0</v>
      </c>
      <c r="I54" s="30">
        <v>0</v>
      </c>
      <c r="J54" s="30">
        <v>6</v>
      </c>
      <c r="K54" s="30">
        <v>320</v>
      </c>
      <c r="L54" s="30">
        <v>169</v>
      </c>
      <c r="N54" s="23">
        <f t="shared" si="24"/>
        <v>0.78551777836783054</v>
      </c>
      <c r="O54" s="23">
        <f t="shared" si="4"/>
        <v>8.4309104020475751E-4</v>
      </c>
      <c r="P54" s="23">
        <f t="shared" si="5"/>
        <v>0</v>
      </c>
      <c r="Q54" s="23">
        <f t="shared" si="6"/>
        <v>4.0270506521695234E-4</v>
      </c>
      <c r="R54" s="23">
        <f t="shared" si="7"/>
        <v>0</v>
      </c>
      <c r="S54" s="23">
        <f t="shared" si="8"/>
        <v>0</v>
      </c>
      <c r="T54" s="23">
        <f t="shared" si="9"/>
        <v>1.0856060483823999E-3</v>
      </c>
      <c r="U54" s="23">
        <f t="shared" si="10"/>
        <v>0.11391236254570893</v>
      </c>
      <c r="V54" s="23">
        <f t="shared" si="11"/>
        <v>5.7619947794244494E-2</v>
      </c>
      <c r="X54" s="23">
        <f t="shared" si="25"/>
        <v>0.81656865602586837</v>
      </c>
      <c r="Y54" s="23">
        <f t="shared" si="12"/>
        <v>4.6109924613029806E-3</v>
      </c>
      <c r="Z54" s="23">
        <f t="shared" si="13"/>
        <v>1.5137272554756765E-3</v>
      </c>
      <c r="AA54" s="23">
        <f t="shared" si="14"/>
        <v>3.4752359378779608E-3</v>
      </c>
      <c r="AB54" s="23">
        <f t="shared" si="15"/>
        <v>1.5137272554756765E-3</v>
      </c>
      <c r="AC54" s="23">
        <f t="shared" si="16"/>
        <v>1.5137272554756765E-3</v>
      </c>
      <c r="AD54" s="23">
        <f t="shared" si="17"/>
        <v>5.1565487023317496E-3</v>
      </c>
      <c r="AE54" s="23">
        <f t="shared" si="18"/>
        <v>0.13978416445581862</v>
      </c>
      <c r="AF54" s="23">
        <f t="shared" si="19"/>
        <v>7.7077820577114833E-2</v>
      </c>
    </row>
    <row r="55" spans="1:32">
      <c r="A55" s="30" t="s">
        <v>354</v>
      </c>
      <c r="B55" s="30" t="s">
        <v>106</v>
      </c>
      <c r="C55" s="30">
        <v>1987</v>
      </c>
      <c r="D55" s="30">
        <v>1561</v>
      </c>
      <c r="E55" s="30">
        <v>22</v>
      </c>
      <c r="F55" s="30">
        <v>0</v>
      </c>
      <c r="G55" s="30">
        <v>0</v>
      </c>
      <c r="H55" s="30">
        <v>0</v>
      </c>
      <c r="I55" s="30">
        <v>0</v>
      </c>
      <c r="J55" s="30">
        <v>17</v>
      </c>
      <c r="K55" s="30">
        <v>270</v>
      </c>
      <c r="L55" s="30">
        <v>117</v>
      </c>
      <c r="N55" s="23">
        <f t="shared" si="24"/>
        <v>0.76701896355111898</v>
      </c>
      <c r="O55" s="23">
        <f t="shared" si="4"/>
        <v>7.3230418131638754E-3</v>
      </c>
      <c r="P55" s="23">
        <f t="shared" si="5"/>
        <v>0</v>
      </c>
      <c r="Q55" s="23">
        <f t="shared" si="6"/>
        <v>0</v>
      </c>
      <c r="R55" s="23">
        <f t="shared" si="7"/>
        <v>0</v>
      </c>
      <c r="S55" s="23">
        <f t="shared" si="8"/>
        <v>0</v>
      </c>
      <c r="T55" s="23">
        <f t="shared" si="9"/>
        <v>5.3485309833778329E-3</v>
      </c>
      <c r="U55" s="23">
        <f t="shared" si="10"/>
        <v>0.12151702554153085</v>
      </c>
      <c r="V55" s="23">
        <f t="shared" si="11"/>
        <v>4.9358173111433916E-2</v>
      </c>
      <c r="X55" s="23">
        <f t="shared" si="25"/>
        <v>0.80309168714052825</v>
      </c>
      <c r="Y55" s="23">
        <f t="shared" si="12"/>
        <v>1.6707800218668294E-2</v>
      </c>
      <c r="Z55" s="23">
        <f t="shared" si="13"/>
        <v>1.9296361900414376E-3</v>
      </c>
      <c r="AA55" s="23">
        <f t="shared" si="14"/>
        <v>1.9296361900414376E-3</v>
      </c>
      <c r="AB55" s="23">
        <f t="shared" si="15"/>
        <v>1.9296361900414376E-3</v>
      </c>
      <c r="AC55" s="23">
        <f t="shared" si="16"/>
        <v>1.9296361900414376E-3</v>
      </c>
      <c r="AD55" s="23">
        <f t="shared" si="17"/>
        <v>1.3659309720774622E-2</v>
      </c>
      <c r="AE55" s="23">
        <f t="shared" si="18"/>
        <v>0.15165468234321497</v>
      </c>
      <c r="AF55" s="23">
        <f t="shared" si="19"/>
        <v>7.0109694146312754E-2</v>
      </c>
    </row>
    <row r="56" spans="1:32">
      <c r="A56" s="30" t="s">
        <v>355</v>
      </c>
      <c r="B56" s="30" t="s">
        <v>108</v>
      </c>
      <c r="C56" s="30">
        <v>2045</v>
      </c>
      <c r="D56" s="30">
        <v>1565</v>
      </c>
      <c r="E56" s="30">
        <v>7</v>
      </c>
      <c r="F56" s="30">
        <v>0</v>
      </c>
      <c r="G56" s="30">
        <v>4</v>
      </c>
      <c r="H56" s="30">
        <v>5</v>
      </c>
      <c r="I56" s="30">
        <v>0</v>
      </c>
      <c r="J56" s="30">
        <v>10</v>
      </c>
      <c r="K56" s="30">
        <v>306</v>
      </c>
      <c r="L56" s="30">
        <v>148</v>
      </c>
      <c r="N56" s="23">
        <f t="shared" si="24"/>
        <v>0.74642490417197638</v>
      </c>
      <c r="O56" s="23">
        <f t="shared" si="4"/>
        <v>1.6590591848496077E-3</v>
      </c>
      <c r="P56" s="23">
        <f t="shared" si="5"/>
        <v>0</v>
      </c>
      <c r="Q56" s="23">
        <f t="shared" si="6"/>
        <v>7.6088886059561076E-4</v>
      </c>
      <c r="R56" s="23">
        <f t="shared" si="7"/>
        <v>1.0447754308907228E-3</v>
      </c>
      <c r="S56" s="23">
        <f t="shared" si="8"/>
        <v>0</v>
      </c>
      <c r="T56" s="23">
        <f t="shared" si="9"/>
        <v>2.658291508359618E-3</v>
      </c>
      <c r="U56" s="23">
        <f t="shared" si="10"/>
        <v>0.13483012115420656</v>
      </c>
      <c r="V56" s="23">
        <f t="shared" si="11"/>
        <v>6.1925342213125741E-2</v>
      </c>
      <c r="X56" s="23">
        <f t="shared" si="25"/>
        <v>0.78314263291825059</v>
      </c>
      <c r="Y56" s="23">
        <f t="shared" si="12"/>
        <v>7.0490810637669757E-3</v>
      </c>
      <c r="Z56" s="23">
        <f t="shared" si="13"/>
        <v>1.8750107377749452E-3</v>
      </c>
      <c r="AA56" s="23">
        <f t="shared" si="14"/>
        <v>5.018767311945985E-3</v>
      </c>
      <c r="AB56" s="23">
        <f t="shared" si="15"/>
        <v>5.711042100342535E-3</v>
      </c>
      <c r="AC56" s="23">
        <f t="shared" si="16"/>
        <v>1.8750107377749452E-3</v>
      </c>
      <c r="AD56" s="23">
        <f t="shared" si="17"/>
        <v>8.9783328163319538E-3</v>
      </c>
      <c r="AE56" s="23">
        <f t="shared" si="18"/>
        <v>0.1657502653432171</v>
      </c>
      <c r="AF56" s="23">
        <f t="shared" si="19"/>
        <v>8.4421549611015251E-2</v>
      </c>
    </row>
    <row r="57" spans="1:32">
      <c r="A57" s="30" t="s">
        <v>356</v>
      </c>
      <c r="B57" s="30" t="s">
        <v>110</v>
      </c>
      <c r="C57" s="30">
        <v>4890</v>
      </c>
      <c r="D57" s="30">
        <v>3955</v>
      </c>
      <c r="E57" s="30">
        <v>7</v>
      </c>
      <c r="F57" s="30">
        <v>3</v>
      </c>
      <c r="G57" s="30">
        <v>4</v>
      </c>
      <c r="H57" s="30">
        <v>16</v>
      </c>
      <c r="I57" s="30">
        <v>3</v>
      </c>
      <c r="J57" s="30">
        <v>26</v>
      </c>
      <c r="K57" s="30">
        <v>567</v>
      </c>
      <c r="L57" s="30">
        <v>309</v>
      </c>
      <c r="N57" s="23">
        <f t="shared" si="24"/>
        <v>0.79753042826603804</v>
      </c>
      <c r="O57" s="23">
        <f t="shared" si="4"/>
        <v>6.935864427583165E-4</v>
      </c>
      <c r="P57" s="23">
        <f t="shared" si="5"/>
        <v>2.0866198600525603E-4</v>
      </c>
      <c r="Q57" s="23">
        <f t="shared" si="6"/>
        <v>3.1814202774401704E-4</v>
      </c>
      <c r="R57" s="23">
        <f t="shared" si="7"/>
        <v>2.0150627982316815E-3</v>
      </c>
      <c r="S57" s="23">
        <f t="shared" si="8"/>
        <v>2.0866198600525603E-4</v>
      </c>
      <c r="T57" s="23">
        <f t="shared" si="9"/>
        <v>3.6310815065655625E-3</v>
      </c>
      <c r="U57" s="23">
        <f t="shared" si="10"/>
        <v>0.10727704070978905</v>
      </c>
      <c r="V57" s="23">
        <f t="shared" si="11"/>
        <v>5.6707638433164648E-2</v>
      </c>
      <c r="X57" s="23">
        <f t="shared" si="25"/>
        <v>0.81957168635900424</v>
      </c>
      <c r="Y57" s="23">
        <f t="shared" si="12"/>
        <v>2.9521384209152445E-3</v>
      </c>
      <c r="Z57" s="23">
        <f t="shared" si="13"/>
        <v>1.8023552892575969E-3</v>
      </c>
      <c r="AA57" s="23">
        <f t="shared" si="14"/>
        <v>2.1015521446215127E-3</v>
      </c>
      <c r="AB57" s="23">
        <f t="shared" si="15"/>
        <v>5.3087541393659716E-3</v>
      </c>
      <c r="AC57" s="23">
        <f t="shared" si="16"/>
        <v>1.8023552892575969E-3</v>
      </c>
      <c r="AD57" s="23">
        <f t="shared" si="17"/>
        <v>7.7795044020588606E-3</v>
      </c>
      <c r="AE57" s="23">
        <f t="shared" si="18"/>
        <v>0.1252277465313836</v>
      </c>
      <c r="AF57" s="23">
        <f t="shared" si="19"/>
        <v>7.0358509355517365E-2</v>
      </c>
    </row>
    <row r="58" spans="1:32">
      <c r="A58" s="30" t="s">
        <v>357</v>
      </c>
      <c r="B58" s="30" t="s">
        <v>112</v>
      </c>
      <c r="C58" s="30">
        <v>2195</v>
      </c>
      <c r="D58" s="30">
        <v>1729</v>
      </c>
      <c r="E58" s="30">
        <v>5</v>
      </c>
      <c r="F58" s="30">
        <v>3</v>
      </c>
      <c r="G58" s="30">
        <v>5</v>
      </c>
      <c r="H58" s="30">
        <v>0</v>
      </c>
      <c r="I58" s="30">
        <v>3</v>
      </c>
      <c r="J58" s="30">
        <v>9</v>
      </c>
      <c r="K58" s="30">
        <v>301</v>
      </c>
      <c r="L58" s="30">
        <v>140</v>
      </c>
      <c r="N58" s="23">
        <f t="shared" si="24"/>
        <v>0.77009641626431191</v>
      </c>
      <c r="O58" s="23">
        <f t="shared" si="4"/>
        <v>9.7335055323986939E-4</v>
      </c>
      <c r="P58" s="23">
        <f t="shared" si="5"/>
        <v>4.6491385198313846E-4</v>
      </c>
      <c r="Q58" s="23">
        <f t="shared" si="6"/>
        <v>9.7335055323986939E-4</v>
      </c>
      <c r="R58" s="23">
        <f t="shared" si="7"/>
        <v>0</v>
      </c>
      <c r="S58" s="23">
        <f t="shared" si="8"/>
        <v>4.6491385198313846E-4</v>
      </c>
      <c r="T58" s="23">
        <f t="shared" si="9"/>
        <v>2.1586318607525559E-3</v>
      </c>
      <c r="U58" s="23">
        <f t="shared" si="10"/>
        <v>0.12337186368901051</v>
      </c>
      <c r="V58" s="23">
        <f t="shared" si="11"/>
        <v>5.4301077921653361E-2</v>
      </c>
      <c r="X58" s="23">
        <f t="shared" si="25"/>
        <v>0.80429693703589844</v>
      </c>
      <c r="Y58" s="23">
        <f t="shared" si="12"/>
        <v>5.3216003882012959E-3</v>
      </c>
      <c r="Z58" s="23">
        <f t="shared" si="13"/>
        <v>4.0108974115476217E-3</v>
      </c>
      <c r="AA58" s="23">
        <f t="shared" si="14"/>
        <v>5.3216003882012959E-3</v>
      </c>
      <c r="AB58" s="23">
        <f t="shared" si="15"/>
        <v>1.7471017466651529E-3</v>
      </c>
      <c r="AC58" s="23">
        <f t="shared" si="16"/>
        <v>4.0108974115476217E-3</v>
      </c>
      <c r="AD58" s="23">
        <f t="shared" si="17"/>
        <v>7.7745984365094186E-3</v>
      </c>
      <c r="AE58" s="23">
        <f t="shared" si="18"/>
        <v>0.1521557595831706</v>
      </c>
      <c r="AF58" s="23">
        <f t="shared" si="19"/>
        <v>7.4785801278740127E-2</v>
      </c>
    </row>
    <row r="59" spans="1:32">
      <c r="A59" s="30" t="s">
        <v>358</v>
      </c>
      <c r="B59" s="30" t="s">
        <v>114</v>
      </c>
      <c r="C59" s="30">
        <v>4528</v>
      </c>
      <c r="D59" s="30">
        <v>3684</v>
      </c>
      <c r="E59" s="30">
        <v>9</v>
      </c>
      <c r="F59" s="30">
        <v>0</v>
      </c>
      <c r="G59" s="30">
        <v>10</v>
      </c>
      <c r="H59" s="30">
        <v>11</v>
      </c>
      <c r="I59" s="30">
        <v>0</v>
      </c>
      <c r="J59" s="30">
        <v>22</v>
      </c>
      <c r="K59" s="30">
        <v>511</v>
      </c>
      <c r="L59" s="30">
        <v>281</v>
      </c>
      <c r="N59" s="23">
        <f t="shared" si="24"/>
        <v>0.80199710537171442</v>
      </c>
      <c r="O59" s="23">
        <f t="shared" si="4"/>
        <v>1.0460598172074751E-3</v>
      </c>
      <c r="P59" s="23">
        <f t="shared" si="5"/>
        <v>0</v>
      </c>
      <c r="Q59" s="23">
        <f t="shared" si="6"/>
        <v>1.2000568887101961E-3</v>
      </c>
      <c r="R59" s="23">
        <f t="shared" si="7"/>
        <v>1.3570530812717072E-3</v>
      </c>
      <c r="S59" s="23">
        <f t="shared" si="8"/>
        <v>0</v>
      </c>
      <c r="T59" s="23">
        <f t="shared" si="9"/>
        <v>3.2108254833608887E-3</v>
      </c>
      <c r="U59" s="23">
        <f t="shared" si="10"/>
        <v>0.10396327535883954</v>
      </c>
      <c r="V59" s="23">
        <f t="shared" si="11"/>
        <v>5.5395382676100856E-2</v>
      </c>
      <c r="X59" s="23">
        <f t="shared" si="25"/>
        <v>0.82467969639470218</v>
      </c>
      <c r="Y59" s="23">
        <f t="shared" si="12"/>
        <v>3.7735261100676535E-3</v>
      </c>
      <c r="Z59" s="23">
        <f t="shared" si="13"/>
        <v>8.4769070481192455E-4</v>
      </c>
      <c r="AA59" s="23">
        <f t="shared" si="14"/>
        <v>4.060850729949733E-3</v>
      </c>
      <c r="AB59" s="23">
        <f t="shared" si="15"/>
        <v>4.3451762287730223E-3</v>
      </c>
      <c r="AC59" s="23">
        <f t="shared" si="16"/>
        <v>8.4769070481192455E-4</v>
      </c>
      <c r="AD59" s="23">
        <f t="shared" si="17"/>
        <v>7.3459424319166442E-3</v>
      </c>
      <c r="AE59" s="23">
        <f t="shared" si="18"/>
        <v>0.12239979964360538</v>
      </c>
      <c r="AF59" s="23">
        <f t="shared" si="19"/>
        <v>6.9463703307839977E-2</v>
      </c>
    </row>
    <row r="60" spans="1:32">
      <c r="A60" s="30" t="s">
        <v>359</v>
      </c>
      <c r="B60" s="30" t="s">
        <v>116</v>
      </c>
      <c r="C60" s="30">
        <v>4593</v>
      </c>
      <c r="D60" s="30">
        <v>3671</v>
      </c>
      <c r="E60" s="30">
        <v>5</v>
      </c>
      <c r="F60" s="30">
        <v>0</v>
      </c>
      <c r="G60" s="30">
        <v>10</v>
      </c>
      <c r="H60" s="30">
        <v>3</v>
      </c>
      <c r="I60" s="30">
        <v>3</v>
      </c>
      <c r="J60" s="30">
        <v>16</v>
      </c>
      <c r="K60" s="30">
        <v>560</v>
      </c>
      <c r="L60" s="30">
        <v>325</v>
      </c>
      <c r="N60" s="23">
        <f t="shared" si="24"/>
        <v>0.7874275112830843</v>
      </c>
      <c r="O60" s="23">
        <f t="shared" si="4"/>
        <v>4.6507041547424793E-4</v>
      </c>
      <c r="P60" s="23">
        <f t="shared" si="5"/>
        <v>0</v>
      </c>
      <c r="Q60" s="23">
        <f t="shared" si="6"/>
        <v>1.1830677656035642E-3</v>
      </c>
      <c r="R60" s="23">
        <f t="shared" si="7"/>
        <v>2.2215630153772238E-4</v>
      </c>
      <c r="S60" s="23">
        <f t="shared" si="8"/>
        <v>2.2215630153772238E-4</v>
      </c>
      <c r="T60" s="23">
        <f t="shared" si="9"/>
        <v>2.1454306795021922E-3</v>
      </c>
      <c r="U60" s="23">
        <f t="shared" si="10"/>
        <v>0.11277650930241602</v>
      </c>
      <c r="V60" s="23">
        <f t="shared" si="11"/>
        <v>6.3697070473831677E-2</v>
      </c>
      <c r="X60" s="23">
        <f t="shared" si="25"/>
        <v>0.81059178962125833</v>
      </c>
      <c r="Y60" s="23">
        <f t="shared" si="12"/>
        <v>2.5460405177369378E-3</v>
      </c>
      <c r="Z60" s="23">
        <f t="shared" si="13"/>
        <v>8.3570423657843679E-4</v>
      </c>
      <c r="AA60" s="23">
        <f t="shared" si="14"/>
        <v>4.0034498642403712E-3</v>
      </c>
      <c r="AB60" s="23">
        <f t="shared" si="15"/>
        <v>1.918791953020364E-3</v>
      </c>
      <c r="AC60" s="23">
        <f t="shared" si="16"/>
        <v>1.918791953020364E-3</v>
      </c>
      <c r="AD60" s="23">
        <f t="shared" si="17"/>
        <v>5.6515749863010412E-3</v>
      </c>
      <c r="AE60" s="23">
        <f t="shared" si="18"/>
        <v>0.1317047449570303</v>
      </c>
      <c r="AF60" s="23">
        <f t="shared" si="19"/>
        <v>7.8540069043875435E-2</v>
      </c>
    </row>
    <row r="61" spans="1:32">
      <c r="A61" s="30" t="s">
        <v>360</v>
      </c>
      <c r="B61" s="30" t="s">
        <v>118</v>
      </c>
      <c r="C61" s="30">
        <v>2420</v>
      </c>
      <c r="D61" s="30">
        <v>1911</v>
      </c>
      <c r="E61" s="30">
        <v>7</v>
      </c>
      <c r="F61" s="30">
        <v>13</v>
      </c>
      <c r="G61" s="30">
        <v>4</v>
      </c>
      <c r="H61" s="30">
        <v>4</v>
      </c>
      <c r="I61" s="30">
        <v>0</v>
      </c>
      <c r="J61" s="30">
        <v>21</v>
      </c>
      <c r="K61" s="30">
        <v>302</v>
      </c>
      <c r="L61" s="30">
        <v>158</v>
      </c>
      <c r="N61" s="23">
        <f t="shared" si="24"/>
        <v>0.7729790809609457</v>
      </c>
      <c r="O61" s="23">
        <f t="shared" si="4"/>
        <v>1.4018482124903357E-3</v>
      </c>
      <c r="P61" s="23">
        <f t="shared" si="5"/>
        <v>3.1420660730837194E-3</v>
      </c>
      <c r="Q61" s="23">
        <f t="shared" si="6"/>
        <v>6.4294914801984061E-4</v>
      </c>
      <c r="R61" s="23">
        <f t="shared" si="7"/>
        <v>6.4294914801984061E-4</v>
      </c>
      <c r="S61" s="23">
        <f t="shared" si="8"/>
        <v>0</v>
      </c>
      <c r="T61" s="23">
        <f t="shared" si="9"/>
        <v>5.6827357291318837E-3</v>
      </c>
      <c r="U61" s="23">
        <f t="shared" si="10"/>
        <v>0.11221768503501131</v>
      </c>
      <c r="V61" s="23">
        <f t="shared" si="11"/>
        <v>5.6119382298624267E-2</v>
      </c>
      <c r="X61" s="23">
        <f t="shared" si="25"/>
        <v>0.80544155510702176</v>
      </c>
      <c r="Y61" s="23">
        <f t="shared" si="12"/>
        <v>5.959028834920682E-3</v>
      </c>
      <c r="Z61" s="23">
        <f t="shared" si="13"/>
        <v>9.1696295426693889E-3</v>
      </c>
      <c r="AA61" s="23">
        <f t="shared" si="14"/>
        <v>4.2425186152201333E-3</v>
      </c>
      <c r="AB61" s="23">
        <f t="shared" si="15"/>
        <v>4.2425186152201333E-3</v>
      </c>
      <c r="AC61" s="23">
        <f t="shared" si="16"/>
        <v>1.584922051011914E-3</v>
      </c>
      <c r="AD61" s="23">
        <f t="shared" si="17"/>
        <v>1.3230051311077342E-2</v>
      </c>
      <c r="AE61" s="23">
        <f t="shared" si="18"/>
        <v>0.1385584382892191</v>
      </c>
      <c r="AF61" s="23">
        <f t="shared" si="19"/>
        <v>7.5837095385395986E-2</v>
      </c>
    </row>
    <row r="62" spans="1:32">
      <c r="A62" s="30" t="s">
        <v>361</v>
      </c>
      <c r="B62" s="30" t="s">
        <v>120</v>
      </c>
      <c r="C62" s="30">
        <v>5697</v>
      </c>
      <c r="D62" s="30">
        <v>4479</v>
      </c>
      <c r="E62" s="30">
        <v>11</v>
      </c>
      <c r="F62" s="30">
        <v>3</v>
      </c>
      <c r="G62" s="30">
        <v>3</v>
      </c>
      <c r="H62" s="30">
        <v>4</v>
      </c>
      <c r="I62" s="30">
        <v>3</v>
      </c>
      <c r="J62" s="30">
        <v>22</v>
      </c>
      <c r="K62" s="30">
        <v>711</v>
      </c>
      <c r="L62" s="30">
        <v>461</v>
      </c>
      <c r="N62" s="23">
        <f t="shared" si="24"/>
        <v>0.77536588840864384</v>
      </c>
      <c r="O62" s="23">
        <f t="shared" si="4"/>
        <v>1.0785064134901554E-3</v>
      </c>
      <c r="P62" s="23">
        <f t="shared" si="5"/>
        <v>1.7910167750814844E-4</v>
      </c>
      <c r="Q62" s="23">
        <f t="shared" si="6"/>
        <v>1.7910167750814844E-4</v>
      </c>
      <c r="R62" s="23">
        <f t="shared" si="7"/>
        <v>2.7307067886152774E-4</v>
      </c>
      <c r="S62" s="23">
        <f t="shared" si="8"/>
        <v>1.7910167750814844E-4</v>
      </c>
      <c r="T62" s="23">
        <f t="shared" si="9"/>
        <v>2.5516332988086768E-3</v>
      </c>
      <c r="U62" s="23">
        <f t="shared" si="10"/>
        <v>0.11647234646123676</v>
      </c>
      <c r="V62" s="23">
        <f t="shared" si="11"/>
        <v>7.4117250129126885E-2</v>
      </c>
      <c r="X62" s="23">
        <f t="shared" si="25"/>
        <v>0.79665491637919661</v>
      </c>
      <c r="Y62" s="23">
        <f t="shared" si="12"/>
        <v>3.4544383362815276E-3</v>
      </c>
      <c r="Z62" s="23">
        <f t="shared" si="13"/>
        <v>1.5472399208972519E-3</v>
      </c>
      <c r="AA62" s="23">
        <f t="shared" si="14"/>
        <v>1.5472399208972519E-3</v>
      </c>
      <c r="AB62" s="23">
        <f t="shared" si="15"/>
        <v>1.8040963134646579E-3</v>
      </c>
      <c r="AC62" s="23">
        <f t="shared" si="16"/>
        <v>1.5472399208972519E-3</v>
      </c>
      <c r="AD62" s="23">
        <f t="shared" si="17"/>
        <v>5.8403907840916449E-3</v>
      </c>
      <c r="AE62" s="23">
        <f t="shared" si="18"/>
        <v>0.13363837403308465</v>
      </c>
      <c r="AF62" s="23">
        <f t="shared" si="19"/>
        <v>8.8287121884998182E-2</v>
      </c>
    </row>
    <row r="63" spans="1:32">
      <c r="A63" s="30" t="s">
        <v>362</v>
      </c>
      <c r="B63" s="30" t="s">
        <v>122</v>
      </c>
      <c r="C63" s="30">
        <v>4182</v>
      </c>
      <c r="D63" s="30">
        <v>3161</v>
      </c>
      <c r="E63" s="30">
        <v>9</v>
      </c>
      <c r="F63" s="30">
        <v>3</v>
      </c>
      <c r="G63" s="30">
        <v>5</v>
      </c>
      <c r="H63" s="30">
        <v>16</v>
      </c>
      <c r="I63" s="30">
        <v>0</v>
      </c>
      <c r="J63" s="30">
        <v>12</v>
      </c>
      <c r="K63" s="30">
        <v>653</v>
      </c>
      <c r="L63" s="30">
        <v>323</v>
      </c>
      <c r="N63" s="23">
        <f t="shared" si="24"/>
        <v>0.74260765676434726</v>
      </c>
      <c r="O63" s="23">
        <f t="shared" si="4"/>
        <v>1.1326366012408939E-3</v>
      </c>
      <c r="P63" s="23">
        <f t="shared" si="5"/>
        <v>2.43992077109193E-4</v>
      </c>
      <c r="Q63" s="23">
        <f t="shared" si="6"/>
        <v>5.1078613778362842E-4</v>
      </c>
      <c r="R63" s="23">
        <f t="shared" si="7"/>
        <v>2.3563984708099522E-3</v>
      </c>
      <c r="S63" s="23">
        <f t="shared" si="8"/>
        <v>0</v>
      </c>
      <c r="T63" s="23">
        <f t="shared" si="9"/>
        <v>1.6422195017816946E-3</v>
      </c>
      <c r="U63" s="23">
        <f t="shared" si="10"/>
        <v>0.14545971651415934</v>
      </c>
      <c r="V63" s="23">
        <f t="shared" si="11"/>
        <v>6.9526873890031829E-2</v>
      </c>
      <c r="X63" s="23">
        <f t="shared" si="25"/>
        <v>0.76863959157873385</v>
      </c>
      <c r="Y63" s="23">
        <f t="shared" si="12"/>
        <v>4.0853343797919292E-3</v>
      </c>
      <c r="Z63" s="23">
        <f t="shared" si="13"/>
        <v>2.107171903868969E-3</v>
      </c>
      <c r="AA63" s="23">
        <f t="shared" si="14"/>
        <v>2.7959801765460872E-3</v>
      </c>
      <c r="AB63" s="23">
        <f t="shared" si="15"/>
        <v>6.206180676953308E-3</v>
      </c>
      <c r="AC63" s="23">
        <f t="shared" si="16"/>
        <v>9.17760480950832E-4</v>
      </c>
      <c r="AD63" s="23">
        <f t="shared" si="17"/>
        <v>5.0091549792784578E-3</v>
      </c>
      <c r="AE63" s="23">
        <f t="shared" si="18"/>
        <v>0.16746220580607371</v>
      </c>
      <c r="AF63" s="23">
        <f t="shared" si="19"/>
        <v>8.5720663427194893E-2</v>
      </c>
    </row>
    <row r="64" spans="1:32">
      <c r="A64" s="30" t="s">
        <v>363</v>
      </c>
      <c r="B64" s="30" t="s">
        <v>124</v>
      </c>
      <c r="C64" s="30">
        <v>2252</v>
      </c>
      <c r="D64" s="30">
        <v>1706</v>
      </c>
      <c r="E64" s="30">
        <v>4</v>
      </c>
      <c r="F64" s="30">
        <v>3</v>
      </c>
      <c r="G64" s="30">
        <v>0</v>
      </c>
      <c r="H64" s="30">
        <v>0</v>
      </c>
      <c r="I64" s="30">
        <v>0</v>
      </c>
      <c r="J64" s="30">
        <v>13</v>
      </c>
      <c r="K64" s="30">
        <v>333</v>
      </c>
      <c r="L64" s="30">
        <v>193</v>
      </c>
      <c r="N64" s="23">
        <f t="shared" si="24"/>
        <v>0.73941923693938572</v>
      </c>
      <c r="O64" s="23">
        <f t="shared" si="4"/>
        <v>6.9092797498540484E-4</v>
      </c>
      <c r="P64" s="23">
        <f t="shared" si="5"/>
        <v>4.5314386706970519E-4</v>
      </c>
      <c r="Q64" s="23">
        <f t="shared" si="6"/>
        <v>0</v>
      </c>
      <c r="R64" s="23">
        <f t="shared" si="7"/>
        <v>0</v>
      </c>
      <c r="S64" s="23">
        <f t="shared" si="8"/>
        <v>0</v>
      </c>
      <c r="T64" s="23">
        <f t="shared" si="9"/>
        <v>3.3766734566763211E-3</v>
      </c>
      <c r="U64" s="23">
        <f t="shared" si="10"/>
        <v>0.13380746233024421</v>
      </c>
      <c r="V64" s="23">
        <f t="shared" si="11"/>
        <v>7.4834056258404044E-2</v>
      </c>
      <c r="X64" s="23">
        <f t="shared" si="25"/>
        <v>0.77480126506749269</v>
      </c>
      <c r="Y64" s="23">
        <f t="shared" si="12"/>
        <v>4.5583767634323992E-3</v>
      </c>
      <c r="Z64" s="23">
        <f t="shared" si="13"/>
        <v>3.9095737989224459E-3</v>
      </c>
      <c r="AA64" s="23">
        <f t="shared" si="14"/>
        <v>1.7029564487151931E-3</v>
      </c>
      <c r="AB64" s="23">
        <f t="shared" si="15"/>
        <v>1.7029564487151931E-3</v>
      </c>
      <c r="AC64" s="23">
        <f t="shared" si="16"/>
        <v>1.7029564487151931E-3</v>
      </c>
      <c r="AD64" s="23">
        <f t="shared" si="17"/>
        <v>9.8519149335723546E-3</v>
      </c>
      <c r="AE64" s="23">
        <f t="shared" si="18"/>
        <v>0.16312898923621325</v>
      </c>
      <c r="AF64" s="23">
        <f t="shared" si="19"/>
        <v>9.7980205168462078E-2</v>
      </c>
    </row>
    <row r="65" spans="1:32">
      <c r="A65" s="30" t="s">
        <v>364</v>
      </c>
      <c r="B65" s="30" t="s">
        <v>126</v>
      </c>
      <c r="C65" s="30">
        <v>7080</v>
      </c>
      <c r="D65" s="30">
        <v>5300</v>
      </c>
      <c r="E65" s="30">
        <v>12</v>
      </c>
      <c r="F65" s="30">
        <v>4</v>
      </c>
      <c r="G65" s="30">
        <v>12</v>
      </c>
      <c r="H65" s="30">
        <v>10</v>
      </c>
      <c r="I65" s="30">
        <v>0</v>
      </c>
      <c r="J65" s="30">
        <v>18</v>
      </c>
      <c r="K65" s="30">
        <v>995</v>
      </c>
      <c r="L65" s="30">
        <v>729</v>
      </c>
      <c r="N65" s="23">
        <f t="shared" si="24"/>
        <v>0.73834918725789478</v>
      </c>
      <c r="O65" s="23">
        <f t="shared" si="4"/>
        <v>9.6984522120957962E-4</v>
      </c>
      <c r="P65" s="23">
        <f t="shared" si="5"/>
        <v>2.1972417168633122E-4</v>
      </c>
      <c r="Q65" s="23">
        <f t="shared" si="6"/>
        <v>9.6984522120957962E-4</v>
      </c>
      <c r="R65" s="23">
        <f t="shared" si="7"/>
        <v>7.6739566785969629E-4</v>
      </c>
      <c r="S65" s="23">
        <f t="shared" si="8"/>
        <v>0</v>
      </c>
      <c r="T65" s="23">
        <f t="shared" si="9"/>
        <v>1.608812307945787E-3</v>
      </c>
      <c r="U65" s="23">
        <f t="shared" si="10"/>
        <v>0.13263592898192894</v>
      </c>
      <c r="V65" s="23">
        <f t="shared" si="11"/>
        <v>9.6100749171428676E-2</v>
      </c>
      <c r="X65" s="23">
        <f t="shared" si="25"/>
        <v>0.75855633361089481</v>
      </c>
      <c r="Y65" s="23">
        <f t="shared" si="12"/>
        <v>2.9604515827166967E-3</v>
      </c>
      <c r="Z65" s="23">
        <f t="shared" si="13"/>
        <v>1.451911173745447E-3</v>
      </c>
      <c r="AA65" s="23">
        <f t="shared" si="14"/>
        <v>2.9604515827166967E-3</v>
      </c>
      <c r="AB65" s="23">
        <f t="shared" si="15"/>
        <v>2.5982357714429559E-3</v>
      </c>
      <c r="AC65" s="23">
        <f t="shared" si="16"/>
        <v>5.4230461618452904E-4</v>
      </c>
      <c r="AD65" s="23">
        <f t="shared" si="17"/>
        <v>4.0154805898513632E-3</v>
      </c>
      <c r="AE65" s="23">
        <f t="shared" si="18"/>
        <v>0.1488273945345088</v>
      </c>
      <c r="AF65" s="23">
        <f t="shared" si="19"/>
        <v>0.11026208085006702</v>
      </c>
    </row>
    <row r="66" spans="1:32">
      <c r="A66" s="30" t="s">
        <v>365</v>
      </c>
      <c r="B66" s="30" t="s">
        <v>128</v>
      </c>
      <c r="C66" s="30">
        <v>2288</v>
      </c>
      <c r="D66" s="30">
        <v>1807</v>
      </c>
      <c r="E66" s="30">
        <v>22</v>
      </c>
      <c r="F66" s="30">
        <v>3</v>
      </c>
      <c r="G66" s="30">
        <v>6</v>
      </c>
      <c r="H66" s="30">
        <v>12</v>
      </c>
      <c r="I66" s="30">
        <v>0</v>
      </c>
      <c r="J66" s="30">
        <v>15</v>
      </c>
      <c r="K66" s="30">
        <v>264</v>
      </c>
      <c r="L66" s="30">
        <v>159</v>
      </c>
      <c r="N66" s="23">
        <f t="shared" si="24"/>
        <v>0.77259750668838412</v>
      </c>
      <c r="O66" s="23">
        <f t="shared" si="4"/>
        <v>6.3583930676998374E-3</v>
      </c>
      <c r="P66" s="23">
        <f t="shared" si="5"/>
        <v>4.4601241428534672E-4</v>
      </c>
      <c r="Q66" s="23">
        <f t="shared" si="6"/>
        <v>1.2023798655787959E-3</v>
      </c>
      <c r="R66" s="23">
        <f t="shared" si="7"/>
        <v>3.0027575050472271E-3</v>
      </c>
      <c r="S66" s="23">
        <f t="shared" si="8"/>
        <v>0</v>
      </c>
      <c r="T66" s="23">
        <f t="shared" si="9"/>
        <v>3.9770061982606917E-3</v>
      </c>
      <c r="U66" s="23">
        <f t="shared" si="10"/>
        <v>0.10293321445443532</v>
      </c>
      <c r="V66" s="23">
        <f t="shared" si="11"/>
        <v>5.9778606185775705E-2</v>
      </c>
      <c r="X66" s="23">
        <f t="shared" si="25"/>
        <v>0.80597650994522618</v>
      </c>
      <c r="Y66" s="23">
        <f t="shared" si="12"/>
        <v>1.4516348013882763E-2</v>
      </c>
      <c r="Z66" s="23">
        <f t="shared" si="13"/>
        <v>3.8481761544185279E-3</v>
      </c>
      <c r="AA66" s="23">
        <f t="shared" si="14"/>
        <v>5.7097906788427721E-3</v>
      </c>
      <c r="AB66" s="23">
        <f t="shared" si="15"/>
        <v>9.1453769908097279E-3</v>
      </c>
      <c r="AC66" s="23">
        <f t="shared" si="16"/>
        <v>1.6762065929861816E-3</v>
      </c>
      <c r="AD66" s="23">
        <f t="shared" si="17"/>
        <v>1.0789110273313956E-2</v>
      </c>
      <c r="AE66" s="23">
        <f t="shared" si="18"/>
        <v>0.12912540600170788</v>
      </c>
      <c r="AF66" s="23">
        <f t="shared" si="19"/>
        <v>8.0650645120248207E-2</v>
      </c>
    </row>
    <row r="67" spans="1:32">
      <c r="A67" s="30" t="s">
        <v>366</v>
      </c>
      <c r="B67" s="30" t="s">
        <v>130</v>
      </c>
      <c r="C67" s="30">
        <v>2463</v>
      </c>
      <c r="D67" s="30">
        <v>1772</v>
      </c>
      <c r="E67" s="30">
        <v>8</v>
      </c>
      <c r="F67" s="30">
        <v>0</v>
      </c>
      <c r="G67" s="30">
        <v>3</v>
      </c>
      <c r="H67" s="30">
        <v>9</v>
      </c>
      <c r="I67" s="30">
        <v>0</v>
      </c>
      <c r="J67" s="30">
        <v>9</v>
      </c>
      <c r="K67" s="30">
        <v>479</v>
      </c>
      <c r="L67" s="30">
        <v>183</v>
      </c>
      <c r="N67" s="23">
        <f t="shared" ref="N67:N82" si="26">IF(ISERROR(((2*D67)+($M$1^2)-($M$1*SQRT(($M$1^2)+(4*D67*(1-B216)))))/(2*($C67+($M$1^2)))),"",((2*D67)+($M$1^2)-($M$1*SQRT(($M$1^2)+(4*D67*(1-B216)))))/(2*($C67+($M$1^2))))</f>
        <v>0.70137347635522862</v>
      </c>
      <c r="O67" s="23">
        <f t="shared" si="4"/>
        <v>1.6467467821661263E-3</v>
      </c>
      <c r="P67" s="23">
        <f t="shared" si="5"/>
        <v>0</v>
      </c>
      <c r="Q67" s="23">
        <f t="shared" si="6"/>
        <v>4.1431606637285477E-4</v>
      </c>
      <c r="R67" s="23">
        <f t="shared" si="7"/>
        <v>1.9236097327593755E-3</v>
      </c>
      <c r="S67" s="23">
        <f t="shared" si="8"/>
        <v>0</v>
      </c>
      <c r="T67" s="23">
        <f t="shared" si="9"/>
        <v>1.9236097327593755E-3</v>
      </c>
      <c r="U67" s="23">
        <f t="shared" si="10"/>
        <v>0.17932759107143023</v>
      </c>
      <c r="V67" s="23">
        <f t="shared" si="11"/>
        <v>6.4591992670499157E-2</v>
      </c>
      <c r="X67" s="23">
        <f t="shared" ref="X67:X82" si="27">IF(ISERROR(((2*$C67)+($M$1^2)+($M$1*SQRT(($M$1^2)+(4*D67*(1-B216)))))/(2*($C67+($M$1^2)))),"",((2*D67)+($M$1^2)+($M$1*SQRT(($M$1^2)+(4*D67*(1-B216)))))/(2*($C67+($M$1^2))))</f>
        <v>0.73683868935496533</v>
      </c>
      <c r="Y67" s="23">
        <f t="shared" si="12"/>
        <v>6.3965746860627209E-3</v>
      </c>
      <c r="Z67" s="23">
        <f t="shared" si="13"/>
        <v>1.5572949637301396E-3</v>
      </c>
      <c r="AA67" s="23">
        <f t="shared" si="14"/>
        <v>3.5752388365442997E-3</v>
      </c>
      <c r="AB67" s="23">
        <f t="shared" si="15"/>
        <v>6.9304650485318108E-3</v>
      </c>
      <c r="AC67" s="23">
        <f t="shared" si="16"/>
        <v>1.5572949637301396E-3</v>
      </c>
      <c r="AD67" s="23">
        <f t="shared" si="17"/>
        <v>6.9304650485318108E-3</v>
      </c>
      <c r="AE67" s="23">
        <f t="shared" si="18"/>
        <v>0.21058054084915998</v>
      </c>
      <c r="AF67" s="23">
        <f t="shared" si="19"/>
        <v>8.5333158583638907E-2</v>
      </c>
    </row>
    <row r="68" spans="1:32">
      <c r="A68" s="30" t="s">
        <v>367</v>
      </c>
      <c r="B68" s="30" t="s">
        <v>132</v>
      </c>
      <c r="C68" s="30">
        <v>4543</v>
      </c>
      <c r="D68" s="30">
        <v>3768</v>
      </c>
      <c r="E68" s="30">
        <v>8</v>
      </c>
      <c r="F68" s="30">
        <v>3</v>
      </c>
      <c r="G68" s="30">
        <v>6</v>
      </c>
      <c r="H68" s="30">
        <v>6</v>
      </c>
      <c r="I68" s="30">
        <v>0</v>
      </c>
      <c r="J68" s="30">
        <v>11</v>
      </c>
      <c r="K68" s="30">
        <v>460</v>
      </c>
      <c r="L68" s="30">
        <v>281</v>
      </c>
      <c r="N68" s="23">
        <f t="shared" si="26"/>
        <v>0.81819238504277414</v>
      </c>
      <c r="O68" s="23">
        <f t="shared" si="4"/>
        <v>8.9256775181340345E-4</v>
      </c>
      <c r="P68" s="23">
        <f t="shared" si="5"/>
        <v>2.2460161167361912E-4</v>
      </c>
      <c r="Q68" s="23">
        <f t="shared" si="6"/>
        <v>6.0542259695130804E-4</v>
      </c>
      <c r="R68" s="23">
        <f t="shared" si="7"/>
        <v>6.0542259695130804E-4</v>
      </c>
      <c r="S68" s="23">
        <f t="shared" si="8"/>
        <v>0</v>
      </c>
      <c r="T68" s="23">
        <f t="shared" si="9"/>
        <v>1.3525706672608672E-3</v>
      </c>
      <c r="U68" s="23">
        <f t="shared" si="10"/>
        <v>9.2816570749581523E-2</v>
      </c>
      <c r="V68" s="23">
        <f t="shared" si="11"/>
        <v>5.5211870693698581E-2</v>
      </c>
      <c r="X68" s="23">
        <f t="shared" si="27"/>
        <v>0.84006674586691055</v>
      </c>
      <c r="Y68" s="23">
        <f t="shared" si="12"/>
        <v>3.4712526196725973E-3</v>
      </c>
      <c r="Z68" s="23">
        <f t="shared" si="13"/>
        <v>1.9398898894158407E-3</v>
      </c>
      <c r="AA68" s="23">
        <f t="shared" si="14"/>
        <v>2.8786662263760761E-3</v>
      </c>
      <c r="AB68" s="23">
        <f t="shared" si="15"/>
        <v>2.8786662263760761E-3</v>
      </c>
      <c r="AC68" s="23">
        <f t="shared" si="16"/>
        <v>8.4489417885153504E-4</v>
      </c>
      <c r="AD68" s="23">
        <f t="shared" si="17"/>
        <v>4.3308470264630571E-3</v>
      </c>
      <c r="AE68" s="23">
        <f t="shared" si="18"/>
        <v>0.11036657950575177</v>
      </c>
      <c r="AF68" s="23">
        <f t="shared" si="19"/>
        <v>6.923530600143854E-2</v>
      </c>
    </row>
    <row r="69" spans="1:32">
      <c r="A69" s="30" t="s">
        <v>368</v>
      </c>
      <c r="B69" s="30" t="s">
        <v>134</v>
      </c>
      <c r="C69" s="30">
        <v>2139</v>
      </c>
      <c r="D69" s="30">
        <v>1644</v>
      </c>
      <c r="E69" s="30">
        <v>0</v>
      </c>
      <c r="F69" s="30">
        <v>10</v>
      </c>
      <c r="G69" s="30">
        <v>0</v>
      </c>
      <c r="H69" s="30">
        <v>3</v>
      </c>
      <c r="I69" s="30">
        <v>0</v>
      </c>
      <c r="J69" s="30">
        <v>5</v>
      </c>
      <c r="K69" s="30">
        <v>294</v>
      </c>
      <c r="L69" s="30">
        <v>183</v>
      </c>
      <c r="N69" s="23">
        <f t="shared" si="26"/>
        <v>0.75023864886100589</v>
      </c>
      <c r="O69" s="23">
        <f t="shared" si="4"/>
        <v>0</v>
      </c>
      <c r="P69" s="23">
        <f t="shared" si="5"/>
        <v>2.5413827687516921E-3</v>
      </c>
      <c r="Q69" s="23">
        <f t="shared" si="6"/>
        <v>0</v>
      </c>
      <c r="R69" s="23">
        <f t="shared" si="7"/>
        <v>4.7708837073172215E-4</v>
      </c>
      <c r="S69" s="23">
        <f t="shared" si="8"/>
        <v>0</v>
      </c>
      <c r="T69" s="23">
        <f t="shared" si="9"/>
        <v>9.9884354378706693E-4</v>
      </c>
      <c r="U69" s="23">
        <f t="shared" si="10"/>
        <v>0.12350408243825373</v>
      </c>
      <c r="V69" s="23">
        <f t="shared" si="11"/>
        <v>7.4430756069566534E-2</v>
      </c>
      <c r="X69" s="23">
        <f t="shared" si="27"/>
        <v>0.78596524040453752</v>
      </c>
      <c r="Y69" s="23">
        <f t="shared" si="12"/>
        <v>1.7927596701501406E-3</v>
      </c>
      <c r="Z69" s="23">
        <f t="shared" si="13"/>
        <v>8.584777933000597E-3</v>
      </c>
      <c r="AA69" s="23">
        <f t="shared" si="14"/>
        <v>1.7927596701501406E-3</v>
      </c>
      <c r="AB69" s="23">
        <f t="shared" si="15"/>
        <v>4.1156916088990626E-3</v>
      </c>
      <c r="AC69" s="23">
        <f t="shared" si="16"/>
        <v>1.7927596701501406E-3</v>
      </c>
      <c r="AD69" s="23">
        <f t="shared" si="17"/>
        <v>5.460616642164148E-3</v>
      </c>
      <c r="AE69" s="23">
        <f t="shared" si="18"/>
        <v>0.15269066756099958</v>
      </c>
      <c r="AF69" s="23">
        <f t="shared" si="19"/>
        <v>9.8163242478902915E-2</v>
      </c>
    </row>
    <row r="70" spans="1:32">
      <c r="A70" s="30" t="s">
        <v>369</v>
      </c>
      <c r="B70" s="30" t="s">
        <v>136</v>
      </c>
      <c r="C70" s="30">
        <v>2272</v>
      </c>
      <c r="D70" s="30">
        <v>1774</v>
      </c>
      <c r="E70" s="30">
        <v>0</v>
      </c>
      <c r="F70" s="30">
        <v>0</v>
      </c>
      <c r="G70" s="30">
        <v>5</v>
      </c>
      <c r="H70" s="30">
        <v>3</v>
      </c>
      <c r="I70" s="30">
        <v>0</v>
      </c>
      <c r="J70" s="30">
        <v>7</v>
      </c>
      <c r="K70" s="30">
        <v>340</v>
      </c>
      <c r="L70" s="30">
        <v>143</v>
      </c>
      <c r="N70" s="23">
        <f t="shared" si="26"/>
        <v>0.76333240563091787</v>
      </c>
      <c r="O70" s="23">
        <f t="shared" si="4"/>
        <v>0</v>
      </c>
      <c r="P70" s="23">
        <f t="shared" si="5"/>
        <v>0</v>
      </c>
      <c r="Q70" s="23">
        <f t="shared" si="6"/>
        <v>9.403504169968888E-4</v>
      </c>
      <c r="R70" s="23">
        <f t="shared" si="7"/>
        <v>4.4915404184785499E-4</v>
      </c>
      <c r="S70" s="23">
        <f t="shared" si="8"/>
        <v>0</v>
      </c>
      <c r="T70" s="23">
        <f t="shared" si="9"/>
        <v>1.4932132145560517E-3</v>
      </c>
      <c r="U70" s="23">
        <f t="shared" si="10"/>
        <v>0.13557120690043484</v>
      </c>
      <c r="V70" s="23">
        <f t="shared" si="11"/>
        <v>5.3672907358427224E-2</v>
      </c>
      <c r="X70" s="23">
        <f t="shared" si="27"/>
        <v>0.79733930368312222</v>
      </c>
      <c r="Y70" s="23">
        <f t="shared" si="12"/>
        <v>1.6879909392639625E-3</v>
      </c>
      <c r="Z70" s="23">
        <f t="shared" si="13"/>
        <v>1.6879909392639625E-3</v>
      </c>
      <c r="AA70" s="23">
        <f t="shared" si="14"/>
        <v>5.1416194353865099E-3</v>
      </c>
      <c r="AB70" s="23">
        <f t="shared" si="15"/>
        <v>3.8752242452877697E-3</v>
      </c>
      <c r="AC70" s="23">
        <f t="shared" si="16"/>
        <v>1.6879909392639625E-3</v>
      </c>
      <c r="AD70" s="23">
        <f t="shared" si="17"/>
        <v>6.3463482030751217E-3</v>
      </c>
      <c r="AE70" s="23">
        <f t="shared" si="18"/>
        <v>0.16490735013095079</v>
      </c>
      <c r="AF70" s="23">
        <f t="shared" si="19"/>
        <v>7.3682880496052608E-2</v>
      </c>
    </row>
    <row r="71" spans="1:32">
      <c r="A71" s="30" t="s">
        <v>370</v>
      </c>
      <c r="B71" s="30" t="s">
        <v>138</v>
      </c>
      <c r="C71" s="30">
        <v>9080</v>
      </c>
      <c r="D71" s="30">
        <v>5332</v>
      </c>
      <c r="E71" s="30">
        <v>9</v>
      </c>
      <c r="F71" s="30">
        <v>838</v>
      </c>
      <c r="G71" s="30">
        <v>0</v>
      </c>
      <c r="H71" s="30">
        <v>457</v>
      </c>
      <c r="I71" s="30">
        <v>27</v>
      </c>
      <c r="J71" s="30">
        <v>32</v>
      </c>
      <c r="K71" s="30">
        <v>1784</v>
      </c>
      <c r="L71" s="30">
        <v>601</v>
      </c>
      <c r="N71" s="23">
        <f t="shared" si="26"/>
        <v>0.57706305793829682</v>
      </c>
      <c r="O71" s="23">
        <f t="shared" si="4"/>
        <v>5.215624623486426E-4</v>
      </c>
      <c r="P71" s="23">
        <f t="shared" si="5"/>
        <v>8.6508525701725E-2</v>
      </c>
      <c r="Q71" s="23">
        <f t="shared" si="6"/>
        <v>0</v>
      </c>
      <c r="R71" s="23">
        <f t="shared" si="7"/>
        <v>4.6020580789789385E-2</v>
      </c>
      <c r="S71" s="23">
        <f t="shared" si="8"/>
        <v>2.0444744368810094E-3</v>
      </c>
      <c r="T71" s="23">
        <f t="shared" si="9"/>
        <v>2.4975646786851223E-3</v>
      </c>
      <c r="U71" s="23">
        <f t="shared" si="10"/>
        <v>0.18843212320009498</v>
      </c>
      <c r="V71" s="23">
        <f t="shared" si="11"/>
        <v>6.1256959820602246E-2</v>
      </c>
      <c r="X71" s="23">
        <f t="shared" si="27"/>
        <v>0.59731250580997464</v>
      </c>
      <c r="Y71" s="23">
        <f t="shared" si="12"/>
        <v>1.8828828111136337E-3</v>
      </c>
      <c r="Z71" s="23">
        <f t="shared" si="13"/>
        <v>9.8417816474915334E-2</v>
      </c>
      <c r="AA71" s="23">
        <f t="shared" si="14"/>
        <v>4.2290477632282795E-4</v>
      </c>
      <c r="AB71" s="23">
        <f t="shared" si="15"/>
        <v>5.5020547007947646E-2</v>
      </c>
      <c r="AC71" s="23">
        <f t="shared" si="16"/>
        <v>4.3230518308601633E-3</v>
      </c>
      <c r="AD71" s="23">
        <f t="shared" si="17"/>
        <v>4.9708174208001887E-3</v>
      </c>
      <c r="AE71" s="23">
        <f t="shared" si="18"/>
        <v>0.20477614234253627</v>
      </c>
      <c r="AF71" s="23">
        <f t="shared" si="19"/>
        <v>7.1488815931365954E-2</v>
      </c>
    </row>
    <row r="72" spans="1:32">
      <c r="A72" s="30" t="s">
        <v>371</v>
      </c>
      <c r="B72" s="30" t="s">
        <v>140</v>
      </c>
      <c r="C72" s="30">
        <v>6340</v>
      </c>
      <c r="D72" s="30">
        <v>3488</v>
      </c>
      <c r="E72" s="30">
        <v>3</v>
      </c>
      <c r="F72" s="30">
        <v>295</v>
      </c>
      <c r="G72" s="30">
        <v>10</v>
      </c>
      <c r="H72" s="30">
        <v>638</v>
      </c>
      <c r="I72" s="30">
        <v>26</v>
      </c>
      <c r="J72" s="30">
        <v>17</v>
      </c>
      <c r="K72" s="30">
        <v>1317</v>
      </c>
      <c r="L72" s="30">
        <v>546</v>
      </c>
      <c r="N72" s="23">
        <f t="shared" si="26"/>
        <v>0.53788528147904791</v>
      </c>
      <c r="O72" s="23">
        <f t="shared" si="4"/>
        <v>1.6093582463826231E-4</v>
      </c>
      <c r="P72" s="23">
        <f t="shared" si="5"/>
        <v>4.1614082316038158E-2</v>
      </c>
      <c r="Q72" s="23">
        <f t="shared" si="6"/>
        <v>8.569882468860403E-4</v>
      </c>
      <c r="R72" s="23">
        <f t="shared" si="7"/>
        <v>9.346569236894936E-2</v>
      </c>
      <c r="S72" s="23">
        <f t="shared" si="8"/>
        <v>2.800189212093014E-3</v>
      </c>
      <c r="T72" s="23">
        <f t="shared" si="9"/>
        <v>1.6748406824362385E-3</v>
      </c>
      <c r="U72" s="23">
        <f t="shared" si="10"/>
        <v>0.19792103353824481</v>
      </c>
      <c r="V72" s="23">
        <f t="shared" si="11"/>
        <v>7.9462347137623318E-2</v>
      </c>
      <c r="X72" s="23">
        <f t="shared" si="27"/>
        <v>0.56236942853767136</v>
      </c>
      <c r="Y72" s="23">
        <f t="shared" si="12"/>
        <v>1.3904269962745422E-3</v>
      </c>
      <c r="Z72" s="23">
        <f t="shared" si="13"/>
        <v>5.1995064545384106E-2</v>
      </c>
      <c r="AA72" s="23">
        <f t="shared" si="14"/>
        <v>2.9012392599293882E-3</v>
      </c>
      <c r="AB72" s="23">
        <f t="shared" si="15"/>
        <v>0.10827982410170149</v>
      </c>
      <c r="AC72" s="23">
        <f t="shared" si="16"/>
        <v>6.0023004339284126E-3</v>
      </c>
      <c r="AD72" s="23">
        <f t="shared" si="17"/>
        <v>4.2902515102818143E-3</v>
      </c>
      <c r="AE72" s="23">
        <f t="shared" si="18"/>
        <v>0.2178903574649606</v>
      </c>
      <c r="AF72" s="23">
        <f t="shared" si="19"/>
        <v>9.3278662032593052E-2</v>
      </c>
    </row>
    <row r="73" spans="1:32">
      <c r="A73" s="30" t="s">
        <v>372</v>
      </c>
      <c r="B73" s="30" t="s">
        <v>142</v>
      </c>
      <c r="C73" s="30">
        <v>6326</v>
      </c>
      <c r="D73" s="30">
        <v>3903</v>
      </c>
      <c r="E73" s="30">
        <v>10</v>
      </c>
      <c r="F73" s="30">
        <v>98</v>
      </c>
      <c r="G73" s="30">
        <v>3</v>
      </c>
      <c r="H73" s="30">
        <v>330</v>
      </c>
      <c r="I73" s="30">
        <v>15</v>
      </c>
      <c r="J73" s="30">
        <v>20</v>
      </c>
      <c r="K73" s="30">
        <v>1437</v>
      </c>
      <c r="L73" s="30">
        <v>510</v>
      </c>
      <c r="N73" s="23">
        <f t="shared" si="26"/>
        <v>0.6049304958054138</v>
      </c>
      <c r="O73" s="23">
        <f t="shared" si="4"/>
        <v>8.5888532055266469E-4</v>
      </c>
      <c r="P73" s="23">
        <f t="shared" si="5"/>
        <v>1.272908409208072E-2</v>
      </c>
      <c r="Q73" s="23">
        <f t="shared" si="6"/>
        <v>1.6129201820997761E-4</v>
      </c>
      <c r="R73" s="23">
        <f t="shared" si="7"/>
        <v>4.6952766818029637E-2</v>
      </c>
      <c r="S73" s="23">
        <f t="shared" si="8"/>
        <v>1.4375142843629895E-3</v>
      </c>
      <c r="T73" s="23">
        <f t="shared" si="9"/>
        <v>2.0475977504310645E-3</v>
      </c>
      <c r="U73" s="23">
        <f t="shared" si="10"/>
        <v>0.21699990319525791</v>
      </c>
      <c r="V73" s="23">
        <f t="shared" si="11"/>
        <v>7.4162368960768207E-2</v>
      </c>
      <c r="X73" s="23">
        <f t="shared" si="27"/>
        <v>0.62888262204575007</v>
      </c>
      <c r="Y73" s="23">
        <f t="shared" si="12"/>
        <v>2.9076544298259231E-3</v>
      </c>
      <c r="Z73" s="23">
        <f t="shared" si="13"/>
        <v>1.8842258862220067E-2</v>
      </c>
      <c r="AA73" s="23">
        <f t="shared" si="14"/>
        <v>1.3935020227657082E-3</v>
      </c>
      <c r="AB73" s="23">
        <f t="shared" si="15"/>
        <v>5.7922148219338755E-2</v>
      </c>
      <c r="AC73" s="23">
        <f t="shared" si="16"/>
        <v>3.9088438298748142E-3</v>
      </c>
      <c r="AD73" s="23">
        <f t="shared" si="17"/>
        <v>4.878578727665955E-3</v>
      </c>
      <c r="AE73" s="23">
        <f t="shared" si="18"/>
        <v>0.23764679760054089</v>
      </c>
      <c r="AF73" s="23">
        <f t="shared" si="19"/>
        <v>8.7586007175531957E-2</v>
      </c>
    </row>
    <row r="74" spans="1:32">
      <c r="A74" s="30" t="s">
        <v>373</v>
      </c>
      <c r="B74" s="30" t="s">
        <v>144</v>
      </c>
      <c r="C74" s="30">
        <v>5733</v>
      </c>
      <c r="D74" s="30">
        <v>4118</v>
      </c>
      <c r="E74" s="30">
        <v>12</v>
      </c>
      <c r="F74" s="30">
        <v>194</v>
      </c>
      <c r="G74" s="30">
        <v>0</v>
      </c>
      <c r="H74" s="30">
        <v>186</v>
      </c>
      <c r="I74" s="30">
        <v>22</v>
      </c>
      <c r="J74" s="30">
        <v>13</v>
      </c>
      <c r="K74" s="30">
        <v>845</v>
      </c>
      <c r="L74" s="30">
        <v>343</v>
      </c>
      <c r="N74" s="23">
        <f t="shared" si="26"/>
        <v>0.70651009815737065</v>
      </c>
      <c r="O74" s="23">
        <f t="shared" si="4"/>
        <v>1.1977900748244574E-3</v>
      </c>
      <c r="P74" s="23">
        <f t="shared" si="5"/>
        <v>2.9461920962188668E-2</v>
      </c>
      <c r="Q74" s="23">
        <f t="shared" si="6"/>
        <v>0</v>
      </c>
      <c r="R74" s="23">
        <f t="shared" si="7"/>
        <v>2.8161331447876102E-2</v>
      </c>
      <c r="S74" s="23">
        <f t="shared" si="8"/>
        <v>2.5356021592347357E-3</v>
      </c>
      <c r="T74" s="23">
        <f t="shared" si="9"/>
        <v>1.3256887988609355E-3</v>
      </c>
      <c r="U74" s="23">
        <f t="shared" si="10"/>
        <v>0.13845194311710976</v>
      </c>
      <c r="V74" s="23">
        <f t="shared" si="11"/>
        <v>5.3979415223227016E-2</v>
      </c>
      <c r="X74" s="23">
        <f t="shared" si="27"/>
        <v>0.72979269256287527</v>
      </c>
      <c r="Y74" s="23">
        <f t="shared" si="12"/>
        <v>3.6553332883864078E-3</v>
      </c>
      <c r="Z74" s="23">
        <f t="shared" si="13"/>
        <v>3.8840749273642838E-2</v>
      </c>
      <c r="AA74" s="23">
        <f t="shared" si="14"/>
        <v>6.6963675622488863E-4</v>
      </c>
      <c r="AB74" s="23">
        <f t="shared" si="15"/>
        <v>3.7352347716631415E-2</v>
      </c>
      <c r="AC74" s="23">
        <f t="shared" si="16"/>
        <v>5.8037600431311096E-3</v>
      </c>
      <c r="AD74" s="23">
        <f t="shared" si="17"/>
        <v>3.8760584482654277E-3</v>
      </c>
      <c r="AE74" s="23">
        <f t="shared" si="18"/>
        <v>0.15680487554771097</v>
      </c>
      <c r="AF74" s="23">
        <f t="shared" si="19"/>
        <v>6.6268213716013699E-2</v>
      </c>
    </row>
    <row r="75" spans="1:32">
      <c r="A75" s="30" t="s">
        <v>374</v>
      </c>
      <c r="B75" s="30" t="s">
        <v>146</v>
      </c>
      <c r="C75" s="30">
        <v>5012</v>
      </c>
      <c r="D75" s="30">
        <v>3835</v>
      </c>
      <c r="E75" s="30">
        <v>0</v>
      </c>
      <c r="F75" s="30">
        <v>74</v>
      </c>
      <c r="G75" s="30">
        <v>5</v>
      </c>
      <c r="H75" s="30">
        <v>132</v>
      </c>
      <c r="I75" s="30">
        <v>37</v>
      </c>
      <c r="J75" s="30">
        <v>4</v>
      </c>
      <c r="K75" s="30">
        <v>593</v>
      </c>
      <c r="L75" s="30">
        <v>332</v>
      </c>
      <c r="N75" s="23">
        <f t="shared" si="26"/>
        <v>0.75322751987527559</v>
      </c>
      <c r="O75" s="23">
        <f t="shared" si="4"/>
        <v>0</v>
      </c>
      <c r="P75" s="23">
        <f t="shared" si="5"/>
        <v>1.1777745784125616E-2</v>
      </c>
      <c r="Q75" s="23">
        <f t="shared" si="6"/>
        <v>4.2618417144840438E-4</v>
      </c>
      <c r="R75" s="23">
        <f t="shared" si="7"/>
        <v>2.2253047564691937E-2</v>
      </c>
      <c r="S75" s="23">
        <f t="shared" si="8"/>
        <v>5.3606897093105652E-3</v>
      </c>
      <c r="T75" s="23">
        <f t="shared" si="9"/>
        <v>3.1039689003206975E-4</v>
      </c>
      <c r="U75" s="23">
        <f t="shared" si="10"/>
        <v>0.10966513690522123</v>
      </c>
      <c r="V75" s="23">
        <f t="shared" si="11"/>
        <v>5.9682423115133186E-2</v>
      </c>
      <c r="X75" s="23">
        <f t="shared" si="27"/>
        <v>0.77669352069346964</v>
      </c>
      <c r="Y75" s="23">
        <f t="shared" si="12"/>
        <v>7.6589340460831139E-4</v>
      </c>
      <c r="Z75" s="23">
        <f t="shared" si="13"/>
        <v>1.8494661542293945E-2</v>
      </c>
      <c r="AA75" s="23">
        <f t="shared" si="14"/>
        <v>2.3333926062552614E-3</v>
      </c>
      <c r="AB75" s="23">
        <f t="shared" si="15"/>
        <v>3.1146086889633735E-2</v>
      </c>
      <c r="AC75" s="23">
        <f t="shared" si="16"/>
        <v>1.0158460656203371E-2</v>
      </c>
      <c r="AD75" s="23">
        <f t="shared" si="17"/>
        <v>2.0504432130525252E-3</v>
      </c>
      <c r="AE75" s="23">
        <f t="shared" si="18"/>
        <v>0.12755160454849615</v>
      </c>
      <c r="AF75" s="23">
        <f t="shared" si="19"/>
        <v>7.3464046263006663E-2</v>
      </c>
    </row>
    <row r="76" spans="1:32">
      <c r="A76" s="30" t="s">
        <v>375</v>
      </c>
      <c r="B76" s="30" t="s">
        <v>148</v>
      </c>
      <c r="C76" s="30">
        <v>8414</v>
      </c>
      <c r="D76" s="30">
        <v>6137</v>
      </c>
      <c r="E76" s="30">
        <v>27</v>
      </c>
      <c r="F76" s="30">
        <v>91</v>
      </c>
      <c r="G76" s="30">
        <v>4</v>
      </c>
      <c r="H76" s="30">
        <v>165</v>
      </c>
      <c r="I76" s="30">
        <v>8</v>
      </c>
      <c r="J76" s="30">
        <v>21</v>
      </c>
      <c r="K76" s="30">
        <v>1410</v>
      </c>
      <c r="L76" s="30">
        <v>551</v>
      </c>
      <c r="N76" s="23">
        <f t="shared" si="26"/>
        <v>0.71978333023403906</v>
      </c>
      <c r="O76" s="23">
        <f t="shared" si="4"/>
        <v>2.2063686125327405E-3</v>
      </c>
      <c r="P76" s="23">
        <f t="shared" si="5"/>
        <v>8.8177040672335616E-3</v>
      </c>
      <c r="Q76" s="23">
        <f t="shared" si="6"/>
        <v>1.8488510639498676E-4</v>
      </c>
      <c r="R76" s="23">
        <f t="shared" si="7"/>
        <v>1.6859230794905474E-2</v>
      </c>
      <c r="S76" s="23">
        <f t="shared" si="8"/>
        <v>4.8186236028614088E-4</v>
      </c>
      <c r="T76" s="23">
        <f t="shared" si="9"/>
        <v>1.6330587728145996E-3</v>
      </c>
      <c r="U76" s="23">
        <f t="shared" si="10"/>
        <v>0.1597493422730315</v>
      </c>
      <c r="V76" s="23">
        <f t="shared" si="11"/>
        <v>6.0395938208143644E-2</v>
      </c>
      <c r="X76" s="23">
        <f t="shared" si="27"/>
        <v>0.73876651940912841</v>
      </c>
      <c r="Y76" s="23">
        <f t="shared" si="12"/>
        <v>4.6649414867212064E-3</v>
      </c>
      <c r="Z76" s="23">
        <f t="shared" si="13"/>
        <v>1.3259404154902623E-2</v>
      </c>
      <c r="AA76" s="23">
        <f t="shared" si="14"/>
        <v>1.2218412924481562E-3</v>
      </c>
      <c r="AB76" s="23">
        <f t="shared" si="15"/>
        <v>2.2799581506813292E-2</v>
      </c>
      <c r="AC76" s="23">
        <f t="shared" si="16"/>
        <v>1.8752264212371418E-3</v>
      </c>
      <c r="AD76" s="23">
        <f t="shared" si="17"/>
        <v>3.8127077524191377E-3</v>
      </c>
      <c r="AE76" s="23">
        <f t="shared" si="18"/>
        <v>0.1757097616378808</v>
      </c>
      <c r="AF76" s="23">
        <f t="shared" si="19"/>
        <v>7.0972844022208617E-2</v>
      </c>
    </row>
    <row r="77" spans="1:32">
      <c r="A77" s="30" t="s">
        <v>376</v>
      </c>
      <c r="B77" s="30" t="s">
        <v>150</v>
      </c>
      <c r="C77" s="30">
        <v>7286</v>
      </c>
      <c r="D77" s="30">
        <v>4099</v>
      </c>
      <c r="E77" s="30">
        <v>10</v>
      </c>
      <c r="F77" s="30">
        <v>810</v>
      </c>
      <c r="G77" s="30">
        <v>5</v>
      </c>
      <c r="H77" s="30">
        <v>851</v>
      </c>
      <c r="I77" s="30">
        <v>49</v>
      </c>
      <c r="J77" s="30">
        <v>44</v>
      </c>
      <c r="K77" s="30">
        <v>866</v>
      </c>
      <c r="L77" s="30">
        <v>552</v>
      </c>
      <c r="N77" s="23">
        <f t="shared" si="26"/>
        <v>0.55116500370268862</v>
      </c>
      <c r="O77" s="23">
        <f t="shared" si="4"/>
        <v>7.4569399005083848E-4</v>
      </c>
      <c r="P77" s="23">
        <f t="shared" si="5"/>
        <v>0.10415798610763338</v>
      </c>
      <c r="Q77" s="23">
        <f t="shared" si="6"/>
        <v>2.9315412888798693E-4</v>
      </c>
      <c r="R77" s="23">
        <f t="shared" si="7"/>
        <v>0.10962546982469129</v>
      </c>
      <c r="S77" s="23">
        <f t="shared" si="8"/>
        <v>5.0910244080145514E-3</v>
      </c>
      <c r="T77" s="23">
        <f t="shared" si="9"/>
        <v>4.5017987243864532E-3</v>
      </c>
      <c r="U77" s="23">
        <f t="shared" si="10"/>
        <v>0.1116271557056496</v>
      </c>
      <c r="V77" s="23">
        <f t="shared" si="11"/>
        <v>6.990663947383001E-2</v>
      </c>
      <c r="X77" s="23">
        <f t="shared" si="27"/>
        <v>0.57394059529962715</v>
      </c>
      <c r="Y77" s="23">
        <f t="shared" si="12"/>
        <v>2.5248297480781217E-3</v>
      </c>
      <c r="Z77" s="23">
        <f t="shared" si="13"/>
        <v>0.1185960446521022</v>
      </c>
      <c r="AA77" s="23">
        <f t="shared" si="14"/>
        <v>1.605597690355932E-3</v>
      </c>
      <c r="AB77" s="23">
        <f t="shared" si="15"/>
        <v>0.12437709066990163</v>
      </c>
      <c r="AC77" s="23">
        <f t="shared" si="16"/>
        <v>8.8793202974177324E-3</v>
      </c>
      <c r="AD77" s="23">
        <f t="shared" si="17"/>
        <v>8.096774062160788E-3</v>
      </c>
      <c r="AE77" s="23">
        <f t="shared" si="18"/>
        <v>0.12649072054559843</v>
      </c>
      <c r="AF77" s="23">
        <f t="shared" si="19"/>
        <v>8.2063960271437433E-2</v>
      </c>
    </row>
    <row r="78" spans="1:32">
      <c r="A78" s="30" t="s">
        <v>377</v>
      </c>
      <c r="B78" s="30" t="s">
        <v>152</v>
      </c>
      <c r="C78" s="30">
        <v>8070</v>
      </c>
      <c r="D78" s="30">
        <v>5806</v>
      </c>
      <c r="E78" s="30">
        <v>22</v>
      </c>
      <c r="F78" s="30">
        <v>112</v>
      </c>
      <c r="G78" s="30">
        <v>11</v>
      </c>
      <c r="H78" s="30">
        <v>127</v>
      </c>
      <c r="I78" s="30">
        <v>44</v>
      </c>
      <c r="J78" s="30">
        <v>16</v>
      </c>
      <c r="K78" s="30">
        <v>1469</v>
      </c>
      <c r="L78" s="30">
        <v>463</v>
      </c>
      <c r="N78" s="23">
        <f t="shared" si="26"/>
        <v>0.70954995234981788</v>
      </c>
      <c r="O78" s="23">
        <f t="shared" si="4"/>
        <v>1.8010434953002828E-3</v>
      </c>
      <c r="P78" s="23">
        <f t="shared" si="5"/>
        <v>1.1547562182043627E-2</v>
      </c>
      <c r="Q78" s="23">
        <f t="shared" si="6"/>
        <v>7.6130092978691068E-4</v>
      </c>
      <c r="R78" s="23">
        <f t="shared" si="7"/>
        <v>1.3243162103519423E-2</v>
      </c>
      <c r="S78" s="23">
        <f t="shared" si="8"/>
        <v>4.0641887391291284E-3</v>
      </c>
      <c r="T78" s="23">
        <f t="shared" si="9"/>
        <v>1.2207922257188063E-3</v>
      </c>
      <c r="U78" s="23">
        <f t="shared" si="10"/>
        <v>0.17376513348814424</v>
      </c>
      <c r="V78" s="23">
        <f t="shared" si="11"/>
        <v>5.2506516669077921E-2</v>
      </c>
      <c r="X78" s="23">
        <f t="shared" si="27"/>
        <v>0.7291507524051527</v>
      </c>
      <c r="Y78" s="23">
        <f t="shared" si="12"/>
        <v>4.1244628956103339E-3</v>
      </c>
      <c r="Z78" s="23">
        <f t="shared" si="13"/>
        <v>1.6672164100423943E-2</v>
      </c>
      <c r="AA78" s="23">
        <f t="shared" si="14"/>
        <v>2.4393563632667454E-3</v>
      </c>
      <c r="AB78" s="23">
        <f t="shared" si="15"/>
        <v>1.8692267494207632E-2</v>
      </c>
      <c r="AC78" s="23">
        <f t="shared" si="16"/>
        <v>7.3110158474954104E-3</v>
      </c>
      <c r="AD78" s="23">
        <f t="shared" si="17"/>
        <v>3.2184328390880137E-3</v>
      </c>
      <c r="AE78" s="23">
        <f t="shared" si="18"/>
        <v>0.19060188604813205</v>
      </c>
      <c r="AF78" s="23">
        <f t="shared" si="19"/>
        <v>6.2660667190461761E-2</v>
      </c>
    </row>
    <row r="79" spans="1:32">
      <c r="A79" s="30" t="s">
        <v>378</v>
      </c>
      <c r="B79" s="30" t="s">
        <v>154</v>
      </c>
      <c r="C79" s="30">
        <v>4407</v>
      </c>
      <c r="D79" s="30">
        <v>2931</v>
      </c>
      <c r="E79" s="30">
        <v>11</v>
      </c>
      <c r="F79" s="30">
        <v>131</v>
      </c>
      <c r="G79" s="30">
        <v>3</v>
      </c>
      <c r="H79" s="30">
        <v>238</v>
      </c>
      <c r="I79" s="30">
        <v>35</v>
      </c>
      <c r="J79" s="30">
        <v>19</v>
      </c>
      <c r="K79" s="30">
        <v>732</v>
      </c>
      <c r="L79" s="30">
        <v>307</v>
      </c>
      <c r="N79" s="23">
        <f t="shared" si="26"/>
        <v>0.65100529956651954</v>
      </c>
      <c r="O79" s="23">
        <f t="shared" si="4"/>
        <v>1.3943275026116698E-3</v>
      </c>
      <c r="P79" s="23">
        <f t="shared" si="5"/>
        <v>2.5106361396307765E-2</v>
      </c>
      <c r="Q79" s="23">
        <f t="shared" si="6"/>
        <v>2.3153360686830118E-4</v>
      </c>
      <c r="R79" s="23">
        <f t="shared" si="7"/>
        <v>4.7711654603691575E-2</v>
      </c>
      <c r="S79" s="23">
        <f t="shared" si="8"/>
        <v>5.7160937612216467E-3</v>
      </c>
      <c r="T79" s="23">
        <f t="shared" si="9"/>
        <v>2.7618498646920847E-3</v>
      </c>
      <c r="U79" s="23">
        <f t="shared" si="10"/>
        <v>0.15540295469022736</v>
      </c>
      <c r="V79" s="23">
        <f t="shared" si="11"/>
        <v>6.2514358969082875E-2</v>
      </c>
      <c r="X79" s="23">
        <f t="shared" si="27"/>
        <v>0.67886372134776585</v>
      </c>
      <c r="Y79" s="23">
        <f t="shared" si="12"/>
        <v>4.4643276801090157E-3</v>
      </c>
      <c r="Z79" s="23">
        <f t="shared" si="13"/>
        <v>3.5163678679490919E-2</v>
      </c>
      <c r="AA79" s="23">
        <f t="shared" si="14"/>
        <v>1.9996959163138509E-3</v>
      </c>
      <c r="AB79" s="23">
        <f t="shared" si="15"/>
        <v>6.1075203668434996E-2</v>
      </c>
      <c r="AC79" s="23">
        <f t="shared" si="16"/>
        <v>1.102483840011464E-2</v>
      </c>
      <c r="AD79" s="23">
        <f t="shared" si="17"/>
        <v>6.7242309775671343E-3</v>
      </c>
      <c r="AE79" s="23">
        <f t="shared" si="18"/>
        <v>0.17737743805840367</v>
      </c>
      <c r="AF79" s="23">
        <f t="shared" si="19"/>
        <v>7.7559045616563557E-2</v>
      </c>
    </row>
    <row r="80" spans="1:32">
      <c r="A80" s="30" t="s">
        <v>379</v>
      </c>
      <c r="B80" s="30" t="s">
        <v>156</v>
      </c>
      <c r="C80" s="30">
        <v>6746</v>
      </c>
      <c r="D80" s="30">
        <v>4719</v>
      </c>
      <c r="E80" s="30">
        <v>12</v>
      </c>
      <c r="F80" s="30">
        <v>115</v>
      </c>
      <c r="G80" s="30">
        <v>12</v>
      </c>
      <c r="H80" s="30">
        <v>199</v>
      </c>
      <c r="I80" s="30">
        <v>159</v>
      </c>
      <c r="J80" s="30">
        <v>10</v>
      </c>
      <c r="K80" s="30">
        <v>1062</v>
      </c>
      <c r="L80" s="30">
        <v>458</v>
      </c>
      <c r="N80" s="23">
        <f t="shared" si="26"/>
        <v>0.68847407953183704</v>
      </c>
      <c r="O80" s="23">
        <f t="shared" si="4"/>
        <v>1.0178763702737091E-3</v>
      </c>
      <c r="P80" s="23">
        <f t="shared" si="5"/>
        <v>1.4221626853082646E-2</v>
      </c>
      <c r="Q80" s="23">
        <f t="shared" si="6"/>
        <v>1.0178763702737091E-3</v>
      </c>
      <c r="R80" s="23">
        <f t="shared" si="7"/>
        <v>2.5721317642318716E-2</v>
      </c>
      <c r="S80" s="23">
        <f t="shared" si="8"/>
        <v>2.0211394746671173E-2</v>
      </c>
      <c r="T80" s="23">
        <f t="shared" si="9"/>
        <v>8.0539912180193718E-4</v>
      </c>
      <c r="U80" s="23">
        <f t="shared" si="10"/>
        <v>0.14893075918001816</v>
      </c>
      <c r="V80" s="23">
        <f t="shared" si="11"/>
        <v>6.2131585586025065E-2</v>
      </c>
      <c r="X80" s="23">
        <f t="shared" si="27"/>
        <v>0.71035009435692509</v>
      </c>
      <c r="Y80" s="23">
        <f t="shared" si="12"/>
        <v>3.1069019060046559E-3</v>
      </c>
      <c r="Z80" s="23">
        <f t="shared" si="13"/>
        <v>2.042238612642194E-2</v>
      </c>
      <c r="AA80" s="23">
        <f t="shared" si="14"/>
        <v>3.1069019060046559E-3</v>
      </c>
      <c r="AB80" s="23">
        <f t="shared" si="15"/>
        <v>3.3812168299040261E-2</v>
      </c>
      <c r="AC80" s="23">
        <f t="shared" si="16"/>
        <v>2.7469961212852376E-2</v>
      </c>
      <c r="AD80" s="23">
        <f t="shared" si="17"/>
        <v>2.7267726553846564E-3</v>
      </c>
      <c r="AE80" s="23">
        <f t="shared" si="18"/>
        <v>0.16631243111944016</v>
      </c>
      <c r="AF80" s="23">
        <f t="shared" si="19"/>
        <v>7.4144441987718301E-2</v>
      </c>
    </row>
    <row r="81" spans="1:32">
      <c r="A81" s="30" t="s">
        <v>380</v>
      </c>
      <c r="B81" s="30" t="s">
        <v>158</v>
      </c>
      <c r="C81" s="30">
        <v>7970</v>
      </c>
      <c r="D81" s="30">
        <v>5800</v>
      </c>
      <c r="E81" s="30">
        <v>14</v>
      </c>
      <c r="F81" s="30">
        <v>163</v>
      </c>
      <c r="G81" s="30">
        <v>21</v>
      </c>
      <c r="H81" s="30">
        <v>208</v>
      </c>
      <c r="I81" s="30">
        <v>53</v>
      </c>
      <c r="J81" s="30">
        <v>14</v>
      </c>
      <c r="K81" s="30">
        <v>1218</v>
      </c>
      <c r="L81" s="30">
        <v>479</v>
      </c>
      <c r="N81" s="23">
        <f t="shared" si="26"/>
        <v>0.71784835546478254</v>
      </c>
      <c r="O81" s="23">
        <f t="shared" si="4"/>
        <v>1.0466740309251325E-3</v>
      </c>
      <c r="P81" s="23">
        <f t="shared" si="5"/>
        <v>1.7567445884112156E-2</v>
      </c>
      <c r="Q81" s="23">
        <f t="shared" si="6"/>
        <v>1.7240675356894111E-3</v>
      </c>
      <c r="R81" s="23">
        <f t="shared" si="7"/>
        <v>2.281943087777303E-2</v>
      </c>
      <c r="S81" s="23">
        <f t="shared" si="8"/>
        <v>5.0879088611713776E-3</v>
      </c>
      <c r="T81" s="23">
        <f t="shared" si="9"/>
        <v>1.0466740309251325E-3</v>
      </c>
      <c r="U81" s="23">
        <f t="shared" si="10"/>
        <v>0.14509081912309163</v>
      </c>
      <c r="V81" s="23">
        <f t="shared" si="11"/>
        <v>5.5091237087797874E-2</v>
      </c>
      <c r="X81" s="23">
        <f t="shared" si="27"/>
        <v>0.73739018350995711</v>
      </c>
      <c r="Y81" s="23">
        <f t="shared" si="12"/>
        <v>2.9465831213112501E-3</v>
      </c>
      <c r="Z81" s="23">
        <f t="shared" si="13"/>
        <v>2.3798010886436183E-2</v>
      </c>
      <c r="AA81" s="23">
        <f t="shared" si="14"/>
        <v>4.0249305382126345E-3</v>
      </c>
      <c r="AB81" s="23">
        <f t="shared" si="15"/>
        <v>2.9832931817768849E-2</v>
      </c>
      <c r="AC81" s="23">
        <f t="shared" si="16"/>
        <v>8.6873334260594102E-3</v>
      </c>
      <c r="AD81" s="23">
        <f t="shared" si="17"/>
        <v>2.9465831213112501E-3</v>
      </c>
      <c r="AE81" s="23">
        <f t="shared" si="18"/>
        <v>0.16088987655563872</v>
      </c>
      <c r="AF81" s="23">
        <f t="shared" si="19"/>
        <v>6.5533381289371792E-2</v>
      </c>
    </row>
    <row r="82" spans="1:32">
      <c r="A82" s="30" t="s">
        <v>381</v>
      </c>
      <c r="B82" s="30" t="s">
        <v>160</v>
      </c>
      <c r="C82" s="30">
        <v>8106</v>
      </c>
      <c r="D82" s="30">
        <v>5594</v>
      </c>
      <c r="E82" s="30">
        <v>21</v>
      </c>
      <c r="F82" s="30">
        <v>164</v>
      </c>
      <c r="G82" s="30">
        <v>15</v>
      </c>
      <c r="H82" s="30">
        <v>348</v>
      </c>
      <c r="I82" s="30">
        <v>37</v>
      </c>
      <c r="J82" s="30">
        <v>24</v>
      </c>
      <c r="K82" s="30">
        <v>1420</v>
      </c>
      <c r="L82" s="30">
        <v>483</v>
      </c>
      <c r="N82" s="23">
        <f t="shared" si="26"/>
        <v>0.67995062602612411</v>
      </c>
      <c r="O82" s="23">
        <f t="shared" ref="O82:O145" si="28">IF(ISERROR(((2*E82)+($M$1^2)-($M$1*SQRT(($M$1^2)+(4*E82*(1-C231)))))/(2*($C82+($M$1^2)))),"",((2*E82)+($M$1^2)-($M$1*SQRT(($M$1^2)+(4*E82*(1-C231)))))/(2*($C82+($M$1^2))))</f>
        <v>1.6951313886001509E-3</v>
      </c>
      <c r="P82" s="23">
        <f t="shared" ref="P82:P145" si="29">IF(ISERROR(((2*F82)+($M$1^2)-($M$1*SQRT(($M$1^2)+(4*F82*(1-D231)))))/(2*($C82+($M$1^2)))),"",((2*F82)+($M$1^2)-($M$1*SQRT(($M$1^2)+(4*F82*(1-D231)))))/(2*($C82+($M$1^2))))</f>
        <v>1.738648317656798E-2</v>
      </c>
      <c r="Q82" s="23">
        <f t="shared" ref="Q82:Q145" si="30">IF(ISERROR(((2*G82)+($M$1^2)-($M$1*SQRT(($M$1^2)+(4*G82*(1-E231)))))/(2*($C82+($M$1^2)))),"",((2*G82)+($M$1^2)-($M$1*SQRT(($M$1^2)+(4*G82*(1-E231)))))/(2*($C82+($M$1^2))))</f>
        <v>1.1217629605703282E-3</v>
      </c>
      <c r="R82" s="23">
        <f t="shared" ref="R82:R145" si="31">IF(ISERROR(((2*H82)+($M$1^2)-($M$1*SQRT(($M$1^2)+(4*H82*(1-F231)))))/(2*($C82+($M$1^2)))),"",((2*H82)+($M$1^2)-($M$1*SQRT(($M$1^2)+(4*H82*(1-F231)))))/(2*($C82+($M$1^2))))</f>
        <v>3.8730645663271175E-2</v>
      </c>
      <c r="S82" s="23">
        <f t="shared" ref="S82:S145" si="32">IF(ISERROR(((2*I82)+($M$1^2)-($M$1*SQRT(($M$1^2)+(4*I82*(1-G231)))))/(2*($C82+($M$1^2)))),"",((2*I82)+($M$1^2)-($M$1*SQRT(($M$1^2)+(4*I82*(1-G231)))))/(2*($C82+($M$1^2))))</f>
        <v>3.3134727090741401E-3</v>
      </c>
      <c r="T82" s="23">
        <f t="shared" ref="T82:T145" si="33">IF(ISERROR(((2*J82)+($M$1^2)-($M$1*SQRT(($M$1^2)+(4*J82*(1-H231)))))/(2*($C82+($M$1^2)))),"",((2*J82)+($M$1^2)-($M$1*SQRT(($M$1^2)+(4*J82*(1-H231)))))/(2*($C82+($M$1^2))))</f>
        <v>1.9904843906186098E-3</v>
      </c>
      <c r="U82" s="23">
        <f t="shared" ref="U82:U145" si="34">IF(ISERROR(((2*K82)+($M$1^2)-($M$1*SQRT(($M$1^2)+(4*K82*(1-I231)))))/(2*($C82+($M$1^2)))),"",((2*K82)+($M$1^2)-($M$1*SQRT(($M$1^2)+(4*K82*(1-I231)))))/(2*($C82+($M$1^2))))</f>
        <v>0.16705817046380605</v>
      </c>
      <c r="V82" s="23">
        <f t="shared" ref="V82:V145" si="35">IF(ISERROR(((2*L82)+($M$1^2)-($M$1*SQRT(($M$1^2)+(4*L82*(1-J231)))))/(2*($C82+($M$1^2)))),"",((2*L82)+($M$1^2)-($M$1*SQRT(($M$1^2)+(4*L82*(1-J231)))))/(2*($C82+($M$1^2))))</f>
        <v>5.4637845739116869E-2</v>
      </c>
      <c r="X82" s="23">
        <f t="shared" si="27"/>
        <v>0.70008145746117856</v>
      </c>
      <c r="Y82" s="23">
        <f t="shared" ref="Y82:Y145" si="36">IF(ISERROR(((2*$C82)+($M$1^2)+($M$1*SQRT(($M$1^2)+(4*E82*(1-C231)))))/(2*($C82+($M$1^2)))),"",((2*E82)+($M$1^2)+($M$1*SQRT(($M$1^2)+(4*E82*(1-C231)))))/(2*($C82+($M$1^2))))</f>
        <v>3.9574574363159861E-3</v>
      </c>
      <c r="Z82" s="23">
        <f t="shared" ref="Z82:Z145" si="37">IF(ISERROR(((2*$C82)+($M$1^2)+($M$1*SQRT(($M$1^2)+(4*F82*(1-D231)))))/(2*($C82+($M$1^2)))),"",((2*F82)+($M$1^2)+($M$1*SQRT(($M$1^2)+(4*F82*(1-D231)))))/(2*($C82+($M$1^2))))</f>
        <v>2.3531899249051774E-2</v>
      </c>
      <c r="AA82" s="23">
        <f t="shared" ref="AA82:AA145" si="38">IF(ISERROR(((2*$C82)+($M$1^2)+($M$1*SQRT(($M$1^2)+(4*G82*(1-E231)))))/(2*($C82+($M$1^2)))),"",((2*G82)+($M$1^2)+($M$1*SQRT(($M$1^2)+(4*G82*(1-E231)))))/(2*($C82+($M$1^2))))</f>
        <v>3.0511422167638384E-3</v>
      </c>
      <c r="AB82" s="23">
        <f t="shared" ref="AB82:AB145" si="39">IF(ISERROR(((2*$C82)+($M$1^2)+($M$1*SQRT(($M$1^2)+(4*H82*(1-F231)))))/(2*($C82+($M$1^2)))),"",((2*H82)+($M$1^2)+($M$1*SQRT(($M$1^2)+(4*H82*(1-F231)))))/(2*($C82+($M$1^2))))</f>
        <v>4.7564701954862329E-2</v>
      </c>
      <c r="AC82" s="23">
        <f t="shared" ref="AC82:AC145" si="40">IF(ISERROR(((2*$C82)+($M$1^2)+($M$1*SQRT(($M$1^2)+(4*I82*(1-G231)))))/(2*($C82+($M$1^2)))),"",((2*I82)+($M$1^2)+($M$1*SQRT(($M$1^2)+(4*I82*(1-G231)))))/(2*($C82+($M$1^2))))</f>
        <v>6.2849391760605835E-3</v>
      </c>
      <c r="AD82" s="23">
        <f t="shared" ref="AD82:AD145" si="41">IF(ISERROR(((2*$C82)+($M$1^2)+($M$1*SQRT(($M$1^2)+(4*J82*(1-H231)))))/(2*($C82+($M$1^2)))),"",((2*J82)+($M$1^2)+($M$1*SQRT(($M$1^2)+(4*J82*(1-H231)))))/(2*($C82+($M$1^2))))</f>
        <v>4.4019462580885118E-3</v>
      </c>
      <c r="AE82" s="23">
        <f t="shared" ref="AE82:AE145" si="42">IF(ISERROR(((2*$C82)+($M$1^2)+($M$1*SQRT(($M$1^2)+(4*K82*(1-I231)))))/(2*($C82+($M$1^2)))),"",((2*K82)+($M$1^2)+($M$1*SQRT(($M$1^2)+(4*K82*(1-I231)))))/(2*($C82+($M$1^2))))</f>
        <v>0.1836073221889728</v>
      </c>
      <c r="AF82" s="23">
        <f t="shared" ref="AF82:AF145" si="43">IF(ISERROR(((2*$C82)+($M$1^2)+($M$1*SQRT(($M$1^2)+(4*L82*(1-J231)))))/(2*($C82+($M$1^2)))),"",((2*L82)+($M$1^2)+($M$1*SQRT(($M$1^2)+(4*L82*(1-J231)))))/(2*($C82+($M$1^2))))</f>
        <v>6.4950383949610974E-2</v>
      </c>
    </row>
    <row r="83" spans="1:32">
      <c r="A83" s="30" t="s">
        <v>382</v>
      </c>
      <c r="B83" s="30" t="s">
        <v>162</v>
      </c>
      <c r="C83" s="30">
        <v>5648</v>
      </c>
      <c r="D83" s="30">
        <v>3789</v>
      </c>
      <c r="E83" s="30">
        <v>17</v>
      </c>
      <c r="F83" s="30">
        <v>157</v>
      </c>
      <c r="G83" s="30">
        <v>9</v>
      </c>
      <c r="H83" s="30">
        <v>226</v>
      </c>
      <c r="I83" s="30">
        <v>148</v>
      </c>
      <c r="J83" s="30">
        <v>19</v>
      </c>
      <c r="K83" s="30">
        <v>867</v>
      </c>
      <c r="L83" s="30">
        <v>416</v>
      </c>
      <c r="N83" s="23">
        <f t="shared" ref="N83:N98" si="44">IF(ISERROR(((2*D83)+($M$1^2)-($M$1*SQRT(($M$1^2)+(4*D83*(1-B232)))))/(2*($C83+($M$1^2)))),"",((2*D83)+($M$1^2)-($M$1*SQRT(($M$1^2)+(4*D83*(1-B232)))))/(2*($C83+($M$1^2))))</f>
        <v>0.65848934616483035</v>
      </c>
      <c r="O83" s="23">
        <f t="shared" si="28"/>
        <v>1.8801335866451797E-3</v>
      </c>
      <c r="P83" s="23">
        <f t="shared" si="29"/>
        <v>2.3820509922111547E-2</v>
      </c>
      <c r="Q83" s="23">
        <f t="shared" si="30"/>
        <v>8.38571801191798E-4</v>
      </c>
      <c r="R83" s="23">
        <f t="shared" si="31"/>
        <v>3.5207505313712521E-2</v>
      </c>
      <c r="S83" s="23">
        <f t="shared" si="32"/>
        <v>2.2348925118760611E-2</v>
      </c>
      <c r="T83" s="23">
        <f t="shared" si="33"/>
        <v>2.1547183832168718E-3</v>
      </c>
      <c r="U83" s="23">
        <f t="shared" si="34"/>
        <v>0.14434023278482747</v>
      </c>
      <c r="V83" s="23">
        <f t="shared" si="35"/>
        <v>6.7128021199702403E-2</v>
      </c>
      <c r="X83" s="23">
        <f t="shared" ref="X83:X98" si="45">IF(ISERROR(((2*$C83)+($M$1^2)+($M$1*SQRT(($M$1^2)+(4*D83*(1-B232)))))/(2*($C83+($M$1^2)))),"",((2*D83)+($M$1^2)+($M$1*SQRT(($M$1^2)+(4*D83*(1-B232)))))/(2*($C83+($M$1^2))))</f>
        <v>0.68299226931427304</v>
      </c>
      <c r="Y83" s="23">
        <f t="shared" si="36"/>
        <v>4.8153123720667563E-3</v>
      </c>
      <c r="Z83" s="23">
        <f t="shared" si="37"/>
        <v>3.2416310302998796E-2</v>
      </c>
      <c r="AA83" s="23">
        <f t="shared" si="38"/>
        <v>3.0259384851545144E-3</v>
      </c>
      <c r="AB83" s="23">
        <f t="shared" si="39"/>
        <v>4.5446135085551329E-2</v>
      </c>
      <c r="AC83" s="23">
        <f t="shared" si="40"/>
        <v>3.0703092474938399E-2</v>
      </c>
      <c r="AD83" s="23">
        <f t="shared" si="41"/>
        <v>5.2484614935864697E-3</v>
      </c>
      <c r="AE83" s="23">
        <f t="shared" si="42"/>
        <v>0.16314212836273195</v>
      </c>
      <c r="AF83" s="23">
        <f t="shared" si="43"/>
        <v>8.0760341418244994E-2</v>
      </c>
    </row>
    <row r="84" spans="1:32">
      <c r="A84" s="30" t="s">
        <v>383</v>
      </c>
      <c r="B84" s="30" t="s">
        <v>164</v>
      </c>
      <c r="C84" s="30">
        <v>6199</v>
      </c>
      <c r="D84" s="30">
        <v>4485</v>
      </c>
      <c r="E84" s="30">
        <v>7</v>
      </c>
      <c r="F84" s="30">
        <v>92</v>
      </c>
      <c r="G84" s="30">
        <v>3</v>
      </c>
      <c r="H84" s="30">
        <v>147</v>
      </c>
      <c r="I84" s="30">
        <v>0</v>
      </c>
      <c r="J84" s="30">
        <v>17</v>
      </c>
      <c r="K84" s="30">
        <v>1027</v>
      </c>
      <c r="L84" s="30">
        <v>421</v>
      </c>
      <c r="N84" s="23">
        <f t="shared" si="44"/>
        <v>0.71223372471251811</v>
      </c>
      <c r="O84" s="23">
        <f t="shared" si="28"/>
        <v>5.470987381668178E-4</v>
      </c>
      <c r="P84" s="23">
        <f t="shared" si="29"/>
        <v>1.2117440474657638E-2</v>
      </c>
      <c r="Q84" s="23">
        <f t="shared" si="30"/>
        <v>1.6459670395663239E-4</v>
      </c>
      <c r="R84" s="23">
        <f t="shared" si="31"/>
        <v>2.0210427394901264E-2</v>
      </c>
      <c r="S84" s="23">
        <f t="shared" si="32"/>
        <v>0</v>
      </c>
      <c r="T84" s="23">
        <f t="shared" si="33"/>
        <v>1.7129510548015232E-3</v>
      </c>
      <c r="U84" s="23">
        <f t="shared" si="34"/>
        <v>0.15662424277124037</v>
      </c>
      <c r="V84" s="23">
        <f t="shared" si="35"/>
        <v>6.1914703749814441E-2</v>
      </c>
      <c r="X84" s="23">
        <f t="shared" si="45"/>
        <v>0.73449701237417453</v>
      </c>
      <c r="Y84" s="23">
        <f t="shared" si="36"/>
        <v>2.3292603808537293E-3</v>
      </c>
      <c r="Z84" s="23">
        <f t="shared" si="37"/>
        <v>1.8165712330663074E-2</v>
      </c>
      <c r="AA84" s="23">
        <f t="shared" si="38"/>
        <v>1.4220309474733185E-3</v>
      </c>
      <c r="AB84" s="23">
        <f t="shared" si="39"/>
        <v>2.7806533089790135E-2</v>
      </c>
      <c r="AC84" s="23">
        <f t="shared" si="40"/>
        <v>6.1932905073700418E-4</v>
      </c>
      <c r="AD84" s="23">
        <f t="shared" si="41"/>
        <v>4.3877367331955136E-3</v>
      </c>
      <c r="AE84" s="23">
        <f t="shared" si="42"/>
        <v>0.17513364058338216</v>
      </c>
      <c r="AF84" s="23">
        <f t="shared" si="43"/>
        <v>7.4448862264832785E-2</v>
      </c>
    </row>
    <row r="85" spans="1:32">
      <c r="A85" s="30" t="s">
        <v>384</v>
      </c>
      <c r="B85" s="30" t="s">
        <v>166</v>
      </c>
      <c r="C85" s="30">
        <v>4404</v>
      </c>
      <c r="D85" s="30">
        <v>3068</v>
      </c>
      <c r="E85" s="30">
        <v>12</v>
      </c>
      <c r="F85" s="30">
        <v>81</v>
      </c>
      <c r="G85" s="30">
        <v>7</v>
      </c>
      <c r="H85" s="30">
        <v>165</v>
      </c>
      <c r="I85" s="30">
        <v>19</v>
      </c>
      <c r="J85" s="30">
        <v>7</v>
      </c>
      <c r="K85" s="30">
        <v>678</v>
      </c>
      <c r="L85" s="30">
        <v>367</v>
      </c>
      <c r="N85" s="23">
        <f t="shared" si="44"/>
        <v>0.68289549467239219</v>
      </c>
      <c r="O85" s="23">
        <f t="shared" si="28"/>
        <v>1.5594021334005817E-3</v>
      </c>
      <c r="P85" s="23">
        <f t="shared" si="29"/>
        <v>1.4823250071542808E-2</v>
      </c>
      <c r="Q85" s="23">
        <f t="shared" si="30"/>
        <v>7.7014712454855289E-4</v>
      </c>
      <c r="R85" s="23">
        <f t="shared" si="31"/>
        <v>3.2248370366989625E-2</v>
      </c>
      <c r="S85" s="23">
        <f t="shared" si="32"/>
        <v>2.763732376700525E-3</v>
      </c>
      <c r="T85" s="23">
        <f t="shared" si="33"/>
        <v>7.7014712454855289E-4</v>
      </c>
      <c r="U85" s="23">
        <f t="shared" si="34"/>
        <v>0.14359380598347793</v>
      </c>
      <c r="V85" s="23">
        <f t="shared" si="35"/>
        <v>7.5528997954143751E-2</v>
      </c>
      <c r="X85" s="23">
        <f t="shared" si="45"/>
        <v>0.71004058542631188</v>
      </c>
      <c r="Y85" s="23">
        <f t="shared" si="36"/>
        <v>4.7569772936641294E-3</v>
      </c>
      <c r="Z85" s="23">
        <f t="shared" si="37"/>
        <v>2.2800969455765072E-2</v>
      </c>
      <c r="AA85" s="23">
        <f t="shared" si="38"/>
        <v>3.2775482372811465E-3</v>
      </c>
      <c r="AB85" s="23">
        <f t="shared" si="39"/>
        <v>4.3489741456266454E-2</v>
      </c>
      <c r="AC85" s="23">
        <f t="shared" si="40"/>
        <v>6.7288047416932039E-3</v>
      </c>
      <c r="AD85" s="23">
        <f t="shared" si="41"/>
        <v>3.2775482372811465E-3</v>
      </c>
      <c r="AE85" s="23">
        <f t="shared" si="42"/>
        <v>0.16491129093289039</v>
      </c>
      <c r="AF85" s="23">
        <f t="shared" si="43"/>
        <v>9.1863950104606809E-2</v>
      </c>
    </row>
    <row r="86" spans="1:32">
      <c r="A86" s="30" t="s">
        <v>385</v>
      </c>
      <c r="B86" s="30" t="s">
        <v>168</v>
      </c>
      <c r="C86" s="30">
        <v>7605</v>
      </c>
      <c r="D86" s="30">
        <v>5822</v>
      </c>
      <c r="E86" s="30">
        <v>21</v>
      </c>
      <c r="F86" s="30">
        <v>8</v>
      </c>
      <c r="G86" s="30">
        <v>11</v>
      </c>
      <c r="H86" s="30">
        <v>15</v>
      </c>
      <c r="I86" s="30">
        <v>0</v>
      </c>
      <c r="J86" s="30">
        <v>36</v>
      </c>
      <c r="K86" s="30">
        <v>1113</v>
      </c>
      <c r="L86" s="30">
        <v>579</v>
      </c>
      <c r="N86" s="23">
        <f t="shared" si="44"/>
        <v>0.75589456966854085</v>
      </c>
      <c r="O86" s="23">
        <f t="shared" si="28"/>
        <v>1.8068450159185331E-3</v>
      </c>
      <c r="P86" s="23">
        <f t="shared" si="29"/>
        <v>5.3313056809755331E-4</v>
      </c>
      <c r="Q86" s="23">
        <f t="shared" si="30"/>
        <v>8.078605648507458E-4</v>
      </c>
      <c r="R86" s="23">
        <f t="shared" si="31"/>
        <v>1.1956838324015387E-3</v>
      </c>
      <c r="S86" s="23">
        <f t="shared" si="32"/>
        <v>0</v>
      </c>
      <c r="T86" s="23">
        <f t="shared" si="33"/>
        <v>3.4213446091632621E-3</v>
      </c>
      <c r="U86" s="23">
        <f t="shared" si="34"/>
        <v>0.13858554751236613</v>
      </c>
      <c r="V86" s="23">
        <f t="shared" si="35"/>
        <v>7.0385044206690991E-2</v>
      </c>
      <c r="X86" s="23">
        <f t="shared" si="45"/>
        <v>0.77493524810556036</v>
      </c>
      <c r="Y86" s="23">
        <f t="shared" si="36"/>
        <v>4.2179354184645398E-3</v>
      </c>
      <c r="Z86" s="23">
        <f t="shared" si="37"/>
        <v>2.074572554543349E-3</v>
      </c>
      <c r="AA86" s="23">
        <f t="shared" si="38"/>
        <v>2.5883988604998884E-3</v>
      </c>
      <c r="AB86" s="23">
        <f t="shared" si="39"/>
        <v>3.2519839965620715E-3</v>
      </c>
      <c r="AC86" s="23">
        <f t="shared" si="40"/>
        <v>5.0488631541495096E-4</v>
      </c>
      <c r="AD86" s="23">
        <f t="shared" si="41"/>
        <v>6.5462173387684707E-3</v>
      </c>
      <c r="AE86" s="23">
        <f t="shared" si="42"/>
        <v>0.15447372710835935</v>
      </c>
      <c r="AF86" s="23">
        <f t="shared" si="43"/>
        <v>8.2311208531702207E-2</v>
      </c>
    </row>
    <row r="87" spans="1:32">
      <c r="A87" s="30" t="s">
        <v>386</v>
      </c>
      <c r="B87" s="30" t="s">
        <v>170</v>
      </c>
      <c r="C87" s="30">
        <v>5235</v>
      </c>
      <c r="D87" s="30">
        <v>3947</v>
      </c>
      <c r="E87" s="30">
        <v>10</v>
      </c>
      <c r="F87" s="30">
        <v>6</v>
      </c>
      <c r="G87" s="30">
        <v>22</v>
      </c>
      <c r="H87" s="30">
        <v>28</v>
      </c>
      <c r="I87" s="30">
        <v>0</v>
      </c>
      <c r="J87" s="30">
        <v>24</v>
      </c>
      <c r="K87" s="30">
        <v>780</v>
      </c>
      <c r="L87" s="30">
        <v>418</v>
      </c>
      <c r="N87" s="23">
        <f t="shared" si="44"/>
        <v>0.74211290981502609</v>
      </c>
      <c r="O87" s="23">
        <f t="shared" si="28"/>
        <v>1.0379363263738513E-3</v>
      </c>
      <c r="P87" s="23">
        <f t="shared" si="29"/>
        <v>5.2537785168830066E-4</v>
      </c>
      <c r="Q87" s="23">
        <f t="shared" si="30"/>
        <v>2.7769485619361951E-3</v>
      </c>
      <c r="R87" s="23">
        <f t="shared" si="31"/>
        <v>3.7031838569948953E-3</v>
      </c>
      <c r="S87" s="23">
        <f t="shared" si="32"/>
        <v>0</v>
      </c>
      <c r="T87" s="23">
        <f t="shared" si="33"/>
        <v>3.0827752512649757E-3</v>
      </c>
      <c r="U87" s="23">
        <f t="shared" si="34"/>
        <v>0.13960851525932166</v>
      </c>
      <c r="V87" s="23">
        <f t="shared" si="35"/>
        <v>7.2808777420796264E-2</v>
      </c>
      <c r="X87" s="23">
        <f t="shared" si="45"/>
        <v>0.76544204279129058</v>
      </c>
      <c r="Y87" s="23">
        <f t="shared" si="36"/>
        <v>3.5129934058784084E-3</v>
      </c>
      <c r="Z87" s="23">
        <f t="shared" si="37"/>
        <v>2.4984967392136272E-3</v>
      </c>
      <c r="AA87" s="23">
        <f t="shared" si="38"/>
        <v>6.3551465943670607E-3</v>
      </c>
      <c r="AB87" s="23">
        <f t="shared" si="39"/>
        <v>7.7194940113338604E-3</v>
      </c>
      <c r="AC87" s="23">
        <f t="shared" si="40"/>
        <v>7.3329187887642949E-4</v>
      </c>
      <c r="AD87" s="23">
        <f t="shared" si="41"/>
        <v>6.8128474757134473E-3</v>
      </c>
      <c r="AE87" s="23">
        <f t="shared" si="42"/>
        <v>0.15890052918286951</v>
      </c>
      <c r="AF87" s="23">
        <f t="shared" si="43"/>
        <v>8.7501776729189878E-2</v>
      </c>
    </row>
    <row r="88" spans="1:32">
      <c r="A88" s="30" t="s">
        <v>387</v>
      </c>
      <c r="B88" s="30" t="s">
        <v>172</v>
      </c>
      <c r="C88" s="30">
        <v>3019</v>
      </c>
      <c r="D88" s="30">
        <v>2232</v>
      </c>
      <c r="E88" s="30">
        <v>4</v>
      </c>
      <c r="F88" s="30">
        <v>3</v>
      </c>
      <c r="G88" s="30">
        <v>0</v>
      </c>
      <c r="H88" s="30">
        <v>7</v>
      </c>
      <c r="I88" s="30">
        <v>0</v>
      </c>
      <c r="J88" s="30">
        <v>5</v>
      </c>
      <c r="K88" s="30">
        <v>580</v>
      </c>
      <c r="L88" s="30">
        <v>188</v>
      </c>
      <c r="N88" s="23">
        <f t="shared" si="44"/>
        <v>0.72336036735814391</v>
      </c>
      <c r="O88" s="23">
        <f t="shared" si="28"/>
        <v>5.1535261784687594E-4</v>
      </c>
      <c r="P88" s="23">
        <f t="shared" si="29"/>
        <v>3.3800003741510658E-4</v>
      </c>
      <c r="Q88" s="23">
        <f t="shared" si="30"/>
        <v>0</v>
      </c>
      <c r="R88" s="23">
        <f t="shared" si="31"/>
        <v>1.1235987353784291E-3</v>
      </c>
      <c r="S88" s="23">
        <f t="shared" si="32"/>
        <v>0</v>
      </c>
      <c r="T88" s="23">
        <f t="shared" si="33"/>
        <v>7.0761062033820638E-4</v>
      </c>
      <c r="U88" s="23">
        <f t="shared" si="34"/>
        <v>0.17845795765949185</v>
      </c>
      <c r="V88" s="23">
        <f t="shared" si="35"/>
        <v>5.4196042134906225E-2</v>
      </c>
      <c r="X88" s="23">
        <f t="shared" si="45"/>
        <v>0.75466666521941472</v>
      </c>
      <c r="Y88" s="23">
        <f t="shared" si="36"/>
        <v>3.4020210215790201E-3</v>
      </c>
      <c r="Z88" s="23">
        <f t="shared" si="37"/>
        <v>2.9177444911767979E-3</v>
      </c>
      <c r="AA88" s="23">
        <f t="shared" si="38"/>
        <v>1.2708571960899306E-3</v>
      </c>
      <c r="AB88" s="23">
        <f t="shared" si="39"/>
        <v>4.7786622365494419E-3</v>
      </c>
      <c r="AC88" s="23">
        <f t="shared" si="40"/>
        <v>1.2708571960899306E-3</v>
      </c>
      <c r="AD88" s="23">
        <f t="shared" si="41"/>
        <v>3.8713921299216815E-3</v>
      </c>
      <c r="AE88" s="23">
        <f t="shared" si="42"/>
        <v>0.20655778382031309</v>
      </c>
      <c r="AF88" s="23">
        <f t="shared" si="43"/>
        <v>7.1461087897974077E-2</v>
      </c>
    </row>
    <row r="89" spans="1:32">
      <c r="A89" s="30" t="s">
        <v>388</v>
      </c>
      <c r="B89" s="30" t="s">
        <v>174</v>
      </c>
      <c r="C89" s="30">
        <v>7682</v>
      </c>
      <c r="D89" s="30">
        <v>6135</v>
      </c>
      <c r="E89" s="30">
        <v>6</v>
      </c>
      <c r="F89" s="30">
        <v>3</v>
      </c>
      <c r="G89" s="30">
        <v>18</v>
      </c>
      <c r="H89" s="30">
        <v>15</v>
      </c>
      <c r="I89" s="30">
        <v>5</v>
      </c>
      <c r="J89" s="30">
        <v>22</v>
      </c>
      <c r="K89" s="30">
        <v>976</v>
      </c>
      <c r="L89" s="30">
        <v>502</v>
      </c>
      <c r="N89" s="23">
        <f t="shared" si="44"/>
        <v>0.78950386134299788</v>
      </c>
      <c r="O89" s="23">
        <f t="shared" si="28"/>
        <v>3.580033870936331E-4</v>
      </c>
      <c r="P89" s="23">
        <f t="shared" si="29"/>
        <v>1.3281944802873833E-4</v>
      </c>
      <c r="Q89" s="23">
        <f t="shared" si="30"/>
        <v>1.4826955969981215E-3</v>
      </c>
      <c r="R89" s="23">
        <f t="shared" si="31"/>
        <v>1.1836954943382448E-3</v>
      </c>
      <c r="S89" s="23">
        <f t="shared" si="32"/>
        <v>2.780406174094729E-4</v>
      </c>
      <c r="T89" s="23">
        <f t="shared" si="33"/>
        <v>1.8920452721360346E-3</v>
      </c>
      <c r="U89" s="23">
        <f t="shared" si="34"/>
        <v>0.11978884430869662</v>
      </c>
      <c r="V89" s="23">
        <f t="shared" si="35"/>
        <v>6.0035320639452543E-2</v>
      </c>
      <c r="X89" s="23">
        <f t="shared" si="45"/>
        <v>0.80743792314550888</v>
      </c>
      <c r="Y89" s="23">
        <f t="shared" si="36"/>
        <v>1.7031371911873452E-3</v>
      </c>
      <c r="Z89" s="23">
        <f t="shared" si="37"/>
        <v>1.147664916884533E-3</v>
      </c>
      <c r="AA89" s="23">
        <f t="shared" si="38"/>
        <v>3.7010698347536854E-3</v>
      </c>
      <c r="AB89" s="23">
        <f t="shared" si="39"/>
        <v>3.2194137240458549E-3</v>
      </c>
      <c r="AC89" s="23">
        <f t="shared" si="40"/>
        <v>1.5228812230822699E-3</v>
      </c>
      <c r="AD89" s="23">
        <f t="shared" si="41"/>
        <v>4.3325951107727155E-3</v>
      </c>
      <c r="AE89" s="23">
        <f t="shared" si="42"/>
        <v>0.13468447192514305</v>
      </c>
      <c r="AF89" s="23">
        <f t="shared" si="43"/>
        <v>7.1094313882289359E-2</v>
      </c>
    </row>
    <row r="90" spans="1:32">
      <c r="A90" s="30" t="s">
        <v>389</v>
      </c>
      <c r="B90" s="30" t="s">
        <v>176</v>
      </c>
      <c r="C90" s="30">
        <v>8749</v>
      </c>
      <c r="D90" s="30">
        <v>6853</v>
      </c>
      <c r="E90" s="30">
        <v>12</v>
      </c>
      <c r="F90" s="30">
        <v>0</v>
      </c>
      <c r="G90" s="30">
        <v>19</v>
      </c>
      <c r="H90" s="30">
        <v>10</v>
      </c>
      <c r="I90" s="30">
        <v>5</v>
      </c>
      <c r="J90" s="30">
        <v>18</v>
      </c>
      <c r="K90" s="30">
        <v>1148</v>
      </c>
      <c r="L90" s="30">
        <v>684</v>
      </c>
      <c r="N90" s="23">
        <f t="shared" si="44"/>
        <v>0.77453286026819013</v>
      </c>
      <c r="O90" s="23">
        <f t="shared" si="28"/>
        <v>7.847934753272771E-4</v>
      </c>
      <c r="P90" s="23">
        <f t="shared" si="29"/>
        <v>0</v>
      </c>
      <c r="Q90" s="23">
        <f t="shared" si="30"/>
        <v>1.3907656127408272E-3</v>
      </c>
      <c r="R90" s="23">
        <f t="shared" si="31"/>
        <v>6.2097676991177612E-4</v>
      </c>
      <c r="S90" s="23">
        <f t="shared" si="32"/>
        <v>2.4412835103362435E-4</v>
      </c>
      <c r="T90" s="23">
        <f t="shared" si="33"/>
        <v>1.3018177586907919E-3</v>
      </c>
      <c r="U90" s="23">
        <f t="shared" si="34"/>
        <v>0.12430158341624974</v>
      </c>
      <c r="V90" s="23">
        <f t="shared" si="35"/>
        <v>7.2738348515622345E-2</v>
      </c>
      <c r="X90" s="23">
        <f t="shared" si="45"/>
        <v>0.79179750723211983</v>
      </c>
      <c r="Y90" s="23">
        <f t="shared" si="36"/>
        <v>2.3960706682669588E-3</v>
      </c>
      <c r="Z90" s="23">
        <f t="shared" si="37"/>
        <v>4.3889746616687317E-4</v>
      </c>
      <c r="AA90" s="23">
        <f t="shared" si="38"/>
        <v>3.3895790926860366E-3</v>
      </c>
      <c r="AB90" s="23">
        <f t="shared" si="39"/>
        <v>2.1028929274445659E-3</v>
      </c>
      <c r="AC90" s="23">
        <f t="shared" si="40"/>
        <v>1.337255230727983E-3</v>
      </c>
      <c r="AD90" s="23">
        <f t="shared" si="41"/>
        <v>3.2500297236171252E-3</v>
      </c>
      <c r="AE90" s="23">
        <f t="shared" si="42"/>
        <v>0.13845212619046818</v>
      </c>
      <c r="AF90" s="23">
        <f t="shared" si="43"/>
        <v>8.3992649563904204E-2</v>
      </c>
    </row>
    <row r="91" spans="1:32">
      <c r="A91" s="30" t="s">
        <v>390</v>
      </c>
      <c r="B91" s="30" t="s">
        <v>178</v>
      </c>
      <c r="C91" s="30">
        <v>5252</v>
      </c>
      <c r="D91" s="30">
        <v>4085</v>
      </c>
      <c r="E91" s="30">
        <v>4</v>
      </c>
      <c r="F91" s="30">
        <v>9</v>
      </c>
      <c r="G91" s="30">
        <v>15</v>
      </c>
      <c r="H91" s="30">
        <v>6</v>
      </c>
      <c r="I91" s="30">
        <v>0</v>
      </c>
      <c r="J91" s="30">
        <v>24</v>
      </c>
      <c r="K91" s="30">
        <v>707</v>
      </c>
      <c r="L91" s="30">
        <v>402</v>
      </c>
      <c r="N91" s="23">
        <f t="shared" si="44"/>
        <v>0.76635468845877097</v>
      </c>
      <c r="O91" s="23">
        <f t="shared" si="28"/>
        <v>2.9621087210131199E-4</v>
      </c>
      <c r="P91" s="23">
        <f t="shared" si="29"/>
        <v>9.0181770637587388E-4</v>
      </c>
      <c r="Q91" s="23">
        <f t="shared" si="30"/>
        <v>1.7316016690037278E-3</v>
      </c>
      <c r="R91" s="23">
        <f t="shared" si="31"/>
        <v>5.2367694504142765E-4</v>
      </c>
      <c r="S91" s="23">
        <f t="shared" si="32"/>
        <v>0</v>
      </c>
      <c r="T91" s="23">
        <f t="shared" si="33"/>
        <v>3.0727907049678291E-3</v>
      </c>
      <c r="U91" s="23">
        <f t="shared" si="34"/>
        <v>0.1256510277499977</v>
      </c>
      <c r="V91" s="23">
        <f t="shared" si="35"/>
        <v>6.9657353357657797E-2</v>
      </c>
      <c r="X91" s="23">
        <f t="shared" si="45"/>
        <v>0.7888370813997424</v>
      </c>
      <c r="Y91" s="23">
        <f t="shared" si="36"/>
        <v>1.9568250641415156E-3</v>
      </c>
      <c r="Z91" s="23">
        <f t="shared" si="37"/>
        <v>3.2538630888748815E-3</v>
      </c>
      <c r="AA91" s="23">
        <f t="shared" si="38"/>
        <v>4.7072529570565402E-3</v>
      </c>
      <c r="AB91" s="23">
        <f t="shared" si="39"/>
        <v>2.4904169348045711E-3</v>
      </c>
      <c r="AC91" s="23">
        <f t="shared" si="40"/>
        <v>7.309200490364854E-4</v>
      </c>
      <c r="AD91" s="23">
        <f t="shared" si="41"/>
        <v>6.790824667306709E-3</v>
      </c>
      <c r="AE91" s="23">
        <f t="shared" si="42"/>
        <v>0.14411387536275974</v>
      </c>
      <c r="AF91" s="23">
        <f t="shared" si="43"/>
        <v>8.4046213355616059E-2</v>
      </c>
    </row>
    <row r="92" spans="1:32">
      <c r="A92" s="30" t="s">
        <v>391</v>
      </c>
      <c r="B92" s="30" t="s">
        <v>180</v>
      </c>
      <c r="C92" s="30">
        <v>4831</v>
      </c>
      <c r="D92" s="30">
        <v>3564</v>
      </c>
      <c r="E92" s="30">
        <v>14</v>
      </c>
      <c r="F92" s="30">
        <v>13</v>
      </c>
      <c r="G92" s="30">
        <v>3</v>
      </c>
      <c r="H92" s="30">
        <v>12</v>
      </c>
      <c r="I92" s="30">
        <v>0</v>
      </c>
      <c r="J92" s="30">
        <v>16</v>
      </c>
      <c r="K92" s="30">
        <v>831</v>
      </c>
      <c r="L92" s="30">
        <v>378</v>
      </c>
      <c r="N92" s="23">
        <f t="shared" si="44"/>
        <v>0.72514616876711835</v>
      </c>
      <c r="O92" s="23">
        <f t="shared" si="28"/>
        <v>1.7270609156381665E-3</v>
      </c>
      <c r="P92" s="23">
        <f t="shared" si="29"/>
        <v>1.5733115091855743E-3</v>
      </c>
      <c r="Q92" s="23">
        <f t="shared" si="30"/>
        <v>2.112105966321317E-4</v>
      </c>
      <c r="R92" s="23">
        <f t="shared" si="31"/>
        <v>1.4215170812565399E-3</v>
      </c>
      <c r="S92" s="23">
        <f t="shared" si="32"/>
        <v>0</v>
      </c>
      <c r="T92" s="23">
        <f t="shared" si="33"/>
        <v>2.0396843050956475E-3</v>
      </c>
      <c r="U92" s="23">
        <f t="shared" si="34"/>
        <v>0.16163352896224703</v>
      </c>
      <c r="V92" s="23">
        <f t="shared" si="35"/>
        <v>7.1002293920102613E-2</v>
      </c>
      <c r="X92" s="23">
        <f t="shared" si="45"/>
        <v>0.74994695527649047</v>
      </c>
      <c r="Y92" s="23">
        <f t="shared" si="36"/>
        <v>4.858801173411453E-3</v>
      </c>
      <c r="Z92" s="23">
        <f t="shared" si="37"/>
        <v>4.5988865624120552E-3</v>
      </c>
      <c r="AA92" s="23">
        <f t="shared" si="38"/>
        <v>1.8243473004456135E-3</v>
      </c>
      <c r="AB92" s="23">
        <f t="shared" si="39"/>
        <v>4.3370169728891026E-3</v>
      </c>
      <c r="AC92" s="23">
        <f t="shared" si="40"/>
        <v>7.9456584472177951E-4</v>
      </c>
      <c r="AD92" s="23">
        <f t="shared" si="41"/>
        <v>5.3735058188579482E-3</v>
      </c>
      <c r="AE92" s="23">
        <f t="shared" si="42"/>
        <v>0.18291583538507722</v>
      </c>
      <c r="AF92" s="23">
        <f t="shared" si="43"/>
        <v>8.6157270521470819E-2</v>
      </c>
    </row>
    <row r="93" spans="1:32">
      <c r="A93" s="30" t="s">
        <v>392</v>
      </c>
      <c r="B93" s="30" t="s">
        <v>182</v>
      </c>
      <c r="C93" s="30">
        <v>3467</v>
      </c>
      <c r="D93" s="30">
        <v>2750</v>
      </c>
      <c r="E93" s="30">
        <v>6</v>
      </c>
      <c r="F93" s="30">
        <v>11</v>
      </c>
      <c r="G93" s="30">
        <v>0</v>
      </c>
      <c r="H93" s="30">
        <v>7</v>
      </c>
      <c r="I93" s="30">
        <v>0</v>
      </c>
      <c r="J93" s="30">
        <v>5</v>
      </c>
      <c r="K93" s="30">
        <v>524</v>
      </c>
      <c r="L93" s="30">
        <v>164</v>
      </c>
      <c r="N93" s="23">
        <f t="shared" si="44"/>
        <v>0.77939010197774827</v>
      </c>
      <c r="O93" s="23">
        <f t="shared" si="28"/>
        <v>7.9337380014034005E-4</v>
      </c>
      <c r="P93" s="23">
        <f t="shared" si="29"/>
        <v>1.7725585514966867E-3</v>
      </c>
      <c r="Q93" s="23">
        <f t="shared" si="30"/>
        <v>0</v>
      </c>
      <c r="R93" s="23">
        <f t="shared" si="31"/>
        <v>9.7835978065687014E-4</v>
      </c>
      <c r="S93" s="23">
        <f t="shared" si="32"/>
        <v>0</v>
      </c>
      <c r="T93" s="23">
        <f t="shared" si="33"/>
        <v>6.1615171790261616E-4</v>
      </c>
      <c r="U93" s="23">
        <f t="shared" si="34"/>
        <v>0.13960277099862023</v>
      </c>
      <c r="V93" s="23">
        <f t="shared" si="35"/>
        <v>4.07239048442605E-2</v>
      </c>
      <c r="X93" s="23">
        <f t="shared" si="45"/>
        <v>0.80634679825993461</v>
      </c>
      <c r="Y93" s="23">
        <f t="shared" si="36"/>
        <v>3.7708218116674704E-3</v>
      </c>
      <c r="Z93" s="23">
        <f t="shared" si="37"/>
        <v>5.6727826591192049E-3</v>
      </c>
      <c r="AA93" s="23">
        <f t="shared" si="38"/>
        <v>1.1068208932381125E-3</v>
      </c>
      <c r="AB93" s="23">
        <f t="shared" si="39"/>
        <v>4.1620649509125562E-3</v>
      </c>
      <c r="AC93" s="23">
        <f t="shared" si="40"/>
        <v>1.1068208932381125E-3</v>
      </c>
      <c r="AD93" s="23">
        <f t="shared" si="41"/>
        <v>3.3718147741435777E-3</v>
      </c>
      <c r="AE93" s="23">
        <f t="shared" si="42"/>
        <v>0.16344810864970483</v>
      </c>
      <c r="AF93" s="23">
        <f t="shared" si="43"/>
        <v>5.4884491689882672E-2</v>
      </c>
    </row>
    <row r="94" spans="1:32">
      <c r="A94" s="30" t="s">
        <v>393</v>
      </c>
      <c r="B94" s="30" t="s">
        <v>184</v>
      </c>
      <c r="C94" s="30">
        <v>4808</v>
      </c>
      <c r="D94" s="30">
        <v>3733</v>
      </c>
      <c r="E94" s="30">
        <v>11</v>
      </c>
      <c r="F94" s="30">
        <v>6</v>
      </c>
      <c r="G94" s="30">
        <v>8</v>
      </c>
      <c r="H94" s="30">
        <v>13</v>
      </c>
      <c r="I94" s="30">
        <v>0</v>
      </c>
      <c r="J94" s="30">
        <v>33</v>
      </c>
      <c r="K94" s="30">
        <v>677</v>
      </c>
      <c r="L94" s="30">
        <v>327</v>
      </c>
      <c r="N94" s="23">
        <f t="shared" si="44"/>
        <v>0.76441904916086256</v>
      </c>
      <c r="O94" s="23">
        <f t="shared" si="28"/>
        <v>1.2779947164263566E-3</v>
      </c>
      <c r="P94" s="23">
        <f t="shared" si="29"/>
        <v>5.7204674451959451E-4</v>
      </c>
      <c r="Q94" s="23">
        <f t="shared" si="30"/>
        <v>8.4335897237517474E-4</v>
      </c>
      <c r="R94" s="23">
        <f t="shared" si="31"/>
        <v>1.5808408743308057E-3</v>
      </c>
      <c r="S94" s="23">
        <f t="shared" si="32"/>
        <v>0</v>
      </c>
      <c r="T94" s="23">
        <f t="shared" si="33"/>
        <v>4.8914629220247014E-3</v>
      </c>
      <c r="U94" s="23">
        <f t="shared" si="34"/>
        <v>0.13126173654386783</v>
      </c>
      <c r="V94" s="23">
        <f t="shared" si="35"/>
        <v>6.1234447058298003E-2</v>
      </c>
      <c r="X94" s="23">
        <f t="shared" si="45"/>
        <v>0.78796821146716811</v>
      </c>
      <c r="Y94" s="23">
        <f t="shared" si="36"/>
        <v>4.0924231294146209E-3</v>
      </c>
      <c r="Z94" s="23">
        <f t="shared" si="37"/>
        <v>2.7201647031722832E-3</v>
      </c>
      <c r="AA94" s="23">
        <f t="shared" si="38"/>
        <v>3.2801350345763427E-3</v>
      </c>
      <c r="AB94" s="23">
        <f t="shared" si="39"/>
        <v>4.6208595307698115E-3</v>
      </c>
      <c r="AC94" s="23">
        <f t="shared" si="40"/>
        <v>7.98363769912958E-4</v>
      </c>
      <c r="AD94" s="23">
        <f t="shared" si="41"/>
        <v>9.6230630756723133E-3</v>
      </c>
      <c r="AE94" s="23">
        <f t="shared" si="42"/>
        <v>0.15092577353543321</v>
      </c>
      <c r="AF94" s="23">
        <f t="shared" si="43"/>
        <v>7.5478615150566072E-2</v>
      </c>
    </row>
    <row r="95" spans="1:32">
      <c r="A95" s="30" t="s">
        <v>394</v>
      </c>
      <c r="B95" s="30" t="s">
        <v>186</v>
      </c>
      <c r="C95" s="30">
        <v>5648</v>
      </c>
      <c r="D95" s="30">
        <v>4227</v>
      </c>
      <c r="E95" s="30">
        <v>8</v>
      </c>
      <c r="F95" s="30">
        <v>12</v>
      </c>
      <c r="G95" s="30">
        <v>4</v>
      </c>
      <c r="H95" s="30">
        <v>46</v>
      </c>
      <c r="I95" s="30">
        <v>4</v>
      </c>
      <c r="J95" s="30">
        <v>11</v>
      </c>
      <c r="K95" s="30">
        <v>991</v>
      </c>
      <c r="L95" s="30">
        <v>345</v>
      </c>
      <c r="N95" s="23">
        <f t="shared" si="44"/>
        <v>0.73692336580851425</v>
      </c>
      <c r="O95" s="23">
        <f t="shared" si="28"/>
        <v>7.1790072998228073E-4</v>
      </c>
      <c r="P95" s="23">
        <f t="shared" si="29"/>
        <v>1.2158222784270263E-3</v>
      </c>
      <c r="Q95" s="23">
        <f t="shared" si="30"/>
        <v>2.7544002826102552E-4</v>
      </c>
      <c r="R95" s="23">
        <f t="shared" si="31"/>
        <v>6.1118244242763051E-3</v>
      </c>
      <c r="S95" s="23">
        <f t="shared" si="32"/>
        <v>2.7544002826102552E-4</v>
      </c>
      <c r="T95" s="23">
        <f t="shared" si="33"/>
        <v>1.0878660310179556E-3</v>
      </c>
      <c r="U95" s="23">
        <f t="shared" si="34"/>
        <v>0.16576202623344954</v>
      </c>
      <c r="V95" s="23">
        <f t="shared" si="35"/>
        <v>5.5131156584812269E-2</v>
      </c>
      <c r="X95" s="23">
        <f t="shared" si="45"/>
        <v>0.75955197773260696</v>
      </c>
      <c r="Y95" s="23">
        <f t="shared" si="36"/>
        <v>2.7927425973183284E-3</v>
      </c>
      <c r="Z95" s="23">
        <f t="shared" si="37"/>
        <v>3.7102888850563944E-3</v>
      </c>
      <c r="AA95" s="23">
        <f t="shared" si="38"/>
        <v>1.8197354628567721E-3</v>
      </c>
      <c r="AB95" s="23">
        <f t="shared" si="39"/>
        <v>1.0845763346761015E-2</v>
      </c>
      <c r="AC95" s="23">
        <f t="shared" si="40"/>
        <v>1.8197354628567721E-3</v>
      </c>
      <c r="AD95" s="23">
        <f t="shared" si="41"/>
        <v>3.4843781734197623E-3</v>
      </c>
      <c r="AE95" s="23">
        <f t="shared" si="42"/>
        <v>0.18559983783577705</v>
      </c>
      <c r="AF95" s="23">
        <f t="shared" si="43"/>
        <v>6.7632651940890215E-2</v>
      </c>
    </row>
    <row r="96" spans="1:32">
      <c r="A96" s="30" t="s">
        <v>395</v>
      </c>
      <c r="B96" s="30" t="s">
        <v>188</v>
      </c>
      <c r="C96" s="30">
        <v>5394</v>
      </c>
      <c r="D96" s="30">
        <v>4067</v>
      </c>
      <c r="E96" s="30">
        <v>15</v>
      </c>
      <c r="F96" s="30">
        <v>17</v>
      </c>
      <c r="G96" s="30">
        <v>6</v>
      </c>
      <c r="H96" s="30">
        <v>25</v>
      </c>
      <c r="I96" s="30">
        <v>9</v>
      </c>
      <c r="J96" s="30">
        <v>12</v>
      </c>
      <c r="K96" s="30">
        <v>852</v>
      </c>
      <c r="L96" s="30">
        <v>391</v>
      </c>
      <c r="N96" s="23">
        <f t="shared" si="44"/>
        <v>0.74231405734423794</v>
      </c>
      <c r="O96" s="23">
        <f t="shared" si="28"/>
        <v>1.6859974297660956E-3</v>
      </c>
      <c r="P96" s="23">
        <f t="shared" si="29"/>
        <v>1.9687082353012858E-3</v>
      </c>
      <c r="Q96" s="23">
        <f t="shared" si="30"/>
        <v>5.0988825068449943E-4</v>
      </c>
      <c r="R96" s="23">
        <f t="shared" si="31"/>
        <v>3.1413754024126137E-3</v>
      </c>
      <c r="S96" s="23">
        <f t="shared" si="32"/>
        <v>8.7807038398384331E-4</v>
      </c>
      <c r="T96" s="23">
        <f t="shared" si="33"/>
        <v>1.2730944309413375E-3</v>
      </c>
      <c r="U96" s="23">
        <f t="shared" si="34"/>
        <v>0.14846443940203993</v>
      </c>
      <c r="V96" s="23">
        <f t="shared" si="35"/>
        <v>6.5868185203096674E-2</v>
      </c>
      <c r="X96" s="23">
        <f t="shared" si="45"/>
        <v>0.76529624378056726</v>
      </c>
      <c r="Y96" s="23">
        <f t="shared" si="36"/>
        <v>4.5834714631336152E-3</v>
      </c>
      <c r="Z96" s="23">
        <f t="shared" si="37"/>
        <v>5.0417975935470455E-3</v>
      </c>
      <c r="AA96" s="23">
        <f t="shared" si="38"/>
        <v>2.4249144304464179E-3</v>
      </c>
      <c r="AB96" s="23">
        <f t="shared" si="39"/>
        <v>6.8332781702302005E-3</v>
      </c>
      <c r="AC96" s="23">
        <f t="shared" si="40"/>
        <v>3.1682877010700051E-3</v>
      </c>
      <c r="AD96" s="23">
        <f t="shared" si="41"/>
        <v>3.8848190580354418E-3</v>
      </c>
      <c r="AE96" s="23">
        <f t="shared" si="42"/>
        <v>0.16792898718535754</v>
      </c>
      <c r="AF96" s="23">
        <f t="shared" si="43"/>
        <v>7.971622764814372E-2</v>
      </c>
    </row>
    <row r="97" spans="1:32">
      <c r="A97" s="30" t="s">
        <v>396</v>
      </c>
      <c r="B97" s="30" t="s">
        <v>190</v>
      </c>
      <c r="C97" s="30">
        <v>7548</v>
      </c>
      <c r="D97" s="30">
        <v>5380</v>
      </c>
      <c r="E97" s="30">
        <v>24</v>
      </c>
      <c r="F97" s="30">
        <v>26</v>
      </c>
      <c r="G97" s="30">
        <v>16</v>
      </c>
      <c r="H97" s="30">
        <v>91</v>
      </c>
      <c r="I97" s="30">
        <v>3</v>
      </c>
      <c r="J97" s="30">
        <v>41</v>
      </c>
      <c r="K97" s="30">
        <v>1436</v>
      </c>
      <c r="L97" s="30">
        <v>531</v>
      </c>
      <c r="N97" s="23">
        <f t="shared" si="44"/>
        <v>0.70245765535370597</v>
      </c>
      <c r="O97" s="23">
        <f t="shared" si="28"/>
        <v>2.1376964619500604E-3</v>
      </c>
      <c r="P97" s="23">
        <f t="shared" si="29"/>
        <v>2.3518409335242427E-3</v>
      </c>
      <c r="Q97" s="23">
        <f t="shared" si="30"/>
        <v>1.3052452813586541E-3</v>
      </c>
      <c r="R97" s="23">
        <f t="shared" si="31"/>
        <v>9.8304023746757785E-3</v>
      </c>
      <c r="S97" s="23">
        <f t="shared" si="32"/>
        <v>1.3517755493985486E-4</v>
      </c>
      <c r="T97" s="23">
        <f t="shared" si="33"/>
        <v>4.0067413305745585E-3</v>
      </c>
      <c r="U97" s="23">
        <f t="shared" si="34"/>
        <v>0.18155272550284965</v>
      </c>
      <c r="V97" s="23">
        <f t="shared" si="35"/>
        <v>6.4796243802145381E-2</v>
      </c>
      <c r="X97" s="23">
        <f t="shared" si="45"/>
        <v>0.72286906230414316</v>
      </c>
      <c r="Y97" s="23">
        <f t="shared" si="36"/>
        <v>4.7270661676050941E-3</v>
      </c>
      <c r="Z97" s="23">
        <f t="shared" si="37"/>
        <v>5.0425938226284824E-3</v>
      </c>
      <c r="AA97" s="23">
        <f t="shared" si="38"/>
        <v>3.4408288418062176E-3</v>
      </c>
      <c r="AB97" s="23">
        <f t="shared" si="39"/>
        <v>1.477837649589799E-2</v>
      </c>
      <c r="AC97" s="23">
        <f t="shared" si="40"/>
        <v>1.1680277453408078E-3</v>
      </c>
      <c r="AD97" s="23">
        <f t="shared" si="41"/>
        <v>7.360234375059946E-3</v>
      </c>
      <c r="AE97" s="23">
        <f t="shared" si="42"/>
        <v>0.1992605585045904</v>
      </c>
      <c r="AF97" s="23">
        <f t="shared" si="43"/>
        <v>7.6340402919893913E-2</v>
      </c>
    </row>
    <row r="98" spans="1:32">
      <c r="A98" s="30" t="s">
        <v>397</v>
      </c>
      <c r="B98" s="30" t="s">
        <v>192</v>
      </c>
      <c r="C98" s="30">
        <v>5083</v>
      </c>
      <c r="D98" s="30">
        <v>3952</v>
      </c>
      <c r="E98" s="30">
        <v>8</v>
      </c>
      <c r="F98" s="30">
        <v>7</v>
      </c>
      <c r="G98" s="30">
        <v>16</v>
      </c>
      <c r="H98" s="30">
        <v>18</v>
      </c>
      <c r="I98" s="30">
        <v>3</v>
      </c>
      <c r="J98" s="30">
        <v>23</v>
      </c>
      <c r="K98" s="30">
        <v>729</v>
      </c>
      <c r="L98" s="30">
        <v>327</v>
      </c>
      <c r="N98" s="23">
        <f t="shared" si="44"/>
        <v>0.76585197910136193</v>
      </c>
      <c r="O98" s="23">
        <f t="shared" si="28"/>
        <v>7.9771971774904001E-4</v>
      </c>
      <c r="P98" s="23">
        <f t="shared" si="29"/>
        <v>6.6724506425748758E-4</v>
      </c>
      <c r="Q98" s="23">
        <f t="shared" si="30"/>
        <v>1.9385161146450037E-3</v>
      </c>
      <c r="R98" s="23">
        <f t="shared" si="31"/>
        <v>2.2411989079685391E-3</v>
      </c>
      <c r="S98" s="23">
        <f t="shared" si="32"/>
        <v>2.0073836901436437E-4</v>
      </c>
      <c r="T98" s="23">
        <f t="shared" si="33"/>
        <v>3.017114552083382E-3</v>
      </c>
      <c r="U98" s="23">
        <f t="shared" si="34"/>
        <v>0.1340526934987237</v>
      </c>
      <c r="V98" s="23">
        <f t="shared" si="35"/>
        <v>5.7910804125646476E-2</v>
      </c>
      <c r="X98" s="23">
        <f t="shared" si="45"/>
        <v>0.78871610495299516</v>
      </c>
      <c r="Y98" s="23">
        <f t="shared" si="36"/>
        <v>3.1028538719613218E-3</v>
      </c>
      <c r="Z98" s="23">
        <f t="shared" si="37"/>
        <v>2.8401572499800938E-3</v>
      </c>
      <c r="AA98" s="23">
        <f t="shared" si="38"/>
        <v>5.1074276788476026E-3</v>
      </c>
      <c r="AB98" s="23">
        <f t="shared" si="39"/>
        <v>5.5910874364696285E-3</v>
      </c>
      <c r="AC98" s="23">
        <f t="shared" si="40"/>
        <v>1.7339788433320944E-3</v>
      </c>
      <c r="AD98" s="23">
        <f t="shared" si="41"/>
        <v>6.7810281697186893E-3</v>
      </c>
      <c r="AE98" s="23">
        <f t="shared" si="42"/>
        <v>0.15332436970686147</v>
      </c>
      <c r="AF98" s="23">
        <f t="shared" si="43"/>
        <v>7.1411406339880898E-2</v>
      </c>
    </row>
    <row r="99" spans="1:32">
      <c r="A99" s="30" t="s">
        <v>398</v>
      </c>
      <c r="B99" s="30" t="s">
        <v>194</v>
      </c>
      <c r="C99" s="30">
        <v>2712</v>
      </c>
      <c r="D99" s="30">
        <v>2142</v>
      </c>
      <c r="E99" s="30">
        <v>0</v>
      </c>
      <c r="F99" s="30">
        <v>4</v>
      </c>
      <c r="G99" s="30">
        <v>9</v>
      </c>
      <c r="H99" s="30">
        <v>7</v>
      </c>
      <c r="I99" s="30">
        <v>4</v>
      </c>
      <c r="J99" s="30">
        <v>21</v>
      </c>
      <c r="K99" s="30">
        <v>349</v>
      </c>
      <c r="L99" s="30">
        <v>176</v>
      </c>
      <c r="N99" s="23">
        <f t="shared" ref="N99:N114" si="46">IF(ISERROR(((2*D99)+($M$1^2)-($M$1*SQRT(($M$1^2)+(4*D99*(1-B248)))))/(2*($C99+($M$1^2)))),"",((2*D99)+($M$1^2)-($M$1*SQRT(($M$1^2)+(4*D99*(1-B248)))))/(2*($C99+($M$1^2))))</f>
        <v>0.77408394836656513</v>
      </c>
      <c r="O99" s="23">
        <f t="shared" si="28"/>
        <v>0</v>
      </c>
      <c r="P99" s="23">
        <f t="shared" si="29"/>
        <v>5.7370557340320554E-4</v>
      </c>
      <c r="Q99" s="23">
        <f t="shared" si="30"/>
        <v>1.7468991674120984E-3</v>
      </c>
      <c r="R99" s="23">
        <f t="shared" si="31"/>
        <v>1.2508460962058811E-3</v>
      </c>
      <c r="S99" s="23">
        <f t="shared" si="32"/>
        <v>5.7370557340320554E-4</v>
      </c>
      <c r="T99" s="23">
        <f t="shared" si="33"/>
        <v>5.0702264306271526E-3</v>
      </c>
      <c r="U99" s="23">
        <f t="shared" si="34"/>
        <v>0.11660773905842527</v>
      </c>
      <c r="V99" s="23">
        <f t="shared" si="35"/>
        <v>5.6226802208232521E-2</v>
      </c>
      <c r="X99" s="23">
        <f t="shared" ref="X99:X114" si="47">IF(ISERROR(((2*$C99)+($M$1^2)+($M$1*SQRT(($M$1^2)+(4*D99*(1-B248)))))/(2*($C99+($M$1^2)))),"",((2*D99)+($M$1^2)+($M$1*SQRT(($M$1^2)+(4*D99*(1-B248)))))/(2*($C99+($M$1^2))))</f>
        <v>0.80474215106427038</v>
      </c>
      <c r="Y99" s="23">
        <f t="shared" si="36"/>
        <v>1.4145154857337775E-3</v>
      </c>
      <c r="Z99" s="23">
        <f t="shared" si="37"/>
        <v>3.7864898076528908E-3</v>
      </c>
      <c r="AA99" s="23">
        <f t="shared" si="38"/>
        <v>6.2953960827968969E-3</v>
      </c>
      <c r="AB99" s="23">
        <f t="shared" si="39"/>
        <v>5.3186092063419541E-3</v>
      </c>
      <c r="AC99" s="23">
        <f t="shared" si="40"/>
        <v>3.7864898076528908E-3</v>
      </c>
      <c r="AD99" s="23">
        <f t="shared" si="41"/>
        <v>1.1809108505548799E-2</v>
      </c>
      <c r="AE99" s="23">
        <f t="shared" si="42"/>
        <v>0.14181734729418083</v>
      </c>
      <c r="AF99" s="23">
        <f t="shared" si="43"/>
        <v>7.4797628671683283E-2</v>
      </c>
    </row>
    <row r="100" spans="1:32">
      <c r="A100" s="30" t="s">
        <v>399</v>
      </c>
      <c r="B100" s="30" t="s">
        <v>196</v>
      </c>
      <c r="C100" s="30">
        <v>5530</v>
      </c>
      <c r="D100" s="30">
        <v>4317</v>
      </c>
      <c r="E100" s="30">
        <v>10</v>
      </c>
      <c r="F100" s="30">
        <v>5</v>
      </c>
      <c r="G100" s="30">
        <v>11</v>
      </c>
      <c r="H100" s="30">
        <v>3</v>
      </c>
      <c r="I100" s="30">
        <v>0</v>
      </c>
      <c r="J100" s="30">
        <v>15</v>
      </c>
      <c r="K100" s="30">
        <v>768</v>
      </c>
      <c r="L100" s="30">
        <v>401</v>
      </c>
      <c r="N100" s="23">
        <f t="shared" si="46"/>
        <v>0.76955160165029535</v>
      </c>
      <c r="O100" s="23">
        <f t="shared" si="28"/>
        <v>9.825510917606849E-4</v>
      </c>
      <c r="P100" s="23">
        <f t="shared" si="29"/>
        <v>3.8625693034990337E-4</v>
      </c>
      <c r="Q100" s="23">
        <f t="shared" si="30"/>
        <v>1.1110864007778827E-3</v>
      </c>
      <c r="R100" s="23">
        <f t="shared" si="31"/>
        <v>1.8451084538351995E-4</v>
      </c>
      <c r="S100" s="23">
        <f t="shared" si="32"/>
        <v>0</v>
      </c>
      <c r="T100" s="23">
        <f t="shared" si="33"/>
        <v>1.6445167300666729E-3</v>
      </c>
      <c r="U100" s="23">
        <f t="shared" si="34"/>
        <v>0.13001452238779038</v>
      </c>
      <c r="V100" s="23">
        <f t="shared" si="35"/>
        <v>6.5970966200109282E-2</v>
      </c>
      <c r="X100" s="23">
        <f t="shared" si="47"/>
        <v>0.79136073093255277</v>
      </c>
      <c r="Y100" s="23">
        <f t="shared" si="36"/>
        <v>3.3257760565986037E-3</v>
      </c>
      <c r="Z100" s="23">
        <f t="shared" si="37"/>
        <v>2.1150072908739208E-3</v>
      </c>
      <c r="AA100" s="23">
        <f t="shared" si="38"/>
        <v>3.5586533330084981E-3</v>
      </c>
      <c r="AB100" s="23">
        <f t="shared" si="39"/>
        <v>1.5939282049861187E-3</v>
      </c>
      <c r="AC100" s="23">
        <f t="shared" si="40"/>
        <v>6.9420129408835987E-4</v>
      </c>
      <c r="AD100" s="23">
        <f t="shared" si="41"/>
        <v>4.4708733454280796E-3</v>
      </c>
      <c r="AE100" s="23">
        <f t="shared" si="42"/>
        <v>0.14824454451430527</v>
      </c>
      <c r="AF100" s="23">
        <f t="shared" si="43"/>
        <v>7.9649681850243306E-2</v>
      </c>
    </row>
    <row r="101" spans="1:32">
      <c r="A101" s="30" t="s">
        <v>400</v>
      </c>
      <c r="B101" s="30" t="s">
        <v>198</v>
      </c>
      <c r="C101" s="30">
        <v>6197</v>
      </c>
      <c r="D101" s="30">
        <v>4661</v>
      </c>
      <c r="E101" s="30">
        <v>12</v>
      </c>
      <c r="F101" s="30">
        <v>17</v>
      </c>
      <c r="G101" s="30">
        <v>6</v>
      </c>
      <c r="H101" s="30">
        <v>29</v>
      </c>
      <c r="I101" s="30">
        <v>19</v>
      </c>
      <c r="J101" s="30">
        <v>19</v>
      </c>
      <c r="K101" s="30">
        <v>1057</v>
      </c>
      <c r="L101" s="30">
        <v>377</v>
      </c>
      <c r="N101" s="23">
        <f t="shared" si="46"/>
        <v>0.74123385945049025</v>
      </c>
      <c r="O101" s="23">
        <f t="shared" si="28"/>
        <v>1.1080785378599421E-3</v>
      </c>
      <c r="P101" s="23">
        <f t="shared" si="29"/>
        <v>1.7135041064940629E-3</v>
      </c>
      <c r="Q101" s="23">
        <f t="shared" si="30"/>
        <v>4.4380663152058988E-4</v>
      </c>
      <c r="R101" s="23">
        <f t="shared" si="31"/>
        <v>3.2603398414860207E-3</v>
      </c>
      <c r="S101" s="23">
        <f t="shared" si="32"/>
        <v>1.9637468280436052E-3</v>
      </c>
      <c r="T101" s="23">
        <f t="shared" si="33"/>
        <v>1.9637468280436052E-3</v>
      </c>
      <c r="U101" s="23">
        <f t="shared" si="34"/>
        <v>0.161406279374783</v>
      </c>
      <c r="V101" s="23">
        <f t="shared" si="35"/>
        <v>5.5152232244441865E-2</v>
      </c>
      <c r="X101" s="23">
        <f t="shared" si="47"/>
        <v>0.76272998958574378</v>
      </c>
      <c r="Y101" s="23">
        <f t="shared" si="36"/>
        <v>3.3818926299247665E-3</v>
      </c>
      <c r="Z101" s="23">
        <f t="shared" si="37"/>
        <v>4.3891513782065945E-3</v>
      </c>
      <c r="AA101" s="23">
        <f t="shared" si="38"/>
        <v>2.1109433559649798E-3</v>
      </c>
      <c r="AB101" s="23">
        <f t="shared" si="39"/>
        <v>6.7127580038129145E-3</v>
      </c>
      <c r="AC101" s="23">
        <f t="shared" si="40"/>
        <v>4.7839823834234319E-3</v>
      </c>
      <c r="AD101" s="23">
        <f t="shared" si="41"/>
        <v>4.7839823834234319E-3</v>
      </c>
      <c r="AE101" s="23">
        <f t="shared" si="42"/>
        <v>0.18013471402843506</v>
      </c>
      <c r="AF101" s="23">
        <f t="shared" si="43"/>
        <v>6.7063694058207113E-2</v>
      </c>
    </row>
    <row r="102" spans="1:32">
      <c r="A102" s="30" t="s">
        <v>401</v>
      </c>
      <c r="B102" s="30" t="s">
        <v>200</v>
      </c>
      <c r="C102" s="30">
        <v>6096</v>
      </c>
      <c r="D102" s="30">
        <v>4512</v>
      </c>
      <c r="E102" s="30">
        <v>21</v>
      </c>
      <c r="F102" s="30">
        <v>28</v>
      </c>
      <c r="G102" s="30">
        <v>10</v>
      </c>
      <c r="H102" s="30">
        <v>25</v>
      </c>
      <c r="I102" s="30">
        <v>19</v>
      </c>
      <c r="J102" s="30">
        <v>20</v>
      </c>
      <c r="K102" s="30">
        <v>1053</v>
      </c>
      <c r="L102" s="30">
        <v>408</v>
      </c>
      <c r="N102" s="23">
        <f t="shared" si="46"/>
        <v>0.7289995868682192</v>
      </c>
      <c r="O102" s="23">
        <f t="shared" si="28"/>
        <v>2.2543214630322051E-3</v>
      </c>
      <c r="P102" s="23">
        <f t="shared" si="29"/>
        <v>3.179841980834955E-3</v>
      </c>
      <c r="Q102" s="23">
        <f t="shared" si="30"/>
        <v>8.9129932669942513E-4</v>
      </c>
      <c r="R102" s="23">
        <f t="shared" si="31"/>
        <v>2.7794287265842143E-3</v>
      </c>
      <c r="S102" s="23">
        <f t="shared" si="32"/>
        <v>1.9962969278515528E-3</v>
      </c>
      <c r="T102" s="23">
        <f t="shared" si="33"/>
        <v>2.1248881080649759E-3</v>
      </c>
      <c r="U102" s="23">
        <f t="shared" si="34"/>
        <v>0.16345349007793181</v>
      </c>
      <c r="V102" s="23">
        <f t="shared" si="35"/>
        <v>6.092458850990333E-2</v>
      </c>
      <c r="X102" s="23">
        <f t="shared" si="47"/>
        <v>0.75101287771774639</v>
      </c>
      <c r="Y102" s="23">
        <f t="shared" si="36"/>
        <v>5.2608900795101457E-3</v>
      </c>
      <c r="Z102" s="23">
        <f t="shared" si="37"/>
        <v>6.6305111273506738E-3</v>
      </c>
      <c r="AA102" s="23">
        <f t="shared" si="38"/>
        <v>3.0172611841177742E-3</v>
      </c>
      <c r="AB102" s="23">
        <f t="shared" si="39"/>
        <v>6.0472922820400095E-3</v>
      </c>
      <c r="AC102" s="23">
        <f t="shared" si="40"/>
        <v>4.8631598816498613E-3</v>
      </c>
      <c r="AD102" s="23">
        <f t="shared" si="41"/>
        <v>5.0624460679569066E-3</v>
      </c>
      <c r="AE102" s="23">
        <f t="shared" si="42"/>
        <v>0.18243116371373391</v>
      </c>
      <c r="AF102" s="23">
        <f t="shared" si="43"/>
        <v>7.3479163876060266E-2</v>
      </c>
    </row>
    <row r="103" spans="1:32">
      <c r="A103" s="30" t="s">
        <v>402</v>
      </c>
      <c r="B103" s="30" t="s">
        <v>202</v>
      </c>
      <c r="C103" s="30">
        <v>2793</v>
      </c>
      <c r="D103" s="30">
        <v>2059</v>
      </c>
      <c r="E103" s="30">
        <v>13</v>
      </c>
      <c r="F103" s="30">
        <v>5</v>
      </c>
      <c r="G103" s="30">
        <v>3</v>
      </c>
      <c r="H103" s="30">
        <v>0</v>
      </c>
      <c r="I103" s="30">
        <v>0</v>
      </c>
      <c r="J103" s="30">
        <v>11</v>
      </c>
      <c r="K103" s="30">
        <v>557</v>
      </c>
      <c r="L103" s="30">
        <v>145</v>
      </c>
      <c r="N103" s="23">
        <f t="shared" si="46"/>
        <v>0.72055832547701881</v>
      </c>
      <c r="O103" s="23">
        <f t="shared" si="28"/>
        <v>2.7221486406253117E-3</v>
      </c>
      <c r="P103" s="23">
        <f t="shared" si="29"/>
        <v>7.6488564232920098E-4</v>
      </c>
      <c r="Q103" s="23">
        <f t="shared" si="30"/>
        <v>3.6535476613493796E-4</v>
      </c>
      <c r="R103" s="23">
        <f t="shared" si="31"/>
        <v>0</v>
      </c>
      <c r="S103" s="23">
        <f t="shared" si="32"/>
        <v>0</v>
      </c>
      <c r="T103" s="23">
        <f t="shared" si="33"/>
        <v>2.2005752625371658E-3</v>
      </c>
      <c r="U103" s="23">
        <f t="shared" si="34"/>
        <v>0.18502561338012552</v>
      </c>
      <c r="V103" s="23">
        <f t="shared" si="35"/>
        <v>4.4285650073278594E-2</v>
      </c>
      <c r="X103" s="23">
        <f t="shared" si="47"/>
        <v>0.75319034874178559</v>
      </c>
      <c r="Y103" s="23">
        <f t="shared" si="36"/>
        <v>7.9476011228221417E-3</v>
      </c>
      <c r="Z103" s="23">
        <f t="shared" si="37"/>
        <v>4.1841254135704248E-3</v>
      </c>
      <c r="AA103" s="23">
        <f t="shared" si="38"/>
        <v>3.1534716128777309E-3</v>
      </c>
      <c r="AB103" s="23">
        <f t="shared" si="39"/>
        <v>1.3735493636822334E-3</v>
      </c>
      <c r="AC103" s="23">
        <f t="shared" si="40"/>
        <v>1.3735493636822334E-3</v>
      </c>
      <c r="AD103" s="23">
        <f t="shared" si="41"/>
        <v>7.0389898240233312E-3</v>
      </c>
      <c r="AE103" s="23">
        <f t="shared" si="42"/>
        <v>0.21465436849657421</v>
      </c>
      <c r="AF103" s="23">
        <f t="shared" si="43"/>
        <v>6.0776288364708005E-2</v>
      </c>
    </row>
    <row r="104" spans="1:32">
      <c r="A104" s="30" t="s">
        <v>403</v>
      </c>
      <c r="B104" s="30" t="s">
        <v>204</v>
      </c>
      <c r="C104" s="30">
        <v>2508</v>
      </c>
      <c r="D104" s="30">
        <v>1971</v>
      </c>
      <c r="E104" s="30">
        <v>5</v>
      </c>
      <c r="F104" s="30">
        <v>6</v>
      </c>
      <c r="G104" s="30">
        <v>6</v>
      </c>
      <c r="H104" s="30">
        <v>8</v>
      </c>
      <c r="I104" s="30">
        <v>8</v>
      </c>
      <c r="J104" s="30">
        <v>8</v>
      </c>
      <c r="K104" s="30">
        <v>360</v>
      </c>
      <c r="L104" s="30">
        <v>136</v>
      </c>
      <c r="N104" s="23">
        <f t="shared" si="46"/>
        <v>0.76939981761825282</v>
      </c>
      <c r="O104" s="23">
        <f t="shared" si="28"/>
        <v>8.5183420951391977E-4</v>
      </c>
      <c r="P104" s="23">
        <f t="shared" si="29"/>
        <v>1.0968649277027084E-3</v>
      </c>
      <c r="Q104" s="23">
        <f t="shared" si="30"/>
        <v>1.0968649277027084E-3</v>
      </c>
      <c r="R104" s="23">
        <f t="shared" si="31"/>
        <v>1.6171842241229333E-3</v>
      </c>
      <c r="S104" s="23">
        <f t="shared" si="32"/>
        <v>1.6171842241229333E-3</v>
      </c>
      <c r="T104" s="23">
        <f t="shared" si="33"/>
        <v>1.6171842241229333E-3</v>
      </c>
      <c r="U104" s="23">
        <f t="shared" si="34"/>
        <v>0.13036300407009718</v>
      </c>
      <c r="V104" s="23">
        <f t="shared" si="35"/>
        <v>4.602559673032388E-2</v>
      </c>
      <c r="X104" s="23">
        <f t="shared" si="47"/>
        <v>0.80149605415964909</v>
      </c>
      <c r="Y104" s="23">
        <f t="shared" si="36"/>
        <v>4.6587043531088187E-3</v>
      </c>
      <c r="Z104" s="23">
        <f t="shared" si="37"/>
        <v>5.2099021869115251E-3</v>
      </c>
      <c r="AA104" s="23">
        <f t="shared" si="38"/>
        <v>5.2099021869115251E-3</v>
      </c>
      <c r="AB104" s="23">
        <f t="shared" si="39"/>
        <v>6.2820399944742899E-3</v>
      </c>
      <c r="AC104" s="23">
        <f t="shared" si="40"/>
        <v>6.2820399944742899E-3</v>
      </c>
      <c r="AD104" s="23">
        <f t="shared" si="41"/>
        <v>6.2820399944742899E-3</v>
      </c>
      <c r="AE104" s="23">
        <f t="shared" si="42"/>
        <v>0.15780867044950625</v>
      </c>
      <c r="AF104" s="23">
        <f t="shared" si="43"/>
        <v>6.379088214318468E-2</v>
      </c>
    </row>
    <row r="105" spans="1:32">
      <c r="A105" s="30" t="s">
        <v>404</v>
      </c>
      <c r="B105" s="30" t="s">
        <v>206</v>
      </c>
      <c r="C105" s="30">
        <v>10023</v>
      </c>
      <c r="D105" s="30">
        <v>7741</v>
      </c>
      <c r="E105" s="30">
        <v>37</v>
      </c>
      <c r="F105" s="30">
        <v>24</v>
      </c>
      <c r="G105" s="30">
        <v>16</v>
      </c>
      <c r="H105" s="30">
        <v>31</v>
      </c>
      <c r="I105" s="30">
        <v>0</v>
      </c>
      <c r="J105" s="30">
        <v>40</v>
      </c>
      <c r="K105" s="30">
        <v>1553</v>
      </c>
      <c r="L105" s="30">
        <v>581</v>
      </c>
      <c r="N105" s="23">
        <f t="shared" si="46"/>
        <v>0.76401074607555808</v>
      </c>
      <c r="O105" s="23">
        <f t="shared" si="28"/>
        <v>2.6794669413103397E-3</v>
      </c>
      <c r="P105" s="23">
        <f t="shared" si="29"/>
        <v>1.609663784544325E-3</v>
      </c>
      <c r="Q105" s="23">
        <f t="shared" si="30"/>
        <v>9.8286293143172204E-4</v>
      </c>
      <c r="R105" s="23">
        <f t="shared" si="31"/>
        <v>2.1798350926165661E-3</v>
      </c>
      <c r="S105" s="23">
        <f t="shared" si="32"/>
        <v>0</v>
      </c>
      <c r="T105" s="23">
        <f t="shared" si="33"/>
        <v>2.9322499990801932E-3</v>
      </c>
      <c r="U105" s="23">
        <f t="shared" si="34"/>
        <v>0.14799181887249138</v>
      </c>
      <c r="V105" s="23">
        <f t="shared" si="35"/>
        <v>5.3558897585706387E-2</v>
      </c>
      <c r="X105" s="23">
        <f t="shared" si="47"/>
        <v>0.78042789350562369</v>
      </c>
      <c r="Y105" s="23">
        <f t="shared" si="36"/>
        <v>5.083855060305802E-3</v>
      </c>
      <c r="Z105" s="23">
        <f t="shared" si="37"/>
        <v>3.5606183509588429E-3</v>
      </c>
      <c r="AA105" s="23">
        <f t="shared" si="38"/>
        <v>2.5917023633865387E-3</v>
      </c>
      <c r="AB105" s="23">
        <f t="shared" si="39"/>
        <v>4.3866992784858958E-3</v>
      </c>
      <c r="AC105" s="23">
        <f t="shared" si="40"/>
        <v>3.8313161344844622E-4</v>
      </c>
      <c r="AD105" s="23">
        <f t="shared" si="41"/>
        <v>5.4294658177927897E-3</v>
      </c>
      <c r="AE105" s="23">
        <f t="shared" si="42"/>
        <v>0.16215984443891471</v>
      </c>
      <c r="AF105" s="23">
        <f t="shared" si="43"/>
        <v>6.271316958248345E-2</v>
      </c>
    </row>
    <row r="106" spans="1:32">
      <c r="A106" s="30" t="s">
        <v>405</v>
      </c>
      <c r="B106" s="30" t="s">
        <v>208</v>
      </c>
      <c r="C106" s="30">
        <v>6038</v>
      </c>
      <c r="D106" s="30">
        <v>4525</v>
      </c>
      <c r="E106" s="30">
        <v>15</v>
      </c>
      <c r="F106" s="30">
        <v>7</v>
      </c>
      <c r="G106" s="30">
        <v>15</v>
      </c>
      <c r="H106" s="30">
        <v>13</v>
      </c>
      <c r="I106" s="30">
        <v>0</v>
      </c>
      <c r="J106" s="30">
        <v>22</v>
      </c>
      <c r="K106" s="30">
        <v>957</v>
      </c>
      <c r="L106" s="30">
        <v>484</v>
      </c>
      <c r="N106" s="23">
        <f t="shared" si="46"/>
        <v>0.73833344382396715</v>
      </c>
      <c r="O106" s="23">
        <f t="shared" si="28"/>
        <v>1.5061060770006677E-3</v>
      </c>
      <c r="P106" s="23">
        <f t="shared" si="29"/>
        <v>5.6168967728299811E-4</v>
      </c>
      <c r="Q106" s="23">
        <f t="shared" si="30"/>
        <v>1.5061060770006677E-3</v>
      </c>
      <c r="R106" s="23">
        <f t="shared" si="31"/>
        <v>1.2587015996273303E-3</v>
      </c>
      <c r="S106" s="23">
        <f t="shared" si="32"/>
        <v>0</v>
      </c>
      <c r="T106" s="23">
        <f t="shared" si="33"/>
        <v>2.4074570574978203E-3</v>
      </c>
      <c r="U106" s="23">
        <f t="shared" si="34"/>
        <v>0.14950184700302682</v>
      </c>
      <c r="V106" s="23">
        <f t="shared" si="35"/>
        <v>7.3573683286595706E-2</v>
      </c>
      <c r="X106" s="23">
        <f t="shared" si="47"/>
        <v>0.7601900527205302</v>
      </c>
      <c r="Y106" s="23">
        <f t="shared" si="36"/>
        <v>4.0951000188360724E-3</v>
      </c>
      <c r="Z106" s="23">
        <f t="shared" si="37"/>
        <v>2.3913172337224147E-3</v>
      </c>
      <c r="AA106" s="23">
        <f t="shared" si="38"/>
        <v>4.0951000188360724E-3</v>
      </c>
      <c r="AB106" s="23">
        <f t="shared" si="39"/>
        <v>3.6804547000015776E-3</v>
      </c>
      <c r="AC106" s="23">
        <f t="shared" si="40"/>
        <v>6.358326242780016E-4</v>
      </c>
      <c r="AD106" s="23">
        <f t="shared" si="41"/>
        <v>5.5109233250663307E-3</v>
      </c>
      <c r="AE106" s="23">
        <f t="shared" si="42"/>
        <v>0.16792481310669868</v>
      </c>
      <c r="AF106" s="23">
        <f t="shared" si="43"/>
        <v>8.7278200019977575E-2</v>
      </c>
    </row>
    <row r="107" spans="1:32">
      <c r="A107" s="30" t="s">
        <v>406</v>
      </c>
      <c r="B107" s="30" t="s">
        <v>210</v>
      </c>
      <c r="C107" s="30">
        <v>5863</v>
      </c>
      <c r="D107" s="30">
        <v>4521</v>
      </c>
      <c r="E107" s="30">
        <v>12</v>
      </c>
      <c r="F107" s="30">
        <v>15</v>
      </c>
      <c r="G107" s="30">
        <v>7</v>
      </c>
      <c r="H107" s="30">
        <v>42</v>
      </c>
      <c r="I107" s="30">
        <v>10</v>
      </c>
      <c r="J107" s="30">
        <v>14</v>
      </c>
      <c r="K107" s="30">
        <v>856</v>
      </c>
      <c r="L107" s="30">
        <v>386</v>
      </c>
      <c r="N107" s="23">
        <f t="shared" si="46"/>
        <v>0.76017748441967981</v>
      </c>
      <c r="O107" s="23">
        <f t="shared" si="28"/>
        <v>1.1712230608477547E-3</v>
      </c>
      <c r="P107" s="23">
        <f t="shared" si="29"/>
        <v>1.5510777581263658E-3</v>
      </c>
      <c r="Q107" s="23">
        <f t="shared" si="30"/>
        <v>5.7845847374697916E-4</v>
      </c>
      <c r="R107" s="23">
        <f t="shared" si="31"/>
        <v>5.3042516706261799E-3</v>
      </c>
      <c r="S107" s="23">
        <f t="shared" si="32"/>
        <v>9.2672995207311788E-4</v>
      </c>
      <c r="T107" s="23">
        <f t="shared" si="33"/>
        <v>1.4229554662380996E-3</v>
      </c>
      <c r="U107" s="23">
        <f t="shared" si="34"/>
        <v>0.13719351116407666</v>
      </c>
      <c r="V107" s="23">
        <f t="shared" si="35"/>
        <v>5.9768542702095376E-2</v>
      </c>
      <c r="X107" s="23">
        <f t="shared" si="47"/>
        <v>0.78168135833482721</v>
      </c>
      <c r="Y107" s="23">
        <f t="shared" si="36"/>
        <v>3.5743627071402545E-3</v>
      </c>
      <c r="Z107" s="23">
        <f t="shared" si="37"/>
        <v>4.2172047876304517E-3</v>
      </c>
      <c r="AA107" s="23">
        <f t="shared" si="38"/>
        <v>2.4626326646263494E-3</v>
      </c>
      <c r="AB107" s="23">
        <f t="shared" si="39"/>
        <v>9.6683018750499134E-3</v>
      </c>
      <c r="AC107" s="23">
        <f t="shared" si="40"/>
        <v>3.137057964069019E-3</v>
      </c>
      <c r="AD107" s="23">
        <f t="shared" si="41"/>
        <v>4.0044281535957819E-3</v>
      </c>
      <c r="AE107" s="23">
        <f t="shared" si="42"/>
        <v>0.15527076808286944</v>
      </c>
      <c r="AF107" s="23">
        <f t="shared" si="43"/>
        <v>7.2473241361070737E-2</v>
      </c>
    </row>
    <row r="108" spans="1:32">
      <c r="A108" s="30" t="s">
        <v>407</v>
      </c>
      <c r="B108" s="30" t="s">
        <v>212</v>
      </c>
      <c r="C108" s="30">
        <v>5290</v>
      </c>
      <c r="D108" s="30">
        <v>4034</v>
      </c>
      <c r="E108" s="30">
        <v>11</v>
      </c>
      <c r="F108" s="30">
        <v>16</v>
      </c>
      <c r="G108" s="30">
        <v>15</v>
      </c>
      <c r="H108" s="30">
        <v>25</v>
      </c>
      <c r="I108" s="30">
        <v>3</v>
      </c>
      <c r="J108" s="30">
        <v>14</v>
      </c>
      <c r="K108" s="30">
        <v>841</v>
      </c>
      <c r="L108" s="30">
        <v>331</v>
      </c>
      <c r="N108" s="23">
        <f t="shared" si="46"/>
        <v>0.75091630784118835</v>
      </c>
      <c r="O108" s="23">
        <f t="shared" si="28"/>
        <v>1.161511464355198E-3</v>
      </c>
      <c r="P108" s="23">
        <f t="shared" si="29"/>
        <v>1.8626274656154455E-3</v>
      </c>
      <c r="Q108" s="23">
        <f t="shared" si="30"/>
        <v>1.7191576898220686E-3</v>
      </c>
      <c r="R108" s="23">
        <f t="shared" si="31"/>
        <v>3.2031721469285438E-3</v>
      </c>
      <c r="S108" s="23">
        <f t="shared" si="32"/>
        <v>1.9288264309761998E-4</v>
      </c>
      <c r="T108" s="23">
        <f t="shared" si="33"/>
        <v>1.5771482229410582E-3</v>
      </c>
      <c r="U108" s="23">
        <f t="shared" si="34"/>
        <v>0.14937338847849377</v>
      </c>
      <c r="V108" s="23">
        <f t="shared" si="35"/>
        <v>5.6356420818435719E-2</v>
      </c>
      <c r="X108" s="23">
        <f t="shared" si="47"/>
        <v>0.77384438768094443</v>
      </c>
      <c r="Y108" s="23">
        <f t="shared" si="36"/>
        <v>3.7199341761792681E-3</v>
      </c>
      <c r="Z108" s="23">
        <f t="shared" si="37"/>
        <v>4.907805559807907E-3</v>
      </c>
      <c r="AA108" s="23">
        <f t="shared" si="38"/>
        <v>4.6734778586235062E-3</v>
      </c>
      <c r="AB108" s="23">
        <f t="shared" si="39"/>
        <v>6.9674381712948041E-3</v>
      </c>
      <c r="AC108" s="23">
        <f t="shared" si="40"/>
        <v>1.6661831816146267E-3</v>
      </c>
      <c r="AD108" s="23">
        <f t="shared" si="41"/>
        <v>4.4376898485267401E-3</v>
      </c>
      <c r="AE108" s="23">
        <f t="shared" si="42"/>
        <v>0.16907996305359591</v>
      </c>
      <c r="AF108" s="23">
        <f t="shared" si="43"/>
        <v>6.9420217454987498E-2</v>
      </c>
    </row>
    <row r="109" spans="1:32">
      <c r="A109" s="30" t="s">
        <v>408</v>
      </c>
      <c r="B109" s="30" t="s">
        <v>214</v>
      </c>
      <c r="C109" s="30">
        <v>2784</v>
      </c>
      <c r="D109" s="30">
        <v>1999</v>
      </c>
      <c r="E109" s="30">
        <v>12</v>
      </c>
      <c r="F109" s="30">
        <v>9</v>
      </c>
      <c r="G109" s="30">
        <v>10</v>
      </c>
      <c r="H109" s="30">
        <v>35</v>
      </c>
      <c r="I109" s="30">
        <v>0</v>
      </c>
      <c r="J109" s="30">
        <v>29</v>
      </c>
      <c r="K109" s="30">
        <v>481</v>
      </c>
      <c r="L109" s="30">
        <v>209</v>
      </c>
      <c r="N109" s="23">
        <f t="shared" si="46"/>
        <v>0.70102548110746876</v>
      </c>
      <c r="O109" s="23">
        <f t="shared" si="28"/>
        <v>2.4674233395750199E-3</v>
      </c>
      <c r="P109" s="23">
        <f t="shared" si="29"/>
        <v>1.701696832591417E-3</v>
      </c>
      <c r="Q109" s="23">
        <f t="shared" si="30"/>
        <v>1.9522516777237052E-3</v>
      </c>
      <c r="R109" s="23">
        <f t="shared" si="31"/>
        <v>9.0533836928310806E-3</v>
      </c>
      <c r="S109" s="23">
        <f t="shared" si="32"/>
        <v>0</v>
      </c>
      <c r="T109" s="23">
        <f t="shared" si="33"/>
        <v>7.2625173000255084E-3</v>
      </c>
      <c r="U109" s="23">
        <f t="shared" si="34"/>
        <v>0.15918295611269739</v>
      </c>
      <c r="V109" s="23">
        <f t="shared" si="35"/>
        <v>6.585816830300574E-2</v>
      </c>
      <c r="X109" s="23">
        <f t="shared" si="47"/>
        <v>0.7344368493204867</v>
      </c>
      <c r="Y109" s="23">
        <f t="shared" si="36"/>
        <v>7.519370745139118E-3</v>
      </c>
      <c r="Z109" s="23">
        <f t="shared" si="37"/>
        <v>6.1328946305677515E-3</v>
      </c>
      <c r="AA109" s="23">
        <f t="shared" si="38"/>
        <v>6.5997406592871195E-3</v>
      </c>
      <c r="AB109" s="23">
        <f t="shared" si="39"/>
        <v>1.7433630490471155E-2</v>
      </c>
      <c r="AC109" s="23">
        <f t="shared" si="40"/>
        <v>1.3779835984942615E-3</v>
      </c>
      <c r="AD109" s="23">
        <f t="shared" si="41"/>
        <v>1.4920091640166788E-2</v>
      </c>
      <c r="AE109" s="23">
        <f t="shared" si="42"/>
        <v>0.18726484780844357</v>
      </c>
      <c r="AF109" s="23">
        <f t="shared" si="43"/>
        <v>8.5456597930484698E-2</v>
      </c>
    </row>
    <row r="110" spans="1:32">
      <c r="A110" s="30" t="s">
        <v>409</v>
      </c>
      <c r="B110" s="30" t="s">
        <v>216</v>
      </c>
      <c r="C110" s="30">
        <v>2613</v>
      </c>
      <c r="D110" s="30">
        <v>1932</v>
      </c>
      <c r="E110" s="30">
        <v>3</v>
      </c>
      <c r="F110" s="30">
        <v>0</v>
      </c>
      <c r="G110" s="30">
        <v>12</v>
      </c>
      <c r="H110" s="30">
        <v>5</v>
      </c>
      <c r="I110" s="30">
        <v>0</v>
      </c>
      <c r="J110" s="30">
        <v>8</v>
      </c>
      <c r="K110" s="30">
        <v>434</v>
      </c>
      <c r="L110" s="30">
        <v>219</v>
      </c>
      <c r="N110" s="23">
        <f t="shared" si="46"/>
        <v>0.72220574587491948</v>
      </c>
      <c r="O110" s="23">
        <f t="shared" si="28"/>
        <v>3.9052756003582988E-4</v>
      </c>
      <c r="P110" s="23">
        <f t="shared" si="29"/>
        <v>0</v>
      </c>
      <c r="Q110" s="23">
        <f t="shared" si="30"/>
        <v>2.6290123082564052E-3</v>
      </c>
      <c r="R110" s="23">
        <f t="shared" si="31"/>
        <v>8.1759311871300755E-4</v>
      </c>
      <c r="S110" s="23">
        <f t="shared" si="32"/>
        <v>0</v>
      </c>
      <c r="T110" s="23">
        <f t="shared" si="33"/>
        <v>1.5521667147411209E-3</v>
      </c>
      <c r="U110" s="23">
        <f t="shared" si="34"/>
        <v>0.15231497110980818</v>
      </c>
      <c r="V110" s="23">
        <f t="shared" si="35"/>
        <v>7.378787151087432E-2</v>
      </c>
      <c r="X110" s="23">
        <f t="shared" si="47"/>
        <v>0.75585146630024613</v>
      </c>
      <c r="Y110" s="23">
        <f t="shared" si="36"/>
        <v>3.3703420317652169E-3</v>
      </c>
      <c r="Z110" s="23">
        <f t="shared" si="37"/>
        <v>1.4680292456371832E-3</v>
      </c>
      <c r="AA110" s="23">
        <f t="shared" si="38"/>
        <v>8.010378322036233E-3</v>
      </c>
      <c r="AB110" s="23">
        <f t="shared" si="39"/>
        <v>4.4718367038639488E-3</v>
      </c>
      <c r="AC110" s="23">
        <f t="shared" si="40"/>
        <v>1.4680292456371832E-3</v>
      </c>
      <c r="AD110" s="23">
        <f t="shared" si="41"/>
        <v>6.0301034539996991E-3</v>
      </c>
      <c r="AE110" s="23">
        <f t="shared" si="42"/>
        <v>0.18085062821420131</v>
      </c>
      <c r="AF110" s="23">
        <f t="shared" si="43"/>
        <v>9.5057503004724916E-2</v>
      </c>
    </row>
    <row r="111" spans="1:32">
      <c r="A111" s="30" t="s">
        <v>410</v>
      </c>
      <c r="B111" s="30" t="s">
        <v>218</v>
      </c>
      <c r="C111" s="30">
        <v>5183</v>
      </c>
      <c r="D111" s="30">
        <v>3961</v>
      </c>
      <c r="E111" s="30">
        <v>16</v>
      </c>
      <c r="F111" s="30">
        <v>15</v>
      </c>
      <c r="G111" s="30">
        <v>6</v>
      </c>
      <c r="H111" s="30">
        <v>40</v>
      </c>
      <c r="I111" s="30">
        <v>0</v>
      </c>
      <c r="J111" s="30">
        <v>12</v>
      </c>
      <c r="K111" s="30">
        <v>852</v>
      </c>
      <c r="L111" s="30">
        <v>281</v>
      </c>
      <c r="N111" s="23">
        <f t="shared" si="46"/>
        <v>0.75247974166113707</v>
      </c>
      <c r="O111" s="23">
        <f t="shared" si="28"/>
        <v>1.9010977397412145E-3</v>
      </c>
      <c r="P111" s="23">
        <f t="shared" si="29"/>
        <v>1.7546639904897434E-3</v>
      </c>
      <c r="Q111" s="23">
        <f t="shared" si="30"/>
        <v>5.3064990186067968E-4</v>
      </c>
      <c r="R111" s="23">
        <f t="shared" si="31"/>
        <v>5.6728352453344344E-3</v>
      </c>
      <c r="S111" s="23">
        <f t="shared" si="32"/>
        <v>0</v>
      </c>
      <c r="T111" s="23">
        <f t="shared" si="33"/>
        <v>1.3249408349311699E-3</v>
      </c>
      <c r="U111" s="23">
        <f t="shared" si="34"/>
        <v>0.15454264637997553</v>
      </c>
      <c r="V111" s="23">
        <f t="shared" si="35"/>
        <v>4.8374445495855505E-2</v>
      </c>
      <c r="X111" s="23">
        <f t="shared" si="47"/>
        <v>0.7755872808598514</v>
      </c>
      <c r="Y111" s="23">
        <f t="shared" si="36"/>
        <v>5.0090033900098852E-3</v>
      </c>
      <c r="Z111" s="23">
        <f t="shared" si="37"/>
        <v>4.7698460311773926E-3</v>
      </c>
      <c r="AA111" s="23">
        <f t="shared" si="38"/>
        <v>2.5235401470507816E-3</v>
      </c>
      <c r="AB111" s="23">
        <f t="shared" si="39"/>
        <v>1.0491452478431798E-2</v>
      </c>
      <c r="AC111" s="23">
        <f t="shared" si="40"/>
        <v>7.4064340040767775E-4</v>
      </c>
      <c r="AD111" s="23">
        <f t="shared" si="41"/>
        <v>4.0427958624840747E-3</v>
      </c>
      <c r="AE111" s="23">
        <f t="shared" si="42"/>
        <v>0.17472162110796938</v>
      </c>
      <c r="AF111" s="23">
        <f t="shared" si="43"/>
        <v>6.0717299276146011E-2</v>
      </c>
    </row>
    <row r="112" spans="1:32">
      <c r="A112" s="30" t="s">
        <v>411</v>
      </c>
      <c r="B112" s="30" t="s">
        <v>220</v>
      </c>
      <c r="C112" s="30">
        <v>4684</v>
      </c>
      <c r="D112" s="30">
        <v>3650</v>
      </c>
      <c r="E112" s="30">
        <v>3</v>
      </c>
      <c r="F112" s="30">
        <v>23</v>
      </c>
      <c r="G112" s="30">
        <v>9</v>
      </c>
      <c r="H112" s="30">
        <v>31</v>
      </c>
      <c r="I112" s="30">
        <v>0</v>
      </c>
      <c r="J112" s="30">
        <v>8</v>
      </c>
      <c r="K112" s="30">
        <v>662</v>
      </c>
      <c r="L112" s="30">
        <v>298</v>
      </c>
      <c r="N112" s="23">
        <f t="shared" si="46"/>
        <v>0.76714449000830787</v>
      </c>
      <c r="O112" s="23">
        <f t="shared" si="28"/>
        <v>2.1783982146869753E-4</v>
      </c>
      <c r="P112" s="23">
        <f t="shared" si="29"/>
        <v>3.274292103775756E-3</v>
      </c>
      <c r="Q112" s="23">
        <f t="shared" si="30"/>
        <v>1.011209984390853E-3</v>
      </c>
      <c r="R112" s="23">
        <f t="shared" si="31"/>
        <v>4.66650808026625E-3</v>
      </c>
      <c r="S112" s="23">
        <f t="shared" si="32"/>
        <v>0</v>
      </c>
      <c r="T112" s="23">
        <f t="shared" si="33"/>
        <v>8.6569163113842183E-4</v>
      </c>
      <c r="U112" s="23">
        <f t="shared" si="34"/>
        <v>0.13164931566665358</v>
      </c>
      <c r="V112" s="23">
        <f t="shared" si="35"/>
        <v>5.6982225149722419E-2</v>
      </c>
      <c r="X112" s="23">
        <f t="shared" si="47"/>
        <v>0.79089484306130786</v>
      </c>
      <c r="Y112" s="23">
        <f t="shared" si="36"/>
        <v>1.881548519639074E-3</v>
      </c>
      <c r="Z112" s="23">
        <f t="shared" si="37"/>
        <v>7.3578077521579436E-3</v>
      </c>
      <c r="AA112" s="23">
        <f t="shared" si="38"/>
        <v>3.6479918111646968E-3</v>
      </c>
      <c r="AB112" s="23">
        <f t="shared" si="39"/>
        <v>9.37867638159782E-3</v>
      </c>
      <c r="AC112" s="23">
        <f t="shared" si="40"/>
        <v>8.1948161388388204E-4</v>
      </c>
      <c r="AD112" s="23">
        <f t="shared" si="41"/>
        <v>3.3668745886758318E-3</v>
      </c>
      <c r="AE112" s="23">
        <f t="shared" si="42"/>
        <v>0.15160291708796853</v>
      </c>
      <c r="AF112" s="23">
        <f t="shared" si="43"/>
        <v>7.0974658035067792E-2</v>
      </c>
    </row>
    <row r="113" spans="1:32">
      <c r="A113" s="30" t="s">
        <v>412</v>
      </c>
      <c r="B113" s="30" t="s">
        <v>222</v>
      </c>
      <c r="C113" s="30">
        <v>4759</v>
      </c>
      <c r="D113" s="30">
        <v>3641</v>
      </c>
      <c r="E113" s="30">
        <v>6</v>
      </c>
      <c r="F113" s="30">
        <v>9</v>
      </c>
      <c r="G113" s="30">
        <v>0</v>
      </c>
      <c r="H113" s="30">
        <v>33</v>
      </c>
      <c r="I113" s="30">
        <v>4</v>
      </c>
      <c r="J113" s="30">
        <v>9</v>
      </c>
      <c r="K113" s="30">
        <v>759</v>
      </c>
      <c r="L113" s="30">
        <v>298</v>
      </c>
      <c r="N113" s="23">
        <f t="shared" si="46"/>
        <v>0.752820659658886</v>
      </c>
      <c r="O113" s="23">
        <f t="shared" si="28"/>
        <v>5.7793796352798444E-4</v>
      </c>
      <c r="P113" s="23">
        <f t="shared" si="29"/>
        <v>9.9526877666059207E-4</v>
      </c>
      <c r="Q113" s="23">
        <f t="shared" si="30"/>
        <v>0</v>
      </c>
      <c r="R113" s="23">
        <f t="shared" si="31"/>
        <v>4.9418687937187794E-3</v>
      </c>
      <c r="S113" s="23">
        <f t="shared" si="32"/>
        <v>3.2690071706046448E-4</v>
      </c>
      <c r="T113" s="23">
        <f t="shared" si="33"/>
        <v>9.9526877666059207E-4</v>
      </c>
      <c r="U113" s="23">
        <f t="shared" si="34"/>
        <v>0.14936011016639694</v>
      </c>
      <c r="V113" s="23">
        <f t="shared" si="35"/>
        <v>5.6081258597151774E-2</v>
      </c>
      <c r="X113" s="23">
        <f t="shared" si="47"/>
        <v>0.77690512420929891</v>
      </c>
      <c r="Y113" s="23">
        <f t="shared" si="36"/>
        <v>2.7481436764744882E-3</v>
      </c>
      <c r="Z113" s="23">
        <f t="shared" si="37"/>
        <v>3.5905650247406561E-3</v>
      </c>
      <c r="AA113" s="23">
        <f t="shared" si="38"/>
        <v>8.0657731720492232E-4</v>
      </c>
      <c r="AB113" s="23">
        <f t="shared" si="39"/>
        <v>9.7219822988726702E-3</v>
      </c>
      <c r="AC113" s="23">
        <f t="shared" si="40"/>
        <v>2.1593461486761581E-3</v>
      </c>
      <c r="AD113" s="23">
        <f t="shared" si="41"/>
        <v>3.5905650247406561E-3</v>
      </c>
      <c r="AE113" s="23">
        <f t="shared" si="42"/>
        <v>0.1701637639846981</v>
      </c>
      <c r="AF113" s="23">
        <f t="shared" si="43"/>
        <v>6.9860700085664806E-2</v>
      </c>
    </row>
    <row r="114" spans="1:32">
      <c r="A114" s="30" t="s">
        <v>413</v>
      </c>
      <c r="B114" s="30" t="s">
        <v>224</v>
      </c>
      <c r="C114" s="30">
        <v>4359</v>
      </c>
      <c r="D114" s="30">
        <v>3365</v>
      </c>
      <c r="E114" s="30">
        <v>4</v>
      </c>
      <c r="F114" s="30">
        <v>11</v>
      </c>
      <c r="G114" s="30">
        <v>11</v>
      </c>
      <c r="H114" s="30">
        <v>25</v>
      </c>
      <c r="I114" s="30">
        <v>7</v>
      </c>
      <c r="J114" s="30">
        <v>23</v>
      </c>
      <c r="K114" s="30">
        <v>656</v>
      </c>
      <c r="L114" s="30">
        <v>257</v>
      </c>
      <c r="N114" s="23">
        <f t="shared" si="46"/>
        <v>0.75927424640368357</v>
      </c>
      <c r="O114" s="23">
        <f t="shared" si="28"/>
        <v>3.5690320136296942E-4</v>
      </c>
      <c r="P114" s="23">
        <f t="shared" si="29"/>
        <v>1.4096875590818333E-3</v>
      </c>
      <c r="Q114" s="23">
        <f t="shared" si="30"/>
        <v>1.4096875590818333E-3</v>
      </c>
      <c r="R114" s="23">
        <f t="shared" si="31"/>
        <v>3.8878220473838321E-3</v>
      </c>
      <c r="S114" s="23">
        <f t="shared" si="32"/>
        <v>7.7809986456979204E-4</v>
      </c>
      <c r="T114" s="23">
        <f t="shared" si="33"/>
        <v>3.5185904304045113E-3</v>
      </c>
      <c r="U114" s="23">
        <f t="shared" si="34"/>
        <v>0.14018657222162223</v>
      </c>
      <c r="V114" s="23">
        <f t="shared" si="35"/>
        <v>5.2346500985404734E-2</v>
      </c>
      <c r="X114" s="23">
        <f t="shared" si="47"/>
        <v>0.78417890119626599</v>
      </c>
      <c r="Y114" s="23">
        <f t="shared" si="36"/>
        <v>2.3572911439004481E-3</v>
      </c>
      <c r="Z114" s="23">
        <f t="shared" si="37"/>
        <v>4.5134245704073509E-3</v>
      </c>
      <c r="AA114" s="23">
        <f t="shared" si="38"/>
        <v>4.5134245704073509E-3</v>
      </c>
      <c r="AB114" s="23">
        <f t="shared" si="39"/>
        <v>8.4531256505568867E-3</v>
      </c>
      <c r="AC114" s="23">
        <f t="shared" si="40"/>
        <v>3.3113449596475254E-3</v>
      </c>
      <c r="AD114" s="23">
        <f t="shared" si="41"/>
        <v>7.9055236149002742E-3</v>
      </c>
      <c r="AE114" s="23">
        <f t="shared" si="42"/>
        <v>0.16141539288295551</v>
      </c>
      <c r="AF114" s="23">
        <f t="shared" si="43"/>
        <v>6.634715041830426E-2</v>
      </c>
    </row>
    <row r="115" spans="1:32">
      <c r="A115" s="30" t="s">
        <v>414</v>
      </c>
      <c r="B115" s="30" t="s">
        <v>226</v>
      </c>
      <c r="C115" s="30">
        <v>4504</v>
      </c>
      <c r="D115" s="30">
        <v>3375</v>
      </c>
      <c r="E115" s="30">
        <v>7</v>
      </c>
      <c r="F115" s="30">
        <v>19</v>
      </c>
      <c r="G115" s="30">
        <v>0</v>
      </c>
      <c r="H115" s="30">
        <v>24</v>
      </c>
      <c r="I115" s="30">
        <v>3</v>
      </c>
      <c r="J115" s="30">
        <v>12</v>
      </c>
      <c r="K115" s="30">
        <v>784</v>
      </c>
      <c r="L115" s="30">
        <v>280</v>
      </c>
      <c r="N115" s="23">
        <f t="shared" ref="N115:N130" si="48">IF(ISERROR(((2*D115)+($M$1^2)-($M$1*SQRT(($M$1^2)+(4*D115*(1-B264)))))/(2*($C115+($M$1^2)))),"",((2*D115)+($M$1^2)-($M$1*SQRT(($M$1^2)+(4*D115*(1-B264)))))/(2*($C115+($M$1^2))))</f>
        <v>0.73646771494719199</v>
      </c>
      <c r="O115" s="23">
        <f t="shared" si="28"/>
        <v>7.5304346764361503E-4</v>
      </c>
      <c r="P115" s="23">
        <f t="shared" si="29"/>
        <v>2.7023341984255141E-3</v>
      </c>
      <c r="Q115" s="23">
        <f t="shared" si="30"/>
        <v>0</v>
      </c>
      <c r="R115" s="23">
        <f t="shared" si="31"/>
        <v>3.5834627564504053E-3</v>
      </c>
      <c r="S115" s="23">
        <f t="shared" si="32"/>
        <v>2.2654664726849E-4</v>
      </c>
      <c r="T115" s="23">
        <f t="shared" si="33"/>
        <v>1.5247651395926226E-3</v>
      </c>
      <c r="U115" s="23">
        <f t="shared" si="34"/>
        <v>0.16327291268556759</v>
      </c>
      <c r="V115" s="23">
        <f t="shared" si="35"/>
        <v>5.5481430922610188E-2</v>
      </c>
      <c r="X115" s="23">
        <f t="shared" ref="X115:X130" si="49">IF(ISERROR(((2*$C115)+($M$1^2)+($M$1*SQRT(($M$1^2)+(4*D115*(1-B264)))))/(2*($C115+($M$1^2)))),"",((2*D115)+($M$1^2)+($M$1*SQRT(($M$1^2)+(4*D115*(1-B264)))))/(2*($C115+($M$1^2))))</f>
        <v>0.76177516918609256</v>
      </c>
      <c r="Y115" s="23">
        <f t="shared" si="36"/>
        <v>3.2048595784616432E-3</v>
      </c>
      <c r="Z115" s="23">
        <f t="shared" si="37"/>
        <v>6.579624599771833E-3</v>
      </c>
      <c r="AA115" s="23">
        <f t="shared" si="38"/>
        <v>8.5220385738487344E-4</v>
      </c>
      <c r="AB115" s="23">
        <f t="shared" si="39"/>
        <v>7.9168526051186447E-3</v>
      </c>
      <c r="AC115" s="23">
        <f t="shared" si="40"/>
        <v>1.9566711481394054E-3</v>
      </c>
      <c r="AD115" s="23">
        <f t="shared" si="41"/>
        <v>4.6514944698843388E-3</v>
      </c>
      <c r="AE115" s="23">
        <f t="shared" si="42"/>
        <v>0.18541760030850035</v>
      </c>
      <c r="AF115" s="23">
        <f t="shared" si="43"/>
        <v>6.9598740483590063E-2</v>
      </c>
    </row>
    <row r="116" spans="1:32">
      <c r="A116" s="30" t="s">
        <v>415</v>
      </c>
      <c r="B116" s="30" t="s">
        <v>228</v>
      </c>
      <c r="C116" s="30">
        <v>5313</v>
      </c>
      <c r="D116" s="30">
        <v>3951</v>
      </c>
      <c r="E116" s="30">
        <v>9</v>
      </c>
      <c r="F116" s="30">
        <v>20</v>
      </c>
      <c r="G116" s="30">
        <v>7</v>
      </c>
      <c r="H116" s="30">
        <v>48</v>
      </c>
      <c r="I116" s="30">
        <v>3</v>
      </c>
      <c r="J116" s="30">
        <v>12</v>
      </c>
      <c r="K116" s="30">
        <v>923</v>
      </c>
      <c r="L116" s="30">
        <v>340</v>
      </c>
      <c r="N116" s="23">
        <f t="shared" si="48"/>
        <v>0.73173398562566672</v>
      </c>
      <c r="O116" s="23">
        <f t="shared" si="28"/>
        <v>8.9146082332063406E-4</v>
      </c>
      <c r="P116" s="23">
        <f t="shared" si="29"/>
        <v>2.4382058571744483E-3</v>
      </c>
      <c r="Q116" s="23">
        <f t="shared" si="30"/>
        <v>6.3835358812394368E-4</v>
      </c>
      <c r="R116" s="23">
        <f t="shared" si="31"/>
        <v>6.8211955416033511E-3</v>
      </c>
      <c r="S116" s="23">
        <f t="shared" si="32"/>
        <v>1.9204757431656573E-4</v>
      </c>
      <c r="T116" s="23">
        <f t="shared" si="33"/>
        <v>1.2925103859692526E-3</v>
      </c>
      <c r="U116" s="23">
        <f t="shared" si="34"/>
        <v>0.16377374620707238</v>
      </c>
      <c r="V116" s="23">
        <f t="shared" si="35"/>
        <v>5.7722798099486688E-2</v>
      </c>
      <c r="X116" s="23">
        <f t="shared" si="49"/>
        <v>0.75520924021728486</v>
      </c>
      <c r="Y116" s="23">
        <f t="shared" si="36"/>
        <v>3.2165419428328663E-3</v>
      </c>
      <c r="Z116" s="23">
        <f t="shared" si="37"/>
        <v>5.8075917983359216E-3</v>
      </c>
      <c r="AA116" s="23">
        <f t="shared" si="38"/>
        <v>2.7173228345101254E-3</v>
      </c>
      <c r="AB116" s="23">
        <f t="shared" si="39"/>
        <v>1.195717092317905E-2</v>
      </c>
      <c r="AC116" s="23">
        <f t="shared" si="40"/>
        <v>1.6589761612786421E-3</v>
      </c>
      <c r="AD116" s="23">
        <f t="shared" si="41"/>
        <v>3.9439818954633936E-3</v>
      </c>
      <c r="AE116" s="23">
        <f t="shared" si="42"/>
        <v>0.18414739554746098</v>
      </c>
      <c r="AF116" s="23">
        <f t="shared" si="43"/>
        <v>7.089521451913261E-2</v>
      </c>
    </row>
    <row r="117" spans="1:32">
      <c r="A117" s="30" t="s">
        <v>416</v>
      </c>
      <c r="B117" s="30" t="s">
        <v>230</v>
      </c>
      <c r="C117" s="30">
        <v>4580</v>
      </c>
      <c r="D117" s="30">
        <v>3603</v>
      </c>
      <c r="E117" s="30">
        <v>5</v>
      </c>
      <c r="F117" s="30">
        <v>30</v>
      </c>
      <c r="G117" s="30">
        <v>7</v>
      </c>
      <c r="H117" s="30">
        <v>12</v>
      </c>
      <c r="I117" s="30">
        <v>20</v>
      </c>
      <c r="J117" s="30">
        <v>9</v>
      </c>
      <c r="K117" s="30">
        <v>569</v>
      </c>
      <c r="L117" s="30">
        <v>325</v>
      </c>
      <c r="N117" s="23">
        <f t="shared" si="48"/>
        <v>0.77457933414846714</v>
      </c>
      <c r="O117" s="23">
        <f t="shared" si="28"/>
        <v>4.6639073158756197E-4</v>
      </c>
      <c r="P117" s="23">
        <f t="shared" si="29"/>
        <v>4.5921349354326284E-3</v>
      </c>
      <c r="Q117" s="23">
        <f t="shared" si="30"/>
        <v>7.4054433342285041E-4</v>
      </c>
      <c r="R117" s="23">
        <f t="shared" si="31"/>
        <v>1.4994530196944867E-3</v>
      </c>
      <c r="S117" s="23">
        <f t="shared" si="32"/>
        <v>2.8286619999762981E-3</v>
      </c>
      <c r="T117" s="23">
        <f t="shared" si="33"/>
        <v>1.0341793381415958E-3</v>
      </c>
      <c r="U117" s="23">
        <f t="shared" si="34"/>
        <v>0.1149965267353949</v>
      </c>
      <c r="V117" s="23">
        <f t="shared" si="35"/>
        <v>6.3878520308033274E-2</v>
      </c>
      <c r="X117" s="23">
        <f t="shared" si="49"/>
        <v>0.79830259091630829</v>
      </c>
      <c r="Y117" s="23">
        <f t="shared" si="36"/>
        <v>2.5532598601780872E-3</v>
      </c>
      <c r="Z117" s="23">
        <f t="shared" si="37"/>
        <v>9.3353969408870082E-3</v>
      </c>
      <c r="AA117" s="23">
        <f t="shared" si="38"/>
        <v>3.1517367611071175E-3</v>
      </c>
      <c r="AB117" s="23">
        <f t="shared" si="39"/>
        <v>4.5744043317462787E-3</v>
      </c>
      <c r="AC117" s="23">
        <f t="shared" si="40"/>
        <v>6.7357173625217431E-3</v>
      </c>
      <c r="AD117" s="23">
        <f t="shared" si="41"/>
        <v>3.7307322591526916E-3</v>
      </c>
      <c r="AE117" s="23">
        <f t="shared" si="42"/>
        <v>0.13410492563590867</v>
      </c>
      <c r="AF117" s="23">
        <f t="shared" si="43"/>
        <v>7.8762010726023415E-2</v>
      </c>
    </row>
    <row r="118" spans="1:32">
      <c r="A118" s="30" t="s">
        <v>417</v>
      </c>
      <c r="B118" s="30" t="s">
        <v>232</v>
      </c>
      <c r="C118" s="30">
        <v>7157</v>
      </c>
      <c r="D118" s="30">
        <v>5653</v>
      </c>
      <c r="E118" s="30">
        <v>17</v>
      </c>
      <c r="F118" s="30">
        <v>12</v>
      </c>
      <c r="G118" s="30">
        <v>8</v>
      </c>
      <c r="H118" s="30">
        <v>43</v>
      </c>
      <c r="I118" s="30">
        <v>6</v>
      </c>
      <c r="J118" s="30">
        <v>39</v>
      </c>
      <c r="K118" s="30">
        <v>913</v>
      </c>
      <c r="L118" s="30">
        <v>466</v>
      </c>
      <c r="N118" s="23">
        <f t="shared" si="48"/>
        <v>0.78026290183394176</v>
      </c>
      <c r="O118" s="23">
        <f t="shared" si="28"/>
        <v>1.4835852910690993E-3</v>
      </c>
      <c r="P118" s="23">
        <f t="shared" si="29"/>
        <v>9.5940822235347529E-4</v>
      </c>
      <c r="Q118" s="23">
        <f t="shared" si="30"/>
        <v>5.6650863343331152E-4</v>
      </c>
      <c r="R118" s="23">
        <f t="shared" si="31"/>
        <v>4.4636826861330471E-3</v>
      </c>
      <c r="S118" s="23">
        <f t="shared" si="32"/>
        <v>3.8426838858887701E-4</v>
      </c>
      <c r="T118" s="23">
        <f t="shared" si="33"/>
        <v>3.9888886247719749E-3</v>
      </c>
      <c r="U118" s="23">
        <f t="shared" si="34"/>
        <v>0.12003765268815975</v>
      </c>
      <c r="V118" s="23">
        <f t="shared" si="35"/>
        <v>5.962508289519422E-2</v>
      </c>
      <c r="X118" s="23">
        <f t="shared" si="49"/>
        <v>0.79913826799503473</v>
      </c>
      <c r="Y118" s="23">
        <f t="shared" si="36"/>
        <v>3.8009332213917828E-3</v>
      </c>
      <c r="Z118" s="23">
        <f t="shared" si="37"/>
        <v>2.928626390784735E-3</v>
      </c>
      <c r="AA118" s="23">
        <f t="shared" si="38"/>
        <v>2.2043388602467611E-3</v>
      </c>
      <c r="AB118" s="23">
        <f t="shared" si="39"/>
        <v>8.0825521028057273E-3</v>
      </c>
      <c r="AC118" s="23">
        <f t="shared" si="40"/>
        <v>1.8279855453621266E-3</v>
      </c>
      <c r="AD118" s="23">
        <f t="shared" si="41"/>
        <v>7.440159044708663E-3</v>
      </c>
      <c r="AE118" s="23">
        <f t="shared" si="42"/>
        <v>0.13549678058292391</v>
      </c>
      <c r="AF118" s="23">
        <f t="shared" si="43"/>
        <v>7.106368977644259E-2</v>
      </c>
    </row>
    <row r="119" spans="1:32">
      <c r="A119" s="30" t="s">
        <v>418</v>
      </c>
      <c r="B119" s="30" t="s">
        <v>234</v>
      </c>
      <c r="C119" s="30">
        <v>4840</v>
      </c>
      <c r="D119" s="30">
        <v>3725</v>
      </c>
      <c r="E119" s="30">
        <v>8</v>
      </c>
      <c r="F119" s="30">
        <v>11</v>
      </c>
      <c r="G119" s="30">
        <v>13</v>
      </c>
      <c r="H119" s="30">
        <v>8</v>
      </c>
      <c r="I119" s="30">
        <v>5</v>
      </c>
      <c r="J119" s="30">
        <v>8</v>
      </c>
      <c r="K119" s="30">
        <v>724</v>
      </c>
      <c r="L119" s="30">
        <v>338</v>
      </c>
      <c r="N119" s="23">
        <f t="shared" si="48"/>
        <v>0.75755419905594379</v>
      </c>
      <c r="O119" s="23">
        <f t="shared" si="28"/>
        <v>8.3778151478981799E-4</v>
      </c>
      <c r="P119" s="23">
        <f t="shared" si="29"/>
        <v>1.2695421216667336E-3</v>
      </c>
      <c r="Q119" s="23">
        <f t="shared" si="30"/>
        <v>1.5703847233994592E-3</v>
      </c>
      <c r="R119" s="23">
        <f t="shared" si="31"/>
        <v>8.3778151478981799E-4</v>
      </c>
      <c r="S119" s="23">
        <f t="shared" si="32"/>
        <v>4.4133224358774829E-4</v>
      </c>
      <c r="T119" s="23">
        <f t="shared" si="33"/>
        <v>8.3778151478981799E-4</v>
      </c>
      <c r="U119" s="23">
        <f t="shared" si="34"/>
        <v>0.13981647186793297</v>
      </c>
      <c r="V119" s="23">
        <f t="shared" si="35"/>
        <v>6.2990206882098346E-2</v>
      </c>
      <c r="X119" s="23">
        <f t="shared" si="49"/>
        <v>0.78127432085271709</v>
      </c>
      <c r="Y119" s="23">
        <f t="shared" si="36"/>
        <v>3.2584713436851582E-3</v>
      </c>
      <c r="Z119" s="23">
        <f t="shared" si="37"/>
        <v>4.0653969894718306E-3</v>
      </c>
      <c r="AA119" s="23">
        <f t="shared" si="38"/>
        <v>4.5903452228481644E-3</v>
      </c>
      <c r="AB119" s="23">
        <f t="shared" si="39"/>
        <v>3.2584713436851582E-3</v>
      </c>
      <c r="AC119" s="23">
        <f t="shared" si="40"/>
        <v>2.4162343622236393E-3</v>
      </c>
      <c r="AD119" s="23">
        <f t="shared" si="41"/>
        <v>3.2584713436851582E-3</v>
      </c>
      <c r="AE119" s="23">
        <f t="shared" si="42"/>
        <v>0.1599128999595851</v>
      </c>
      <c r="AF119" s="23">
        <f t="shared" si="43"/>
        <v>7.7361533769371355E-2</v>
      </c>
    </row>
    <row r="120" spans="1:32">
      <c r="A120" s="30" t="s">
        <v>419</v>
      </c>
      <c r="B120" s="30" t="s">
        <v>236</v>
      </c>
      <c r="C120" s="30">
        <v>5105</v>
      </c>
      <c r="D120" s="30">
        <v>3794</v>
      </c>
      <c r="E120" s="30">
        <v>9</v>
      </c>
      <c r="F120" s="30">
        <v>18</v>
      </c>
      <c r="G120" s="30">
        <v>7</v>
      </c>
      <c r="H120" s="30">
        <v>44</v>
      </c>
      <c r="I120" s="30">
        <v>8</v>
      </c>
      <c r="J120" s="30">
        <v>60</v>
      </c>
      <c r="K120" s="30">
        <v>827</v>
      </c>
      <c r="L120" s="30">
        <v>338</v>
      </c>
      <c r="N120" s="23">
        <f t="shared" si="48"/>
        <v>0.73102889566818208</v>
      </c>
      <c r="O120" s="23">
        <f t="shared" si="28"/>
        <v>9.2779330384823303E-4</v>
      </c>
      <c r="P120" s="23">
        <f t="shared" si="29"/>
        <v>2.2315356012190327E-3</v>
      </c>
      <c r="Q120" s="23">
        <f t="shared" si="30"/>
        <v>6.6436890736497496E-4</v>
      </c>
      <c r="R120" s="23">
        <f t="shared" si="31"/>
        <v>6.4269072263676893E-3</v>
      </c>
      <c r="S120" s="23">
        <f t="shared" si="32"/>
        <v>7.9428104965609898E-4</v>
      </c>
      <c r="T120" s="23">
        <f t="shared" si="33"/>
        <v>9.1422781927302695E-3</v>
      </c>
      <c r="U120" s="23">
        <f t="shared" si="34"/>
        <v>0.15214549641990255</v>
      </c>
      <c r="V120" s="23">
        <f t="shared" si="35"/>
        <v>5.9709628080269417E-2</v>
      </c>
      <c r="X120" s="23">
        <f t="shared" si="49"/>
        <v>0.75499126201296429</v>
      </c>
      <c r="Y120" s="23">
        <f t="shared" si="36"/>
        <v>3.3474615797637391E-3</v>
      </c>
      <c r="Z120" s="23">
        <f t="shared" si="37"/>
        <v>5.5670228821757158E-3</v>
      </c>
      <c r="AA120" s="23">
        <f t="shared" si="38"/>
        <v>2.8279296207397134E-3</v>
      </c>
      <c r="AB120" s="23">
        <f t="shared" si="39"/>
        <v>1.1550083878621747E-2</v>
      </c>
      <c r="AC120" s="23">
        <f t="shared" si="40"/>
        <v>3.0894956562022313E-3</v>
      </c>
      <c r="AD120" s="23">
        <f t="shared" si="41"/>
        <v>1.5098363756317436E-2</v>
      </c>
      <c r="AE120" s="23">
        <f t="shared" si="42"/>
        <v>0.17235890786618846</v>
      </c>
      <c r="AF120" s="23">
        <f t="shared" si="43"/>
        <v>7.3361947284290727E-2</v>
      </c>
    </row>
    <row r="121" spans="1:32">
      <c r="A121" s="30" t="s">
        <v>420</v>
      </c>
      <c r="B121" s="30" t="s">
        <v>238</v>
      </c>
      <c r="C121" s="30">
        <v>4990</v>
      </c>
      <c r="D121" s="30">
        <v>3600</v>
      </c>
      <c r="E121" s="30">
        <v>6</v>
      </c>
      <c r="F121" s="30">
        <v>13</v>
      </c>
      <c r="G121" s="30">
        <v>6</v>
      </c>
      <c r="H121" s="30">
        <v>40</v>
      </c>
      <c r="I121" s="30">
        <v>0</v>
      </c>
      <c r="J121" s="30">
        <v>57</v>
      </c>
      <c r="K121" s="30">
        <v>879</v>
      </c>
      <c r="L121" s="30">
        <v>389</v>
      </c>
      <c r="N121" s="23">
        <f t="shared" si="48"/>
        <v>0.70883777283605387</v>
      </c>
      <c r="O121" s="23">
        <f t="shared" si="28"/>
        <v>5.5117824057552601E-4</v>
      </c>
      <c r="P121" s="23">
        <f t="shared" si="29"/>
        <v>1.5231598874841695E-3</v>
      </c>
      <c r="Q121" s="23">
        <f t="shared" si="30"/>
        <v>5.5117824057552601E-4</v>
      </c>
      <c r="R121" s="23">
        <f t="shared" si="31"/>
        <v>5.8924442398056104E-3</v>
      </c>
      <c r="S121" s="23">
        <f t="shared" si="32"/>
        <v>0</v>
      </c>
      <c r="T121" s="23">
        <f t="shared" si="33"/>
        <v>8.8274787649238028E-3</v>
      </c>
      <c r="U121" s="23">
        <f t="shared" si="34"/>
        <v>0.16583259782425833</v>
      </c>
      <c r="V121" s="23">
        <f t="shared" si="35"/>
        <v>7.0837497830328222E-2</v>
      </c>
      <c r="X121" s="23">
        <f t="shared" si="49"/>
        <v>0.73370730108058779</v>
      </c>
      <c r="Y121" s="23">
        <f t="shared" si="36"/>
        <v>2.6210489281836918E-3</v>
      </c>
      <c r="Z121" s="23">
        <f t="shared" si="37"/>
        <v>4.4525202382130497E-3</v>
      </c>
      <c r="AA121" s="23">
        <f t="shared" si="38"/>
        <v>2.6210489281836918E-3</v>
      </c>
      <c r="AB121" s="23">
        <f t="shared" si="39"/>
        <v>1.0896554434081043E-2</v>
      </c>
      <c r="AC121" s="23">
        <f t="shared" si="40"/>
        <v>7.6926749138378752E-4</v>
      </c>
      <c r="AD121" s="23">
        <f t="shared" si="41"/>
        <v>1.4769905661526569E-2</v>
      </c>
      <c r="AE121" s="23">
        <f t="shared" si="42"/>
        <v>0.18697026240262593</v>
      </c>
      <c r="AF121" s="23">
        <f t="shared" si="43"/>
        <v>8.5723655410895938E-2</v>
      </c>
    </row>
    <row r="122" spans="1:32">
      <c r="A122" s="30" t="s">
        <v>421</v>
      </c>
      <c r="B122" s="30" t="s">
        <v>240</v>
      </c>
      <c r="C122" s="30">
        <v>4817</v>
      </c>
      <c r="D122" s="30">
        <v>3540</v>
      </c>
      <c r="E122" s="30">
        <v>13</v>
      </c>
      <c r="F122" s="30">
        <v>6</v>
      </c>
      <c r="G122" s="30">
        <v>6</v>
      </c>
      <c r="H122" s="30">
        <v>40</v>
      </c>
      <c r="I122" s="30">
        <v>0</v>
      </c>
      <c r="J122" s="30">
        <v>131</v>
      </c>
      <c r="K122" s="30">
        <v>740</v>
      </c>
      <c r="L122" s="30">
        <v>341</v>
      </c>
      <c r="N122" s="23">
        <f t="shared" si="48"/>
        <v>0.72224873484153806</v>
      </c>
      <c r="O122" s="23">
        <f t="shared" si="28"/>
        <v>1.5778860344925567E-3</v>
      </c>
      <c r="P122" s="23">
        <f t="shared" si="29"/>
        <v>5.709777154067774E-4</v>
      </c>
      <c r="Q122" s="23">
        <f t="shared" si="30"/>
        <v>5.709777154067774E-4</v>
      </c>
      <c r="R122" s="23">
        <f t="shared" si="31"/>
        <v>6.104266849471976E-3</v>
      </c>
      <c r="S122" s="23">
        <f t="shared" si="32"/>
        <v>0</v>
      </c>
      <c r="T122" s="23">
        <f t="shared" si="33"/>
        <v>2.2965180936846543E-2</v>
      </c>
      <c r="U122" s="23">
        <f t="shared" si="34"/>
        <v>0.14371588513805625</v>
      </c>
      <c r="V122" s="23">
        <f t="shared" si="35"/>
        <v>6.3884872065457315E-2</v>
      </c>
      <c r="X122" s="23">
        <f t="shared" si="49"/>
        <v>0.7471713763689195</v>
      </c>
      <c r="Y122" s="23">
        <f t="shared" si="36"/>
        <v>4.6122364536638682E-3</v>
      </c>
      <c r="Z122" s="23">
        <f t="shared" si="37"/>
        <v>2.7150875226628576E-3</v>
      </c>
      <c r="AA122" s="23">
        <f t="shared" si="38"/>
        <v>2.7150875226628576E-3</v>
      </c>
      <c r="AB122" s="23">
        <f t="shared" si="39"/>
        <v>1.1287219317590639E-2</v>
      </c>
      <c r="AC122" s="23">
        <f t="shared" si="40"/>
        <v>7.9687330942381516E-4</v>
      </c>
      <c r="AD122" s="23">
        <f t="shared" si="41"/>
        <v>3.2179049481344341E-2</v>
      </c>
      <c r="AE122" s="23">
        <f t="shared" si="42"/>
        <v>0.16408132603768538</v>
      </c>
      <c r="AF122" s="23">
        <f t="shared" si="43"/>
        <v>7.8381075855337268E-2</v>
      </c>
    </row>
    <row r="123" spans="1:32">
      <c r="A123" s="30" t="s">
        <v>422</v>
      </c>
      <c r="B123" s="30" t="s">
        <v>242</v>
      </c>
      <c r="C123" s="30">
        <v>4025</v>
      </c>
      <c r="D123" s="30">
        <v>3174</v>
      </c>
      <c r="E123" s="30">
        <v>8</v>
      </c>
      <c r="F123" s="30">
        <v>17</v>
      </c>
      <c r="G123" s="30">
        <v>12</v>
      </c>
      <c r="H123" s="30">
        <v>10</v>
      </c>
      <c r="I123" s="30">
        <v>0</v>
      </c>
      <c r="J123" s="30">
        <v>59</v>
      </c>
      <c r="K123" s="30">
        <v>523</v>
      </c>
      <c r="L123" s="30">
        <v>222</v>
      </c>
      <c r="N123" s="23">
        <f t="shared" si="48"/>
        <v>0.77568462400495819</v>
      </c>
      <c r="O123" s="23">
        <f t="shared" si="28"/>
        <v>1.0074752604961631E-3</v>
      </c>
      <c r="P123" s="23">
        <f t="shared" si="29"/>
        <v>2.6387228937438697E-3</v>
      </c>
      <c r="Q123" s="23">
        <f t="shared" si="30"/>
        <v>1.7063060563991042E-3</v>
      </c>
      <c r="R123" s="23">
        <f t="shared" si="31"/>
        <v>1.3500867299304209E-3</v>
      </c>
      <c r="S123" s="23">
        <f t="shared" si="32"/>
        <v>0</v>
      </c>
      <c r="T123" s="23">
        <f t="shared" si="33"/>
        <v>1.1381328030721324E-2</v>
      </c>
      <c r="U123" s="23">
        <f t="shared" si="34"/>
        <v>0.11990208820223222</v>
      </c>
      <c r="V123" s="23">
        <f t="shared" si="35"/>
        <v>4.8517501190415965E-2</v>
      </c>
      <c r="X123" s="23">
        <f t="shared" si="49"/>
        <v>0.80090791316503118</v>
      </c>
      <c r="Y123" s="23">
        <f t="shared" si="36"/>
        <v>3.9174143157036058E-3</v>
      </c>
      <c r="Z123" s="23">
        <f t="shared" si="37"/>
        <v>6.7539521620339493E-3</v>
      </c>
      <c r="AA123" s="23">
        <f t="shared" si="38"/>
        <v>5.2042659551686877E-3</v>
      </c>
      <c r="AB123" s="23">
        <f t="shared" si="39"/>
        <v>4.5676440639533591E-3</v>
      </c>
      <c r="AC123" s="23">
        <f t="shared" si="40"/>
        <v>9.5352470546372419E-4</v>
      </c>
      <c r="AD123" s="23">
        <f t="shared" si="41"/>
        <v>1.8861012596420729E-2</v>
      </c>
      <c r="AE123" s="23">
        <f t="shared" si="42"/>
        <v>0.14067941492760042</v>
      </c>
      <c r="AF123" s="23">
        <f t="shared" si="43"/>
        <v>6.2641398677972984E-2</v>
      </c>
    </row>
    <row r="124" spans="1:32">
      <c r="A124" s="30" t="s">
        <v>423</v>
      </c>
      <c r="B124" s="30" t="s">
        <v>244</v>
      </c>
      <c r="C124" s="30">
        <v>3991</v>
      </c>
      <c r="D124" s="30">
        <v>2748</v>
      </c>
      <c r="E124" s="30">
        <v>11</v>
      </c>
      <c r="F124" s="30">
        <v>11</v>
      </c>
      <c r="G124" s="30">
        <v>9</v>
      </c>
      <c r="H124" s="30">
        <v>40</v>
      </c>
      <c r="I124" s="30">
        <v>3</v>
      </c>
      <c r="J124" s="30">
        <v>119</v>
      </c>
      <c r="K124" s="30">
        <v>724</v>
      </c>
      <c r="L124" s="30">
        <v>326</v>
      </c>
      <c r="N124" s="23">
        <f t="shared" si="48"/>
        <v>0.67400631007200751</v>
      </c>
      <c r="O124" s="23">
        <f t="shared" si="28"/>
        <v>1.5397280603252905E-3</v>
      </c>
      <c r="P124" s="23">
        <f t="shared" si="29"/>
        <v>1.5397280603252905E-3</v>
      </c>
      <c r="Q124" s="23">
        <f t="shared" si="30"/>
        <v>1.1868619579209533E-3</v>
      </c>
      <c r="R124" s="23">
        <f t="shared" si="31"/>
        <v>7.3690725365488608E-3</v>
      </c>
      <c r="S124" s="23">
        <f t="shared" si="32"/>
        <v>2.5567044237283004E-4</v>
      </c>
      <c r="T124" s="23">
        <f t="shared" si="33"/>
        <v>2.4975579479368439E-2</v>
      </c>
      <c r="U124" s="23">
        <f t="shared" si="34"/>
        <v>0.16976059845306959</v>
      </c>
      <c r="V124" s="23">
        <f t="shared" si="35"/>
        <v>7.3583356552512538E-2</v>
      </c>
      <c r="X124" s="23">
        <f t="shared" si="49"/>
        <v>0.70272952846537018</v>
      </c>
      <c r="Y124" s="23">
        <f t="shared" si="36"/>
        <v>4.9290140294737141E-3</v>
      </c>
      <c r="Z124" s="23">
        <f t="shared" si="37"/>
        <v>4.9290140294737141E-3</v>
      </c>
      <c r="AA124" s="23">
        <f t="shared" si="38"/>
        <v>4.2805888666624286E-3</v>
      </c>
      <c r="AB124" s="23">
        <f t="shared" si="39"/>
        <v>1.3618392898876664E-2</v>
      </c>
      <c r="AC124" s="23">
        <f t="shared" si="40"/>
        <v>2.2079065865636864E-3</v>
      </c>
      <c r="AD124" s="23">
        <f t="shared" si="41"/>
        <v>3.5562890932074154E-2</v>
      </c>
      <c r="AE124" s="23">
        <f t="shared" si="42"/>
        <v>0.19366847968609865</v>
      </c>
      <c r="AF124" s="23">
        <f t="shared" si="43"/>
        <v>9.0588759808746935E-2</v>
      </c>
    </row>
    <row r="125" spans="1:32">
      <c r="A125" s="30" t="s">
        <v>424</v>
      </c>
      <c r="B125" s="30" t="s">
        <v>246</v>
      </c>
      <c r="C125" s="30">
        <v>6821</v>
      </c>
      <c r="D125" s="30">
        <v>5184</v>
      </c>
      <c r="E125" s="30">
        <v>15</v>
      </c>
      <c r="F125" s="30">
        <v>3</v>
      </c>
      <c r="G125" s="30">
        <v>21</v>
      </c>
      <c r="H125" s="30">
        <v>25</v>
      </c>
      <c r="I125" s="30">
        <v>0</v>
      </c>
      <c r="J125" s="30">
        <v>32</v>
      </c>
      <c r="K125" s="30">
        <v>1080</v>
      </c>
      <c r="L125" s="30">
        <v>461</v>
      </c>
      <c r="N125" s="23">
        <f t="shared" si="48"/>
        <v>0.74972590830800256</v>
      </c>
      <c r="O125" s="23">
        <f t="shared" si="28"/>
        <v>1.3331597139210054E-3</v>
      </c>
      <c r="P125" s="23">
        <f t="shared" si="29"/>
        <v>1.4958619336981343E-4</v>
      </c>
      <c r="Q125" s="23">
        <f t="shared" si="30"/>
        <v>2.0146098794911536E-3</v>
      </c>
      <c r="R125" s="23">
        <f t="shared" si="31"/>
        <v>2.4838635113140694E-3</v>
      </c>
      <c r="S125" s="23">
        <f t="shared" si="32"/>
        <v>0</v>
      </c>
      <c r="T125" s="23">
        <f t="shared" si="33"/>
        <v>3.3251863526411098E-3</v>
      </c>
      <c r="U125" s="23">
        <f t="shared" si="34"/>
        <v>0.14986375142928576</v>
      </c>
      <c r="V125" s="23">
        <f t="shared" si="35"/>
        <v>6.186801726446841E-2</v>
      </c>
      <c r="X125" s="23">
        <f t="shared" si="49"/>
        <v>0.76999311344922039</v>
      </c>
      <c r="Y125" s="23">
        <f t="shared" si="36"/>
        <v>3.625431559464739E-3</v>
      </c>
      <c r="Z125" s="23">
        <f t="shared" si="37"/>
        <v>1.2924399483065004E-3</v>
      </c>
      <c r="AA125" s="23">
        <f t="shared" si="38"/>
        <v>4.7022639597493051E-3</v>
      </c>
      <c r="AB125" s="23">
        <f t="shared" si="39"/>
        <v>5.4051987051628673E-3</v>
      </c>
      <c r="AC125" s="23">
        <f t="shared" si="40"/>
        <v>5.628848587489561E-4</v>
      </c>
      <c r="AD125" s="23">
        <f t="shared" si="41"/>
        <v>6.6152055239996612E-3</v>
      </c>
      <c r="AE125" s="23">
        <f t="shared" si="42"/>
        <v>0.16718999528331199</v>
      </c>
      <c r="AF125" s="23">
        <f t="shared" si="43"/>
        <v>7.3789578070784498E-2</v>
      </c>
    </row>
    <row r="126" spans="1:32">
      <c r="A126" s="30" t="s">
        <v>425</v>
      </c>
      <c r="B126" s="30" t="s">
        <v>248</v>
      </c>
      <c r="C126" s="30">
        <v>5208</v>
      </c>
      <c r="D126" s="30">
        <v>3865</v>
      </c>
      <c r="E126" s="30">
        <v>22</v>
      </c>
      <c r="F126" s="30">
        <v>48</v>
      </c>
      <c r="G126" s="30">
        <v>9</v>
      </c>
      <c r="H126" s="30">
        <v>52</v>
      </c>
      <c r="I126" s="30">
        <v>5</v>
      </c>
      <c r="J126" s="30">
        <v>17</v>
      </c>
      <c r="K126" s="30">
        <v>818</v>
      </c>
      <c r="L126" s="30">
        <v>372</v>
      </c>
      <c r="N126" s="23">
        <f t="shared" si="48"/>
        <v>0.7300708087208021</v>
      </c>
      <c r="O126" s="23">
        <f t="shared" si="28"/>
        <v>2.7913534201700167E-3</v>
      </c>
      <c r="P126" s="23">
        <f t="shared" si="29"/>
        <v>6.9588542844937025E-3</v>
      </c>
      <c r="Q126" s="23">
        <f t="shared" si="30"/>
        <v>9.094389032535691E-4</v>
      </c>
      <c r="R126" s="23">
        <f t="shared" si="31"/>
        <v>7.6224891506000408E-3</v>
      </c>
      <c r="S126" s="23">
        <f t="shared" si="32"/>
        <v>4.1014234049870693E-4</v>
      </c>
      <c r="T126" s="23">
        <f t="shared" si="33"/>
        <v>2.0390524469203679E-3</v>
      </c>
      <c r="U126" s="23">
        <f t="shared" si="34"/>
        <v>0.14743692391108407</v>
      </c>
      <c r="V126" s="23">
        <f t="shared" si="35"/>
        <v>6.474529181421268E-2</v>
      </c>
      <c r="X126" s="23">
        <f t="shared" si="49"/>
        <v>0.75382724374495202</v>
      </c>
      <c r="Y126" s="23">
        <f t="shared" si="36"/>
        <v>6.3880506507441879E-3</v>
      </c>
      <c r="Z126" s="23">
        <f t="shared" si="37"/>
        <v>1.2197829218704093E-2</v>
      </c>
      <c r="AA126" s="23">
        <f t="shared" si="38"/>
        <v>3.2813254515188404E-3</v>
      </c>
      <c r="AB126" s="23">
        <f t="shared" si="39"/>
        <v>1.3069160419102922E-2</v>
      </c>
      <c r="AC126" s="23">
        <f t="shared" si="40"/>
        <v>2.2456559477685343E-3</v>
      </c>
      <c r="AD126" s="23">
        <f t="shared" si="41"/>
        <v>5.221644040862377E-3</v>
      </c>
      <c r="AE126" s="23">
        <f t="shared" si="42"/>
        <v>0.16720072739435854</v>
      </c>
      <c r="AF126" s="23">
        <f t="shared" si="43"/>
        <v>7.8743643075903702E-2</v>
      </c>
    </row>
    <row r="127" spans="1:32">
      <c r="A127" s="30" t="s">
        <v>426</v>
      </c>
      <c r="B127" s="30" t="s">
        <v>250</v>
      </c>
      <c r="C127" s="30">
        <v>5418</v>
      </c>
      <c r="D127" s="30">
        <v>4050</v>
      </c>
      <c r="E127" s="30">
        <v>14</v>
      </c>
      <c r="F127" s="30">
        <v>17</v>
      </c>
      <c r="G127" s="30">
        <v>7</v>
      </c>
      <c r="H127" s="30">
        <v>64</v>
      </c>
      <c r="I127" s="30">
        <v>3</v>
      </c>
      <c r="J127" s="30">
        <v>20</v>
      </c>
      <c r="K127" s="30">
        <v>847</v>
      </c>
      <c r="L127" s="30">
        <v>396</v>
      </c>
      <c r="N127" s="23">
        <f t="shared" si="48"/>
        <v>0.73576744270570937</v>
      </c>
      <c r="O127" s="23">
        <f t="shared" si="28"/>
        <v>1.5398736138501708E-3</v>
      </c>
      <c r="P127" s="23">
        <f t="shared" si="29"/>
        <v>1.9599835316572315E-3</v>
      </c>
      <c r="Q127" s="23">
        <f t="shared" si="30"/>
        <v>6.2597970314622346E-4</v>
      </c>
      <c r="R127" s="23">
        <f t="shared" si="31"/>
        <v>9.2617572559893484E-3</v>
      </c>
      <c r="S127" s="23">
        <f t="shared" si="32"/>
        <v>1.8832537686477716E-4</v>
      </c>
      <c r="T127" s="23">
        <f t="shared" si="33"/>
        <v>2.3909295793543245E-3</v>
      </c>
      <c r="U127" s="23">
        <f t="shared" si="34"/>
        <v>0.1469042035209232</v>
      </c>
      <c r="V127" s="23">
        <f t="shared" si="35"/>
        <v>6.6457238185706174E-2</v>
      </c>
      <c r="X127" s="23">
        <f t="shared" si="49"/>
        <v>0.75889842875759561</v>
      </c>
      <c r="Y127" s="23">
        <f t="shared" si="36"/>
        <v>4.3329648696643604E-3</v>
      </c>
      <c r="Z127" s="23">
        <f t="shared" si="37"/>
        <v>5.0194900110593242E-3</v>
      </c>
      <c r="AA127" s="23">
        <f t="shared" si="38"/>
        <v>2.664710308896917E-3</v>
      </c>
      <c r="AB127" s="23">
        <f t="shared" si="39"/>
        <v>1.5054998880892262E-2</v>
      </c>
      <c r="AC127" s="23">
        <f t="shared" si="40"/>
        <v>1.6268512229089972E-3</v>
      </c>
      <c r="AD127" s="23">
        <f t="shared" si="41"/>
        <v>5.6951790225642568E-3</v>
      </c>
      <c r="AE127" s="23">
        <f t="shared" si="42"/>
        <v>0.16624430306768687</v>
      </c>
      <c r="AF127" s="23">
        <f t="shared" si="43"/>
        <v>8.0327131169532842E-2</v>
      </c>
    </row>
    <row r="128" spans="1:32">
      <c r="A128" s="30" t="s">
        <v>427</v>
      </c>
      <c r="B128" s="30" t="s">
        <v>252</v>
      </c>
      <c r="C128" s="30">
        <v>4311</v>
      </c>
      <c r="D128" s="30">
        <v>3398</v>
      </c>
      <c r="E128" s="30">
        <v>9</v>
      </c>
      <c r="F128" s="30">
        <v>13</v>
      </c>
      <c r="G128" s="30">
        <v>5</v>
      </c>
      <c r="H128" s="30">
        <v>14</v>
      </c>
      <c r="I128" s="30">
        <v>6</v>
      </c>
      <c r="J128" s="30">
        <v>19</v>
      </c>
      <c r="K128" s="30">
        <v>584</v>
      </c>
      <c r="L128" s="30">
        <v>263</v>
      </c>
      <c r="N128" s="23">
        <f t="shared" si="48"/>
        <v>0.77576579107607635</v>
      </c>
      <c r="O128" s="23">
        <f t="shared" si="28"/>
        <v>1.0987326302874896E-3</v>
      </c>
      <c r="P128" s="23">
        <f t="shared" si="29"/>
        <v>1.7631748438328499E-3</v>
      </c>
      <c r="Q128" s="23">
        <f t="shared" si="30"/>
        <v>4.954986119346833E-4</v>
      </c>
      <c r="R128" s="23">
        <f t="shared" si="31"/>
        <v>1.9354841860142542E-3</v>
      </c>
      <c r="S128" s="23">
        <f t="shared" si="32"/>
        <v>6.3801163654744742E-4</v>
      </c>
      <c r="T128" s="23">
        <f t="shared" si="33"/>
        <v>2.8233906052994731E-3</v>
      </c>
      <c r="U128" s="23">
        <f t="shared" si="34"/>
        <v>0.12557548752404027</v>
      </c>
      <c r="V128" s="23">
        <f t="shared" si="35"/>
        <v>5.4245314562821001E-2</v>
      </c>
      <c r="X128" s="23">
        <f t="shared" si="49"/>
        <v>0.80015338055701446</v>
      </c>
      <c r="Y128" s="23">
        <f t="shared" si="36"/>
        <v>3.9632376631295397E-3</v>
      </c>
      <c r="Z128" s="23">
        <f t="shared" si="37"/>
        <v>5.1528611932721968E-3</v>
      </c>
      <c r="AA128" s="23">
        <f t="shared" si="38"/>
        <v>2.7124059377943263E-3</v>
      </c>
      <c r="AB128" s="23">
        <f t="shared" si="39"/>
        <v>5.4440682870127979E-3</v>
      </c>
      <c r="AC128" s="23">
        <f t="shared" si="40"/>
        <v>3.0334093491035667E-3</v>
      </c>
      <c r="AD128" s="23">
        <f t="shared" si="41"/>
        <v>6.8737440473376019E-3</v>
      </c>
      <c r="AE128" s="23">
        <f t="shared" si="42"/>
        <v>0.14600843342452946</v>
      </c>
      <c r="AF128" s="23">
        <f t="shared" si="43"/>
        <v>6.8549830454785216E-2</v>
      </c>
    </row>
    <row r="129" spans="1:32">
      <c r="A129" s="30" t="s">
        <v>428</v>
      </c>
      <c r="B129" s="30" t="s">
        <v>254</v>
      </c>
      <c r="C129" s="30">
        <v>4630</v>
      </c>
      <c r="D129" s="30">
        <v>3363</v>
      </c>
      <c r="E129" s="30">
        <v>20</v>
      </c>
      <c r="F129" s="30">
        <v>29</v>
      </c>
      <c r="G129" s="30">
        <v>5</v>
      </c>
      <c r="H129" s="30">
        <v>62</v>
      </c>
      <c r="I129" s="30">
        <v>0</v>
      </c>
      <c r="J129" s="30">
        <v>33</v>
      </c>
      <c r="K129" s="30">
        <v>740</v>
      </c>
      <c r="L129" s="30">
        <v>378</v>
      </c>
      <c r="N129" s="23">
        <f t="shared" si="48"/>
        <v>0.7133240854814088</v>
      </c>
      <c r="O129" s="23">
        <f t="shared" si="28"/>
        <v>2.7980965599926177E-3</v>
      </c>
      <c r="P129" s="23">
        <f t="shared" si="29"/>
        <v>4.3646498937097589E-3</v>
      </c>
      <c r="Q129" s="23">
        <f t="shared" si="30"/>
        <v>4.6135318145022655E-4</v>
      </c>
      <c r="R129" s="23">
        <f t="shared" si="31"/>
        <v>1.0460338788817287E-2</v>
      </c>
      <c r="S129" s="23">
        <f t="shared" si="32"/>
        <v>0</v>
      </c>
      <c r="T129" s="23">
        <f t="shared" si="33"/>
        <v>5.0796760330011122E-3</v>
      </c>
      <c r="U129" s="23">
        <f t="shared" si="34"/>
        <v>0.14955442242348566</v>
      </c>
      <c r="V129" s="23">
        <f t="shared" si="35"/>
        <v>7.4096668536483681E-2</v>
      </c>
      <c r="X129" s="23">
        <f t="shared" si="49"/>
        <v>0.73900039621861302</v>
      </c>
      <c r="Y129" s="23">
        <f t="shared" si="36"/>
        <v>6.6630813965434885E-3</v>
      </c>
      <c r="Z129" s="23">
        <f t="shared" si="37"/>
        <v>8.9809940316242457E-3</v>
      </c>
      <c r="AA129" s="23">
        <f t="shared" si="38"/>
        <v>2.5257148270893836E-3</v>
      </c>
      <c r="AB129" s="23">
        <f t="shared" si="39"/>
        <v>1.7128347022109008E-2</v>
      </c>
      <c r="AC129" s="23">
        <f t="shared" si="40"/>
        <v>8.2903135920744464E-4</v>
      </c>
      <c r="AD129" s="23">
        <f t="shared" si="41"/>
        <v>9.9923972117986239E-3</v>
      </c>
      <c r="AE129" s="23">
        <f t="shared" si="42"/>
        <v>0.17066403303688227</v>
      </c>
      <c r="AF129" s="23">
        <f t="shared" si="43"/>
        <v>8.9879933512235458E-2</v>
      </c>
    </row>
    <row r="130" spans="1:32">
      <c r="A130" s="30" t="s">
        <v>429</v>
      </c>
      <c r="B130" s="30" t="s">
        <v>256</v>
      </c>
      <c r="C130" s="30">
        <v>3236</v>
      </c>
      <c r="D130" s="30">
        <v>2482</v>
      </c>
      <c r="E130" s="30">
        <v>10</v>
      </c>
      <c r="F130" s="30">
        <v>4</v>
      </c>
      <c r="G130" s="30">
        <v>3</v>
      </c>
      <c r="H130" s="30">
        <v>9</v>
      </c>
      <c r="I130" s="30">
        <v>3</v>
      </c>
      <c r="J130" s="30">
        <v>17</v>
      </c>
      <c r="K130" s="30">
        <v>425</v>
      </c>
      <c r="L130" s="30">
        <v>283</v>
      </c>
      <c r="N130" s="23">
        <f t="shared" si="48"/>
        <v>0.7521192504569566</v>
      </c>
      <c r="O130" s="23">
        <f t="shared" si="28"/>
        <v>1.6794280963921737E-3</v>
      </c>
      <c r="P130" s="23">
        <f t="shared" si="29"/>
        <v>4.8078673754851068E-4</v>
      </c>
      <c r="Q130" s="23">
        <f t="shared" si="30"/>
        <v>3.1533087745536862E-4</v>
      </c>
      <c r="R130" s="23">
        <f t="shared" si="31"/>
        <v>1.4638979813262063E-3</v>
      </c>
      <c r="S130" s="23">
        <f t="shared" si="32"/>
        <v>3.1533087745536862E-4</v>
      </c>
      <c r="T130" s="23">
        <f t="shared" si="33"/>
        <v>3.2825845361038001E-3</v>
      </c>
      <c r="U130" s="23">
        <f t="shared" si="34"/>
        <v>0.12013308327678787</v>
      </c>
      <c r="V130" s="23">
        <f t="shared" si="35"/>
        <v>7.8202816468553371E-2</v>
      </c>
      <c r="X130" s="23">
        <f t="shared" si="49"/>
        <v>0.78124015822524551</v>
      </c>
      <c r="Y130" s="23">
        <f t="shared" si="36"/>
        <v>5.6794501895092112E-3</v>
      </c>
      <c r="Z130" s="23">
        <f t="shared" si="37"/>
        <v>3.1742067658375801E-3</v>
      </c>
      <c r="AA130" s="23">
        <f t="shared" si="38"/>
        <v>2.7223484955115071E-3</v>
      </c>
      <c r="AB130" s="23">
        <f t="shared" si="39"/>
        <v>5.2776661741559625E-3</v>
      </c>
      <c r="AC130" s="23">
        <f t="shared" si="40"/>
        <v>2.7223484955115071E-3</v>
      </c>
      <c r="AD130" s="23">
        <f t="shared" si="41"/>
        <v>8.3974926627320926E-3</v>
      </c>
      <c r="AE130" s="23">
        <f t="shared" si="42"/>
        <v>0.14341115913308794</v>
      </c>
      <c r="AF130" s="23">
        <f t="shared" si="43"/>
        <v>9.768281942179384E-2</v>
      </c>
    </row>
    <row r="131" spans="1:32">
      <c r="A131" s="30" t="s">
        <v>430</v>
      </c>
      <c r="B131" s="30" t="s">
        <v>258</v>
      </c>
      <c r="C131" s="30">
        <v>5110</v>
      </c>
      <c r="D131" s="30">
        <v>4060</v>
      </c>
      <c r="E131" s="30">
        <v>6</v>
      </c>
      <c r="F131" s="30">
        <v>3</v>
      </c>
      <c r="G131" s="30">
        <v>8</v>
      </c>
      <c r="H131" s="30">
        <v>6</v>
      </c>
      <c r="I131" s="30">
        <v>3</v>
      </c>
      <c r="J131" s="30">
        <v>18</v>
      </c>
      <c r="K131" s="30">
        <v>673</v>
      </c>
      <c r="L131" s="30">
        <v>333</v>
      </c>
      <c r="N131" s="23">
        <f t="shared" ref="N131:N146" si="50">IF(ISERROR(((2*D131)+($M$1^2)-($M$1*SQRT(($M$1^2)+(4*D131*(1-B280)))))/(2*($C131+($M$1^2)))),"",((2*D131)+($M$1^2)-($M$1*SQRT(($M$1^2)+(4*D131*(1-B280)))))/(2*($C131+($M$1^2))))</f>
        <v>0.78322271510449881</v>
      </c>
      <c r="O131" s="23">
        <f t="shared" si="28"/>
        <v>5.3823213112072477E-4</v>
      </c>
      <c r="P131" s="23">
        <f t="shared" si="29"/>
        <v>1.996776118667308E-4</v>
      </c>
      <c r="Q131" s="23">
        <f t="shared" si="30"/>
        <v>7.9350366459242209E-4</v>
      </c>
      <c r="R131" s="23">
        <f t="shared" si="31"/>
        <v>5.3823213112072477E-4</v>
      </c>
      <c r="S131" s="23">
        <f t="shared" si="32"/>
        <v>1.996776118667308E-4</v>
      </c>
      <c r="T131" s="23">
        <f t="shared" si="33"/>
        <v>2.229351005196598E-3</v>
      </c>
      <c r="U131" s="23">
        <f t="shared" si="34"/>
        <v>0.12270649419573186</v>
      </c>
      <c r="V131" s="23">
        <f t="shared" si="35"/>
        <v>5.8720214314235186E-2</v>
      </c>
      <c r="X131" s="23">
        <f t="shared" ref="X131:X145" si="51">IF(ISERROR(((2*$C131)+($M$1^2)+($M$1*SQRT(($M$1^2)+(4*D131*(1-B280)))))/(2*($C131+($M$1^2)))),"",((2*D131)+($M$1^2)+($M$1*SQRT(($M$1^2)+(4*D131*(1-B280)))))/(2*($C131+($M$1^2))))</f>
        <v>0.80537588364756263</v>
      </c>
      <c r="Y131" s="23">
        <f t="shared" si="36"/>
        <v>2.5595564276801579E-3</v>
      </c>
      <c r="Z131" s="23">
        <f t="shared" si="37"/>
        <v>1.724824703574561E-3</v>
      </c>
      <c r="AA131" s="23">
        <f t="shared" si="38"/>
        <v>3.0864757231148544E-3</v>
      </c>
      <c r="AB131" s="23">
        <f t="shared" si="39"/>
        <v>2.5595564276801579E-3</v>
      </c>
      <c r="AC131" s="23">
        <f t="shared" si="40"/>
        <v>1.724824703574561E-3</v>
      </c>
      <c r="AD131" s="23">
        <f t="shared" si="41"/>
        <v>5.5615825270426489E-3</v>
      </c>
      <c r="AE131" s="23">
        <f t="shared" si="42"/>
        <v>0.14125193580335141</v>
      </c>
      <c r="AF131" s="23">
        <f t="shared" si="43"/>
        <v>7.2265774770761113E-2</v>
      </c>
    </row>
    <row r="132" spans="1:32">
      <c r="A132" s="30" t="s">
        <v>431</v>
      </c>
      <c r="B132" s="30" t="s">
        <v>260</v>
      </c>
      <c r="C132" s="30">
        <v>7094</v>
      </c>
      <c r="D132" s="30">
        <v>5331</v>
      </c>
      <c r="E132" s="30">
        <v>20</v>
      </c>
      <c r="F132" s="30">
        <v>21</v>
      </c>
      <c r="G132" s="30">
        <v>25</v>
      </c>
      <c r="H132" s="30">
        <v>18</v>
      </c>
      <c r="I132" s="30">
        <v>5</v>
      </c>
      <c r="J132" s="30">
        <v>23</v>
      </c>
      <c r="K132" s="30">
        <v>1185</v>
      </c>
      <c r="L132" s="30">
        <v>466</v>
      </c>
      <c r="N132" s="23">
        <f t="shared" si="50"/>
        <v>0.74128924682016639</v>
      </c>
      <c r="O132" s="23">
        <f t="shared" si="28"/>
        <v>1.825837029632218E-3</v>
      </c>
      <c r="P132" s="23">
        <f t="shared" si="29"/>
        <v>1.9370497424981432E-3</v>
      </c>
      <c r="Q132" s="23">
        <f t="shared" si="30"/>
        <v>2.3882324478415049E-3</v>
      </c>
      <c r="R132" s="23">
        <f t="shared" si="31"/>
        <v>1.6056361701725162E-3</v>
      </c>
      <c r="S132" s="23">
        <f t="shared" si="32"/>
        <v>3.010893413812066E-4</v>
      </c>
      <c r="T132" s="23">
        <f t="shared" si="33"/>
        <v>2.161455139124838E-3</v>
      </c>
      <c r="U132" s="23">
        <f t="shared" si="34"/>
        <v>0.15854294323826362</v>
      </c>
      <c r="V132" s="23">
        <f t="shared" si="35"/>
        <v>6.0156092179462925E-2</v>
      </c>
      <c r="X132" s="23">
        <f t="shared" si="51"/>
        <v>0.76139878160808139</v>
      </c>
      <c r="Y132" s="23">
        <f t="shared" si="36"/>
        <v>4.3509139420998084E-3</v>
      </c>
      <c r="Z132" s="23">
        <f t="shared" si="37"/>
        <v>4.5214770299223635E-3</v>
      </c>
      <c r="AA132" s="23">
        <f t="shared" si="38"/>
        <v>5.1973975273329207E-3</v>
      </c>
      <c r="AB132" s="23">
        <f t="shared" si="39"/>
        <v>4.0075632001825507E-3</v>
      </c>
      <c r="AC132" s="23">
        <f t="shared" si="40"/>
        <v>1.649024620023624E-3</v>
      </c>
      <c r="AD132" s="23">
        <f t="shared" si="41"/>
        <v>4.8606232346726274E-3</v>
      </c>
      <c r="AE132" s="23">
        <f t="shared" si="42"/>
        <v>0.17590261553554731</v>
      </c>
      <c r="AF132" s="23">
        <f t="shared" si="43"/>
        <v>7.1692665899331057E-2</v>
      </c>
    </row>
    <row r="133" spans="1:32">
      <c r="A133" s="30" t="s">
        <v>432</v>
      </c>
      <c r="B133" s="30" t="s">
        <v>262</v>
      </c>
      <c r="C133" s="30">
        <v>6558</v>
      </c>
      <c r="D133" s="30">
        <v>5142</v>
      </c>
      <c r="E133" s="30">
        <v>7</v>
      </c>
      <c r="F133" s="30">
        <v>7</v>
      </c>
      <c r="G133" s="30">
        <v>14</v>
      </c>
      <c r="H133" s="30">
        <v>28</v>
      </c>
      <c r="I133" s="30">
        <v>0</v>
      </c>
      <c r="J133" s="30">
        <v>18</v>
      </c>
      <c r="K133" s="30">
        <v>901</v>
      </c>
      <c r="L133" s="30">
        <v>441</v>
      </c>
      <c r="N133" s="23">
        <f t="shared" si="50"/>
        <v>0.77395716353288557</v>
      </c>
      <c r="O133" s="23">
        <f t="shared" si="28"/>
        <v>5.1714391288721761E-4</v>
      </c>
      <c r="P133" s="23">
        <f t="shared" si="29"/>
        <v>5.1714391288721761E-4</v>
      </c>
      <c r="Q133" s="23">
        <f t="shared" si="30"/>
        <v>1.2721056432037695E-3</v>
      </c>
      <c r="R133" s="23">
        <f t="shared" si="31"/>
        <v>2.9557066602188997E-3</v>
      </c>
      <c r="S133" s="23">
        <f t="shared" si="32"/>
        <v>0</v>
      </c>
      <c r="T133" s="23">
        <f t="shared" si="33"/>
        <v>1.7369197687128828E-3</v>
      </c>
      <c r="U133" s="23">
        <f t="shared" si="34"/>
        <v>0.1292693719812022</v>
      </c>
      <c r="V133" s="23">
        <f t="shared" si="35"/>
        <v>6.1434343152913684E-2</v>
      </c>
      <c r="X133" s="23">
        <f t="shared" si="51"/>
        <v>0.79387123390968606</v>
      </c>
      <c r="Y133" s="23">
        <f t="shared" si="36"/>
        <v>2.2018488771856182E-3</v>
      </c>
      <c r="Z133" s="23">
        <f t="shared" si="37"/>
        <v>2.2018488771856182E-3</v>
      </c>
      <c r="AA133" s="23">
        <f t="shared" si="38"/>
        <v>3.5804345339318687E-3</v>
      </c>
      <c r="AB133" s="23">
        <f t="shared" si="39"/>
        <v>6.1639282910423438E-3</v>
      </c>
      <c r="AC133" s="23">
        <f t="shared" si="40"/>
        <v>5.8544540301003298E-4</v>
      </c>
      <c r="AD133" s="23">
        <f t="shared" si="41"/>
        <v>4.3347903438872145E-3</v>
      </c>
      <c r="AE133" s="23">
        <f t="shared" si="42"/>
        <v>0.14593410138517715</v>
      </c>
      <c r="AF133" s="23">
        <f t="shared" si="43"/>
        <v>7.3564587635052914E-2</v>
      </c>
    </row>
    <row r="134" spans="1:32">
      <c r="A134" s="30" t="s">
        <v>433</v>
      </c>
      <c r="B134" s="30" t="s">
        <v>264</v>
      </c>
      <c r="C134" s="30">
        <v>8475</v>
      </c>
      <c r="D134" s="30">
        <v>6031</v>
      </c>
      <c r="E134" s="30">
        <v>21</v>
      </c>
      <c r="F134" s="30">
        <v>11</v>
      </c>
      <c r="G134" s="30">
        <v>18</v>
      </c>
      <c r="H134" s="30">
        <v>78</v>
      </c>
      <c r="I134" s="30">
        <v>7</v>
      </c>
      <c r="J134" s="30">
        <v>33</v>
      </c>
      <c r="K134" s="30">
        <v>1581</v>
      </c>
      <c r="L134" s="30">
        <v>695</v>
      </c>
      <c r="N134" s="23">
        <f t="shared" si="50"/>
        <v>0.70188347752130453</v>
      </c>
      <c r="O134" s="23">
        <f t="shared" si="28"/>
        <v>1.6213006134252672E-3</v>
      </c>
      <c r="P134" s="23">
        <f t="shared" si="29"/>
        <v>7.2491269954453328E-4</v>
      </c>
      <c r="Q134" s="23">
        <f t="shared" si="30"/>
        <v>1.3439187689375908E-3</v>
      </c>
      <c r="R134" s="23">
        <f t="shared" si="31"/>
        <v>7.3811566869136378E-3</v>
      </c>
      <c r="S134" s="23">
        <f t="shared" si="32"/>
        <v>4.0015244051302805E-4</v>
      </c>
      <c r="T134" s="23">
        <f t="shared" si="33"/>
        <v>2.7740134786596554E-3</v>
      </c>
      <c r="U134" s="23">
        <f t="shared" si="34"/>
        <v>0.17839765878762126</v>
      </c>
      <c r="V134" s="23">
        <f t="shared" si="35"/>
        <v>7.6351980186863441E-2</v>
      </c>
      <c r="X134" s="23">
        <f t="shared" si="51"/>
        <v>0.72116959614385279</v>
      </c>
      <c r="Y134" s="23">
        <f t="shared" si="36"/>
        <v>3.7852870034491893E-3</v>
      </c>
      <c r="Z134" s="23">
        <f t="shared" si="37"/>
        <v>2.3228621285640615E-3</v>
      </c>
      <c r="AA134" s="23">
        <f t="shared" si="38"/>
        <v>3.3550250113071069E-3</v>
      </c>
      <c r="AB134" s="23">
        <f t="shared" si="39"/>
        <v>1.1470663825926231E-2</v>
      </c>
      <c r="AC134" s="23">
        <f t="shared" si="40"/>
        <v>1.7040972720892217E-3</v>
      </c>
      <c r="AD134" s="23">
        <f t="shared" si="41"/>
        <v>5.4631494847338343E-3</v>
      </c>
      <c r="AE134" s="23">
        <f t="shared" si="42"/>
        <v>0.19498372387672766</v>
      </c>
      <c r="AF134" s="23">
        <f t="shared" si="43"/>
        <v>8.8038589392830088E-2</v>
      </c>
    </row>
    <row r="135" spans="1:32">
      <c r="A135" s="30" t="s">
        <v>434</v>
      </c>
      <c r="B135" s="30" t="s">
        <v>266</v>
      </c>
      <c r="C135" s="30">
        <v>7895</v>
      </c>
      <c r="D135" s="30">
        <v>5984</v>
      </c>
      <c r="E135" s="30">
        <v>15</v>
      </c>
      <c r="F135" s="30">
        <v>8</v>
      </c>
      <c r="G135" s="30">
        <v>18</v>
      </c>
      <c r="H135" s="30">
        <v>51</v>
      </c>
      <c r="I135" s="30">
        <v>16</v>
      </c>
      <c r="J135" s="30">
        <v>35</v>
      </c>
      <c r="K135" s="30">
        <v>1164</v>
      </c>
      <c r="L135" s="30">
        <v>604</v>
      </c>
      <c r="N135" s="23">
        <f t="shared" si="50"/>
        <v>0.74837577303142833</v>
      </c>
      <c r="O135" s="23">
        <f t="shared" si="28"/>
        <v>1.1517514236510081E-3</v>
      </c>
      <c r="P135" s="23">
        <f t="shared" si="29"/>
        <v>5.1354426402372888E-4</v>
      </c>
      <c r="Q135" s="23">
        <f t="shared" si="30"/>
        <v>1.4426808006175835E-3</v>
      </c>
      <c r="R135" s="23">
        <f t="shared" si="31"/>
        <v>4.9168326957983576E-3</v>
      </c>
      <c r="S135" s="23">
        <f t="shared" si="32"/>
        <v>1.2478602609562657E-3</v>
      </c>
      <c r="T135" s="23">
        <f t="shared" si="33"/>
        <v>3.1894112404616403E-3</v>
      </c>
      <c r="U135" s="23">
        <f t="shared" si="34"/>
        <v>0.1397859039054006</v>
      </c>
      <c r="V135" s="23">
        <f t="shared" si="35"/>
        <v>7.0844622302810162E-2</v>
      </c>
      <c r="X135" s="23">
        <f t="shared" si="51"/>
        <v>0.76726945778317612</v>
      </c>
      <c r="Y135" s="23">
        <f t="shared" si="36"/>
        <v>3.1326236421814297E-3</v>
      </c>
      <c r="Z135" s="23">
        <f t="shared" si="37"/>
        <v>1.9984190091731917E-3</v>
      </c>
      <c r="AA135" s="23">
        <f t="shared" si="38"/>
        <v>3.6012993192015052E-3</v>
      </c>
      <c r="AB135" s="23">
        <f t="shared" si="39"/>
        <v>8.4828030178738852E-3</v>
      </c>
      <c r="AC135" s="23">
        <f t="shared" si="40"/>
        <v>3.2897164895383888E-3</v>
      </c>
      <c r="AD135" s="23">
        <f t="shared" si="41"/>
        <v>6.1589975186151337E-3</v>
      </c>
      <c r="AE135" s="23">
        <f t="shared" si="42"/>
        <v>0.15542720683731898</v>
      </c>
      <c r="AF135" s="23">
        <f t="shared" si="43"/>
        <v>8.257554502906797E-2</v>
      </c>
    </row>
    <row r="136" spans="1:32">
      <c r="A136" s="30" t="s">
        <v>435</v>
      </c>
      <c r="B136" s="30" t="s">
        <v>268</v>
      </c>
      <c r="C136" s="30">
        <v>7467</v>
      </c>
      <c r="D136" s="30">
        <v>4651</v>
      </c>
      <c r="E136" s="30">
        <v>49</v>
      </c>
      <c r="F136" s="30">
        <v>31</v>
      </c>
      <c r="G136" s="30">
        <v>49</v>
      </c>
      <c r="H136" s="30">
        <v>95</v>
      </c>
      <c r="I136" s="30">
        <v>18</v>
      </c>
      <c r="J136" s="30">
        <v>73</v>
      </c>
      <c r="K136" s="30">
        <v>1748</v>
      </c>
      <c r="L136" s="30">
        <v>753</v>
      </c>
      <c r="N136" s="23">
        <f t="shared" si="50"/>
        <v>0.61182018474205502</v>
      </c>
      <c r="O136" s="23">
        <f t="shared" si="28"/>
        <v>4.9675327580096683E-3</v>
      </c>
      <c r="P136" s="23">
        <f t="shared" si="29"/>
        <v>2.9263852319351734E-3</v>
      </c>
      <c r="Q136" s="23">
        <f t="shared" si="30"/>
        <v>4.9675327580096683E-3</v>
      </c>
      <c r="R136" s="23">
        <f t="shared" si="31"/>
        <v>1.0419449940846317E-2</v>
      </c>
      <c r="S136" s="23">
        <f t="shared" si="32"/>
        <v>1.5254020543836687E-3</v>
      </c>
      <c r="T136" s="23">
        <f t="shared" si="33"/>
        <v>7.783095939390328E-3</v>
      </c>
      <c r="U136" s="23">
        <f t="shared" si="34"/>
        <v>0.22463057730334973</v>
      </c>
      <c r="V136" s="23">
        <f t="shared" si="35"/>
        <v>9.4217568067232568E-2</v>
      </c>
      <c r="X136" s="23">
        <f t="shared" si="51"/>
        <v>0.63380140627119852</v>
      </c>
      <c r="Y136" s="23">
        <f t="shared" si="36"/>
        <v>8.6643450748706326E-3</v>
      </c>
      <c r="Z136" s="23">
        <f t="shared" si="37"/>
        <v>5.8867583903308915E-3</v>
      </c>
      <c r="AA136" s="23">
        <f t="shared" si="38"/>
        <v>8.6643450748706326E-3</v>
      </c>
      <c r="AB136" s="23">
        <f t="shared" si="39"/>
        <v>1.5526970874714812E-2</v>
      </c>
      <c r="AC136" s="23">
        <f t="shared" si="40"/>
        <v>3.8075446379943361E-3</v>
      </c>
      <c r="AD136" s="23">
        <f t="shared" si="41"/>
        <v>1.2273760840975622E-2</v>
      </c>
      <c r="AE136" s="23">
        <f t="shared" si="42"/>
        <v>0.2438362685202855</v>
      </c>
      <c r="AF136" s="23">
        <f t="shared" si="43"/>
        <v>0.10788035889189343</v>
      </c>
    </row>
    <row r="137" spans="1:32">
      <c r="A137" s="30" t="s">
        <v>436</v>
      </c>
      <c r="B137" s="30" t="s">
        <v>270</v>
      </c>
      <c r="C137" s="30">
        <v>5519</v>
      </c>
      <c r="D137" s="30">
        <v>4178</v>
      </c>
      <c r="E137" s="30">
        <v>3</v>
      </c>
      <c r="F137" s="30">
        <v>8</v>
      </c>
      <c r="G137" s="30">
        <v>6</v>
      </c>
      <c r="H137" s="30">
        <v>14</v>
      </c>
      <c r="I137" s="30">
        <v>11</v>
      </c>
      <c r="J137" s="30">
        <v>15</v>
      </c>
      <c r="K137" s="30">
        <v>838</v>
      </c>
      <c r="L137" s="30">
        <v>446</v>
      </c>
      <c r="N137" s="23">
        <f t="shared" si="50"/>
        <v>0.7455296946908373</v>
      </c>
      <c r="O137" s="23">
        <f t="shared" si="28"/>
        <v>1.8487863014859756E-4</v>
      </c>
      <c r="P137" s="23">
        <f t="shared" si="29"/>
        <v>7.3468483641872387E-4</v>
      </c>
      <c r="Q137" s="23">
        <f t="shared" si="30"/>
        <v>4.983376373153465E-4</v>
      </c>
      <c r="R137" s="23">
        <f t="shared" si="31"/>
        <v>1.511682478562234E-3</v>
      </c>
      <c r="S137" s="23">
        <f t="shared" si="32"/>
        <v>1.1133016226792291E-3</v>
      </c>
      <c r="T137" s="23">
        <f t="shared" si="33"/>
        <v>1.6477957671056245E-3</v>
      </c>
      <c r="U137" s="23">
        <f t="shared" si="34"/>
        <v>0.14261350345904189</v>
      </c>
      <c r="V137" s="23">
        <f t="shared" si="35"/>
        <v>7.3909308213309613E-2</v>
      </c>
      <c r="X137" s="23">
        <f t="shared" si="51"/>
        <v>0.76815514464983836</v>
      </c>
      <c r="Y137" s="23">
        <f t="shared" si="36"/>
        <v>1.5971025876361021E-3</v>
      </c>
      <c r="Z137" s="23">
        <f t="shared" si="37"/>
        <v>2.8579584869023724E-3</v>
      </c>
      <c r="AA137" s="23">
        <f t="shared" si="38"/>
        <v>2.3700408437911913E-3</v>
      </c>
      <c r="AB137" s="23">
        <f t="shared" si="39"/>
        <v>4.2537553714025386E-3</v>
      </c>
      <c r="AC137" s="23">
        <f t="shared" si="40"/>
        <v>3.5657389639637055E-3</v>
      </c>
      <c r="AD137" s="23">
        <f t="shared" si="41"/>
        <v>4.4797745039664265E-3</v>
      </c>
      <c r="AE137" s="23">
        <f t="shared" si="42"/>
        <v>0.16154904938332101</v>
      </c>
      <c r="AF137" s="23">
        <f t="shared" si="43"/>
        <v>8.8297335554999801E-2</v>
      </c>
    </row>
    <row r="138" spans="1:32">
      <c r="A138" s="30" t="s">
        <v>437</v>
      </c>
      <c r="B138" s="30" t="s">
        <v>272</v>
      </c>
      <c r="C138" s="30">
        <v>8620</v>
      </c>
      <c r="D138" s="30">
        <v>6113</v>
      </c>
      <c r="E138" s="30">
        <v>52</v>
      </c>
      <c r="F138" s="30">
        <v>20</v>
      </c>
      <c r="G138" s="30">
        <v>16</v>
      </c>
      <c r="H138" s="30">
        <v>51</v>
      </c>
      <c r="I138" s="30">
        <v>12</v>
      </c>
      <c r="J138" s="30">
        <v>35</v>
      </c>
      <c r="K138" s="30">
        <v>1641</v>
      </c>
      <c r="L138" s="30">
        <v>680</v>
      </c>
      <c r="N138" s="23">
        <f t="shared" si="50"/>
        <v>0.69948586979121741</v>
      </c>
      <c r="O138" s="23">
        <f t="shared" si="28"/>
        <v>4.6034497623742426E-3</v>
      </c>
      <c r="P138" s="23">
        <f t="shared" si="29"/>
        <v>1.5025047196069367E-3</v>
      </c>
      <c r="Q138" s="23">
        <f t="shared" si="30"/>
        <v>1.1428782472270675E-3</v>
      </c>
      <c r="R138" s="23">
        <f t="shared" si="31"/>
        <v>4.5030400408668713E-3</v>
      </c>
      <c r="S138" s="23">
        <f t="shared" si="32"/>
        <v>7.9654061270098401E-4</v>
      </c>
      <c r="T138" s="23">
        <f t="shared" si="33"/>
        <v>2.9210319761136722E-3</v>
      </c>
      <c r="U138" s="23">
        <f t="shared" si="34"/>
        <v>0.1822219263137104</v>
      </c>
      <c r="V138" s="23">
        <f t="shared" si="35"/>
        <v>7.3381453330157165E-2</v>
      </c>
      <c r="X138" s="23">
        <f t="shared" si="51"/>
        <v>0.71865724638104622</v>
      </c>
      <c r="Y138" s="23">
        <f t="shared" si="36"/>
        <v>7.9016036699615273E-3</v>
      </c>
      <c r="Z138" s="23">
        <f t="shared" si="37"/>
        <v>3.5812621250902107E-3</v>
      </c>
      <c r="AA138" s="23">
        <f t="shared" si="38"/>
        <v>3.0132277740152523E-3</v>
      </c>
      <c r="AB138" s="23">
        <f t="shared" si="39"/>
        <v>7.7700981856051923E-3</v>
      </c>
      <c r="AC138" s="23">
        <f t="shared" si="40"/>
        <v>2.4319045850865078E-3</v>
      </c>
      <c r="AD138" s="23">
        <f t="shared" si="41"/>
        <v>5.6414629565390796E-3</v>
      </c>
      <c r="AE138" s="23">
        <f t="shared" si="42"/>
        <v>0.19879638923605578</v>
      </c>
      <c r="AF138" s="23">
        <f t="shared" si="43"/>
        <v>8.4766349384586576E-2</v>
      </c>
    </row>
    <row r="139" spans="1:32">
      <c r="A139" s="30" t="s">
        <v>438</v>
      </c>
      <c r="B139" s="30" t="s">
        <v>274</v>
      </c>
      <c r="C139" s="30">
        <v>7803</v>
      </c>
      <c r="D139" s="30">
        <v>6298</v>
      </c>
      <c r="E139" s="30">
        <v>16</v>
      </c>
      <c r="F139" s="30">
        <v>26</v>
      </c>
      <c r="G139" s="30">
        <v>25</v>
      </c>
      <c r="H139" s="30">
        <v>36</v>
      </c>
      <c r="I139" s="30">
        <v>0</v>
      </c>
      <c r="J139" s="30">
        <v>25</v>
      </c>
      <c r="K139" s="30">
        <v>835</v>
      </c>
      <c r="L139" s="30">
        <v>542</v>
      </c>
      <c r="N139" s="23">
        <f t="shared" si="50"/>
        <v>0.79822064527665049</v>
      </c>
      <c r="O139" s="23">
        <f t="shared" si="28"/>
        <v>1.2625773786464165E-3</v>
      </c>
      <c r="P139" s="23">
        <f t="shared" si="29"/>
        <v>2.274950332064739E-3</v>
      </c>
      <c r="Q139" s="23">
        <f t="shared" si="30"/>
        <v>2.1711409376148844E-3</v>
      </c>
      <c r="R139" s="23">
        <f t="shared" si="31"/>
        <v>3.3344817119154123E-3</v>
      </c>
      <c r="S139" s="23">
        <f t="shared" si="32"/>
        <v>0</v>
      </c>
      <c r="T139" s="23">
        <f t="shared" si="33"/>
        <v>2.1711409376148844E-3</v>
      </c>
      <c r="U139" s="23">
        <f t="shared" si="34"/>
        <v>0.10034346615586424</v>
      </c>
      <c r="V139" s="23">
        <f t="shared" si="35"/>
        <v>6.402866402868973E-2</v>
      </c>
      <c r="X139" s="23">
        <f t="shared" si="51"/>
        <v>0.81572802251750587</v>
      </c>
      <c r="Y139" s="23">
        <f t="shared" si="36"/>
        <v>3.3284726049986981E-3</v>
      </c>
      <c r="Z139" s="23">
        <f t="shared" si="37"/>
        <v>4.8779551399766048E-3</v>
      </c>
      <c r="AA139" s="23">
        <f t="shared" si="38"/>
        <v>4.7255789855868372E-3</v>
      </c>
      <c r="AB139" s="23">
        <f t="shared" si="39"/>
        <v>6.3802792485221612E-3</v>
      </c>
      <c r="AC139" s="23">
        <f t="shared" si="40"/>
        <v>4.9208120221114768E-4</v>
      </c>
      <c r="AD139" s="23">
        <f t="shared" si="41"/>
        <v>4.7255789855868372E-3</v>
      </c>
      <c r="AE139" s="23">
        <f t="shared" si="42"/>
        <v>0.11406354832743205</v>
      </c>
      <c r="AF139" s="23">
        <f t="shared" si="43"/>
        <v>7.5315984644597059E-2</v>
      </c>
    </row>
    <row r="140" spans="1:32">
      <c r="A140" s="30" t="s">
        <v>439</v>
      </c>
      <c r="B140" s="30" t="s">
        <v>276</v>
      </c>
      <c r="C140" s="30">
        <v>7336</v>
      </c>
      <c r="D140" s="30">
        <v>4673</v>
      </c>
      <c r="E140" s="30">
        <v>30</v>
      </c>
      <c r="F140" s="30">
        <v>24</v>
      </c>
      <c r="G140" s="30">
        <v>19</v>
      </c>
      <c r="H140" s="30">
        <v>61</v>
      </c>
      <c r="I140" s="30">
        <v>6</v>
      </c>
      <c r="J140" s="30">
        <v>49</v>
      </c>
      <c r="K140" s="30">
        <v>1514</v>
      </c>
      <c r="L140" s="30">
        <v>960</v>
      </c>
      <c r="N140" s="23">
        <f t="shared" si="50"/>
        <v>0.62592258272390477</v>
      </c>
      <c r="O140" s="23">
        <f t="shared" si="28"/>
        <v>2.8660813632903231E-3</v>
      </c>
      <c r="P140" s="23">
        <f t="shared" si="29"/>
        <v>2.1994995536291093E-3</v>
      </c>
      <c r="Q140" s="23">
        <f t="shared" si="30"/>
        <v>1.6587410270039646E-3</v>
      </c>
      <c r="R140" s="23">
        <f t="shared" si="31"/>
        <v>6.4791525145707126E-3</v>
      </c>
      <c r="S140" s="23">
        <f t="shared" si="32"/>
        <v>3.7489084993479096E-4</v>
      </c>
      <c r="T140" s="23">
        <f t="shared" si="33"/>
        <v>5.0563010898908361E-3</v>
      </c>
      <c r="U140" s="23">
        <f t="shared" si="34"/>
        <v>0.19727314929360384</v>
      </c>
      <c r="V140" s="23">
        <f t="shared" si="35"/>
        <v>0.12333680568424267</v>
      </c>
      <c r="X140" s="23">
        <f t="shared" si="51"/>
        <v>0.64792528887049039</v>
      </c>
      <c r="Y140" s="23">
        <f t="shared" si="36"/>
        <v>5.8318720094364136E-3</v>
      </c>
      <c r="Z140" s="23">
        <f t="shared" si="37"/>
        <v>4.8635411528624318E-3</v>
      </c>
      <c r="AA140" s="23">
        <f t="shared" si="38"/>
        <v>4.0418724576249138E-3</v>
      </c>
      <c r="AB140" s="23">
        <f t="shared" si="39"/>
        <v>1.0665849633704531E-2</v>
      </c>
      <c r="AC140" s="23">
        <f t="shared" si="40"/>
        <v>1.7834118578511646E-3</v>
      </c>
      <c r="AD140" s="23">
        <f t="shared" si="41"/>
        <v>8.8188757259140167E-3</v>
      </c>
      <c r="AE140" s="23">
        <f t="shared" si="42"/>
        <v>0.21579320352796119</v>
      </c>
      <c r="AF140" s="23">
        <f t="shared" si="43"/>
        <v>0.13877261095493931</v>
      </c>
    </row>
    <row r="141" spans="1:32">
      <c r="A141" s="30" t="s">
        <v>440</v>
      </c>
      <c r="B141" s="30" t="s">
        <v>13</v>
      </c>
      <c r="C141" s="30">
        <v>7688</v>
      </c>
      <c r="D141" s="30">
        <v>5704</v>
      </c>
      <c r="E141" s="30">
        <v>23</v>
      </c>
      <c r="F141" s="30">
        <v>18</v>
      </c>
      <c r="G141" s="30">
        <v>42</v>
      </c>
      <c r="H141" s="30">
        <v>69</v>
      </c>
      <c r="I141" s="30">
        <v>10</v>
      </c>
      <c r="J141" s="30">
        <v>41</v>
      </c>
      <c r="K141" s="30">
        <v>1105</v>
      </c>
      <c r="L141" s="30">
        <v>676</v>
      </c>
      <c r="N141" s="23">
        <f t="shared" si="50"/>
        <v>0.73203504791391205</v>
      </c>
      <c r="O141" s="23">
        <f t="shared" si="28"/>
        <v>1.9943872708131634E-3</v>
      </c>
      <c r="P141" s="23">
        <f t="shared" si="29"/>
        <v>1.4815380601604406E-3</v>
      </c>
      <c r="Q141" s="23">
        <f t="shared" si="30"/>
        <v>4.0443490810019899E-3</v>
      </c>
      <c r="R141" s="23">
        <f t="shared" si="31"/>
        <v>7.0983809348436266E-3</v>
      </c>
      <c r="S141" s="23">
        <f t="shared" si="32"/>
        <v>7.0669402498411971E-4</v>
      </c>
      <c r="T141" s="23">
        <f t="shared" si="33"/>
        <v>3.9337342413886985E-3</v>
      </c>
      <c r="U141" s="23">
        <f t="shared" si="34"/>
        <v>0.13606632294243037</v>
      </c>
      <c r="V141" s="23">
        <f t="shared" si="35"/>
        <v>8.1802892220624229E-2</v>
      </c>
      <c r="X141" s="23">
        <f t="shared" si="51"/>
        <v>0.75159425615288</v>
      </c>
      <c r="Y141" s="23">
        <f t="shared" si="36"/>
        <v>4.4854133532662519E-3</v>
      </c>
      <c r="Z141" s="23">
        <f t="shared" si="37"/>
        <v>3.6981837895458773E-3</v>
      </c>
      <c r="AA141" s="23">
        <f t="shared" si="38"/>
        <v>7.3757508856951929E-3</v>
      </c>
      <c r="AB141" s="23">
        <f t="shared" si="39"/>
        <v>1.1342144413468281E-2</v>
      </c>
      <c r="AC141" s="23">
        <f t="shared" si="40"/>
        <v>2.3929017857252429E-3</v>
      </c>
      <c r="AD141" s="23">
        <f t="shared" si="41"/>
        <v>7.2263499704338643E-3</v>
      </c>
      <c r="AE141" s="23">
        <f t="shared" si="42"/>
        <v>0.15175052445598722</v>
      </c>
      <c r="AF141" s="23">
        <f t="shared" si="43"/>
        <v>9.4467196336581627E-2</v>
      </c>
    </row>
    <row r="142" spans="1:32">
      <c r="A142" s="30" t="s">
        <v>441</v>
      </c>
      <c r="B142" s="30" t="s">
        <v>279</v>
      </c>
      <c r="C142" s="30">
        <v>5040</v>
      </c>
      <c r="D142" s="30">
        <v>3516</v>
      </c>
      <c r="E142" s="30">
        <v>13</v>
      </c>
      <c r="F142" s="30">
        <v>9</v>
      </c>
      <c r="G142" s="30">
        <v>10</v>
      </c>
      <c r="H142" s="30">
        <v>42</v>
      </c>
      <c r="I142" s="30">
        <v>0</v>
      </c>
      <c r="J142" s="30">
        <v>15</v>
      </c>
      <c r="K142" s="30">
        <v>955</v>
      </c>
      <c r="L142" s="30">
        <v>480</v>
      </c>
      <c r="N142" s="23">
        <f t="shared" si="50"/>
        <v>0.68479223738529349</v>
      </c>
      <c r="O142" s="23">
        <f t="shared" si="28"/>
        <v>1.5080431901890435E-3</v>
      </c>
      <c r="P142" s="23">
        <f t="shared" si="29"/>
        <v>9.3976238661786795E-4</v>
      </c>
      <c r="Q142" s="23">
        <f t="shared" si="30"/>
        <v>1.078107404413015E-3</v>
      </c>
      <c r="R142" s="23">
        <f t="shared" si="31"/>
        <v>6.1712045346908311E-3</v>
      </c>
      <c r="S142" s="23">
        <f t="shared" si="32"/>
        <v>0</v>
      </c>
      <c r="T142" s="23">
        <f t="shared" si="33"/>
        <v>1.8044711672588628E-3</v>
      </c>
      <c r="U142" s="23">
        <f t="shared" si="34"/>
        <v>0.17890264467643033</v>
      </c>
      <c r="V142" s="23">
        <f t="shared" si="35"/>
        <v>8.7439343114847357E-2</v>
      </c>
      <c r="X142" s="23">
        <f t="shared" si="51"/>
        <v>0.71014482804515144</v>
      </c>
      <c r="Y142" s="23">
        <f t="shared" si="36"/>
        <v>4.408399546632827E-3</v>
      </c>
      <c r="Z142" s="23">
        <f t="shared" si="37"/>
        <v>3.390587717953219E-3</v>
      </c>
      <c r="AA142" s="23">
        <f t="shared" si="38"/>
        <v>3.6487658582207683E-3</v>
      </c>
      <c r="AB142" s="23">
        <f t="shared" si="39"/>
        <v>1.1244409785949216E-2</v>
      </c>
      <c r="AC142" s="23">
        <f t="shared" si="40"/>
        <v>7.6164168200682587E-4</v>
      </c>
      <c r="AD142" s="23">
        <f t="shared" si="41"/>
        <v>4.9050178856883996E-3</v>
      </c>
      <c r="AE142" s="23">
        <f t="shared" si="42"/>
        <v>0.20053861295545092</v>
      </c>
      <c r="AF142" s="23">
        <f t="shared" si="43"/>
        <v>0.10365341443725341</v>
      </c>
    </row>
    <row r="143" spans="1:32">
      <c r="A143" s="30" t="s">
        <v>442</v>
      </c>
      <c r="B143" s="30" t="s">
        <v>281</v>
      </c>
      <c r="C143" s="30">
        <v>7411</v>
      </c>
      <c r="D143" s="30">
        <v>5863</v>
      </c>
      <c r="E143" s="30">
        <v>22</v>
      </c>
      <c r="F143" s="30">
        <v>7</v>
      </c>
      <c r="G143" s="30">
        <v>12</v>
      </c>
      <c r="H143" s="30">
        <v>21</v>
      </c>
      <c r="I143" s="30">
        <v>7</v>
      </c>
      <c r="J143" s="30">
        <v>23</v>
      </c>
      <c r="K143" s="30">
        <v>905</v>
      </c>
      <c r="L143" s="30">
        <v>551</v>
      </c>
      <c r="N143" s="23">
        <f t="shared" si="50"/>
        <v>0.78171643600243257</v>
      </c>
      <c r="O143" s="23">
        <f t="shared" si="28"/>
        <v>1.9612599836935436E-3</v>
      </c>
      <c r="P143" s="23">
        <f t="shared" si="29"/>
        <v>4.5761160893890052E-4</v>
      </c>
      <c r="Q143" s="23">
        <f t="shared" si="30"/>
        <v>9.2651776255374787E-4</v>
      </c>
      <c r="R143" s="23">
        <f t="shared" si="31"/>
        <v>1.8541617117771947E-3</v>
      </c>
      <c r="S143" s="23">
        <f t="shared" si="32"/>
        <v>4.5761160893890052E-4</v>
      </c>
      <c r="T143" s="23">
        <f t="shared" si="33"/>
        <v>2.0689621518857394E-3</v>
      </c>
      <c r="U143" s="23">
        <f t="shared" si="34"/>
        <v>0.11485635170414638</v>
      </c>
      <c r="V143" s="23">
        <f t="shared" si="35"/>
        <v>6.859413537109281E-2</v>
      </c>
      <c r="X143" s="23">
        <f t="shared" si="51"/>
        <v>0.80022451874432832</v>
      </c>
      <c r="Y143" s="23">
        <f t="shared" si="36"/>
        <v>4.4908805448377739E-3</v>
      </c>
      <c r="Z143" s="23">
        <f t="shared" si="37"/>
        <v>1.9485894891398503E-3</v>
      </c>
      <c r="AA143" s="23">
        <f t="shared" si="38"/>
        <v>2.8283298123425254E-3</v>
      </c>
      <c r="AB143" s="23">
        <f t="shared" si="39"/>
        <v>4.3282495213906183E-3</v>
      </c>
      <c r="AC143" s="23">
        <f t="shared" si="40"/>
        <v>1.9485894891398503E-3</v>
      </c>
      <c r="AD143" s="23">
        <f t="shared" si="41"/>
        <v>4.6529076720090825E-3</v>
      </c>
      <c r="AE143" s="23">
        <f t="shared" si="42"/>
        <v>0.12976675663035939</v>
      </c>
      <c r="AF143" s="23">
        <f t="shared" si="43"/>
        <v>8.0544802404732371E-2</v>
      </c>
    </row>
    <row r="144" spans="1:32">
      <c r="A144" s="30" t="s">
        <v>443</v>
      </c>
      <c r="B144" s="30" t="s">
        <v>283</v>
      </c>
      <c r="C144" s="30">
        <v>8561</v>
      </c>
      <c r="D144" s="30">
        <v>6357</v>
      </c>
      <c r="E144" s="30">
        <v>36</v>
      </c>
      <c r="F144" s="30">
        <v>10</v>
      </c>
      <c r="G144" s="30">
        <v>17</v>
      </c>
      <c r="H144" s="30">
        <v>44</v>
      </c>
      <c r="I144" s="30">
        <v>5</v>
      </c>
      <c r="J144" s="30">
        <v>27</v>
      </c>
      <c r="K144" s="30">
        <v>1353</v>
      </c>
      <c r="L144" s="30">
        <v>712</v>
      </c>
      <c r="N144" s="23">
        <f t="shared" si="50"/>
        <v>0.7331841611961416</v>
      </c>
      <c r="O144" s="23">
        <f t="shared" si="28"/>
        <v>3.0390982249979492E-3</v>
      </c>
      <c r="P144" s="23">
        <f t="shared" si="29"/>
        <v>6.3461601477173371E-4</v>
      </c>
      <c r="Q144" s="23">
        <f t="shared" si="30"/>
        <v>1.2402081465149196E-3</v>
      </c>
      <c r="R144" s="23">
        <f t="shared" si="31"/>
        <v>3.8309640119324742E-3</v>
      </c>
      <c r="S144" s="23">
        <f t="shared" si="32"/>
        <v>2.4948995919918675E-4</v>
      </c>
      <c r="T144" s="23">
        <f t="shared" si="33"/>
        <v>2.168468047848756E-3</v>
      </c>
      <c r="U144" s="23">
        <f t="shared" si="34"/>
        <v>0.15046861272587866</v>
      </c>
      <c r="V144" s="23">
        <f t="shared" si="35"/>
        <v>7.7503671130909252E-2</v>
      </c>
      <c r="X144" s="23">
        <f t="shared" si="51"/>
        <v>0.75170513319547916</v>
      </c>
      <c r="Y144" s="23">
        <f t="shared" si="36"/>
        <v>5.8158933255755023E-3</v>
      </c>
      <c r="Z144" s="23">
        <f t="shared" si="37"/>
        <v>2.1490431716398397E-3</v>
      </c>
      <c r="AA144" s="23">
        <f t="shared" si="38"/>
        <v>3.1780405225556212E-3</v>
      </c>
      <c r="AB144" s="23">
        <f t="shared" si="39"/>
        <v>6.89212980453694E-3</v>
      </c>
      <c r="AC144" s="23">
        <f t="shared" si="40"/>
        <v>1.3666053110274103E-3</v>
      </c>
      <c r="AD144" s="23">
        <f t="shared" si="41"/>
        <v>4.5849084535917375E-3</v>
      </c>
      <c r="AE144" s="23">
        <f t="shared" si="42"/>
        <v>0.16592271434781763</v>
      </c>
      <c r="AF144" s="23">
        <f t="shared" si="43"/>
        <v>8.9205961887873012E-2</v>
      </c>
    </row>
    <row r="145" spans="1:32">
      <c r="A145" s="30" t="s">
        <v>444</v>
      </c>
      <c r="B145" s="30" t="s">
        <v>285</v>
      </c>
      <c r="C145" s="30">
        <v>7715</v>
      </c>
      <c r="D145" s="30">
        <v>5233</v>
      </c>
      <c r="E145" s="30">
        <v>21</v>
      </c>
      <c r="F145" s="30">
        <v>22</v>
      </c>
      <c r="G145" s="30">
        <v>12</v>
      </c>
      <c r="H145" s="30">
        <v>104</v>
      </c>
      <c r="I145" s="30">
        <v>4</v>
      </c>
      <c r="J145" s="30">
        <v>61</v>
      </c>
      <c r="K145" s="30">
        <v>1487</v>
      </c>
      <c r="L145" s="30">
        <v>771</v>
      </c>
      <c r="N145" s="23">
        <f t="shared" si="50"/>
        <v>0.66777867422379455</v>
      </c>
      <c r="O145" s="23">
        <f t="shared" si="28"/>
        <v>1.7810735216994063E-3</v>
      </c>
      <c r="P145" s="23">
        <f t="shared" si="29"/>
        <v>1.88394914971054E-3</v>
      </c>
      <c r="Q145" s="23">
        <f t="shared" si="30"/>
        <v>8.9000062848892459E-4</v>
      </c>
      <c r="R145" s="23">
        <f t="shared" si="31"/>
        <v>1.1138344862114697E-2</v>
      </c>
      <c r="S145" s="23">
        <f t="shared" si="32"/>
        <v>2.0163768680229367E-4</v>
      </c>
      <c r="T145" s="23">
        <f t="shared" si="33"/>
        <v>6.1606185154210943E-3</v>
      </c>
      <c r="U145" s="23">
        <f t="shared" si="34"/>
        <v>0.18409318265428268</v>
      </c>
      <c r="V145" s="23">
        <f t="shared" si="35"/>
        <v>9.3440567670098423E-2</v>
      </c>
      <c r="X145" s="23">
        <f t="shared" si="51"/>
        <v>0.68862195459594966</v>
      </c>
      <c r="Y145" s="23">
        <f t="shared" si="36"/>
        <v>4.157848712434793E-3</v>
      </c>
      <c r="Z145" s="23">
        <f t="shared" si="37"/>
        <v>4.3140793212973379E-3</v>
      </c>
      <c r="AA145" s="23">
        <f t="shared" si="38"/>
        <v>2.7169654737821728E-3</v>
      </c>
      <c r="AB145" s="23">
        <f t="shared" si="39"/>
        <v>1.6306395032534782E-2</v>
      </c>
      <c r="AC145" s="23">
        <f t="shared" si="40"/>
        <v>1.3324785204793792E-3</v>
      </c>
      <c r="AD145" s="23">
        <f t="shared" si="41"/>
        <v>1.0142553193660229E-2</v>
      </c>
      <c r="AE145" s="23">
        <f t="shared" si="42"/>
        <v>0.20169548283666355</v>
      </c>
      <c r="AF145" s="23">
        <f t="shared" si="43"/>
        <v>0.10682803221929431</v>
      </c>
    </row>
    <row r="146" spans="1:32">
      <c r="A146" s="30" t="s">
        <v>445</v>
      </c>
      <c r="B146" s="30" t="s">
        <v>287</v>
      </c>
      <c r="C146" s="30">
        <v>8037</v>
      </c>
      <c r="D146" s="30">
        <v>5786</v>
      </c>
      <c r="E146" s="30">
        <v>29</v>
      </c>
      <c r="F146" s="30">
        <v>20</v>
      </c>
      <c r="G146" s="30">
        <v>12</v>
      </c>
      <c r="H146" s="30">
        <v>67</v>
      </c>
      <c r="I146" s="30">
        <v>9</v>
      </c>
      <c r="J146" s="30">
        <v>19</v>
      </c>
      <c r="K146" s="30">
        <v>1449</v>
      </c>
      <c r="L146" s="30">
        <v>646</v>
      </c>
      <c r="N146" s="23">
        <f t="shared" si="50"/>
        <v>0.70999978158958132</v>
      </c>
      <c r="O146" s="23">
        <f t="shared" ref="O146" si="52">IF(ISERROR(((2*E146)+($M$1^2)-($M$1*SQRT(($M$1^2)+(4*E146*(1-C295)))))/(2*($C146+($M$1^2)))),"",((2*E146)+($M$1^2)-($M$1*SQRT(($M$1^2)+(4*E146*(1-C295)))))/(2*($C146+($M$1^2))))</f>
        <v>2.5135773057523899E-3</v>
      </c>
      <c r="P146" s="23">
        <f t="shared" ref="P146" si="53">IF(ISERROR(((2*F146)+($M$1^2)-($M$1*SQRT(($M$1^2)+(4*F146*(1-D295)))))/(2*($C146+($M$1^2)))),"",((2*F146)+($M$1^2)-($M$1*SQRT(($M$1^2)+(4*F146*(1-D295)))))/(2*($C146+($M$1^2))))</f>
        <v>1.6115333083579618E-3</v>
      </c>
      <c r="Q146" s="23">
        <f t="shared" ref="Q146" si="54">IF(ISERROR(((2*G146)+($M$1^2)-($M$1*SQRT(($M$1^2)+(4*G146*(1-E295)))))/(2*($C146+($M$1^2)))),"",((2*G146)+($M$1^2)-($M$1*SQRT(($M$1^2)+(4*G146*(1-E295)))))/(2*($C146+($M$1^2))))</f>
        <v>8.5433472105247098E-4</v>
      </c>
      <c r="R146" s="23">
        <f t="shared" ref="R146" si="55">IF(ISERROR(((2*H146)+($M$1^2)-($M$1*SQRT(($M$1^2)+(4*H146*(1-F295)))))/(2*($C146+($M$1^2)))),"",((2*H146)+($M$1^2)-($M$1*SQRT(($M$1^2)+(4*H146*(1-F295)))))/(2*($C146+($M$1^2))))</f>
        <v>6.5701415622581453E-3</v>
      </c>
      <c r="S146" s="23">
        <f t="shared" ref="S146" si="56">IF(ISERROR(((2*I146)+($M$1^2)-($M$1*SQRT(($M$1^2)+(4*I146*(1-G295)))))/(2*($C146+($M$1^2)))),"",((2*I146)+($M$1^2)-($M$1*SQRT(($M$1^2)+(4*I146*(1-G295)))))/(2*($C146+($M$1^2))))</f>
        <v>5.8926051298753774E-4</v>
      </c>
      <c r="T146" s="23">
        <f t="shared" ref="T146" si="57">IF(ISERROR(((2*J146)+($M$1^2)-($M$1*SQRT(($M$1^2)+(4*J146*(1-H295)))))/(2*($C146+($M$1^2)))),"",((2*J146)+($M$1^2)-($M$1*SQRT(($M$1^2)+(4*J146*(1-H295)))))/(2*($C146+($M$1^2))))</f>
        <v>1.5140148758525827E-3</v>
      </c>
      <c r="U146" s="23">
        <f t="shared" ref="U146" si="58">IF(ISERROR(((2*K146)+($M$1^2)-($M$1*SQRT(($M$1^2)+(4*K146*(1-I295)))))/(2*($C146+($M$1^2)))),"",((2*K146)+($M$1^2)-($M$1*SQRT(($M$1^2)+(4*K146*(1-I295)))))/(2*($C146+($M$1^2))))</f>
        <v>0.1720397423261941</v>
      </c>
      <c r="V146" s="23">
        <f t="shared" ref="V146" si="59">IF(ISERROR(((2*L146)+($M$1^2)-($M$1*SQRT(($M$1^2)+(4*L146*(1-J295)))))/(2*($C146+($M$1^2)))),"",((2*L146)+($M$1^2)-($M$1*SQRT(($M$1^2)+(4*L146*(1-J295)))))/(2*($C146+($M$1^2))))</f>
        <v>7.4632711689309475E-2</v>
      </c>
      <c r="X146" s="23">
        <f>IF(ISERROR(((2*$C146)+($M$1^2)+($M$1*SQRT(($M$1^2)+(4*D146*(1-B295)))))/(2*($C146+($M$1^2)))),"",((2*D146)+($M$1^2)+($M$1*SQRT(($M$1^2)+(4*D146*(1-B295)))))/(2*($C146+($M$1^2))))</f>
        <v>0.72963081628216386</v>
      </c>
      <c r="Y146" s="23">
        <f t="shared" ref="Y146" si="60">IF(ISERROR(((2*$C146)+($M$1^2)+($M$1*SQRT(($M$1^2)+(4*E146*(1-C295)))))/(2*($C146+($M$1^2)))),"",((2*E146)+($M$1^2)+($M$1*SQRT(($M$1^2)+(4*E146*(1-C295)))))/(2*($C146+($M$1^2))))</f>
        <v>5.1773589265942345E-3</v>
      </c>
      <c r="Z146" s="23">
        <f t="shared" ref="Z146" si="61">IF(ISERROR(((2*$C146)+($M$1^2)+($M$1*SQRT(($M$1^2)+(4*F146*(1-D295)))))/(2*($C146+($M$1^2)))),"",((2*F146)+($M$1^2)+($M$1*SQRT(($M$1^2)+(4*F146*(1-D295)))))/(2*($C146+($M$1^2))))</f>
        <v>3.8408312799458298E-3</v>
      </c>
      <c r="AA146" s="23">
        <f t="shared" ref="AA146" si="62">IF(ISERROR(((2*$C146)+($M$1^2)+($M$1*SQRT(($M$1^2)+(4*G146*(1-E295)))))/(2*($C146+($M$1^2)))),"",((2*G146)+($M$1^2)+($M$1*SQRT(($M$1^2)+(4*G146*(1-E295)))))/(2*($C146+($M$1^2))))</f>
        <v>2.6081884058799139E-3</v>
      </c>
      <c r="AB146" s="23">
        <f t="shared" ref="AB146" si="63">IF(ISERROR(((2*$C146)+($M$1^2)+($M$1*SQRT(($M$1^2)+(4*H146*(1-F295)))))/(2*($C146+($M$1^2)))),"",((2*H146)+($M$1^2)+($M$1*SQRT(($M$1^2)+(4*H146*(1-F295)))))/(2*($C146+($M$1^2))))</f>
        <v>1.057254161160266E-2</v>
      </c>
      <c r="AC146" s="23">
        <f t="shared" ref="AC146" si="64">IF(ISERROR(((2*$C146)+($M$1^2)+($M$1*SQRT(($M$1^2)+(4*I146*(1-G295)))))/(2*($C146+($M$1^2)))),"",((2*I146)+($M$1^2)+($M$1*SQRT(($M$1^2)+(4*I146*(1-G295)))))/(2*($C146+($M$1^2))))</f>
        <v>2.1270720659305698E-3</v>
      </c>
      <c r="AD146" s="23">
        <f t="shared" ref="AD146" si="65">IF(ISERROR(((2*$C146)+($M$1^2)+($M$1*SQRT(($M$1^2)+(4*J146*(1-H295)))))/(2*($C146+($M$1^2)))),"",((2*J146)+($M$1^2)+($M$1*SQRT(($M$1^2)+(4*J146*(1-H295)))))/(2*($C146+($M$1^2))))</f>
        <v>3.6896195297797833E-3</v>
      </c>
      <c r="AE146" s="23">
        <f t="shared" ref="AE146" si="66">IF(ISERROR(((2*$C146)+($M$1^2)+($M$1*SQRT(($M$1^2)+(4*K146*(1-I295)))))/(2*($C146+($M$1^2)))),"",((2*K146)+($M$1^2)+($M$1*SQRT(($M$1^2)+(4*K146*(1-I295)))))/(2*($C146+($M$1^2))))</f>
        <v>0.18884805329957724</v>
      </c>
      <c r="AF146" s="23">
        <f t="shared" ref="AF146" si="67">IF(ISERROR(((2*$C146)+($M$1^2)+($M$1*SQRT(($M$1^2)+(4*L146*(1-J295)))))/(2*($C146+($M$1^2)))),"",((2*L146)+($M$1^2)+($M$1*SQRT(($M$1^2)+(4*L146*(1-J295)))))/(2*($C146+($M$1^2))))</f>
        <v>8.6524747251306891E-2</v>
      </c>
    </row>
    <row r="147" spans="1:32">
      <c r="A147" s="5"/>
      <c r="B147" s="5" t="s">
        <v>458</v>
      </c>
      <c r="C147" s="32">
        <f>SUM(C2:C146)</f>
        <v>753631</v>
      </c>
      <c r="D147" s="32">
        <f t="shared" ref="D147:L147" si="68">SUM(D2:D146)</f>
        <v>561087</v>
      </c>
      <c r="E147" s="32">
        <f t="shared" si="68"/>
        <v>1751</v>
      </c>
      <c r="F147" s="32">
        <f t="shared" si="68"/>
        <v>4631</v>
      </c>
      <c r="G147" s="32">
        <f t="shared" si="68"/>
        <v>1422</v>
      </c>
      <c r="H147" s="32">
        <f t="shared" si="68"/>
        <v>7605</v>
      </c>
      <c r="I147" s="32">
        <f t="shared" si="68"/>
        <v>1073</v>
      </c>
      <c r="J147" s="32">
        <f t="shared" si="68"/>
        <v>3111</v>
      </c>
      <c r="K147" s="32">
        <f t="shared" si="68"/>
        <v>117551</v>
      </c>
      <c r="L147" s="32">
        <f t="shared" si="68"/>
        <v>55400</v>
      </c>
      <c r="N147" s="23">
        <f t="shared" ref="N147" si="69">IF(ISERROR(((2*D147)+($M$1^2)-($M$1*SQRT(($M$1^2)+(4*D147*(1-B296)))))/(2*($C147+($M$1^2)))),"",((2*D147)+($M$1^2)-($M$1*SQRT(($M$1^2)+(4*D147*(1-B296)))))/(2*($C147+($M$1^2))))</f>
        <v>0.74352564003094113</v>
      </c>
      <c r="O147" s="23">
        <f t="shared" ref="O147" si="70">IF(ISERROR(((2*E147)+($M$1^2)-($M$1*SQRT(($M$1^2)+(4*E147*(1-C296)))))/(2*($C147+($M$1^2)))),"",((2*E147)+($M$1^2)-($M$1*SQRT(($M$1^2)+(4*E147*(1-C296)))))/(2*($C147+($M$1^2))))</f>
        <v>2.2172243384266225E-3</v>
      </c>
      <c r="P147" s="23">
        <f t="shared" ref="P147" si="71">IF(ISERROR(((2*F147)+($M$1^2)-($M$1*SQRT(($M$1^2)+(4*F147*(1-D296)))))/(2*($C147+($M$1^2)))),"",((2*F147)+($M$1^2)-($M$1*SQRT(($M$1^2)+(4*F147*(1-D296)))))/(2*($C147+($M$1^2))))</f>
        <v>5.9709772869527312E-3</v>
      </c>
      <c r="Q147" s="23">
        <f t="shared" ref="Q147" si="72">IF(ISERROR(((2*G147)+($M$1^2)-($M$1*SQRT(($M$1^2)+(4*G147*(1-E296)))))/(2*($C147+($M$1^2)))),"",((2*G147)+($M$1^2)-($M$1*SQRT(($M$1^2)+(4*G147*(1-E296)))))/(2*($C147+($M$1^2))))</f>
        <v>1.7913916071439452E-3</v>
      </c>
      <c r="R147" s="23">
        <f t="shared" ref="R147" si="73">IF(ISERROR(((2*H147)+($M$1^2)-($M$1*SQRT(($M$1^2)+(4*H147*(1-F296)))))/(2*($C147+($M$1^2)))),"",((2*H147)+($M$1^2)-($M$1*SQRT(($M$1^2)+(4*H147*(1-F296)))))/(2*($C147+($M$1^2))))</f>
        <v>9.867974657667266E-3</v>
      </c>
      <c r="S147" s="23">
        <f t="shared" ref="S147" si="74">IF(ISERROR(((2*I147)+($M$1^2)-($M$1*SQRT(($M$1^2)+(4*I147*(1-G296)))))/(2*($C147+($M$1^2)))),"",((2*I147)+($M$1^2)-($M$1*SQRT(($M$1^2)+(4*I147*(1-G296)))))/(2*($C147+($M$1^2))))</f>
        <v>1.3411464394853633E-3</v>
      </c>
      <c r="T147" s="23">
        <f t="shared" ref="T147" si="75">IF(ISERROR(((2*J147)+($M$1^2)-($M$1*SQRT(($M$1^2)+(4*J147*(1-H296)))))/(2*($C147+($M$1^2)))),"",((2*J147)+($M$1^2)-($M$1*SQRT(($M$1^2)+(4*J147*(1-H296)))))/(2*($C147+($M$1^2))))</f>
        <v>3.9857607100752838E-3</v>
      </c>
      <c r="U147" s="23">
        <f t="shared" ref="U147" si="76">IF(ISERROR(((2*K147)+($M$1^2)-($M$1*SQRT(($M$1^2)+(4*K147*(1-I296)))))/(2*($C147+($M$1^2)))),"",((2*K147)+($M$1^2)-($M$1*SQRT(($M$1^2)+(4*K147*(1-I296)))))/(2*($C147+($M$1^2))))</f>
        <v>0.15516207726042816</v>
      </c>
      <c r="V147" s="23">
        <f t="shared" ref="V147" si="77">IF(ISERROR(((2*L147)+($M$1^2)-($M$1*SQRT(($M$1^2)+(4*L147*(1-J296)))))/(2*($C147+($M$1^2)))),"",((2*L147)+($M$1^2)-($M$1*SQRT(($M$1^2)+(4*L147*(1-J296)))))/(2*($C147+($M$1^2))))</f>
        <v>7.2923734895379649E-2</v>
      </c>
      <c r="X147" s="23">
        <f>IF(ISERROR(((2*$C147)+($M$1^2)+($M$1*SQRT(($M$1^2)+(4*D147*(1-B296)))))/(2*($C147+($M$1^2)))),"",((2*D147)+($M$1^2)+($M$1*SQRT(($M$1^2)+(4*D147*(1-B296)))))/(2*($C147+($M$1^2))))</f>
        <v>0.74549500983387507</v>
      </c>
      <c r="Y147" s="23">
        <f t="shared" ref="Y147" si="78">IF(ISERROR(((2*$C147)+($M$1^2)+($M$1*SQRT(($M$1^2)+(4*E147*(1-C296)))))/(2*($C147+($M$1^2)))),"",((2*E147)+($M$1^2)+($M$1*SQRT(($M$1^2)+(4*E147*(1-C296)))))/(2*($C147+($M$1^2))))</f>
        <v>2.4346858526639909E-3</v>
      </c>
      <c r="Z147" s="23">
        <f t="shared" ref="Z147" si="79">IF(ISERROR(((2*$C147)+($M$1^2)+($M$1*SQRT(($M$1^2)+(4*F147*(1-D296)))))/(2*($C147+($M$1^2)))),"",((2*F147)+($M$1^2)+($M$1*SQRT(($M$1^2)+(4*F147*(1-D296)))))/(2*($C147+($M$1^2))))</f>
        <v>6.3238916449668827E-3</v>
      </c>
      <c r="AA147" s="23">
        <f t="shared" ref="AA147" si="80">IF(ISERROR(((2*$C147)+($M$1^2)+($M$1*SQRT(($M$1^2)+(4*G147*(1-E296)))))/(2*($C147+($M$1^2)))),"",((2*G147)+($M$1^2)+($M$1*SQRT(($M$1^2)+(4*G147*(1-E296)))))/(2*($C147+($M$1^2))))</f>
        <v>1.9874167000116885E-3</v>
      </c>
      <c r="AB147" s="23">
        <f t="shared" ref="AB147" si="81">IF(ISERROR(((2*$C147)+($M$1^2)+($M$1*SQRT(($M$1^2)+(4*H147*(1-F296)))))/(2*($C147+($M$1^2)))),"",((2*H147)+($M$1^2)+($M$1*SQRT(($M$1^2)+(4*H147*(1-F296)))))/(2*($C147+($M$1^2))))</f>
        <v>1.031931069620563E-2</v>
      </c>
      <c r="AC147" s="23">
        <f t="shared" ref="AC147" si="82">IF(ISERROR(((2*$C147)+($M$1^2)+($M$1*SQRT(($M$1^2)+(4*I147*(1-G296)))))/(2*($C147+($M$1^2)))),"",((2*I147)+($M$1^2)+($M$1*SQRT(($M$1^2)+(4*I147*(1-G296)))))/(2*($C147+($M$1^2))))</f>
        <v>1.5114838813684226E-3</v>
      </c>
      <c r="AD147" s="23">
        <f t="shared" ref="AD147" si="83">IF(ISERROR(((2*$C147)+($M$1^2)+($M$1*SQRT(($M$1^2)+(4*J147*(1-H296)))))/(2*($C147+($M$1^2)))),"",((2*J147)+($M$1^2)+($M$1*SQRT(($M$1^2)+(4*J147*(1-H296)))))/(2*($C147+($M$1^2))))</f>
        <v>4.2753244419623578E-3</v>
      </c>
      <c r="AE147" s="23">
        <f t="shared" ref="AE147" si="84">IF(ISERROR(((2*$C147)+($M$1^2)+($M$1*SQRT(($M$1^2)+(4*K147*(1-I296)))))/(2*($C147+($M$1^2)))),"",((2*K147)+($M$1^2)+($M$1*SQRT(($M$1^2)+(4*K147*(1-I296)))))/(2*($C147+($M$1^2))))</f>
        <v>0.15680046563482855</v>
      </c>
      <c r="AF147" s="23">
        <f t="shared" ref="AF147" si="85">IF(ISERROR(((2*$C147)+($M$1^2)+($M$1*SQRT(($M$1^2)+(4*L147*(1-J296)))))/(2*($C147+($M$1^2)))),"",((2*L147)+($M$1^2)+($M$1*SQRT(($M$1^2)+(4*L147*(1-J296)))))/(2*($C147+($M$1^2))))</f>
        <v>7.4102166089716204E-2</v>
      </c>
    </row>
    <row r="150" spans="1:32">
      <c r="A150" s="18" t="s">
        <v>456</v>
      </c>
      <c r="B150" s="8" t="s">
        <v>289</v>
      </c>
      <c r="C150" s="22" t="s">
        <v>290</v>
      </c>
      <c r="D150" s="22" t="s">
        <v>291</v>
      </c>
      <c r="E150" s="22" t="s">
        <v>292</v>
      </c>
      <c r="F150" s="22" t="s">
        <v>293</v>
      </c>
      <c r="G150" s="22" t="s">
        <v>294</v>
      </c>
      <c r="H150" s="22" t="s">
        <v>295</v>
      </c>
      <c r="I150" s="22" t="s">
        <v>296</v>
      </c>
      <c r="J150" s="22" t="s">
        <v>297</v>
      </c>
    </row>
    <row r="151" spans="1:32">
      <c r="A151" s="18" t="s">
        <v>1</v>
      </c>
      <c r="B151" s="23">
        <f>D2/$C2</f>
        <v>0.79811368850369613</v>
      </c>
      <c r="C151" s="23">
        <f>E2/$C2</f>
        <v>2.5490695895997962E-3</v>
      </c>
      <c r="D151" s="23">
        <f t="shared" ref="D151:J166" si="86">F2/$C2</f>
        <v>4.078511343359674E-3</v>
      </c>
      <c r="E151" s="23">
        <f t="shared" si="86"/>
        <v>2.5490695895997962E-3</v>
      </c>
      <c r="F151" s="23">
        <f t="shared" si="86"/>
        <v>4.078511343359674E-3</v>
      </c>
      <c r="G151" s="23">
        <f t="shared" si="86"/>
        <v>7.6472087687993887E-4</v>
      </c>
      <c r="H151" s="23">
        <f t="shared" si="86"/>
        <v>4.5883252612796332E-3</v>
      </c>
      <c r="I151" s="23">
        <f t="shared" si="86"/>
        <v>0.12898292123374969</v>
      </c>
      <c r="J151" s="23">
        <f t="shared" si="86"/>
        <v>5.4295182258475655E-2</v>
      </c>
    </row>
    <row r="152" spans="1:32">
      <c r="A152" s="18" t="s">
        <v>3</v>
      </c>
      <c r="B152" s="23">
        <f>D3/$C3</f>
        <v>0.73724954462659376</v>
      </c>
      <c r="C152" s="23">
        <f t="shared" ref="C152:J167" si="87">E3/$C3</f>
        <v>2.0491803278688526E-3</v>
      </c>
      <c r="D152" s="23">
        <f t="shared" si="86"/>
        <v>9.1074681238615665E-4</v>
      </c>
      <c r="E152" s="23">
        <f t="shared" si="86"/>
        <v>2.0491803278688526E-3</v>
      </c>
      <c r="F152" s="23">
        <f t="shared" si="86"/>
        <v>3.6429872495446266E-3</v>
      </c>
      <c r="G152" s="23">
        <f t="shared" si="86"/>
        <v>2.9599271402550092E-3</v>
      </c>
      <c r="H152" s="23">
        <f t="shared" si="86"/>
        <v>4.5537340619307837E-3</v>
      </c>
      <c r="I152" s="23">
        <f t="shared" si="86"/>
        <v>0.15277777777777779</v>
      </c>
      <c r="J152" s="23">
        <f t="shared" si="86"/>
        <v>9.3806921675774133E-2</v>
      </c>
    </row>
    <row r="153" spans="1:32">
      <c r="A153" s="18" t="s">
        <v>5</v>
      </c>
      <c r="B153" s="23">
        <f t="shared" ref="B153:J168" si="88">D4/$C4</f>
        <v>0.7441860465116279</v>
      </c>
      <c r="C153" s="23">
        <f t="shared" si="87"/>
        <v>3.3222591362126247E-3</v>
      </c>
      <c r="D153" s="23">
        <f t="shared" si="86"/>
        <v>0</v>
      </c>
      <c r="E153" s="23">
        <f t="shared" si="86"/>
        <v>9.4921689606074992E-4</v>
      </c>
      <c r="F153" s="23">
        <f t="shared" si="86"/>
        <v>1.4238253440911248E-3</v>
      </c>
      <c r="G153" s="23">
        <f t="shared" si="86"/>
        <v>7.1191267204556241E-4</v>
      </c>
      <c r="H153" s="23">
        <f t="shared" si="86"/>
        <v>4.7460844803037493E-3</v>
      </c>
      <c r="I153" s="23">
        <f t="shared" si="86"/>
        <v>0.16563834836260086</v>
      </c>
      <c r="J153" s="23">
        <f t="shared" si="86"/>
        <v>7.9022306597057432E-2</v>
      </c>
    </row>
    <row r="154" spans="1:32">
      <c r="A154" s="18" t="s">
        <v>7</v>
      </c>
      <c r="B154" s="23">
        <f t="shared" si="88"/>
        <v>0.72733500799269235</v>
      </c>
      <c r="C154" s="23">
        <f t="shared" si="87"/>
        <v>1.1418131993605847E-3</v>
      </c>
      <c r="D154" s="23">
        <f t="shared" si="86"/>
        <v>2.5119890385932862E-3</v>
      </c>
      <c r="E154" s="23">
        <f t="shared" si="86"/>
        <v>1.8269011189769354E-3</v>
      </c>
      <c r="F154" s="23">
        <f t="shared" si="86"/>
        <v>7.0792418360356244E-3</v>
      </c>
      <c r="G154" s="23">
        <f t="shared" si="86"/>
        <v>0</v>
      </c>
      <c r="H154" s="23">
        <f t="shared" si="86"/>
        <v>2.0552637588490525E-3</v>
      </c>
      <c r="I154" s="23">
        <f t="shared" si="86"/>
        <v>0.18680063941539163</v>
      </c>
      <c r="J154" s="23">
        <f t="shared" si="86"/>
        <v>7.1249143640100474E-2</v>
      </c>
    </row>
    <row r="155" spans="1:32">
      <c r="A155" s="18" t="s">
        <v>9</v>
      </c>
      <c r="B155" s="23">
        <f t="shared" si="88"/>
        <v>0.76612529002320184</v>
      </c>
      <c r="C155" s="23">
        <f t="shared" si="87"/>
        <v>9.2807424593967518E-4</v>
      </c>
      <c r="D155" s="23">
        <f t="shared" si="86"/>
        <v>3.0162412993039443E-3</v>
      </c>
      <c r="E155" s="23">
        <f t="shared" si="86"/>
        <v>3.4802784222737818E-3</v>
      </c>
      <c r="F155" s="23">
        <f t="shared" si="86"/>
        <v>1.2064965197215777E-2</v>
      </c>
      <c r="G155" s="23">
        <f t="shared" si="86"/>
        <v>6.9605568445475633E-4</v>
      </c>
      <c r="H155" s="23">
        <f t="shared" si="86"/>
        <v>5.8004640371229696E-3</v>
      </c>
      <c r="I155" s="23">
        <f t="shared" si="86"/>
        <v>0.14245939675174013</v>
      </c>
      <c r="J155" s="23">
        <f t="shared" si="86"/>
        <v>6.5429234338747103E-2</v>
      </c>
    </row>
    <row r="156" spans="1:32">
      <c r="A156" s="18" t="s">
        <v>11</v>
      </c>
      <c r="B156" s="23">
        <f t="shared" si="88"/>
        <v>0.74581005586592175</v>
      </c>
      <c r="C156" s="23">
        <f t="shared" si="87"/>
        <v>3.4916201117318434E-3</v>
      </c>
      <c r="D156" s="23">
        <f t="shared" si="86"/>
        <v>2.5605214152700185E-3</v>
      </c>
      <c r="E156" s="23">
        <f t="shared" si="86"/>
        <v>1.1638733705772813E-3</v>
      </c>
      <c r="F156" s="23">
        <f t="shared" si="86"/>
        <v>2.3277467411545625E-3</v>
      </c>
      <c r="G156" s="23">
        <f t="shared" si="86"/>
        <v>1.1638733705772813E-3</v>
      </c>
      <c r="H156" s="23">
        <f t="shared" si="86"/>
        <v>2.7932960893854749E-3</v>
      </c>
      <c r="I156" s="23">
        <f t="shared" si="86"/>
        <v>0.15851955307262569</v>
      </c>
      <c r="J156" s="23">
        <f t="shared" si="86"/>
        <v>8.2169459962756056E-2</v>
      </c>
    </row>
    <row r="157" spans="1:32">
      <c r="A157" s="18" t="s">
        <v>13</v>
      </c>
      <c r="B157" s="23">
        <f t="shared" si="88"/>
        <v>0.70016891891891897</v>
      </c>
      <c r="C157" s="23">
        <f t="shared" si="87"/>
        <v>3.9414414414414411E-3</v>
      </c>
      <c r="D157" s="23">
        <f t="shared" si="86"/>
        <v>3.3783783783783786E-3</v>
      </c>
      <c r="E157" s="23">
        <f t="shared" si="86"/>
        <v>6.475225225225225E-3</v>
      </c>
      <c r="F157" s="23">
        <f t="shared" si="86"/>
        <v>5.3490990990990991E-3</v>
      </c>
      <c r="G157" s="23">
        <f t="shared" si="86"/>
        <v>0</v>
      </c>
      <c r="H157" s="23">
        <f t="shared" si="86"/>
        <v>3.9414414414414411E-3</v>
      </c>
      <c r="I157" s="23">
        <f t="shared" si="86"/>
        <v>0.18862612612612611</v>
      </c>
      <c r="J157" s="23">
        <f t="shared" si="86"/>
        <v>8.8119369369369371E-2</v>
      </c>
    </row>
    <row r="158" spans="1:32">
      <c r="A158" s="18" t="s">
        <v>15</v>
      </c>
      <c r="B158" s="23">
        <f t="shared" si="88"/>
        <v>0.71906579833819895</v>
      </c>
      <c r="C158" s="23">
        <f t="shared" si="87"/>
        <v>1.7965416573096789E-3</v>
      </c>
      <c r="D158" s="23">
        <f t="shared" si="86"/>
        <v>0</v>
      </c>
      <c r="E158" s="23">
        <f t="shared" si="86"/>
        <v>1.1228385358185494E-3</v>
      </c>
      <c r="F158" s="23">
        <f t="shared" si="86"/>
        <v>1.0554682236694363E-2</v>
      </c>
      <c r="G158" s="23">
        <f t="shared" si="86"/>
        <v>2.2456770716370988E-3</v>
      </c>
      <c r="H158" s="23">
        <f t="shared" si="86"/>
        <v>2.6948124859645182E-3</v>
      </c>
      <c r="I158" s="23">
        <f t="shared" si="86"/>
        <v>0.17875589490231306</v>
      </c>
      <c r="J158" s="23">
        <f t="shared" si="86"/>
        <v>8.3763754772063784E-2</v>
      </c>
    </row>
    <row r="159" spans="1:32">
      <c r="A159" s="18" t="s">
        <v>17</v>
      </c>
      <c r="B159" s="23">
        <f t="shared" si="88"/>
        <v>0.72285514996512434</v>
      </c>
      <c r="C159" s="23">
        <f t="shared" si="87"/>
        <v>6.9751220646361309E-4</v>
      </c>
      <c r="D159" s="23">
        <f t="shared" si="86"/>
        <v>6.9751220646361309E-4</v>
      </c>
      <c r="E159" s="23">
        <f t="shared" si="86"/>
        <v>1.6275284817484307E-3</v>
      </c>
      <c r="F159" s="23">
        <f t="shared" si="86"/>
        <v>3.2550569634968614E-3</v>
      </c>
      <c r="G159" s="23">
        <f t="shared" si="86"/>
        <v>0</v>
      </c>
      <c r="H159" s="23">
        <f t="shared" si="86"/>
        <v>2.3250406882120438E-3</v>
      </c>
      <c r="I159" s="23">
        <f t="shared" si="86"/>
        <v>0.17205301092769124</v>
      </c>
      <c r="J159" s="23">
        <f t="shared" si="86"/>
        <v>9.6489188560799813E-2</v>
      </c>
    </row>
    <row r="160" spans="1:32">
      <c r="A160" s="18" t="s">
        <v>19</v>
      </c>
      <c r="B160" s="23">
        <f t="shared" si="88"/>
        <v>0.68928842744998731</v>
      </c>
      <c r="C160" s="23">
        <f t="shared" si="87"/>
        <v>2.025829323879463E-3</v>
      </c>
      <c r="D160" s="23">
        <f t="shared" si="86"/>
        <v>3.7984299822739933E-3</v>
      </c>
      <c r="E160" s="23">
        <f t="shared" si="86"/>
        <v>6.0774879716383899E-3</v>
      </c>
      <c r="F160" s="23">
        <f t="shared" si="86"/>
        <v>1.8992149911369965E-2</v>
      </c>
      <c r="G160" s="23">
        <f t="shared" si="86"/>
        <v>0</v>
      </c>
      <c r="H160" s="23">
        <f t="shared" si="86"/>
        <v>3.7984299822739933E-3</v>
      </c>
      <c r="I160" s="23">
        <f t="shared" si="86"/>
        <v>0.1878956697898202</v>
      </c>
      <c r="J160" s="23">
        <f t="shared" si="86"/>
        <v>8.812357558875665E-2</v>
      </c>
    </row>
    <row r="161" spans="1:10">
      <c r="A161" s="18" t="s">
        <v>21</v>
      </c>
      <c r="B161" s="23">
        <f t="shared" si="88"/>
        <v>0.73289646133682829</v>
      </c>
      <c r="C161" s="23">
        <f t="shared" si="87"/>
        <v>2.3591087811271299E-3</v>
      </c>
      <c r="D161" s="23">
        <f t="shared" si="86"/>
        <v>5.7667103538663169E-3</v>
      </c>
      <c r="E161" s="23">
        <f t="shared" si="86"/>
        <v>2.0969855832241153E-3</v>
      </c>
      <c r="F161" s="23">
        <f t="shared" si="86"/>
        <v>4.9803407601572737E-3</v>
      </c>
      <c r="G161" s="23">
        <f t="shared" si="86"/>
        <v>1.0484927916120576E-3</v>
      </c>
      <c r="H161" s="23">
        <f t="shared" si="86"/>
        <v>4.9803407601572737E-3</v>
      </c>
      <c r="I161" s="23">
        <f t="shared" si="86"/>
        <v>0.16041939711664482</v>
      </c>
      <c r="J161" s="23">
        <f t="shared" si="86"/>
        <v>8.5452162516382699E-2</v>
      </c>
    </row>
    <row r="162" spans="1:10">
      <c r="A162" s="18" t="s">
        <v>23</v>
      </c>
      <c r="B162" s="23">
        <f t="shared" si="88"/>
        <v>0.74631792788217366</v>
      </c>
      <c r="C162" s="23">
        <f t="shared" si="87"/>
        <v>1.5236160487557136E-3</v>
      </c>
      <c r="D162" s="23">
        <f t="shared" si="86"/>
        <v>2.2854240731335703E-3</v>
      </c>
      <c r="E162" s="23">
        <f t="shared" si="86"/>
        <v>1.5236160487557136E-3</v>
      </c>
      <c r="F162" s="23">
        <f t="shared" si="86"/>
        <v>1.3204672422549517E-2</v>
      </c>
      <c r="G162" s="23">
        <f t="shared" si="86"/>
        <v>0</v>
      </c>
      <c r="H162" s="23">
        <f t="shared" si="86"/>
        <v>5.0787201625190452E-3</v>
      </c>
      <c r="I162" s="23">
        <f t="shared" si="86"/>
        <v>0.1642965972574911</v>
      </c>
      <c r="J162" s="23">
        <f t="shared" si="86"/>
        <v>6.5769426104621637E-2</v>
      </c>
    </row>
    <row r="163" spans="1:10" ht="22.5">
      <c r="A163" s="18" t="s">
        <v>25</v>
      </c>
      <c r="B163" s="23">
        <f t="shared" si="88"/>
        <v>0.72902796271637815</v>
      </c>
      <c r="C163" s="23">
        <f t="shared" si="87"/>
        <v>1.7754105636928539E-3</v>
      </c>
      <c r="D163" s="23">
        <f t="shared" si="86"/>
        <v>8.8770528184642697E-4</v>
      </c>
      <c r="E163" s="23">
        <f t="shared" si="86"/>
        <v>3.7727474478473147E-3</v>
      </c>
      <c r="F163" s="23">
        <f t="shared" si="86"/>
        <v>8.6551264980026625E-3</v>
      </c>
      <c r="G163" s="23">
        <f t="shared" si="86"/>
        <v>0</v>
      </c>
      <c r="H163" s="23">
        <f t="shared" si="86"/>
        <v>2.2192632046160675E-3</v>
      </c>
      <c r="I163" s="23">
        <f t="shared" si="86"/>
        <v>0.18619618286728806</v>
      </c>
      <c r="J163" s="23">
        <f t="shared" si="86"/>
        <v>6.7465601420328453E-2</v>
      </c>
    </row>
    <row r="164" spans="1:10">
      <c r="A164" s="18" t="s">
        <v>27</v>
      </c>
      <c r="B164" s="23">
        <f t="shared" si="88"/>
        <v>0.70737368327084449</v>
      </c>
      <c r="C164" s="23">
        <f t="shared" si="87"/>
        <v>3.2137118371719335E-3</v>
      </c>
      <c r="D164" s="23">
        <f t="shared" si="86"/>
        <v>3.7493304767005891E-3</v>
      </c>
      <c r="E164" s="23">
        <f t="shared" si="86"/>
        <v>2.6780931976432779E-3</v>
      </c>
      <c r="F164" s="23">
        <f t="shared" si="86"/>
        <v>3.3922513836814857E-3</v>
      </c>
      <c r="G164" s="23">
        <f t="shared" si="86"/>
        <v>8.9269773254775934E-4</v>
      </c>
      <c r="H164" s="23">
        <f t="shared" si="86"/>
        <v>6.6059632208534192E-3</v>
      </c>
      <c r="I164" s="23">
        <f t="shared" si="86"/>
        <v>0.17818246741653276</v>
      </c>
      <c r="J164" s="23">
        <f t="shared" si="86"/>
        <v>9.391180146402428E-2</v>
      </c>
    </row>
    <row r="165" spans="1:10">
      <c r="A165" s="18" t="s">
        <v>29</v>
      </c>
      <c r="B165" s="23">
        <f t="shared" si="88"/>
        <v>0.8271657754010695</v>
      </c>
      <c r="C165" s="23">
        <f t="shared" si="87"/>
        <v>6.4171122994652406E-4</v>
      </c>
      <c r="D165" s="23">
        <f t="shared" si="86"/>
        <v>1.7112299465240641E-3</v>
      </c>
      <c r="E165" s="23">
        <f t="shared" si="86"/>
        <v>2.1390374331550803E-3</v>
      </c>
      <c r="F165" s="23">
        <f t="shared" si="86"/>
        <v>2.1390374331550803E-3</v>
      </c>
      <c r="G165" s="23">
        <f t="shared" si="86"/>
        <v>6.4171122994652406E-4</v>
      </c>
      <c r="H165" s="23">
        <f t="shared" si="86"/>
        <v>1.9251336898395723E-3</v>
      </c>
      <c r="I165" s="23">
        <f t="shared" si="86"/>
        <v>0.10352941176470588</v>
      </c>
      <c r="J165" s="23">
        <f t="shared" si="86"/>
        <v>6.0106951871657752E-2</v>
      </c>
    </row>
    <row r="166" spans="1:10">
      <c r="A166" s="18" t="s">
        <v>31</v>
      </c>
      <c r="B166" s="23">
        <f t="shared" si="88"/>
        <v>0.8237782949016289</v>
      </c>
      <c r="C166" s="23">
        <f t="shared" si="87"/>
        <v>1.2693039983075946E-3</v>
      </c>
      <c r="D166" s="23">
        <f t="shared" si="86"/>
        <v>2.1155066638459913E-3</v>
      </c>
      <c r="E166" s="23">
        <f t="shared" si="86"/>
        <v>1.6924053310767928E-3</v>
      </c>
      <c r="F166" s="23">
        <f t="shared" si="86"/>
        <v>1.4808546646921938E-3</v>
      </c>
      <c r="G166" s="23">
        <f t="shared" si="86"/>
        <v>0</v>
      </c>
      <c r="H166" s="23">
        <f t="shared" si="86"/>
        <v>3.1732599957689867E-3</v>
      </c>
      <c r="I166" s="23">
        <f t="shared" si="86"/>
        <v>9.4774698540300406E-2</v>
      </c>
      <c r="J166" s="23">
        <f t="shared" si="86"/>
        <v>7.1715675904379092E-2</v>
      </c>
    </row>
    <row r="167" spans="1:10">
      <c r="A167" s="18" t="s">
        <v>33</v>
      </c>
      <c r="B167" s="23">
        <f t="shared" si="88"/>
        <v>0.79060564349621476</v>
      </c>
      <c r="C167" s="23">
        <f t="shared" si="87"/>
        <v>1.7205781142463868E-3</v>
      </c>
      <c r="D167" s="23">
        <f t="shared" si="87"/>
        <v>6.8823124569855469E-4</v>
      </c>
      <c r="E167" s="23">
        <f t="shared" si="87"/>
        <v>1.3764624913971094E-3</v>
      </c>
      <c r="F167" s="23">
        <f t="shared" si="87"/>
        <v>1.8926359256710254E-3</v>
      </c>
      <c r="G167" s="23">
        <f t="shared" si="87"/>
        <v>1.3764624913971094E-3</v>
      </c>
      <c r="H167" s="23">
        <f t="shared" si="87"/>
        <v>3.9573296627666895E-3</v>
      </c>
      <c r="I167" s="23">
        <f t="shared" si="87"/>
        <v>0.13110805230557468</v>
      </c>
      <c r="J167" s="23">
        <f t="shared" si="87"/>
        <v>6.727460426703373E-2</v>
      </c>
    </row>
    <row r="168" spans="1:10">
      <c r="A168" s="18" t="s">
        <v>35</v>
      </c>
      <c r="B168" s="23">
        <f t="shared" si="88"/>
        <v>0.77119244391971664</v>
      </c>
      <c r="C168" s="23">
        <f t="shared" si="88"/>
        <v>3.7780401416765055E-3</v>
      </c>
      <c r="D168" s="23">
        <f t="shared" si="88"/>
        <v>7.0838252656434478E-4</v>
      </c>
      <c r="E168" s="23">
        <f t="shared" si="88"/>
        <v>4.0141676505312867E-3</v>
      </c>
      <c r="F168" s="23">
        <f t="shared" si="88"/>
        <v>1.1806375442739079E-3</v>
      </c>
      <c r="G168" s="23">
        <f t="shared" si="88"/>
        <v>0</v>
      </c>
      <c r="H168" s="23">
        <f t="shared" si="88"/>
        <v>2.3612750885478157E-3</v>
      </c>
      <c r="I168" s="23">
        <f t="shared" si="88"/>
        <v>0.14805194805194805</v>
      </c>
      <c r="J168" s="23">
        <f t="shared" si="88"/>
        <v>6.8713105076741443E-2</v>
      </c>
    </row>
    <row r="169" spans="1:10">
      <c r="A169" s="18" t="s">
        <v>37</v>
      </c>
      <c r="B169" s="23">
        <f t="shared" ref="B169:J184" si="89">D20/$C20</f>
        <v>0.77876653071313806</v>
      </c>
      <c r="C169" s="23">
        <f t="shared" si="89"/>
        <v>1.7303176368804844E-3</v>
      </c>
      <c r="D169" s="23">
        <f t="shared" si="89"/>
        <v>9.8875293536027694E-4</v>
      </c>
      <c r="E169" s="23">
        <f t="shared" si="89"/>
        <v>2.2246941045606229E-3</v>
      </c>
      <c r="F169" s="23">
        <f t="shared" si="89"/>
        <v>3.5842293906810036E-3</v>
      </c>
      <c r="G169" s="23">
        <f t="shared" si="89"/>
        <v>6.1797058460017298E-4</v>
      </c>
      <c r="H169" s="23">
        <f t="shared" si="89"/>
        <v>1.7303176368804844E-3</v>
      </c>
      <c r="I169" s="23">
        <f t="shared" si="89"/>
        <v>0.13595352861203808</v>
      </c>
      <c r="J169" s="23">
        <f t="shared" si="89"/>
        <v>7.4403658385860827E-2</v>
      </c>
    </row>
    <row r="170" spans="1:10">
      <c r="A170" s="18" t="s">
        <v>39</v>
      </c>
      <c r="B170" s="23">
        <f t="shared" si="89"/>
        <v>0.76586888657648278</v>
      </c>
      <c r="C170" s="23">
        <f t="shared" si="89"/>
        <v>2.9136316337148803E-3</v>
      </c>
      <c r="D170" s="23">
        <f t="shared" si="89"/>
        <v>1.0405827263267431E-3</v>
      </c>
      <c r="E170" s="23">
        <f t="shared" si="89"/>
        <v>6.2434963579604576E-4</v>
      </c>
      <c r="F170" s="23">
        <f t="shared" si="89"/>
        <v>3.3298647242455777E-3</v>
      </c>
      <c r="G170" s="23">
        <f t="shared" si="89"/>
        <v>6.2434963579604576E-4</v>
      </c>
      <c r="H170" s="23">
        <f t="shared" si="89"/>
        <v>4.5785639958376692E-3</v>
      </c>
      <c r="I170" s="23">
        <f t="shared" si="89"/>
        <v>0.15026014568158169</v>
      </c>
      <c r="J170" s="23">
        <f t="shared" si="89"/>
        <v>7.0759625390218517E-2</v>
      </c>
    </row>
    <row r="171" spans="1:10">
      <c r="A171" s="18" t="s">
        <v>41</v>
      </c>
      <c r="B171" s="23">
        <f t="shared" si="89"/>
        <v>0.75805305542396972</v>
      </c>
      <c r="C171" s="23">
        <f t="shared" si="89"/>
        <v>8.2899099952629088E-4</v>
      </c>
      <c r="D171" s="23">
        <f t="shared" si="89"/>
        <v>1.1842728564661299E-3</v>
      </c>
      <c r="E171" s="23">
        <f t="shared" si="89"/>
        <v>4.7370914258645192E-4</v>
      </c>
      <c r="F171" s="23">
        <f t="shared" si="89"/>
        <v>6.8687825675035532E-3</v>
      </c>
      <c r="G171" s="23">
        <f t="shared" si="89"/>
        <v>3.5528185693983896E-4</v>
      </c>
      <c r="H171" s="23">
        <f t="shared" si="89"/>
        <v>1.1842728564661299E-3</v>
      </c>
      <c r="I171" s="23">
        <f t="shared" si="89"/>
        <v>0.15679772619611559</v>
      </c>
      <c r="J171" s="23">
        <f t="shared" si="89"/>
        <v>7.4253908100426341E-2</v>
      </c>
    </row>
    <row r="172" spans="1:10">
      <c r="A172" s="18" t="s">
        <v>43</v>
      </c>
      <c r="B172" s="23">
        <f t="shared" si="89"/>
        <v>0.72793986039019154</v>
      </c>
      <c r="C172" s="23">
        <f t="shared" si="89"/>
        <v>8.9493466976910683E-4</v>
      </c>
      <c r="D172" s="23">
        <f t="shared" si="89"/>
        <v>0</v>
      </c>
      <c r="E172" s="23">
        <f t="shared" si="89"/>
        <v>8.9493466976910683E-4</v>
      </c>
      <c r="F172" s="23">
        <f t="shared" si="89"/>
        <v>1.9688562734920352E-3</v>
      </c>
      <c r="G172" s="23">
        <f t="shared" si="89"/>
        <v>0</v>
      </c>
      <c r="H172" s="23">
        <f t="shared" si="89"/>
        <v>1.7898693395382137E-3</v>
      </c>
      <c r="I172" s="23">
        <f t="shared" si="89"/>
        <v>0.18668337211383568</v>
      </c>
      <c r="J172" s="23">
        <f t="shared" si="89"/>
        <v>7.9828172543404338E-2</v>
      </c>
    </row>
    <row r="173" spans="1:10" ht="22.5">
      <c r="A173" s="18" t="s">
        <v>45</v>
      </c>
      <c r="B173" s="23">
        <f t="shared" si="89"/>
        <v>0.78524521447533879</v>
      </c>
      <c r="C173" s="23">
        <f t="shared" si="89"/>
        <v>1.5369568254855386E-3</v>
      </c>
      <c r="D173" s="23">
        <f t="shared" si="89"/>
        <v>4.1917004331423779E-4</v>
      </c>
      <c r="E173" s="23">
        <f t="shared" si="89"/>
        <v>3.4930836942853151E-3</v>
      </c>
      <c r="F173" s="23">
        <f t="shared" si="89"/>
        <v>3.4930836942853151E-3</v>
      </c>
      <c r="G173" s="23">
        <f t="shared" si="89"/>
        <v>5.5889339108565039E-4</v>
      </c>
      <c r="H173" s="23">
        <f t="shared" si="89"/>
        <v>1.6766801732569512E-3</v>
      </c>
      <c r="I173" s="23">
        <f t="shared" si="89"/>
        <v>0.12561128964649992</v>
      </c>
      <c r="J173" s="23">
        <f t="shared" si="89"/>
        <v>7.796562805644823E-2</v>
      </c>
    </row>
    <row r="174" spans="1:10">
      <c r="A174" s="18" t="s">
        <v>47</v>
      </c>
      <c r="B174" s="23">
        <f t="shared" si="89"/>
        <v>0.80334296326867516</v>
      </c>
      <c r="C174" s="23">
        <f t="shared" si="89"/>
        <v>1.0317787866281469E-3</v>
      </c>
      <c r="D174" s="23">
        <f t="shared" si="89"/>
        <v>0</v>
      </c>
      <c r="E174" s="23">
        <f t="shared" si="89"/>
        <v>2.6826248452331818E-3</v>
      </c>
      <c r="F174" s="23">
        <f t="shared" si="89"/>
        <v>1.0317787866281469E-3</v>
      </c>
      <c r="G174" s="23">
        <f t="shared" si="89"/>
        <v>0</v>
      </c>
      <c r="H174" s="23">
        <f t="shared" si="89"/>
        <v>2.2699133305819231E-3</v>
      </c>
      <c r="I174" s="23">
        <f t="shared" si="89"/>
        <v>0.12319438712340074</v>
      </c>
      <c r="J174" s="23">
        <f t="shared" si="89"/>
        <v>6.6446553858852661E-2</v>
      </c>
    </row>
    <row r="175" spans="1:10">
      <c r="A175" s="18" t="s">
        <v>49</v>
      </c>
      <c r="B175" s="23">
        <f t="shared" si="89"/>
        <v>0.80451282051282047</v>
      </c>
      <c r="C175" s="23">
        <f t="shared" si="89"/>
        <v>1.8461538461538461E-3</v>
      </c>
      <c r="D175" s="23">
        <f t="shared" si="89"/>
        <v>1.0256410256410256E-3</v>
      </c>
      <c r="E175" s="23">
        <f t="shared" si="89"/>
        <v>2.2564102564102562E-3</v>
      </c>
      <c r="F175" s="23">
        <f t="shared" si="89"/>
        <v>3.0769230769230769E-3</v>
      </c>
      <c r="G175" s="23">
        <f t="shared" si="89"/>
        <v>0</v>
      </c>
      <c r="H175" s="23">
        <f t="shared" si="89"/>
        <v>2.2564102564102562E-3</v>
      </c>
      <c r="I175" s="23">
        <f t="shared" si="89"/>
        <v>0.12061538461538461</v>
      </c>
      <c r="J175" s="23">
        <f t="shared" si="89"/>
        <v>6.4410256410256411E-2</v>
      </c>
    </row>
    <row r="176" spans="1:10">
      <c r="A176" s="18" t="s">
        <v>51</v>
      </c>
      <c r="B176" s="23">
        <f t="shared" si="89"/>
        <v>0.80990598486585641</v>
      </c>
      <c r="C176" s="23">
        <f t="shared" si="89"/>
        <v>1.3758312313689521E-3</v>
      </c>
      <c r="D176" s="23">
        <f t="shared" si="89"/>
        <v>0</v>
      </c>
      <c r="E176" s="23">
        <f t="shared" si="89"/>
        <v>2.7516624627379042E-3</v>
      </c>
      <c r="F176" s="23">
        <f t="shared" si="89"/>
        <v>2.2930520522815869E-3</v>
      </c>
      <c r="G176" s="23">
        <f t="shared" si="89"/>
        <v>6.8791561568447605E-4</v>
      </c>
      <c r="H176" s="23">
        <f t="shared" si="89"/>
        <v>2.7516624627379042E-3</v>
      </c>
      <c r="I176" s="23">
        <f t="shared" si="89"/>
        <v>0.10662692043109379</v>
      </c>
      <c r="J176" s="23">
        <f t="shared" si="89"/>
        <v>7.3606970878238934E-2</v>
      </c>
    </row>
    <row r="177" spans="1:10">
      <c r="A177" s="18" t="s">
        <v>53</v>
      </c>
      <c r="B177" s="23">
        <f t="shared" si="89"/>
        <v>0.77828810020876826</v>
      </c>
      <c r="C177" s="23">
        <f t="shared" si="89"/>
        <v>3.7578288100208767E-3</v>
      </c>
      <c r="D177" s="23">
        <f t="shared" si="89"/>
        <v>3.3402922755741129E-3</v>
      </c>
      <c r="E177" s="23">
        <f t="shared" si="89"/>
        <v>4.5929018789144047E-3</v>
      </c>
      <c r="F177" s="23">
        <f t="shared" si="89"/>
        <v>3.3402922755741129E-3</v>
      </c>
      <c r="G177" s="23">
        <f t="shared" si="89"/>
        <v>0</v>
      </c>
      <c r="H177" s="23">
        <f t="shared" si="89"/>
        <v>3.7578288100208767E-3</v>
      </c>
      <c r="I177" s="23">
        <f t="shared" si="89"/>
        <v>0.13903966597077244</v>
      </c>
      <c r="J177" s="23">
        <f t="shared" si="89"/>
        <v>6.3883089770354909E-2</v>
      </c>
    </row>
    <row r="178" spans="1:10">
      <c r="A178" s="18" t="s">
        <v>55</v>
      </c>
      <c r="B178" s="23">
        <f t="shared" si="89"/>
        <v>0.69525801952580191</v>
      </c>
      <c r="C178" s="23">
        <f t="shared" si="89"/>
        <v>3.8354253835425384E-3</v>
      </c>
      <c r="D178" s="23">
        <f t="shared" si="89"/>
        <v>2.2663877266387725E-3</v>
      </c>
      <c r="E178" s="23">
        <f t="shared" si="89"/>
        <v>8.7168758716875871E-4</v>
      </c>
      <c r="F178" s="23">
        <f t="shared" si="89"/>
        <v>4.1841004184100415E-3</v>
      </c>
      <c r="G178" s="23">
        <f t="shared" si="89"/>
        <v>0</v>
      </c>
      <c r="H178" s="23">
        <f t="shared" si="89"/>
        <v>2.9637377963737796E-3</v>
      </c>
      <c r="I178" s="23">
        <f t="shared" si="89"/>
        <v>0.20327754532775452</v>
      </c>
      <c r="J178" s="23">
        <f t="shared" si="89"/>
        <v>8.7343096234309622E-2</v>
      </c>
    </row>
    <row r="179" spans="1:10">
      <c r="A179" s="18" t="s">
        <v>57</v>
      </c>
      <c r="B179" s="23">
        <f t="shared" si="89"/>
        <v>0.70522898154477098</v>
      </c>
      <c r="C179" s="23">
        <f t="shared" si="89"/>
        <v>3.246753246753247E-3</v>
      </c>
      <c r="D179" s="23">
        <f t="shared" si="89"/>
        <v>1.3670539986329461E-3</v>
      </c>
      <c r="E179" s="23">
        <f t="shared" si="89"/>
        <v>1.0252904989747095E-3</v>
      </c>
      <c r="F179" s="23">
        <f t="shared" si="89"/>
        <v>9.3984962406015032E-3</v>
      </c>
      <c r="G179" s="23">
        <f t="shared" si="89"/>
        <v>5.1264524948735476E-4</v>
      </c>
      <c r="H179" s="23">
        <f t="shared" si="89"/>
        <v>5.8099794941900203E-3</v>
      </c>
      <c r="I179" s="23">
        <f t="shared" si="89"/>
        <v>0.19275461380724537</v>
      </c>
      <c r="J179" s="23">
        <f t="shared" si="89"/>
        <v>8.0656185919343815E-2</v>
      </c>
    </row>
    <row r="180" spans="1:10">
      <c r="A180" s="18" t="s">
        <v>13</v>
      </c>
      <c r="B180" s="23">
        <f t="shared" si="89"/>
        <v>0.67373737373737375</v>
      </c>
      <c r="C180" s="23">
        <f t="shared" si="89"/>
        <v>3.0303030303030303E-3</v>
      </c>
      <c r="D180" s="23">
        <f t="shared" si="89"/>
        <v>2.2222222222222222E-3</v>
      </c>
      <c r="E180" s="23">
        <f t="shared" si="89"/>
        <v>2.2222222222222222E-3</v>
      </c>
      <c r="F180" s="23">
        <f t="shared" si="89"/>
        <v>7.0707070707070711E-3</v>
      </c>
      <c r="G180" s="23">
        <f t="shared" si="89"/>
        <v>0</v>
      </c>
      <c r="H180" s="23">
        <f t="shared" si="89"/>
        <v>3.0303030303030303E-3</v>
      </c>
      <c r="I180" s="23">
        <f t="shared" si="89"/>
        <v>0.18282828282828284</v>
      </c>
      <c r="J180" s="23">
        <f t="shared" si="89"/>
        <v>0.12585858585858586</v>
      </c>
    </row>
    <row r="181" spans="1:10" ht="22.5">
      <c r="A181" s="18" t="s">
        <v>60</v>
      </c>
      <c r="B181" s="23">
        <f t="shared" si="89"/>
        <v>0.79925577751664711</v>
      </c>
      <c r="C181" s="23">
        <f t="shared" si="89"/>
        <v>1.1750881316098707E-3</v>
      </c>
      <c r="D181" s="23">
        <f t="shared" si="89"/>
        <v>0</v>
      </c>
      <c r="E181" s="23">
        <f t="shared" si="89"/>
        <v>2.3501762632197414E-3</v>
      </c>
      <c r="F181" s="23">
        <f t="shared" si="89"/>
        <v>5.8754406580493535E-4</v>
      </c>
      <c r="G181" s="23">
        <f t="shared" si="89"/>
        <v>0</v>
      </c>
      <c r="H181" s="23">
        <f t="shared" si="89"/>
        <v>3.7211124167645907E-3</v>
      </c>
      <c r="I181" s="23">
        <f t="shared" si="89"/>
        <v>0.12514688601645124</v>
      </c>
      <c r="J181" s="23">
        <f t="shared" si="89"/>
        <v>6.7763415589502551E-2</v>
      </c>
    </row>
    <row r="182" spans="1:10">
      <c r="A182" s="18" t="s">
        <v>62</v>
      </c>
      <c r="B182" s="23">
        <f t="shared" si="89"/>
        <v>0.7136876006441224</v>
      </c>
      <c r="C182" s="23">
        <f t="shared" si="89"/>
        <v>1.9323671497584541E-3</v>
      </c>
      <c r="D182" s="23">
        <f t="shared" si="89"/>
        <v>4.8309178743961351E-4</v>
      </c>
      <c r="E182" s="23">
        <f t="shared" si="89"/>
        <v>4.8309178743961351E-4</v>
      </c>
      <c r="F182" s="23">
        <f t="shared" si="89"/>
        <v>4.3478260869565218E-3</v>
      </c>
      <c r="G182" s="23">
        <f t="shared" si="89"/>
        <v>0</v>
      </c>
      <c r="H182" s="23">
        <f t="shared" si="89"/>
        <v>4.1867954911433171E-3</v>
      </c>
      <c r="I182" s="23">
        <f t="shared" si="89"/>
        <v>0.19533011272141707</v>
      </c>
      <c r="J182" s="23">
        <f t="shared" si="89"/>
        <v>7.9549114331723028E-2</v>
      </c>
    </row>
    <row r="183" spans="1:10" ht="22.5">
      <c r="A183" s="18" t="s">
        <v>64</v>
      </c>
      <c r="B183" s="23">
        <f t="shared" si="89"/>
        <v>0.81320205241991406</v>
      </c>
      <c r="C183" s="23">
        <f t="shared" si="89"/>
        <v>5.54708084870337E-4</v>
      </c>
      <c r="D183" s="23">
        <f t="shared" si="89"/>
        <v>9.7073914852308975E-4</v>
      </c>
      <c r="E183" s="23">
        <f t="shared" si="89"/>
        <v>1.664124254611011E-3</v>
      </c>
      <c r="F183" s="23">
        <f t="shared" si="89"/>
        <v>1.3867702121758425E-3</v>
      </c>
      <c r="G183" s="23">
        <f t="shared" si="89"/>
        <v>0</v>
      </c>
      <c r="H183" s="23">
        <f t="shared" si="89"/>
        <v>2.9122174455692693E-3</v>
      </c>
      <c r="I183" s="23">
        <f t="shared" si="89"/>
        <v>0.11829149909859936</v>
      </c>
      <c r="J183" s="23">
        <f t="shared" si="89"/>
        <v>6.1017889335737069E-2</v>
      </c>
    </row>
    <row r="184" spans="1:10">
      <c r="A184" s="18" t="s">
        <v>66</v>
      </c>
      <c r="B184" s="23">
        <f t="shared" si="89"/>
        <v>0.73832281334535621</v>
      </c>
      <c r="C184" s="23">
        <f t="shared" si="89"/>
        <v>1.9837691614066726E-3</v>
      </c>
      <c r="D184" s="23">
        <f t="shared" si="89"/>
        <v>4.147880973850316E-3</v>
      </c>
      <c r="E184" s="23">
        <f t="shared" si="89"/>
        <v>7.2137060414788096E-4</v>
      </c>
      <c r="F184" s="23">
        <f t="shared" si="89"/>
        <v>6.1316501352569885E-3</v>
      </c>
      <c r="G184" s="23">
        <f t="shared" si="89"/>
        <v>5.4102795311091075E-4</v>
      </c>
      <c r="H184" s="23">
        <f t="shared" si="89"/>
        <v>3.4265103697024347E-3</v>
      </c>
      <c r="I184" s="23">
        <f t="shared" si="89"/>
        <v>0.1671776375112714</v>
      </c>
      <c r="J184" s="23">
        <f t="shared" si="89"/>
        <v>7.7547339945897201E-2</v>
      </c>
    </row>
    <row r="185" spans="1:10">
      <c r="A185" s="18" t="s">
        <v>68</v>
      </c>
      <c r="B185" s="23">
        <f t="shared" ref="B185:J200" si="90">D36/$C36</f>
        <v>0.71525711857203567</v>
      </c>
      <c r="C185" s="23">
        <f t="shared" si="90"/>
        <v>3.1874203144921379E-3</v>
      </c>
      <c r="D185" s="23">
        <f t="shared" si="90"/>
        <v>0</v>
      </c>
      <c r="E185" s="23">
        <f t="shared" si="90"/>
        <v>2.337441563960901E-3</v>
      </c>
      <c r="F185" s="23">
        <f t="shared" si="90"/>
        <v>1.041223969400765E-2</v>
      </c>
      <c r="G185" s="23">
        <f t="shared" si="90"/>
        <v>0</v>
      </c>
      <c r="H185" s="23">
        <f t="shared" si="90"/>
        <v>3.6124096897577561E-3</v>
      </c>
      <c r="I185" s="23">
        <f t="shared" si="90"/>
        <v>0.17424564385890354</v>
      </c>
      <c r="J185" s="23">
        <f t="shared" si="90"/>
        <v>9.0947726306842336E-2</v>
      </c>
    </row>
    <row r="186" spans="1:10" ht="22.5">
      <c r="A186" s="18" t="s">
        <v>70</v>
      </c>
      <c r="B186" s="23">
        <f t="shared" si="90"/>
        <v>0.77592107912220654</v>
      </c>
      <c r="C186" s="23">
        <f t="shared" si="90"/>
        <v>6.0398630964364811E-4</v>
      </c>
      <c r="D186" s="23">
        <f t="shared" si="90"/>
        <v>8.0531507952486415E-4</v>
      </c>
      <c r="E186" s="23">
        <f t="shared" si="90"/>
        <v>2.6172740084558083E-3</v>
      </c>
      <c r="F186" s="23">
        <f t="shared" si="90"/>
        <v>4.0265753976243207E-3</v>
      </c>
      <c r="G186" s="23">
        <f t="shared" si="90"/>
        <v>0</v>
      </c>
      <c r="H186" s="23">
        <f t="shared" si="90"/>
        <v>4.0265753976243207E-3</v>
      </c>
      <c r="I186" s="23">
        <f t="shared" si="90"/>
        <v>0.13690356351922689</v>
      </c>
      <c r="J186" s="23">
        <f t="shared" si="90"/>
        <v>7.509563116569358E-2</v>
      </c>
    </row>
    <row r="187" spans="1:10" ht="22.5">
      <c r="A187" s="18" t="s">
        <v>72</v>
      </c>
      <c r="B187" s="23">
        <f t="shared" si="90"/>
        <v>0.78980809128630702</v>
      </c>
      <c r="C187" s="23">
        <f t="shared" si="90"/>
        <v>9.0767634854771787E-4</v>
      </c>
      <c r="D187" s="23">
        <f t="shared" si="90"/>
        <v>3.8900414937759333E-4</v>
      </c>
      <c r="E187" s="23">
        <f t="shared" si="90"/>
        <v>2.204356846473029E-3</v>
      </c>
      <c r="F187" s="23">
        <f t="shared" si="90"/>
        <v>2.8526970954356845E-3</v>
      </c>
      <c r="G187" s="23">
        <f t="shared" si="90"/>
        <v>0</v>
      </c>
      <c r="H187" s="23">
        <f t="shared" si="90"/>
        <v>2.5933609958506223E-3</v>
      </c>
      <c r="I187" s="23">
        <f t="shared" si="90"/>
        <v>0.13057572614107885</v>
      </c>
      <c r="J187" s="23">
        <f t="shared" si="90"/>
        <v>7.0669087136929459E-2</v>
      </c>
    </row>
    <row r="188" spans="1:10">
      <c r="A188" s="18" t="s">
        <v>74</v>
      </c>
      <c r="B188" s="23">
        <f t="shared" si="90"/>
        <v>0.76707132018209412</v>
      </c>
      <c r="C188" s="23">
        <f t="shared" si="90"/>
        <v>3.0349013657056147E-3</v>
      </c>
      <c r="D188" s="23">
        <f t="shared" si="90"/>
        <v>0</v>
      </c>
      <c r="E188" s="23">
        <f t="shared" si="90"/>
        <v>3.4142640364188165E-3</v>
      </c>
      <c r="F188" s="23">
        <f t="shared" si="90"/>
        <v>4.552352048558422E-3</v>
      </c>
      <c r="G188" s="23">
        <f t="shared" si="90"/>
        <v>0</v>
      </c>
      <c r="H188" s="23">
        <f t="shared" si="90"/>
        <v>2.6555386949924128E-3</v>
      </c>
      <c r="I188" s="23">
        <f t="shared" si="90"/>
        <v>0.13694992412746584</v>
      </c>
      <c r="J188" s="23">
        <f t="shared" si="90"/>
        <v>8.2321699544764801E-2</v>
      </c>
    </row>
    <row r="189" spans="1:10" ht="22.5">
      <c r="A189" s="18" t="s">
        <v>76</v>
      </c>
      <c r="B189" s="23">
        <f t="shared" si="90"/>
        <v>0.73944105904601809</v>
      </c>
      <c r="C189" s="23">
        <f t="shared" si="90"/>
        <v>1.0506408909434755E-3</v>
      </c>
      <c r="D189" s="23">
        <f t="shared" si="90"/>
        <v>1.0506408909434755E-3</v>
      </c>
      <c r="E189" s="23">
        <f t="shared" si="90"/>
        <v>8.405127127547804E-4</v>
      </c>
      <c r="F189" s="23">
        <f t="shared" si="90"/>
        <v>2.5215381382643412E-3</v>
      </c>
      <c r="G189" s="23">
        <f t="shared" si="90"/>
        <v>0</v>
      </c>
      <c r="H189" s="23">
        <f t="shared" si="90"/>
        <v>2.3114099600756461E-3</v>
      </c>
      <c r="I189" s="23">
        <f t="shared" si="90"/>
        <v>0.17482664425299432</v>
      </c>
      <c r="J189" s="23">
        <f t="shared" si="90"/>
        <v>7.795755410800588E-2</v>
      </c>
    </row>
    <row r="190" spans="1:10">
      <c r="A190" s="18" t="s">
        <v>78</v>
      </c>
      <c r="B190" s="23">
        <f t="shared" si="90"/>
        <v>0.77210947681995901</v>
      </c>
      <c r="C190" s="23">
        <f t="shared" si="90"/>
        <v>2.792776019363247E-3</v>
      </c>
      <c r="D190" s="23">
        <f t="shared" si="90"/>
        <v>5.5855520387264942E-4</v>
      </c>
      <c r="E190" s="23">
        <f t="shared" si="90"/>
        <v>3.1651461552783468E-3</v>
      </c>
      <c r="F190" s="23">
        <f t="shared" si="90"/>
        <v>2.9789610873207969E-3</v>
      </c>
      <c r="G190" s="23">
        <f t="shared" si="90"/>
        <v>5.5855520387264942E-4</v>
      </c>
      <c r="H190" s="23">
        <f t="shared" si="90"/>
        <v>3.1651461552783468E-3</v>
      </c>
      <c r="I190" s="23">
        <f t="shared" si="90"/>
        <v>0.13684602494879911</v>
      </c>
      <c r="J190" s="23">
        <f t="shared" si="90"/>
        <v>7.7825358406255818E-2</v>
      </c>
    </row>
    <row r="191" spans="1:10">
      <c r="A191" s="18" t="s">
        <v>80</v>
      </c>
      <c r="B191" s="23">
        <f t="shared" si="90"/>
        <v>0.77593360995850624</v>
      </c>
      <c r="C191" s="23">
        <f t="shared" si="90"/>
        <v>2.6848913839394679E-3</v>
      </c>
      <c r="D191" s="23">
        <f t="shared" si="90"/>
        <v>1.4644862094215279E-3</v>
      </c>
      <c r="E191" s="23">
        <f t="shared" si="90"/>
        <v>3.1730534537466439E-3</v>
      </c>
      <c r="F191" s="23">
        <f t="shared" si="90"/>
        <v>1.22040517451794E-3</v>
      </c>
      <c r="G191" s="23">
        <f t="shared" si="90"/>
        <v>0</v>
      </c>
      <c r="H191" s="23">
        <f t="shared" si="90"/>
        <v>3.4171344886502319E-3</v>
      </c>
      <c r="I191" s="23">
        <f t="shared" si="90"/>
        <v>0.15010983646570661</v>
      </c>
      <c r="J191" s="23">
        <f t="shared" si="90"/>
        <v>6.1996582865511352E-2</v>
      </c>
    </row>
    <row r="192" spans="1:10">
      <c r="A192" s="18" t="s">
        <v>82</v>
      </c>
      <c r="B192" s="23">
        <f t="shared" si="90"/>
        <v>0.78445065176908757</v>
      </c>
      <c r="C192" s="23">
        <f t="shared" si="90"/>
        <v>2.7932960893854749E-3</v>
      </c>
      <c r="D192" s="23">
        <f t="shared" si="90"/>
        <v>0</v>
      </c>
      <c r="E192" s="23">
        <f t="shared" si="90"/>
        <v>2.3277467411545625E-3</v>
      </c>
      <c r="F192" s="23">
        <f t="shared" si="90"/>
        <v>0</v>
      </c>
      <c r="G192" s="23">
        <f t="shared" si="90"/>
        <v>0</v>
      </c>
      <c r="H192" s="23">
        <f t="shared" si="90"/>
        <v>3.7243947858472998E-3</v>
      </c>
      <c r="I192" s="23">
        <f t="shared" si="90"/>
        <v>0.13547486033519554</v>
      </c>
      <c r="J192" s="23">
        <f t="shared" si="90"/>
        <v>7.1229050279329603E-2</v>
      </c>
    </row>
    <row r="193" spans="1:10">
      <c r="A193" s="18" t="s">
        <v>84</v>
      </c>
      <c r="B193" s="23">
        <f t="shared" si="90"/>
        <v>0.79449699054170253</v>
      </c>
      <c r="C193" s="23">
        <f t="shared" si="90"/>
        <v>5.5889939810834051E-3</v>
      </c>
      <c r="D193" s="23">
        <f t="shared" si="90"/>
        <v>1.2897678417884782E-3</v>
      </c>
      <c r="E193" s="23">
        <f t="shared" si="90"/>
        <v>2.1496130696474634E-3</v>
      </c>
      <c r="F193" s="23">
        <f t="shared" si="90"/>
        <v>1.2897678417884782E-3</v>
      </c>
      <c r="G193" s="23">
        <f t="shared" si="90"/>
        <v>0</v>
      </c>
      <c r="H193" s="23">
        <f t="shared" si="90"/>
        <v>4.2992261392949269E-3</v>
      </c>
      <c r="I193" s="23">
        <f t="shared" si="90"/>
        <v>0.13542562338779021</v>
      </c>
      <c r="J193" s="23">
        <f t="shared" si="90"/>
        <v>5.5460017196904556E-2</v>
      </c>
    </row>
    <row r="194" spans="1:10" ht="22.5">
      <c r="A194" s="18" t="s">
        <v>86</v>
      </c>
      <c r="B194" s="23">
        <f t="shared" si="90"/>
        <v>0.70174186179326103</v>
      </c>
      <c r="C194" s="23">
        <f t="shared" si="90"/>
        <v>6.1393489434608791E-3</v>
      </c>
      <c r="D194" s="23">
        <f t="shared" si="90"/>
        <v>5.7110222729868647E-4</v>
      </c>
      <c r="E194" s="23">
        <f t="shared" si="90"/>
        <v>1.7133066818960593E-3</v>
      </c>
      <c r="F194" s="23">
        <f t="shared" si="90"/>
        <v>8.1382067390062818E-3</v>
      </c>
      <c r="G194" s="23">
        <f t="shared" si="90"/>
        <v>5.7110222729868647E-4</v>
      </c>
      <c r="H194" s="23">
        <f t="shared" si="90"/>
        <v>4.9971444888635063E-3</v>
      </c>
      <c r="I194" s="23">
        <f t="shared" si="90"/>
        <v>0.20102798400913763</v>
      </c>
      <c r="J194" s="23">
        <f t="shared" si="90"/>
        <v>7.5099942889777269E-2</v>
      </c>
    </row>
    <row r="195" spans="1:10" ht="22.5">
      <c r="A195" s="18" t="s">
        <v>88</v>
      </c>
      <c r="B195" s="23">
        <f t="shared" si="90"/>
        <v>0.75312019148572407</v>
      </c>
      <c r="C195" s="23">
        <f t="shared" si="90"/>
        <v>1.5387245683022739E-3</v>
      </c>
      <c r="D195" s="23">
        <f t="shared" si="90"/>
        <v>3.2484185330825784E-3</v>
      </c>
      <c r="E195" s="23">
        <f t="shared" si="90"/>
        <v>2.7355103436484869E-3</v>
      </c>
      <c r="F195" s="23">
        <f t="shared" si="90"/>
        <v>6.4968370661651568E-3</v>
      </c>
      <c r="G195" s="23">
        <f t="shared" si="90"/>
        <v>5.1290818943409131E-4</v>
      </c>
      <c r="H195" s="23">
        <f t="shared" si="90"/>
        <v>3.9322961189946996E-3</v>
      </c>
      <c r="I195" s="23">
        <f t="shared" si="90"/>
        <v>0.15900153872456829</v>
      </c>
      <c r="J195" s="23">
        <f t="shared" si="90"/>
        <v>6.9413574970080355E-2</v>
      </c>
    </row>
    <row r="196" spans="1:10" ht="22.5">
      <c r="A196" s="18" t="s">
        <v>90</v>
      </c>
      <c r="B196" s="23">
        <f t="shared" si="90"/>
        <v>0.7302839116719243</v>
      </c>
      <c r="C196" s="23">
        <f t="shared" si="90"/>
        <v>4.7318611987381704E-3</v>
      </c>
      <c r="D196" s="23">
        <f t="shared" si="90"/>
        <v>7.8864353312302837E-4</v>
      </c>
      <c r="E196" s="23">
        <f t="shared" si="90"/>
        <v>1.2618296529968455E-3</v>
      </c>
      <c r="F196" s="23">
        <f t="shared" si="90"/>
        <v>3.7854889589905363E-3</v>
      </c>
      <c r="G196" s="23">
        <f t="shared" si="90"/>
        <v>4.7318611987381704E-4</v>
      </c>
      <c r="H196" s="23">
        <f t="shared" si="90"/>
        <v>4.2586750788643534E-3</v>
      </c>
      <c r="I196" s="23">
        <f t="shared" si="90"/>
        <v>0.18233438485804415</v>
      </c>
      <c r="J196" s="23">
        <f t="shared" si="90"/>
        <v>7.2082018927444799E-2</v>
      </c>
    </row>
    <row r="197" spans="1:10" ht="22.5">
      <c r="A197" s="18" t="s">
        <v>92</v>
      </c>
      <c r="B197" s="23">
        <f t="shared" si="90"/>
        <v>0.77104451300132215</v>
      </c>
      <c r="C197" s="23">
        <f t="shared" si="90"/>
        <v>2.4239753195240193E-3</v>
      </c>
      <c r="D197" s="23">
        <f t="shared" si="90"/>
        <v>0</v>
      </c>
      <c r="E197" s="23">
        <f t="shared" si="90"/>
        <v>1.5425297487880124E-3</v>
      </c>
      <c r="F197" s="23">
        <f t="shared" si="90"/>
        <v>1.1018069634200088E-3</v>
      </c>
      <c r="G197" s="23">
        <f t="shared" si="90"/>
        <v>0</v>
      </c>
      <c r="H197" s="23">
        <f t="shared" si="90"/>
        <v>4.1868664609960339E-3</v>
      </c>
      <c r="I197" s="23">
        <f t="shared" si="90"/>
        <v>0.14742177170559717</v>
      </c>
      <c r="J197" s="23">
        <f t="shared" si="90"/>
        <v>7.227853680035258E-2</v>
      </c>
    </row>
    <row r="198" spans="1:10">
      <c r="A198" s="18" t="s">
        <v>94</v>
      </c>
      <c r="B198" s="23">
        <f t="shared" si="90"/>
        <v>0.80309423347398035</v>
      </c>
      <c r="C198" s="23">
        <f t="shared" si="90"/>
        <v>3.7505860290670419E-3</v>
      </c>
      <c r="D198" s="23">
        <f t="shared" si="90"/>
        <v>2.8129395218002813E-3</v>
      </c>
      <c r="E198" s="23">
        <f t="shared" si="90"/>
        <v>0</v>
      </c>
      <c r="F198" s="23">
        <f t="shared" si="90"/>
        <v>4.2194092827004216E-3</v>
      </c>
      <c r="G198" s="23">
        <f t="shared" si="90"/>
        <v>0</v>
      </c>
      <c r="H198" s="23">
        <f t="shared" si="90"/>
        <v>0</v>
      </c>
      <c r="I198" s="23">
        <f t="shared" si="90"/>
        <v>0.12705110173464604</v>
      </c>
      <c r="J198" s="23">
        <f t="shared" si="90"/>
        <v>5.9071729957805907E-2</v>
      </c>
    </row>
    <row r="199" spans="1:10">
      <c r="A199" s="18" t="s">
        <v>96</v>
      </c>
      <c r="B199" s="23">
        <f t="shared" si="90"/>
        <v>0.80572851805728518</v>
      </c>
      <c r="C199" s="23">
        <f t="shared" si="90"/>
        <v>2.0755500207555004E-3</v>
      </c>
      <c r="D199" s="23">
        <f t="shared" si="90"/>
        <v>1.2453300124533001E-3</v>
      </c>
      <c r="E199" s="23">
        <f t="shared" si="90"/>
        <v>3.7359900373599006E-3</v>
      </c>
      <c r="F199" s="23">
        <f t="shared" si="90"/>
        <v>2.9057700290577005E-3</v>
      </c>
      <c r="G199" s="23">
        <f t="shared" si="90"/>
        <v>0</v>
      </c>
      <c r="H199" s="23">
        <f t="shared" si="90"/>
        <v>9.1324200913242004E-3</v>
      </c>
      <c r="I199" s="23">
        <f t="shared" si="90"/>
        <v>0.10792860107928601</v>
      </c>
      <c r="J199" s="23">
        <f t="shared" si="90"/>
        <v>6.7247820672478212E-2</v>
      </c>
    </row>
    <row r="200" spans="1:10">
      <c r="A200" s="18" t="s">
        <v>98</v>
      </c>
      <c r="B200" s="23">
        <f t="shared" si="90"/>
        <v>0.7704953967558088</v>
      </c>
      <c r="C200" s="23">
        <f t="shared" si="90"/>
        <v>3.288031565103025E-3</v>
      </c>
      <c r="D200" s="23">
        <f t="shared" si="90"/>
        <v>0</v>
      </c>
      <c r="E200" s="23">
        <f t="shared" si="90"/>
        <v>2.6304252520824201E-3</v>
      </c>
      <c r="F200" s="23">
        <f t="shared" si="90"/>
        <v>1.31521262604121E-3</v>
      </c>
      <c r="G200" s="23">
        <f t="shared" si="90"/>
        <v>0</v>
      </c>
      <c r="H200" s="23">
        <f t="shared" si="90"/>
        <v>3.5072336694432268E-3</v>
      </c>
      <c r="I200" s="23">
        <f t="shared" si="90"/>
        <v>0.13327487943884261</v>
      </c>
      <c r="J200" s="23">
        <f t="shared" si="90"/>
        <v>8.5488820692678644E-2</v>
      </c>
    </row>
    <row r="201" spans="1:10">
      <c r="A201" s="18" t="s">
        <v>100</v>
      </c>
      <c r="B201" s="23">
        <f t="shared" ref="B201:J216" si="91">D52/$C52</f>
        <v>0.76667334267975162</v>
      </c>
      <c r="C201" s="23">
        <f t="shared" si="91"/>
        <v>2.4033647105948328E-3</v>
      </c>
      <c r="D201" s="23">
        <f t="shared" si="91"/>
        <v>6.0084117764870821E-4</v>
      </c>
      <c r="E201" s="23">
        <f t="shared" si="91"/>
        <v>2.002803925495694E-3</v>
      </c>
      <c r="F201" s="23">
        <f t="shared" si="91"/>
        <v>3.004205888243541E-3</v>
      </c>
      <c r="G201" s="23">
        <f t="shared" si="91"/>
        <v>6.0084117764870821E-4</v>
      </c>
      <c r="H201" s="23">
        <f t="shared" si="91"/>
        <v>1.2817945123172442E-2</v>
      </c>
      <c r="I201" s="23">
        <f t="shared" si="91"/>
        <v>0.1446024434207891</v>
      </c>
      <c r="J201" s="23">
        <f t="shared" si="91"/>
        <v>6.7294211896655312E-2</v>
      </c>
    </row>
    <row r="202" spans="1:10">
      <c r="A202" s="18" t="s">
        <v>102</v>
      </c>
      <c r="B202" s="23">
        <f t="shared" si="91"/>
        <v>0.81023017902813299</v>
      </c>
      <c r="C202" s="23">
        <f t="shared" si="91"/>
        <v>1.5345268542199489E-3</v>
      </c>
      <c r="D202" s="23">
        <f t="shared" si="91"/>
        <v>1.5345268542199489E-3</v>
      </c>
      <c r="E202" s="23">
        <f t="shared" si="91"/>
        <v>0</v>
      </c>
      <c r="F202" s="23">
        <f t="shared" si="91"/>
        <v>4.0920716112531966E-3</v>
      </c>
      <c r="G202" s="23">
        <f t="shared" si="91"/>
        <v>2.0460358056265983E-3</v>
      </c>
      <c r="H202" s="23">
        <f t="shared" si="91"/>
        <v>4.0920716112531966E-3</v>
      </c>
      <c r="I202" s="23">
        <f t="shared" si="91"/>
        <v>0.1289002557544757</v>
      </c>
      <c r="J202" s="23">
        <f t="shared" si="91"/>
        <v>4.7570332480818413E-2</v>
      </c>
    </row>
    <row r="203" spans="1:10">
      <c r="A203" s="18" t="s">
        <v>104</v>
      </c>
      <c r="B203" s="23">
        <f t="shared" si="91"/>
        <v>0.80149960536700871</v>
      </c>
      <c r="C203" s="23">
        <f t="shared" si="91"/>
        <v>1.9731649565903711E-3</v>
      </c>
      <c r="D203" s="23">
        <f t="shared" si="91"/>
        <v>0</v>
      </c>
      <c r="E203" s="23">
        <f t="shared" si="91"/>
        <v>1.1838989739542227E-3</v>
      </c>
      <c r="F203" s="23">
        <f t="shared" si="91"/>
        <v>0</v>
      </c>
      <c r="G203" s="23">
        <f t="shared" si="91"/>
        <v>0</v>
      </c>
      <c r="H203" s="23">
        <f t="shared" si="91"/>
        <v>2.3677979479084454E-3</v>
      </c>
      <c r="I203" s="23">
        <f t="shared" si="91"/>
        <v>0.12628255722178375</v>
      </c>
      <c r="J203" s="23">
        <f t="shared" si="91"/>
        <v>6.6692975532754536E-2</v>
      </c>
    </row>
    <row r="204" spans="1:10">
      <c r="A204" s="18" t="s">
        <v>106</v>
      </c>
      <c r="B204" s="23">
        <f t="shared" si="91"/>
        <v>0.7856064418721691</v>
      </c>
      <c r="C204" s="23">
        <f t="shared" si="91"/>
        <v>1.1071967790639155E-2</v>
      </c>
      <c r="D204" s="23">
        <f t="shared" si="91"/>
        <v>0</v>
      </c>
      <c r="E204" s="23">
        <f t="shared" si="91"/>
        <v>0</v>
      </c>
      <c r="F204" s="23">
        <f t="shared" si="91"/>
        <v>0</v>
      </c>
      <c r="G204" s="23">
        <f t="shared" si="91"/>
        <v>0</v>
      </c>
      <c r="H204" s="23">
        <f t="shared" si="91"/>
        <v>8.5556114745848014E-3</v>
      </c>
      <c r="I204" s="23">
        <f t="shared" si="91"/>
        <v>0.13588324106693508</v>
      </c>
      <c r="J204" s="23">
        <f t="shared" si="91"/>
        <v>5.8882737795671866E-2</v>
      </c>
    </row>
    <row r="205" spans="1:10">
      <c r="A205" s="18" t="s">
        <v>108</v>
      </c>
      <c r="B205" s="23">
        <f t="shared" si="91"/>
        <v>0.76528117359413206</v>
      </c>
      <c r="C205" s="23">
        <f t="shared" si="91"/>
        <v>3.4229828850855745E-3</v>
      </c>
      <c r="D205" s="23">
        <f t="shared" si="91"/>
        <v>0</v>
      </c>
      <c r="E205" s="23">
        <f t="shared" si="91"/>
        <v>1.9559902200488996E-3</v>
      </c>
      <c r="F205" s="23">
        <f t="shared" si="91"/>
        <v>2.4449877750611247E-3</v>
      </c>
      <c r="G205" s="23">
        <f t="shared" si="91"/>
        <v>0</v>
      </c>
      <c r="H205" s="23">
        <f t="shared" si="91"/>
        <v>4.8899755501222494E-3</v>
      </c>
      <c r="I205" s="23">
        <f t="shared" si="91"/>
        <v>0.14963325183374082</v>
      </c>
      <c r="J205" s="23">
        <f t="shared" si="91"/>
        <v>7.2371638141809289E-2</v>
      </c>
    </row>
    <row r="206" spans="1:10">
      <c r="A206" s="18" t="s">
        <v>110</v>
      </c>
      <c r="B206" s="23">
        <f t="shared" si="91"/>
        <v>0.80879345603271979</v>
      </c>
      <c r="C206" s="23">
        <f t="shared" si="91"/>
        <v>1.4314928425357874E-3</v>
      </c>
      <c r="D206" s="23">
        <f t="shared" si="91"/>
        <v>6.1349693251533746E-4</v>
      </c>
      <c r="E206" s="23">
        <f t="shared" si="91"/>
        <v>8.1799591002044991E-4</v>
      </c>
      <c r="F206" s="23">
        <f t="shared" si="91"/>
        <v>3.2719836400817996E-3</v>
      </c>
      <c r="G206" s="23">
        <f t="shared" si="91"/>
        <v>6.1349693251533746E-4</v>
      </c>
      <c r="H206" s="23">
        <f t="shared" si="91"/>
        <v>5.3169734151329246E-3</v>
      </c>
      <c r="I206" s="23">
        <f t="shared" si="91"/>
        <v>0.11595092024539877</v>
      </c>
      <c r="J206" s="23">
        <f t="shared" si="91"/>
        <v>6.3190184049079751E-2</v>
      </c>
    </row>
    <row r="207" spans="1:10" ht="22.5">
      <c r="A207" s="18" t="s">
        <v>112</v>
      </c>
      <c r="B207" s="23">
        <f t="shared" si="91"/>
        <v>0.78769931662870163</v>
      </c>
      <c r="C207" s="23">
        <f t="shared" si="91"/>
        <v>2.2779043280182231E-3</v>
      </c>
      <c r="D207" s="23">
        <f t="shared" si="91"/>
        <v>1.366742596810934E-3</v>
      </c>
      <c r="E207" s="23">
        <f t="shared" si="91"/>
        <v>2.2779043280182231E-3</v>
      </c>
      <c r="F207" s="23">
        <f t="shared" si="91"/>
        <v>0</v>
      </c>
      <c r="G207" s="23">
        <f t="shared" si="91"/>
        <v>1.366742596810934E-3</v>
      </c>
      <c r="H207" s="23">
        <f t="shared" si="91"/>
        <v>4.1002277904328022E-3</v>
      </c>
      <c r="I207" s="23">
        <f t="shared" si="91"/>
        <v>0.13712984054669705</v>
      </c>
      <c r="J207" s="23">
        <f t="shared" si="91"/>
        <v>6.3781321184510256E-2</v>
      </c>
    </row>
    <row r="208" spans="1:10">
      <c r="A208" s="18" t="s">
        <v>114</v>
      </c>
      <c r="B208" s="23">
        <f t="shared" si="91"/>
        <v>0.81360424028268552</v>
      </c>
      <c r="C208" s="23">
        <f t="shared" si="91"/>
        <v>1.9876325088339221E-3</v>
      </c>
      <c r="D208" s="23">
        <f t="shared" si="91"/>
        <v>0</v>
      </c>
      <c r="E208" s="23">
        <f t="shared" si="91"/>
        <v>2.2084805653710248E-3</v>
      </c>
      <c r="F208" s="23">
        <f t="shared" si="91"/>
        <v>2.4293286219081271E-3</v>
      </c>
      <c r="G208" s="23">
        <f t="shared" si="91"/>
        <v>0</v>
      </c>
      <c r="H208" s="23">
        <f t="shared" si="91"/>
        <v>4.8586572438162542E-3</v>
      </c>
      <c r="I208" s="23">
        <f t="shared" si="91"/>
        <v>0.11285335689045936</v>
      </c>
      <c r="J208" s="23">
        <f t="shared" si="91"/>
        <v>6.2058303886925792E-2</v>
      </c>
    </row>
    <row r="209" spans="1:10">
      <c r="A209" s="18" t="s">
        <v>116</v>
      </c>
      <c r="B209" s="23">
        <f t="shared" si="91"/>
        <v>0.79925974308730674</v>
      </c>
      <c r="C209" s="23">
        <f t="shared" si="91"/>
        <v>1.0886131069018071E-3</v>
      </c>
      <c r="D209" s="23">
        <f t="shared" si="91"/>
        <v>0</v>
      </c>
      <c r="E209" s="23">
        <f t="shared" si="91"/>
        <v>2.1772262138036141E-3</v>
      </c>
      <c r="F209" s="23">
        <f t="shared" si="91"/>
        <v>6.5316786414108428E-4</v>
      </c>
      <c r="G209" s="23">
        <f t="shared" si="91"/>
        <v>6.5316786414108428E-4</v>
      </c>
      <c r="H209" s="23">
        <f t="shared" si="91"/>
        <v>3.4835619420857827E-3</v>
      </c>
      <c r="I209" s="23">
        <f t="shared" si="91"/>
        <v>0.1219246679730024</v>
      </c>
      <c r="J209" s="23">
        <f t="shared" si="91"/>
        <v>7.0759851948617461E-2</v>
      </c>
    </row>
    <row r="210" spans="1:10">
      <c r="A210" s="18" t="s">
        <v>118</v>
      </c>
      <c r="B210" s="23">
        <f t="shared" si="91"/>
        <v>0.78966942148760333</v>
      </c>
      <c r="C210" s="23">
        <f t="shared" si="91"/>
        <v>2.8925619834710742E-3</v>
      </c>
      <c r="D210" s="23">
        <f t="shared" si="91"/>
        <v>5.371900826446281E-3</v>
      </c>
      <c r="E210" s="23">
        <f t="shared" si="91"/>
        <v>1.652892561983471E-3</v>
      </c>
      <c r="F210" s="23">
        <f t="shared" si="91"/>
        <v>1.652892561983471E-3</v>
      </c>
      <c r="G210" s="23">
        <f t="shared" si="91"/>
        <v>0</v>
      </c>
      <c r="H210" s="23">
        <f t="shared" si="91"/>
        <v>8.677685950413223E-3</v>
      </c>
      <c r="I210" s="23">
        <f t="shared" si="91"/>
        <v>0.12479338842975207</v>
      </c>
      <c r="J210" s="23">
        <f t="shared" si="91"/>
        <v>6.5289256198347106E-2</v>
      </c>
    </row>
    <row r="211" spans="1:10">
      <c r="A211" s="18" t="s">
        <v>120</v>
      </c>
      <c r="B211" s="23">
        <f t="shared" si="91"/>
        <v>0.7862032648762507</v>
      </c>
      <c r="C211" s="23">
        <f t="shared" si="91"/>
        <v>1.9308407934000352E-3</v>
      </c>
      <c r="D211" s="23">
        <f t="shared" si="91"/>
        <v>5.2659294365455498E-4</v>
      </c>
      <c r="E211" s="23">
        <f t="shared" si="91"/>
        <v>5.2659294365455498E-4</v>
      </c>
      <c r="F211" s="23">
        <f t="shared" si="91"/>
        <v>7.0212392487274005E-4</v>
      </c>
      <c r="G211" s="23">
        <f t="shared" si="91"/>
        <v>5.2659294365455498E-4</v>
      </c>
      <c r="H211" s="23">
        <f t="shared" si="91"/>
        <v>3.8616815868000704E-3</v>
      </c>
      <c r="I211" s="23">
        <f t="shared" si="91"/>
        <v>0.12480252764612954</v>
      </c>
      <c r="J211" s="23">
        <f t="shared" si="91"/>
        <v>8.0919782341583285E-2</v>
      </c>
    </row>
    <row r="212" spans="1:10">
      <c r="A212" s="18" t="s">
        <v>122</v>
      </c>
      <c r="B212" s="23">
        <f t="shared" si="91"/>
        <v>0.75585844093735055</v>
      </c>
      <c r="C212" s="23">
        <f t="shared" si="91"/>
        <v>2.152080344332855E-3</v>
      </c>
      <c r="D212" s="23">
        <f t="shared" si="91"/>
        <v>7.173601147776184E-4</v>
      </c>
      <c r="E212" s="23">
        <f t="shared" si="91"/>
        <v>1.1956001912960307E-3</v>
      </c>
      <c r="F212" s="23">
        <f t="shared" si="91"/>
        <v>3.8259206121472981E-3</v>
      </c>
      <c r="G212" s="23">
        <f t="shared" si="91"/>
        <v>0</v>
      </c>
      <c r="H212" s="23">
        <f t="shared" si="91"/>
        <v>2.8694404591104736E-3</v>
      </c>
      <c r="I212" s="23">
        <f t="shared" si="91"/>
        <v>0.15614538498326161</v>
      </c>
      <c r="J212" s="23">
        <f t="shared" si="91"/>
        <v>7.7235772357723581E-2</v>
      </c>
    </row>
    <row r="213" spans="1:10">
      <c r="A213" s="18" t="s">
        <v>124</v>
      </c>
      <c r="B213" s="23">
        <f t="shared" si="91"/>
        <v>0.75754884547069268</v>
      </c>
      <c r="C213" s="23">
        <f t="shared" si="91"/>
        <v>1.7761989342806395E-3</v>
      </c>
      <c r="D213" s="23">
        <f t="shared" si="91"/>
        <v>1.3321492007104796E-3</v>
      </c>
      <c r="E213" s="23">
        <f t="shared" si="91"/>
        <v>0</v>
      </c>
      <c r="F213" s="23">
        <f t="shared" si="91"/>
        <v>0</v>
      </c>
      <c r="G213" s="23">
        <f t="shared" si="91"/>
        <v>0</v>
      </c>
      <c r="H213" s="23">
        <f t="shared" si="91"/>
        <v>5.7726465364120782E-3</v>
      </c>
      <c r="I213" s="23">
        <f t="shared" si="91"/>
        <v>0.14786856127886322</v>
      </c>
      <c r="J213" s="23">
        <f t="shared" si="91"/>
        <v>8.5701598579040847E-2</v>
      </c>
    </row>
    <row r="214" spans="1:10">
      <c r="A214" s="18" t="s">
        <v>126</v>
      </c>
      <c r="B214" s="23">
        <f t="shared" si="91"/>
        <v>0.74858757062146897</v>
      </c>
      <c r="C214" s="23">
        <f t="shared" si="91"/>
        <v>1.6949152542372881E-3</v>
      </c>
      <c r="D214" s="23">
        <f t="shared" si="91"/>
        <v>5.649717514124294E-4</v>
      </c>
      <c r="E214" s="23">
        <f t="shared" si="91"/>
        <v>1.6949152542372881E-3</v>
      </c>
      <c r="F214" s="23">
        <f t="shared" si="91"/>
        <v>1.4124293785310734E-3</v>
      </c>
      <c r="G214" s="23">
        <f t="shared" si="91"/>
        <v>0</v>
      </c>
      <c r="H214" s="23">
        <f t="shared" si="91"/>
        <v>2.542372881355932E-3</v>
      </c>
      <c r="I214" s="23">
        <f t="shared" si="91"/>
        <v>0.1405367231638418</v>
      </c>
      <c r="J214" s="23">
        <f t="shared" si="91"/>
        <v>0.10296610169491525</v>
      </c>
    </row>
    <row r="215" spans="1:10">
      <c r="A215" s="18" t="s">
        <v>128</v>
      </c>
      <c r="B215" s="23">
        <f t="shared" si="91"/>
        <v>0.78977272727272729</v>
      </c>
      <c r="C215" s="23">
        <f t="shared" si="91"/>
        <v>9.6153846153846159E-3</v>
      </c>
      <c r="D215" s="23">
        <f t="shared" si="91"/>
        <v>1.3111888111888112E-3</v>
      </c>
      <c r="E215" s="23">
        <f t="shared" si="91"/>
        <v>2.6223776223776225E-3</v>
      </c>
      <c r="F215" s="23">
        <f t="shared" si="91"/>
        <v>5.244755244755245E-3</v>
      </c>
      <c r="G215" s="23">
        <f t="shared" si="91"/>
        <v>0</v>
      </c>
      <c r="H215" s="23">
        <f t="shared" si="91"/>
        <v>6.555944055944056E-3</v>
      </c>
      <c r="I215" s="23">
        <f t="shared" si="91"/>
        <v>0.11538461538461539</v>
      </c>
      <c r="J215" s="23">
        <f t="shared" si="91"/>
        <v>6.9493006993006992E-2</v>
      </c>
    </row>
    <row r="216" spans="1:10">
      <c r="A216" s="18" t="s">
        <v>130</v>
      </c>
      <c r="B216" s="23">
        <f t="shared" si="91"/>
        <v>0.71944782785221273</v>
      </c>
      <c r="C216" s="23">
        <f t="shared" si="91"/>
        <v>3.2480714575720666E-3</v>
      </c>
      <c r="D216" s="23">
        <f t="shared" si="91"/>
        <v>0</v>
      </c>
      <c r="E216" s="23">
        <f t="shared" si="91"/>
        <v>1.2180267965895249E-3</v>
      </c>
      <c r="F216" s="23">
        <f t="shared" si="91"/>
        <v>3.6540803897685747E-3</v>
      </c>
      <c r="G216" s="23">
        <f t="shared" si="91"/>
        <v>0</v>
      </c>
      <c r="H216" s="23">
        <f t="shared" si="91"/>
        <v>3.6540803897685747E-3</v>
      </c>
      <c r="I216" s="23">
        <f t="shared" si="91"/>
        <v>0.19447827852212748</v>
      </c>
      <c r="J216" s="23">
        <f t="shared" si="91"/>
        <v>7.4299634591961025E-2</v>
      </c>
    </row>
    <row r="217" spans="1:10">
      <c r="A217" s="18" t="s">
        <v>132</v>
      </c>
      <c r="B217" s="23">
        <f t="shared" ref="B217:J232" si="92">D68/$C68</f>
        <v>0.82940788025533785</v>
      </c>
      <c r="C217" s="23">
        <f t="shared" si="92"/>
        <v>1.7609509134932863E-3</v>
      </c>
      <c r="D217" s="23">
        <f t="shared" si="92"/>
        <v>6.6035659255998238E-4</v>
      </c>
      <c r="E217" s="23">
        <f t="shared" si="92"/>
        <v>1.3207131851199648E-3</v>
      </c>
      <c r="F217" s="23">
        <f t="shared" si="92"/>
        <v>1.3207131851199648E-3</v>
      </c>
      <c r="G217" s="23">
        <f t="shared" si="92"/>
        <v>0</v>
      </c>
      <c r="H217" s="23">
        <f t="shared" si="92"/>
        <v>2.4213075060532689E-3</v>
      </c>
      <c r="I217" s="23">
        <f t="shared" si="92"/>
        <v>0.10125467752586396</v>
      </c>
      <c r="J217" s="23">
        <f t="shared" si="92"/>
        <v>6.1853400836451682E-2</v>
      </c>
    </row>
    <row r="218" spans="1:10">
      <c r="A218" s="18" t="s">
        <v>134</v>
      </c>
      <c r="B218" s="23">
        <f t="shared" si="92"/>
        <v>0.76858345021037866</v>
      </c>
      <c r="C218" s="23">
        <f t="shared" si="92"/>
        <v>0</v>
      </c>
      <c r="D218" s="23">
        <f t="shared" si="92"/>
        <v>4.6750818139317434E-3</v>
      </c>
      <c r="E218" s="23">
        <f t="shared" si="92"/>
        <v>0</v>
      </c>
      <c r="F218" s="23">
        <f t="shared" si="92"/>
        <v>1.4025245441795231E-3</v>
      </c>
      <c r="G218" s="23">
        <f t="shared" si="92"/>
        <v>0</v>
      </c>
      <c r="H218" s="23">
        <f t="shared" si="92"/>
        <v>2.3375409069658717E-3</v>
      </c>
      <c r="I218" s="23">
        <f t="shared" si="92"/>
        <v>0.13744740532959326</v>
      </c>
      <c r="J218" s="23">
        <f t="shared" si="92"/>
        <v>8.5553997194950909E-2</v>
      </c>
    </row>
    <row r="219" spans="1:10" ht="22.5">
      <c r="A219" s="18" t="s">
        <v>136</v>
      </c>
      <c r="B219" s="23">
        <f t="shared" si="92"/>
        <v>0.78080985915492962</v>
      </c>
      <c r="C219" s="23">
        <f t="shared" si="92"/>
        <v>0</v>
      </c>
      <c r="D219" s="23">
        <f t="shared" si="92"/>
        <v>0</v>
      </c>
      <c r="E219" s="23">
        <f t="shared" si="92"/>
        <v>2.2007042253521128E-3</v>
      </c>
      <c r="F219" s="23">
        <f t="shared" si="92"/>
        <v>1.3204225352112676E-3</v>
      </c>
      <c r="G219" s="23">
        <f t="shared" si="92"/>
        <v>0</v>
      </c>
      <c r="H219" s="23">
        <f t="shared" si="92"/>
        <v>3.0809859154929575E-3</v>
      </c>
      <c r="I219" s="23">
        <f t="shared" si="92"/>
        <v>0.14964788732394366</v>
      </c>
      <c r="J219" s="23">
        <f t="shared" si="92"/>
        <v>6.2940140845070422E-2</v>
      </c>
    </row>
    <row r="220" spans="1:10">
      <c r="A220" s="18" t="s">
        <v>138</v>
      </c>
      <c r="B220" s="23">
        <f t="shared" si="92"/>
        <v>0.58722466960352426</v>
      </c>
      <c r="C220" s="23">
        <f t="shared" si="92"/>
        <v>9.911894273127754E-4</v>
      </c>
      <c r="D220" s="23">
        <f t="shared" si="92"/>
        <v>9.2290748898678415E-2</v>
      </c>
      <c r="E220" s="23">
        <f t="shared" si="92"/>
        <v>0</v>
      </c>
      <c r="F220" s="23">
        <f t="shared" si="92"/>
        <v>5.0330396475770922E-2</v>
      </c>
      <c r="G220" s="23">
        <f t="shared" si="92"/>
        <v>2.9735682819383262E-3</v>
      </c>
      <c r="H220" s="23">
        <f t="shared" si="92"/>
        <v>3.524229074889868E-3</v>
      </c>
      <c r="I220" s="23">
        <f t="shared" si="92"/>
        <v>0.19647577092511012</v>
      </c>
      <c r="J220" s="23">
        <f t="shared" si="92"/>
        <v>6.6189427312775329E-2</v>
      </c>
    </row>
    <row r="221" spans="1:10" ht="22.5">
      <c r="A221" s="18" t="s">
        <v>140</v>
      </c>
      <c r="B221" s="23">
        <f t="shared" si="92"/>
        <v>0.5501577287066246</v>
      </c>
      <c r="C221" s="23">
        <f t="shared" si="92"/>
        <v>4.7318611987381704E-4</v>
      </c>
      <c r="D221" s="23">
        <f t="shared" si="92"/>
        <v>4.6529968454258677E-2</v>
      </c>
      <c r="E221" s="23">
        <f t="shared" si="92"/>
        <v>1.5772870662460567E-3</v>
      </c>
      <c r="F221" s="23">
        <f t="shared" si="92"/>
        <v>0.10063091482649843</v>
      </c>
      <c r="G221" s="23">
        <f t="shared" si="92"/>
        <v>4.100946372239748E-3</v>
      </c>
      <c r="H221" s="23">
        <f t="shared" si="92"/>
        <v>2.6813880126182964E-3</v>
      </c>
      <c r="I221" s="23">
        <f t="shared" si="92"/>
        <v>0.20772870662460569</v>
      </c>
      <c r="J221" s="23">
        <f t="shared" si="92"/>
        <v>8.6119873817034703E-2</v>
      </c>
    </row>
    <row r="222" spans="1:10" ht="22.5">
      <c r="A222" s="18" t="s">
        <v>142</v>
      </c>
      <c r="B222" s="23">
        <f t="shared" si="92"/>
        <v>0.61697755295605439</v>
      </c>
      <c r="C222" s="23">
        <f t="shared" si="92"/>
        <v>1.5807777426493834E-3</v>
      </c>
      <c r="D222" s="23">
        <f t="shared" si="92"/>
        <v>1.5491621877963959E-2</v>
      </c>
      <c r="E222" s="23">
        <f t="shared" si="92"/>
        <v>4.7423332279481503E-4</v>
      </c>
      <c r="F222" s="23">
        <f t="shared" si="92"/>
        <v>5.2165665507429654E-2</v>
      </c>
      <c r="G222" s="23">
        <f t="shared" si="92"/>
        <v>2.3711666139740752E-3</v>
      </c>
      <c r="H222" s="23">
        <f t="shared" si="92"/>
        <v>3.1615554852987668E-3</v>
      </c>
      <c r="I222" s="23">
        <f t="shared" si="92"/>
        <v>0.2271577616187164</v>
      </c>
      <c r="J222" s="23">
        <f t="shared" si="92"/>
        <v>8.0619664875118555E-2</v>
      </c>
    </row>
    <row r="223" spans="1:10">
      <c r="A223" s="18" t="s">
        <v>144</v>
      </c>
      <c r="B223" s="23">
        <f t="shared" si="92"/>
        <v>0.7182975754404326</v>
      </c>
      <c r="C223" s="23">
        <f t="shared" si="92"/>
        <v>2.0931449502878076E-3</v>
      </c>
      <c r="D223" s="23">
        <f t="shared" si="92"/>
        <v>3.3839176696319556E-2</v>
      </c>
      <c r="E223" s="23">
        <f t="shared" si="92"/>
        <v>0</v>
      </c>
      <c r="F223" s="23">
        <f t="shared" si="92"/>
        <v>3.2443746729461015E-2</v>
      </c>
      <c r="G223" s="23">
        <f t="shared" si="92"/>
        <v>3.8374324088609802E-3</v>
      </c>
      <c r="H223" s="23">
        <f t="shared" si="92"/>
        <v>2.2675736961451248E-3</v>
      </c>
      <c r="I223" s="23">
        <f t="shared" si="92"/>
        <v>0.14739229024943309</v>
      </c>
      <c r="J223" s="23">
        <f t="shared" si="92"/>
        <v>5.9829059829059832E-2</v>
      </c>
    </row>
    <row r="224" spans="1:10">
      <c r="A224" s="18" t="s">
        <v>146</v>
      </c>
      <c r="B224" s="23">
        <f t="shared" si="92"/>
        <v>0.76516360734237832</v>
      </c>
      <c r="C224" s="23">
        <f t="shared" si="92"/>
        <v>0</v>
      </c>
      <c r="D224" s="23">
        <f t="shared" si="92"/>
        <v>1.4764565043894652E-2</v>
      </c>
      <c r="E224" s="23">
        <f t="shared" si="92"/>
        <v>9.9760574620909813E-4</v>
      </c>
      <c r="F224" s="23">
        <f t="shared" si="92"/>
        <v>2.6336791699920193E-2</v>
      </c>
      <c r="G224" s="23">
        <f t="shared" si="92"/>
        <v>7.3822825219473261E-3</v>
      </c>
      <c r="H224" s="23">
        <f t="shared" si="92"/>
        <v>7.9808459696727857E-4</v>
      </c>
      <c r="I224" s="23">
        <f t="shared" si="92"/>
        <v>0.11831604150039904</v>
      </c>
      <c r="J224" s="23">
        <f t="shared" si="92"/>
        <v>6.6241021548284124E-2</v>
      </c>
    </row>
    <row r="225" spans="1:10">
      <c r="A225" s="18" t="s">
        <v>148</v>
      </c>
      <c r="B225" s="23">
        <f t="shared" si="92"/>
        <v>0.72937960541953883</v>
      </c>
      <c r="C225" s="23">
        <f t="shared" si="92"/>
        <v>3.2089374851438078E-3</v>
      </c>
      <c r="D225" s="23">
        <f t="shared" si="92"/>
        <v>1.0815307820299502E-2</v>
      </c>
      <c r="E225" s="23">
        <f t="shared" si="92"/>
        <v>4.7539814594723079E-4</v>
      </c>
      <c r="F225" s="23">
        <f t="shared" si="92"/>
        <v>1.9610173520323272E-2</v>
      </c>
      <c r="G225" s="23">
        <f t="shared" si="92"/>
        <v>9.5079629189446157E-4</v>
      </c>
      <c r="H225" s="23">
        <f t="shared" si="92"/>
        <v>2.4958402662229617E-3</v>
      </c>
      <c r="I225" s="23">
        <f t="shared" si="92"/>
        <v>0.16757784644639886</v>
      </c>
      <c r="J225" s="23">
        <f t="shared" si="92"/>
        <v>6.5486094604231049E-2</v>
      </c>
    </row>
    <row r="226" spans="1:10">
      <c r="A226" s="18" t="s">
        <v>150</v>
      </c>
      <c r="B226" s="23">
        <f t="shared" si="92"/>
        <v>0.56258578094976663</v>
      </c>
      <c r="C226" s="23">
        <f t="shared" si="92"/>
        <v>1.372495196266813E-3</v>
      </c>
      <c r="D226" s="23">
        <f t="shared" si="92"/>
        <v>0.11117211089761186</v>
      </c>
      <c r="E226" s="23">
        <f t="shared" si="92"/>
        <v>6.8624759813340648E-4</v>
      </c>
      <c r="F226" s="23">
        <f t="shared" si="92"/>
        <v>0.1167993412023058</v>
      </c>
      <c r="G226" s="23">
        <f t="shared" si="92"/>
        <v>6.7252264617073841E-3</v>
      </c>
      <c r="H226" s="23">
        <f t="shared" si="92"/>
        <v>6.0389788635739775E-3</v>
      </c>
      <c r="I226" s="23">
        <f t="shared" si="92"/>
        <v>0.11885808399670601</v>
      </c>
      <c r="J226" s="23">
        <f t="shared" si="92"/>
        <v>7.5761734833928077E-2</v>
      </c>
    </row>
    <row r="227" spans="1:10">
      <c r="A227" s="18" t="s">
        <v>152</v>
      </c>
      <c r="B227" s="23">
        <f t="shared" si="92"/>
        <v>0.71945477075588604</v>
      </c>
      <c r="C227" s="23">
        <f t="shared" si="92"/>
        <v>2.7261462205700124E-3</v>
      </c>
      <c r="D227" s="23">
        <f t="shared" si="92"/>
        <v>1.3878562577447335E-2</v>
      </c>
      <c r="E227" s="23">
        <f t="shared" si="92"/>
        <v>1.3630731102850062E-3</v>
      </c>
      <c r="F227" s="23">
        <f t="shared" si="92"/>
        <v>1.573729863692689E-2</v>
      </c>
      <c r="G227" s="23">
        <f t="shared" si="92"/>
        <v>5.4522924411400248E-3</v>
      </c>
      <c r="H227" s="23">
        <f t="shared" si="92"/>
        <v>1.9826517967781909E-3</v>
      </c>
      <c r="I227" s="23">
        <f t="shared" si="92"/>
        <v>0.18203221809169765</v>
      </c>
      <c r="J227" s="23">
        <f t="shared" si="92"/>
        <v>5.7372986369268894E-2</v>
      </c>
    </row>
    <row r="228" spans="1:10">
      <c r="A228" s="18" t="s">
        <v>154</v>
      </c>
      <c r="B228" s="23">
        <f t="shared" si="92"/>
        <v>0.6650782845473111</v>
      </c>
      <c r="C228" s="23">
        <f t="shared" si="92"/>
        <v>2.4960290447016112E-3</v>
      </c>
      <c r="D228" s="23">
        <f t="shared" si="92"/>
        <v>2.9725436805082824E-2</v>
      </c>
      <c r="E228" s="23">
        <f t="shared" si="92"/>
        <v>6.8073519400953025E-4</v>
      </c>
      <c r="F228" s="23">
        <f t="shared" si="92"/>
        <v>5.4004992058089403E-2</v>
      </c>
      <c r="G228" s="23">
        <f t="shared" si="92"/>
        <v>7.9419105967778528E-3</v>
      </c>
      <c r="H228" s="23">
        <f t="shared" si="92"/>
        <v>4.3113228953936917E-3</v>
      </c>
      <c r="I228" s="23">
        <f t="shared" si="92"/>
        <v>0.16609938733832538</v>
      </c>
      <c r="J228" s="23">
        <f t="shared" si="92"/>
        <v>6.96619015203086E-2</v>
      </c>
    </row>
    <row r="229" spans="1:10" ht="22.5">
      <c r="A229" s="18" t="s">
        <v>156</v>
      </c>
      <c r="B229" s="23">
        <f t="shared" si="92"/>
        <v>0.69952564482656387</v>
      </c>
      <c r="C229" s="23">
        <f t="shared" si="92"/>
        <v>1.7788319003854136E-3</v>
      </c>
      <c r="D229" s="23">
        <f t="shared" si="92"/>
        <v>1.7047139045360215E-2</v>
      </c>
      <c r="E229" s="23">
        <f t="shared" si="92"/>
        <v>1.7788319003854136E-3</v>
      </c>
      <c r="F229" s="23">
        <f t="shared" si="92"/>
        <v>2.949896234805811E-2</v>
      </c>
      <c r="G229" s="23">
        <f t="shared" si="92"/>
        <v>2.356952268010673E-2</v>
      </c>
      <c r="H229" s="23">
        <f t="shared" si="92"/>
        <v>1.4823599169878447E-3</v>
      </c>
      <c r="I229" s="23">
        <f t="shared" si="92"/>
        <v>0.1574266231841091</v>
      </c>
      <c r="J229" s="23">
        <f t="shared" si="92"/>
        <v>6.7892084198043282E-2</v>
      </c>
    </row>
    <row r="230" spans="1:10" ht="33.75">
      <c r="A230" s="18" t="s">
        <v>158</v>
      </c>
      <c r="B230" s="23">
        <f t="shared" si="92"/>
        <v>0.7277289836888331</v>
      </c>
      <c r="C230" s="23">
        <f t="shared" si="92"/>
        <v>1.7565872020075283E-3</v>
      </c>
      <c r="D230" s="23">
        <f t="shared" si="92"/>
        <v>2.0451693851944792E-2</v>
      </c>
      <c r="E230" s="23">
        <f t="shared" si="92"/>
        <v>2.6348808030112925E-3</v>
      </c>
      <c r="F230" s="23">
        <f t="shared" si="92"/>
        <v>2.6097867001254705E-2</v>
      </c>
      <c r="G230" s="23">
        <f t="shared" si="92"/>
        <v>6.6499372647427857E-3</v>
      </c>
      <c r="H230" s="23">
        <f t="shared" si="92"/>
        <v>1.7565872020075283E-3</v>
      </c>
      <c r="I230" s="23">
        <f t="shared" si="92"/>
        <v>0.15282308657465496</v>
      </c>
      <c r="J230" s="23">
        <f t="shared" si="92"/>
        <v>6.010037641154329E-2</v>
      </c>
    </row>
    <row r="231" spans="1:10">
      <c r="A231" s="18" t="s">
        <v>160</v>
      </c>
      <c r="B231" s="23">
        <f t="shared" si="92"/>
        <v>0.69010609425117198</v>
      </c>
      <c r="C231" s="23">
        <f t="shared" si="92"/>
        <v>2.5906735751295338E-3</v>
      </c>
      <c r="D231" s="23">
        <f t="shared" si="92"/>
        <v>2.0231926967678265E-2</v>
      </c>
      <c r="E231" s="23">
        <f t="shared" si="92"/>
        <v>1.850481125092524E-3</v>
      </c>
      <c r="F231" s="23">
        <f t="shared" si="92"/>
        <v>4.2931162102146557E-2</v>
      </c>
      <c r="G231" s="23">
        <f t="shared" si="92"/>
        <v>4.5645201085615589E-3</v>
      </c>
      <c r="H231" s="23">
        <f t="shared" si="92"/>
        <v>2.9607698001480384E-3</v>
      </c>
      <c r="I231" s="23">
        <f t="shared" si="92"/>
        <v>0.17517887984209227</v>
      </c>
      <c r="J231" s="23">
        <f t="shared" si="92"/>
        <v>5.9585492227979271E-2</v>
      </c>
    </row>
    <row r="232" spans="1:10">
      <c r="A232" s="18" t="s">
        <v>162</v>
      </c>
      <c r="B232" s="23">
        <f t="shared" si="92"/>
        <v>0.67085694050991507</v>
      </c>
      <c r="C232" s="23">
        <f t="shared" si="92"/>
        <v>3.0099150141643057E-3</v>
      </c>
      <c r="D232" s="23">
        <f t="shared" si="92"/>
        <v>2.779745042492918E-2</v>
      </c>
      <c r="E232" s="23">
        <f t="shared" si="92"/>
        <v>1.593484419263456E-3</v>
      </c>
      <c r="F232" s="23">
        <f t="shared" si="92"/>
        <v>4.0014164305949007E-2</v>
      </c>
      <c r="G232" s="23">
        <f t="shared" si="92"/>
        <v>2.6203966005665724E-2</v>
      </c>
      <c r="H232" s="23">
        <f t="shared" si="92"/>
        <v>3.3640226628895184E-3</v>
      </c>
      <c r="I232" s="23">
        <f t="shared" si="92"/>
        <v>0.15350566572237961</v>
      </c>
      <c r="J232" s="23">
        <f t="shared" si="92"/>
        <v>7.3654390934844188E-2</v>
      </c>
    </row>
    <row r="233" spans="1:10">
      <c r="A233" s="18" t="s">
        <v>164</v>
      </c>
      <c r="B233" s="23">
        <f t="shared" ref="B233:J248" si="93">D84/$C84</f>
        <v>0.72350379093402162</v>
      </c>
      <c r="C233" s="23">
        <f t="shared" si="93"/>
        <v>1.129214389417648E-3</v>
      </c>
      <c r="D233" s="23">
        <f t="shared" si="93"/>
        <v>1.4841103403774803E-2</v>
      </c>
      <c r="E233" s="23">
        <f t="shared" si="93"/>
        <v>4.8394902403613486E-4</v>
      </c>
      <c r="F233" s="23">
        <f t="shared" si="93"/>
        <v>2.3713502177770608E-2</v>
      </c>
      <c r="G233" s="23">
        <f t="shared" si="93"/>
        <v>0</v>
      </c>
      <c r="H233" s="23">
        <f t="shared" si="93"/>
        <v>2.7423778028714311E-3</v>
      </c>
      <c r="I233" s="23">
        <f t="shared" si="93"/>
        <v>0.16567188256170351</v>
      </c>
      <c r="J233" s="23">
        <f t="shared" si="93"/>
        <v>6.791417970640426E-2</v>
      </c>
    </row>
    <row r="234" spans="1:10">
      <c r="A234" s="18" t="s">
        <v>166</v>
      </c>
      <c r="B234" s="23">
        <f t="shared" si="93"/>
        <v>0.69663941871026336</v>
      </c>
      <c r="C234" s="23">
        <f t="shared" si="93"/>
        <v>2.7247956403269754E-3</v>
      </c>
      <c r="D234" s="23">
        <f t="shared" si="93"/>
        <v>1.8392370572207085E-2</v>
      </c>
      <c r="E234" s="23">
        <f t="shared" si="93"/>
        <v>1.5894641235240691E-3</v>
      </c>
      <c r="F234" s="23">
        <f t="shared" si="93"/>
        <v>3.7465940054495911E-2</v>
      </c>
      <c r="G234" s="23">
        <f t="shared" si="93"/>
        <v>4.3142597638510449E-3</v>
      </c>
      <c r="H234" s="23">
        <f t="shared" si="93"/>
        <v>1.5894641235240691E-3</v>
      </c>
      <c r="I234" s="23">
        <f t="shared" si="93"/>
        <v>0.15395095367847411</v>
      </c>
      <c r="J234" s="23">
        <f t="shared" si="93"/>
        <v>8.3333333333333329E-2</v>
      </c>
    </row>
    <row r="235" spans="1:10" ht="22.5">
      <c r="A235" s="18" t="s">
        <v>168</v>
      </c>
      <c r="B235" s="23">
        <f t="shared" si="93"/>
        <v>0.76554898093359636</v>
      </c>
      <c r="C235" s="23">
        <f t="shared" si="93"/>
        <v>2.7613412228796844E-3</v>
      </c>
      <c r="D235" s="23">
        <f t="shared" si="93"/>
        <v>1.051939513477975E-3</v>
      </c>
      <c r="E235" s="23">
        <f t="shared" si="93"/>
        <v>1.4464168310322155E-3</v>
      </c>
      <c r="F235" s="23">
        <f t="shared" si="93"/>
        <v>1.9723865877712033E-3</v>
      </c>
      <c r="G235" s="23">
        <f t="shared" si="93"/>
        <v>0</v>
      </c>
      <c r="H235" s="23">
        <f t="shared" si="93"/>
        <v>4.7337278106508876E-3</v>
      </c>
      <c r="I235" s="23">
        <f t="shared" si="93"/>
        <v>0.14635108481262327</v>
      </c>
      <c r="J235" s="23">
        <f t="shared" si="93"/>
        <v>7.6134122287968439E-2</v>
      </c>
    </row>
    <row r="236" spans="1:10" ht="45">
      <c r="A236" s="18" t="s">
        <v>170</v>
      </c>
      <c r="B236" s="23">
        <f t="shared" si="93"/>
        <v>0.75396370582617001</v>
      </c>
      <c r="C236" s="23">
        <f t="shared" si="93"/>
        <v>1.9102196752626551E-3</v>
      </c>
      <c r="D236" s="23">
        <f t="shared" si="93"/>
        <v>1.146131805157593E-3</v>
      </c>
      <c r="E236" s="23">
        <f t="shared" si="93"/>
        <v>4.2024832855778417E-3</v>
      </c>
      <c r="F236" s="23">
        <f t="shared" si="93"/>
        <v>5.3486150907354349E-3</v>
      </c>
      <c r="G236" s="23">
        <f t="shared" si="93"/>
        <v>0</v>
      </c>
      <c r="H236" s="23">
        <f t="shared" si="93"/>
        <v>4.5845272206303722E-3</v>
      </c>
      <c r="I236" s="23">
        <f t="shared" si="93"/>
        <v>0.14899713467048711</v>
      </c>
      <c r="J236" s="23">
        <f t="shared" si="93"/>
        <v>7.9847182425978991E-2</v>
      </c>
    </row>
    <row r="237" spans="1:10" ht="22.5">
      <c r="A237" s="18" t="s">
        <v>172</v>
      </c>
      <c r="B237" s="23">
        <f t="shared" si="93"/>
        <v>0.73931765485260015</v>
      </c>
      <c r="C237" s="23">
        <f t="shared" si="93"/>
        <v>1.3249420337860219E-3</v>
      </c>
      <c r="D237" s="23">
        <f t="shared" si="93"/>
        <v>9.9370652533951648E-4</v>
      </c>
      <c r="E237" s="23">
        <f t="shared" si="93"/>
        <v>0</v>
      </c>
      <c r="F237" s="23">
        <f t="shared" si="93"/>
        <v>2.3186485591255384E-3</v>
      </c>
      <c r="G237" s="23">
        <f t="shared" si="93"/>
        <v>0</v>
      </c>
      <c r="H237" s="23">
        <f t="shared" si="93"/>
        <v>1.6561775422325273E-3</v>
      </c>
      <c r="I237" s="23">
        <f t="shared" si="93"/>
        <v>0.19211659489897318</v>
      </c>
      <c r="J237" s="23">
        <f t="shared" si="93"/>
        <v>6.227227558794303E-2</v>
      </c>
    </row>
    <row r="238" spans="1:10">
      <c r="A238" s="18" t="s">
        <v>174</v>
      </c>
      <c r="B238" s="23">
        <f t="shared" si="93"/>
        <v>0.79862015100234318</v>
      </c>
      <c r="C238" s="23">
        <f t="shared" si="93"/>
        <v>7.8104660244727932E-4</v>
      </c>
      <c r="D238" s="23">
        <f t="shared" si="93"/>
        <v>3.9052330122363966E-4</v>
      </c>
      <c r="E238" s="23">
        <f t="shared" si="93"/>
        <v>2.3431398073418381E-3</v>
      </c>
      <c r="F238" s="23">
        <f t="shared" si="93"/>
        <v>1.9526165061181985E-3</v>
      </c>
      <c r="G238" s="23">
        <f t="shared" si="93"/>
        <v>6.5087216870606608E-4</v>
      </c>
      <c r="H238" s="23">
        <f t="shared" si="93"/>
        <v>2.863837542306691E-3</v>
      </c>
      <c r="I238" s="23">
        <f t="shared" si="93"/>
        <v>0.12705024733142412</v>
      </c>
      <c r="J238" s="23">
        <f t="shared" si="93"/>
        <v>6.5347565738089045E-2</v>
      </c>
    </row>
    <row r="239" spans="1:10">
      <c r="A239" s="18" t="s">
        <v>176</v>
      </c>
      <c r="B239" s="23">
        <f t="shared" si="93"/>
        <v>0.78328951880214881</v>
      </c>
      <c r="C239" s="23">
        <f t="shared" si="93"/>
        <v>1.3715853240370327E-3</v>
      </c>
      <c r="D239" s="23">
        <f t="shared" si="93"/>
        <v>0</v>
      </c>
      <c r="E239" s="23">
        <f t="shared" si="93"/>
        <v>2.1716767630586354E-3</v>
      </c>
      <c r="F239" s="23">
        <f t="shared" si="93"/>
        <v>1.1429877700308607E-3</v>
      </c>
      <c r="G239" s="23">
        <f t="shared" si="93"/>
        <v>5.7149388501543036E-4</v>
      </c>
      <c r="H239" s="23">
        <f t="shared" si="93"/>
        <v>2.0573779860555493E-3</v>
      </c>
      <c r="I239" s="23">
        <f t="shared" si="93"/>
        <v>0.13121499599954281</v>
      </c>
      <c r="J239" s="23">
        <f t="shared" si="93"/>
        <v>7.818036347011087E-2</v>
      </c>
    </row>
    <row r="240" spans="1:10" ht="45">
      <c r="A240" s="18" t="s">
        <v>178</v>
      </c>
      <c r="B240" s="23">
        <f t="shared" si="93"/>
        <v>0.7777989337395278</v>
      </c>
      <c r="C240" s="23">
        <f t="shared" si="93"/>
        <v>7.6161462300076163E-4</v>
      </c>
      <c r="D240" s="23">
        <f t="shared" si="93"/>
        <v>1.7136329017517135E-3</v>
      </c>
      <c r="E240" s="23">
        <f t="shared" si="93"/>
        <v>2.8560548362528563E-3</v>
      </c>
      <c r="F240" s="23">
        <f t="shared" si="93"/>
        <v>1.1424219345011425E-3</v>
      </c>
      <c r="G240" s="23">
        <f t="shared" si="93"/>
        <v>0</v>
      </c>
      <c r="H240" s="23">
        <f t="shared" si="93"/>
        <v>4.56968773800457E-3</v>
      </c>
      <c r="I240" s="23">
        <f t="shared" si="93"/>
        <v>0.13461538461538461</v>
      </c>
      <c r="J240" s="23">
        <f t="shared" si="93"/>
        <v>7.6542269611576536E-2</v>
      </c>
    </row>
    <row r="241" spans="1:10">
      <c r="A241" s="18" t="s">
        <v>180</v>
      </c>
      <c r="B241" s="23">
        <f t="shared" si="93"/>
        <v>0.73773545849720557</v>
      </c>
      <c r="C241" s="23">
        <f t="shared" si="93"/>
        <v>2.8979507348375079E-3</v>
      </c>
      <c r="D241" s="23">
        <f t="shared" si="93"/>
        <v>2.6909542537776857E-3</v>
      </c>
      <c r="E241" s="23">
        <f t="shared" si="93"/>
        <v>6.2098944317946596E-4</v>
      </c>
      <c r="F241" s="23">
        <f t="shared" si="93"/>
        <v>2.4839577727178638E-3</v>
      </c>
      <c r="G241" s="23">
        <f t="shared" si="93"/>
        <v>0</v>
      </c>
      <c r="H241" s="23">
        <f t="shared" si="93"/>
        <v>3.3119436969571516E-3</v>
      </c>
      <c r="I241" s="23">
        <f t="shared" si="93"/>
        <v>0.17201407576071207</v>
      </c>
      <c r="J241" s="23">
        <f t="shared" si="93"/>
        <v>7.8244669840612707E-2</v>
      </c>
    </row>
    <row r="242" spans="1:10">
      <c r="A242" s="18" t="s">
        <v>182</v>
      </c>
      <c r="B242" s="23">
        <f t="shared" si="93"/>
        <v>0.79319296221517166</v>
      </c>
      <c r="C242" s="23">
        <f t="shared" si="93"/>
        <v>1.7306028266512836E-3</v>
      </c>
      <c r="D242" s="23">
        <f t="shared" si="93"/>
        <v>3.1727718488606866E-3</v>
      </c>
      <c r="E242" s="23">
        <f t="shared" si="93"/>
        <v>0</v>
      </c>
      <c r="F242" s="23">
        <f t="shared" si="93"/>
        <v>2.0190366310931639E-3</v>
      </c>
      <c r="G242" s="23">
        <f t="shared" si="93"/>
        <v>0</v>
      </c>
      <c r="H242" s="23">
        <f t="shared" si="93"/>
        <v>1.442169022209403E-3</v>
      </c>
      <c r="I242" s="23">
        <f t="shared" si="93"/>
        <v>0.15113931352754542</v>
      </c>
      <c r="J242" s="23">
        <f t="shared" si="93"/>
        <v>4.7303143928468419E-2</v>
      </c>
    </row>
    <row r="243" spans="1:10">
      <c r="A243" s="18" t="s">
        <v>184</v>
      </c>
      <c r="B243" s="23">
        <f t="shared" si="93"/>
        <v>0.77641430948419299</v>
      </c>
      <c r="C243" s="23">
        <f t="shared" si="93"/>
        <v>2.2878535773710484E-3</v>
      </c>
      <c r="D243" s="23">
        <f t="shared" si="93"/>
        <v>1.2479201331114808E-3</v>
      </c>
      <c r="E243" s="23">
        <f t="shared" si="93"/>
        <v>1.6638935108153079E-3</v>
      </c>
      <c r="F243" s="23">
        <f t="shared" si="93"/>
        <v>2.7038269550748754E-3</v>
      </c>
      <c r="G243" s="23">
        <f t="shared" si="93"/>
        <v>0</v>
      </c>
      <c r="H243" s="23">
        <f t="shared" si="93"/>
        <v>6.8635607321131447E-3</v>
      </c>
      <c r="I243" s="23">
        <f t="shared" si="93"/>
        <v>0.14080698835274544</v>
      </c>
      <c r="J243" s="23">
        <f t="shared" si="93"/>
        <v>6.8011647254575702E-2</v>
      </c>
    </row>
    <row r="244" spans="1:10">
      <c r="A244" s="18" t="s">
        <v>186</v>
      </c>
      <c r="B244" s="23">
        <f t="shared" si="93"/>
        <v>0.74840651558073656</v>
      </c>
      <c r="C244" s="23">
        <f t="shared" si="93"/>
        <v>1.4164305949008499E-3</v>
      </c>
      <c r="D244" s="23">
        <f t="shared" si="93"/>
        <v>2.124645892351275E-3</v>
      </c>
      <c r="E244" s="23">
        <f t="shared" si="93"/>
        <v>7.0821529745042496E-4</v>
      </c>
      <c r="F244" s="23">
        <f t="shared" si="93"/>
        <v>8.1444759206798865E-3</v>
      </c>
      <c r="G244" s="23">
        <f t="shared" si="93"/>
        <v>7.0821529745042496E-4</v>
      </c>
      <c r="H244" s="23">
        <f t="shared" si="93"/>
        <v>1.9475920679886685E-3</v>
      </c>
      <c r="I244" s="23">
        <f t="shared" si="93"/>
        <v>0.17546033994334279</v>
      </c>
      <c r="J244" s="23">
        <f t="shared" si="93"/>
        <v>6.1083569405099153E-2</v>
      </c>
    </row>
    <row r="245" spans="1:10">
      <c r="A245" s="18" t="s">
        <v>188</v>
      </c>
      <c r="B245" s="23">
        <f t="shared" si="93"/>
        <v>0.75398591027067108</v>
      </c>
      <c r="C245" s="23">
        <f t="shared" si="93"/>
        <v>2.7808676307007787E-3</v>
      </c>
      <c r="D245" s="23">
        <f t="shared" si="93"/>
        <v>3.1516499814608825E-3</v>
      </c>
      <c r="E245" s="23">
        <f t="shared" si="93"/>
        <v>1.1123470522803114E-3</v>
      </c>
      <c r="F245" s="23">
        <f t="shared" si="93"/>
        <v>4.6347793845012975E-3</v>
      </c>
      <c r="G245" s="23">
        <f t="shared" si="93"/>
        <v>1.6685205784204673E-3</v>
      </c>
      <c r="H245" s="23">
        <f t="shared" si="93"/>
        <v>2.2246941045606229E-3</v>
      </c>
      <c r="I245" s="23">
        <f t="shared" si="93"/>
        <v>0.15795328142380421</v>
      </c>
      <c r="J245" s="23">
        <f t="shared" si="93"/>
        <v>7.2487949573600302E-2</v>
      </c>
    </row>
    <row r="246" spans="1:10">
      <c r="A246" s="18" t="s">
        <v>190</v>
      </c>
      <c r="B246" s="23">
        <f t="shared" si="93"/>
        <v>0.71277159512453625</v>
      </c>
      <c r="C246" s="23">
        <f t="shared" si="93"/>
        <v>3.1796502384737681E-3</v>
      </c>
      <c r="D246" s="23">
        <f t="shared" si="93"/>
        <v>3.4446210916799151E-3</v>
      </c>
      <c r="E246" s="23">
        <f t="shared" si="93"/>
        <v>2.1197668256491787E-3</v>
      </c>
      <c r="F246" s="23">
        <f t="shared" si="93"/>
        <v>1.2056173820879703E-2</v>
      </c>
      <c r="G246" s="23">
        <f t="shared" si="93"/>
        <v>3.9745627980922101E-4</v>
      </c>
      <c r="H246" s="23">
        <f t="shared" si="93"/>
        <v>5.4319024907260203E-3</v>
      </c>
      <c r="I246" s="23">
        <f t="shared" si="93"/>
        <v>0.19024907260201379</v>
      </c>
      <c r="J246" s="23">
        <f t="shared" si="93"/>
        <v>7.034976152623211E-2</v>
      </c>
    </row>
    <row r="247" spans="1:10" ht="33.75">
      <c r="A247" s="18" t="s">
        <v>192</v>
      </c>
      <c r="B247" s="23">
        <f t="shared" si="93"/>
        <v>0.77749360613810736</v>
      </c>
      <c r="C247" s="23">
        <f t="shared" si="93"/>
        <v>1.5738736966358449E-3</v>
      </c>
      <c r="D247" s="23">
        <f t="shared" si="93"/>
        <v>1.3771394845563643E-3</v>
      </c>
      <c r="E247" s="23">
        <f t="shared" si="93"/>
        <v>3.1477473932716897E-3</v>
      </c>
      <c r="F247" s="23">
        <f t="shared" si="93"/>
        <v>3.5412158174306513E-3</v>
      </c>
      <c r="G247" s="23">
        <f t="shared" si="93"/>
        <v>5.9020263623844188E-4</v>
      </c>
      <c r="H247" s="23">
        <f t="shared" si="93"/>
        <v>4.5248868778280547E-3</v>
      </c>
      <c r="I247" s="23">
        <f t="shared" si="93"/>
        <v>0.14341924060594138</v>
      </c>
      <c r="J247" s="23">
        <f t="shared" si="93"/>
        <v>6.4332087349990158E-2</v>
      </c>
    </row>
    <row r="248" spans="1:10">
      <c r="A248" s="18" t="s">
        <v>194</v>
      </c>
      <c r="B248" s="23">
        <f t="shared" si="93"/>
        <v>0.78982300884955747</v>
      </c>
      <c r="C248" s="23">
        <f t="shared" si="93"/>
        <v>0</v>
      </c>
      <c r="D248" s="23">
        <f t="shared" si="93"/>
        <v>1.4749262536873156E-3</v>
      </c>
      <c r="E248" s="23">
        <f t="shared" si="93"/>
        <v>3.3185840707964601E-3</v>
      </c>
      <c r="F248" s="23">
        <f t="shared" si="93"/>
        <v>2.5811209439528023E-3</v>
      </c>
      <c r="G248" s="23">
        <f t="shared" si="93"/>
        <v>1.4749262536873156E-3</v>
      </c>
      <c r="H248" s="23">
        <f t="shared" si="93"/>
        <v>7.743362831858407E-3</v>
      </c>
      <c r="I248" s="23">
        <f t="shared" si="93"/>
        <v>0.12868731563421829</v>
      </c>
      <c r="J248" s="23">
        <f t="shared" si="93"/>
        <v>6.4896755162241887E-2</v>
      </c>
    </row>
    <row r="249" spans="1:10" ht="33.75">
      <c r="A249" s="18" t="s">
        <v>196</v>
      </c>
      <c r="B249" s="23">
        <f t="shared" ref="B249:J264" si="94">D100/$C100</f>
        <v>0.78065099457504517</v>
      </c>
      <c r="C249" s="23">
        <f t="shared" si="94"/>
        <v>1.8083182640144665E-3</v>
      </c>
      <c r="D249" s="23">
        <f t="shared" si="94"/>
        <v>9.0415913200723324E-4</v>
      </c>
      <c r="E249" s="23">
        <f t="shared" si="94"/>
        <v>1.9891500904159133E-3</v>
      </c>
      <c r="F249" s="23">
        <f t="shared" si="94"/>
        <v>5.4249547920433999E-4</v>
      </c>
      <c r="G249" s="23">
        <f t="shared" si="94"/>
        <v>0</v>
      </c>
      <c r="H249" s="23">
        <f t="shared" si="94"/>
        <v>2.7124773960216998E-3</v>
      </c>
      <c r="I249" s="23">
        <f t="shared" si="94"/>
        <v>0.13887884267631104</v>
      </c>
      <c r="J249" s="23">
        <f t="shared" si="94"/>
        <v>7.2513562386980104E-2</v>
      </c>
    </row>
    <row r="250" spans="1:10">
      <c r="A250" s="18" t="s">
        <v>198</v>
      </c>
      <c r="B250" s="23">
        <f t="shared" si="94"/>
        <v>0.75213813135388086</v>
      </c>
      <c r="C250" s="23">
        <f t="shared" si="94"/>
        <v>1.9364208487978054E-3</v>
      </c>
      <c r="D250" s="23">
        <f t="shared" si="94"/>
        <v>2.7432628691302242E-3</v>
      </c>
      <c r="E250" s="23">
        <f t="shared" si="94"/>
        <v>9.6821042439890269E-4</v>
      </c>
      <c r="F250" s="23">
        <f t="shared" si="94"/>
        <v>4.67968371792803E-3</v>
      </c>
      <c r="G250" s="23">
        <f t="shared" si="94"/>
        <v>3.065999677263192E-3</v>
      </c>
      <c r="H250" s="23">
        <f t="shared" si="94"/>
        <v>3.065999677263192E-3</v>
      </c>
      <c r="I250" s="23">
        <f t="shared" si="94"/>
        <v>0.17056640309827337</v>
      </c>
      <c r="J250" s="23">
        <f t="shared" si="94"/>
        <v>6.0835888333064386E-2</v>
      </c>
    </row>
    <row r="251" spans="1:10">
      <c r="A251" s="18" t="s">
        <v>200</v>
      </c>
      <c r="B251" s="23">
        <f t="shared" si="94"/>
        <v>0.74015748031496065</v>
      </c>
      <c r="C251" s="23">
        <f t="shared" si="94"/>
        <v>3.4448818897637795E-3</v>
      </c>
      <c r="D251" s="23">
        <f t="shared" si="94"/>
        <v>4.5931758530183726E-3</v>
      </c>
      <c r="E251" s="23">
        <f t="shared" si="94"/>
        <v>1.6404199475065617E-3</v>
      </c>
      <c r="F251" s="23">
        <f t="shared" si="94"/>
        <v>4.1010498687664041E-3</v>
      </c>
      <c r="G251" s="23">
        <f t="shared" si="94"/>
        <v>3.1167979002624671E-3</v>
      </c>
      <c r="H251" s="23">
        <f t="shared" si="94"/>
        <v>3.2808398950131233E-3</v>
      </c>
      <c r="I251" s="23">
        <f t="shared" si="94"/>
        <v>0.17273622047244094</v>
      </c>
      <c r="J251" s="23">
        <f t="shared" si="94"/>
        <v>6.6929133858267723E-2</v>
      </c>
    </row>
    <row r="252" spans="1:10">
      <c r="A252" s="18" t="s">
        <v>202</v>
      </c>
      <c r="B252" s="23">
        <f t="shared" si="94"/>
        <v>0.73720014321518079</v>
      </c>
      <c r="C252" s="23">
        <f t="shared" si="94"/>
        <v>4.6544933762978878E-3</v>
      </c>
      <c r="D252" s="23">
        <f t="shared" si="94"/>
        <v>1.7901897601145722E-3</v>
      </c>
      <c r="E252" s="23">
        <f t="shared" si="94"/>
        <v>1.0741138560687433E-3</v>
      </c>
      <c r="F252" s="23">
        <f t="shared" si="94"/>
        <v>0</v>
      </c>
      <c r="G252" s="23">
        <f t="shared" si="94"/>
        <v>0</v>
      </c>
      <c r="H252" s="23">
        <f t="shared" si="94"/>
        <v>3.9384174722520591E-3</v>
      </c>
      <c r="I252" s="23">
        <f t="shared" si="94"/>
        <v>0.19942713927676334</v>
      </c>
      <c r="J252" s="23">
        <f t="shared" si="94"/>
        <v>5.191550304332259E-2</v>
      </c>
    </row>
    <row r="253" spans="1:10" ht="22.5">
      <c r="A253" s="18" t="s">
        <v>204</v>
      </c>
      <c r="B253" s="23">
        <f t="shared" si="94"/>
        <v>0.78588516746411485</v>
      </c>
      <c r="C253" s="23">
        <f t="shared" si="94"/>
        <v>1.9936204146730461E-3</v>
      </c>
      <c r="D253" s="23">
        <f t="shared" si="94"/>
        <v>2.3923444976076554E-3</v>
      </c>
      <c r="E253" s="23">
        <f t="shared" si="94"/>
        <v>2.3923444976076554E-3</v>
      </c>
      <c r="F253" s="23">
        <f t="shared" si="94"/>
        <v>3.189792663476874E-3</v>
      </c>
      <c r="G253" s="23">
        <f t="shared" si="94"/>
        <v>3.189792663476874E-3</v>
      </c>
      <c r="H253" s="23">
        <f t="shared" si="94"/>
        <v>3.189792663476874E-3</v>
      </c>
      <c r="I253" s="23">
        <f t="shared" si="94"/>
        <v>0.14354066985645933</v>
      </c>
      <c r="J253" s="23">
        <f t="shared" si="94"/>
        <v>5.4226475279106859E-2</v>
      </c>
    </row>
    <row r="254" spans="1:10">
      <c r="A254" s="18" t="s">
        <v>206</v>
      </c>
      <c r="B254" s="23">
        <f t="shared" si="94"/>
        <v>0.77232365559213811</v>
      </c>
      <c r="C254" s="23">
        <f t="shared" si="94"/>
        <v>3.6915095280854035E-3</v>
      </c>
      <c r="D254" s="23">
        <f t="shared" si="94"/>
        <v>2.3944926668662079E-3</v>
      </c>
      <c r="E254" s="23">
        <f t="shared" si="94"/>
        <v>1.5963284445774718E-3</v>
      </c>
      <c r="F254" s="23">
        <f t="shared" si="94"/>
        <v>3.0928863613688515E-3</v>
      </c>
      <c r="G254" s="23">
        <f t="shared" si="94"/>
        <v>0</v>
      </c>
      <c r="H254" s="23">
        <f t="shared" si="94"/>
        <v>3.9908211114436792E-3</v>
      </c>
      <c r="I254" s="23">
        <f t="shared" si="94"/>
        <v>0.15494362965180086</v>
      </c>
      <c r="J254" s="23">
        <f t="shared" si="94"/>
        <v>5.7966676643719448E-2</v>
      </c>
    </row>
    <row r="255" spans="1:10">
      <c r="A255" s="18" t="s">
        <v>208</v>
      </c>
      <c r="B255" s="23">
        <f t="shared" si="94"/>
        <v>0.74942033786021867</v>
      </c>
      <c r="C255" s="23">
        <f t="shared" si="94"/>
        <v>2.4842663133487911E-3</v>
      </c>
      <c r="D255" s="23">
        <f t="shared" si="94"/>
        <v>1.1593242795627692E-3</v>
      </c>
      <c r="E255" s="23">
        <f t="shared" si="94"/>
        <v>2.4842663133487911E-3</v>
      </c>
      <c r="F255" s="23">
        <f t="shared" si="94"/>
        <v>2.1530308049022857E-3</v>
      </c>
      <c r="G255" s="23">
        <f t="shared" si="94"/>
        <v>0</v>
      </c>
      <c r="H255" s="23">
        <f t="shared" si="94"/>
        <v>3.6435905929115601E-3</v>
      </c>
      <c r="I255" s="23">
        <f t="shared" si="94"/>
        <v>0.15849619079165286</v>
      </c>
      <c r="J255" s="23">
        <f t="shared" si="94"/>
        <v>8.0158993044054327E-2</v>
      </c>
    </row>
    <row r="256" spans="1:10">
      <c r="A256" s="18" t="s">
        <v>210</v>
      </c>
      <c r="B256" s="23">
        <f t="shared" si="94"/>
        <v>0.77110694183864914</v>
      </c>
      <c r="C256" s="23">
        <f t="shared" si="94"/>
        <v>2.0467337540508272E-3</v>
      </c>
      <c r="D256" s="23">
        <f t="shared" si="94"/>
        <v>2.558417192563534E-3</v>
      </c>
      <c r="E256" s="23">
        <f t="shared" si="94"/>
        <v>1.1939280231963159E-3</v>
      </c>
      <c r="F256" s="23">
        <f t="shared" si="94"/>
        <v>7.1635681391778953E-3</v>
      </c>
      <c r="G256" s="23">
        <f t="shared" si="94"/>
        <v>1.7056114617090227E-3</v>
      </c>
      <c r="H256" s="23">
        <f t="shared" si="94"/>
        <v>2.3878560463926318E-3</v>
      </c>
      <c r="I256" s="23">
        <f t="shared" si="94"/>
        <v>0.14600034112229235</v>
      </c>
      <c r="J256" s="23">
        <f t="shared" si="94"/>
        <v>6.5836602421968274E-2</v>
      </c>
    </row>
    <row r="257" spans="1:10" ht="22.5">
      <c r="A257" s="18" t="s">
        <v>212</v>
      </c>
      <c r="B257" s="23">
        <f t="shared" si="94"/>
        <v>0.76257088846880905</v>
      </c>
      <c r="C257" s="23">
        <f t="shared" si="94"/>
        <v>2.0793950850661624E-3</v>
      </c>
      <c r="D257" s="23">
        <f t="shared" si="94"/>
        <v>3.0245746691871457E-3</v>
      </c>
      <c r="E257" s="23">
        <f t="shared" si="94"/>
        <v>2.8355387523629491E-3</v>
      </c>
      <c r="F257" s="23">
        <f t="shared" si="94"/>
        <v>4.725897920604915E-3</v>
      </c>
      <c r="G257" s="23">
        <f t="shared" si="94"/>
        <v>5.6710775047258974E-4</v>
      </c>
      <c r="H257" s="23">
        <f t="shared" si="94"/>
        <v>2.6465028355387526E-3</v>
      </c>
      <c r="I257" s="23">
        <f t="shared" si="94"/>
        <v>0.15897920604914934</v>
      </c>
      <c r="J257" s="23">
        <f t="shared" si="94"/>
        <v>6.257088846880908E-2</v>
      </c>
    </row>
    <row r="258" spans="1:10">
      <c r="A258" s="18" t="s">
        <v>214</v>
      </c>
      <c r="B258" s="23">
        <f t="shared" si="94"/>
        <v>0.71803160919540232</v>
      </c>
      <c r="C258" s="23">
        <f t="shared" si="94"/>
        <v>4.3103448275862068E-3</v>
      </c>
      <c r="D258" s="23">
        <f t="shared" si="94"/>
        <v>3.2327586206896551E-3</v>
      </c>
      <c r="E258" s="23">
        <f t="shared" si="94"/>
        <v>3.5919540229885057E-3</v>
      </c>
      <c r="F258" s="23">
        <f t="shared" si="94"/>
        <v>1.257183908045977E-2</v>
      </c>
      <c r="G258" s="23">
        <f t="shared" si="94"/>
        <v>0</v>
      </c>
      <c r="H258" s="23">
        <f t="shared" si="94"/>
        <v>1.0416666666666666E-2</v>
      </c>
      <c r="I258" s="23">
        <f t="shared" si="94"/>
        <v>0.17277298850574713</v>
      </c>
      <c r="J258" s="23">
        <f t="shared" si="94"/>
        <v>7.5071839080459765E-2</v>
      </c>
    </row>
    <row r="259" spans="1:10">
      <c r="A259" s="18" t="s">
        <v>216</v>
      </c>
      <c r="B259" s="23">
        <f t="shared" si="94"/>
        <v>0.73938002296211247</v>
      </c>
      <c r="C259" s="23">
        <f t="shared" si="94"/>
        <v>1.148105625717566E-3</v>
      </c>
      <c r="D259" s="23">
        <f t="shared" si="94"/>
        <v>0</v>
      </c>
      <c r="E259" s="23">
        <f t="shared" si="94"/>
        <v>4.5924225028702642E-3</v>
      </c>
      <c r="F259" s="23">
        <f t="shared" si="94"/>
        <v>1.9135093761959434E-3</v>
      </c>
      <c r="G259" s="23">
        <f t="shared" si="94"/>
        <v>0</v>
      </c>
      <c r="H259" s="23">
        <f t="shared" si="94"/>
        <v>3.0616150019135095E-3</v>
      </c>
      <c r="I259" s="23">
        <f t="shared" si="94"/>
        <v>0.16609261385380789</v>
      </c>
      <c r="J259" s="23">
        <f t="shared" si="94"/>
        <v>8.3811710677382315E-2</v>
      </c>
    </row>
    <row r="260" spans="1:10" ht="22.5">
      <c r="A260" s="18" t="s">
        <v>218</v>
      </c>
      <c r="B260" s="23">
        <f t="shared" si="94"/>
        <v>0.76422921088172868</v>
      </c>
      <c r="C260" s="23">
        <f t="shared" si="94"/>
        <v>3.087015242137758E-3</v>
      </c>
      <c r="D260" s="23">
        <f t="shared" si="94"/>
        <v>2.894076789504148E-3</v>
      </c>
      <c r="E260" s="23">
        <f t="shared" si="94"/>
        <v>1.1576307158016593E-3</v>
      </c>
      <c r="F260" s="23">
        <f t="shared" si="94"/>
        <v>7.717538105344395E-3</v>
      </c>
      <c r="G260" s="23">
        <f t="shared" si="94"/>
        <v>0</v>
      </c>
      <c r="H260" s="23">
        <f t="shared" si="94"/>
        <v>2.3152614316033185E-3</v>
      </c>
      <c r="I260" s="23">
        <f t="shared" si="94"/>
        <v>0.16438356164383561</v>
      </c>
      <c r="J260" s="23">
        <f t="shared" si="94"/>
        <v>5.4215705190044379E-2</v>
      </c>
    </row>
    <row r="261" spans="1:10" ht="22.5">
      <c r="A261" s="18" t="s">
        <v>220</v>
      </c>
      <c r="B261" s="23">
        <f t="shared" si="94"/>
        <v>0.77924850555081127</v>
      </c>
      <c r="C261" s="23">
        <f t="shared" si="94"/>
        <v>6.4047822374039285E-4</v>
      </c>
      <c r="D261" s="23">
        <f t="shared" si="94"/>
        <v>4.9103330486763453E-3</v>
      </c>
      <c r="E261" s="23">
        <f t="shared" si="94"/>
        <v>1.9214346712211785E-3</v>
      </c>
      <c r="F261" s="23">
        <f t="shared" si="94"/>
        <v>6.6182749786507259E-3</v>
      </c>
      <c r="G261" s="23">
        <f t="shared" si="94"/>
        <v>0</v>
      </c>
      <c r="H261" s="23">
        <f t="shared" si="94"/>
        <v>1.7079419299743809E-3</v>
      </c>
      <c r="I261" s="23">
        <f t="shared" si="94"/>
        <v>0.14133219470538003</v>
      </c>
      <c r="J261" s="23">
        <f t="shared" si="94"/>
        <v>6.3620836891545685E-2</v>
      </c>
    </row>
    <row r="262" spans="1:10" ht="22.5">
      <c r="A262" s="18" t="s">
        <v>222</v>
      </c>
      <c r="B262" s="23">
        <f t="shared" si="94"/>
        <v>0.76507669678503887</v>
      </c>
      <c r="C262" s="23">
        <f t="shared" si="94"/>
        <v>1.2607690691321706E-3</v>
      </c>
      <c r="D262" s="23">
        <f t="shared" si="94"/>
        <v>1.8911536036982559E-3</v>
      </c>
      <c r="E262" s="23">
        <f t="shared" si="94"/>
        <v>0</v>
      </c>
      <c r="F262" s="23">
        <f t="shared" si="94"/>
        <v>6.9342298802269383E-3</v>
      </c>
      <c r="G262" s="23">
        <f t="shared" si="94"/>
        <v>8.405127127547804E-4</v>
      </c>
      <c r="H262" s="23">
        <f t="shared" si="94"/>
        <v>1.8911536036982559E-3</v>
      </c>
      <c r="I262" s="23">
        <f t="shared" si="94"/>
        <v>0.15948728724521957</v>
      </c>
      <c r="J262" s="23">
        <f t="shared" si="94"/>
        <v>6.2618197100231143E-2</v>
      </c>
    </row>
    <row r="263" spans="1:10" ht="22.5">
      <c r="A263" s="18" t="s">
        <v>224</v>
      </c>
      <c r="B263" s="23">
        <f t="shared" si="94"/>
        <v>0.77196604725854556</v>
      </c>
      <c r="C263" s="23">
        <f t="shared" si="94"/>
        <v>9.1764166093140625E-4</v>
      </c>
      <c r="D263" s="23">
        <f t="shared" si="94"/>
        <v>2.5235145675613674E-3</v>
      </c>
      <c r="E263" s="23">
        <f t="shared" si="94"/>
        <v>2.5235145675613674E-3</v>
      </c>
      <c r="F263" s="23">
        <f t="shared" si="94"/>
        <v>5.7352603808212893E-3</v>
      </c>
      <c r="G263" s="23">
        <f t="shared" si="94"/>
        <v>1.6058729066299609E-3</v>
      </c>
      <c r="H263" s="23">
        <f t="shared" si="94"/>
        <v>5.2764395503555857E-3</v>
      </c>
      <c r="I263" s="23">
        <f t="shared" si="94"/>
        <v>0.15049323239275064</v>
      </c>
      <c r="J263" s="23">
        <f t="shared" si="94"/>
        <v>5.8958476714842854E-2</v>
      </c>
    </row>
    <row r="264" spans="1:10" ht="22.5">
      <c r="A264" s="18" t="s">
        <v>226</v>
      </c>
      <c r="B264" s="23">
        <f t="shared" si="94"/>
        <v>0.74933392539964472</v>
      </c>
      <c r="C264" s="23">
        <f t="shared" si="94"/>
        <v>1.5541740674955595E-3</v>
      </c>
      <c r="D264" s="23">
        <f t="shared" si="94"/>
        <v>4.2184724689165185E-3</v>
      </c>
      <c r="E264" s="23">
        <f t="shared" si="94"/>
        <v>0</v>
      </c>
      <c r="F264" s="23">
        <f t="shared" si="94"/>
        <v>5.3285968028419185E-3</v>
      </c>
      <c r="G264" s="23">
        <f t="shared" si="94"/>
        <v>6.6607460035523981E-4</v>
      </c>
      <c r="H264" s="23">
        <f t="shared" si="94"/>
        <v>2.6642984014209592E-3</v>
      </c>
      <c r="I264" s="23">
        <f t="shared" si="94"/>
        <v>0.17406749555950266</v>
      </c>
      <c r="J264" s="23">
        <f t="shared" si="94"/>
        <v>6.216696269982238E-2</v>
      </c>
    </row>
    <row r="265" spans="1:10" ht="22.5">
      <c r="A265" s="18" t="s">
        <v>228</v>
      </c>
      <c r="B265" s="23">
        <f t="shared" ref="B265:J280" si="95">D116/$C116</f>
        <v>0.74364765669113497</v>
      </c>
      <c r="C265" s="23">
        <f t="shared" si="95"/>
        <v>1.6939582156973462E-3</v>
      </c>
      <c r="D265" s="23">
        <f t="shared" si="95"/>
        <v>3.764351590438547E-3</v>
      </c>
      <c r="E265" s="23">
        <f t="shared" si="95"/>
        <v>1.3175230566534915E-3</v>
      </c>
      <c r="F265" s="23">
        <f t="shared" si="95"/>
        <v>9.0344438170525121E-3</v>
      </c>
      <c r="G265" s="23">
        <f t="shared" si="95"/>
        <v>5.6465273856578201E-4</v>
      </c>
      <c r="H265" s="23">
        <f t="shared" si="95"/>
        <v>2.258610954263128E-3</v>
      </c>
      <c r="I265" s="23">
        <f t="shared" si="95"/>
        <v>0.17372482589873894</v>
      </c>
      <c r="J265" s="23">
        <f t="shared" si="95"/>
        <v>6.3993977037455296E-2</v>
      </c>
    </row>
    <row r="266" spans="1:10" ht="22.5">
      <c r="A266" s="18" t="s">
        <v>230</v>
      </c>
      <c r="B266" s="23">
        <f t="shared" si="95"/>
        <v>0.78668122270742358</v>
      </c>
      <c r="C266" s="23">
        <f t="shared" si="95"/>
        <v>1.0917030567685589E-3</v>
      </c>
      <c r="D266" s="23">
        <f t="shared" si="95"/>
        <v>6.5502183406113534E-3</v>
      </c>
      <c r="E266" s="23">
        <f t="shared" si="95"/>
        <v>1.5283842794759825E-3</v>
      </c>
      <c r="F266" s="23">
        <f t="shared" si="95"/>
        <v>2.6200873362445414E-3</v>
      </c>
      <c r="G266" s="23">
        <f t="shared" si="95"/>
        <v>4.3668122270742356E-3</v>
      </c>
      <c r="H266" s="23">
        <f t="shared" si="95"/>
        <v>1.9650655021834062E-3</v>
      </c>
      <c r="I266" s="23">
        <f t="shared" si="95"/>
        <v>0.124235807860262</v>
      </c>
      <c r="J266" s="23">
        <f t="shared" si="95"/>
        <v>7.0960698689956331E-2</v>
      </c>
    </row>
    <row r="267" spans="1:10" ht="33.75">
      <c r="A267" s="18" t="s">
        <v>232</v>
      </c>
      <c r="B267" s="23">
        <f t="shared" si="95"/>
        <v>0.78985608495179549</v>
      </c>
      <c r="C267" s="23">
        <f t="shared" si="95"/>
        <v>2.3752969121140144E-3</v>
      </c>
      <c r="D267" s="23">
        <f t="shared" si="95"/>
        <v>1.6766801732569512E-3</v>
      </c>
      <c r="E267" s="23">
        <f t="shared" si="95"/>
        <v>1.1177867821713008E-3</v>
      </c>
      <c r="F267" s="23">
        <f t="shared" si="95"/>
        <v>6.0081039541707423E-3</v>
      </c>
      <c r="G267" s="23">
        <f t="shared" si="95"/>
        <v>8.3834008662847558E-4</v>
      </c>
      <c r="H267" s="23">
        <f t="shared" si="95"/>
        <v>5.4492105630850919E-3</v>
      </c>
      <c r="I267" s="23">
        <f t="shared" si="95"/>
        <v>0.12756741651529971</v>
      </c>
      <c r="J267" s="23">
        <f t="shared" si="95"/>
        <v>6.5111080061478269E-2</v>
      </c>
    </row>
    <row r="268" spans="1:10">
      <c r="A268" s="18" t="s">
        <v>234</v>
      </c>
      <c r="B268" s="23">
        <f t="shared" si="95"/>
        <v>0.76962809917355368</v>
      </c>
      <c r="C268" s="23">
        <f t="shared" si="95"/>
        <v>1.652892561983471E-3</v>
      </c>
      <c r="D268" s="23">
        <f t="shared" si="95"/>
        <v>2.2727272727272726E-3</v>
      </c>
      <c r="E268" s="23">
        <f t="shared" si="95"/>
        <v>2.6859504132231405E-3</v>
      </c>
      <c r="F268" s="23">
        <f t="shared" si="95"/>
        <v>1.652892561983471E-3</v>
      </c>
      <c r="G268" s="23">
        <f t="shared" si="95"/>
        <v>1.0330578512396695E-3</v>
      </c>
      <c r="H268" s="23">
        <f t="shared" si="95"/>
        <v>1.652892561983471E-3</v>
      </c>
      <c r="I268" s="23">
        <f t="shared" si="95"/>
        <v>0.14958677685950414</v>
      </c>
      <c r="J268" s="23">
        <f t="shared" si="95"/>
        <v>6.9834710743801653E-2</v>
      </c>
    </row>
    <row r="269" spans="1:10" ht="22.5">
      <c r="A269" s="18" t="s">
        <v>236</v>
      </c>
      <c r="B269" s="23">
        <f t="shared" si="95"/>
        <v>0.74319294809010772</v>
      </c>
      <c r="C269" s="23">
        <f t="shared" si="95"/>
        <v>1.762977473065622E-3</v>
      </c>
      <c r="D269" s="23">
        <f t="shared" si="95"/>
        <v>3.5259549461312441E-3</v>
      </c>
      <c r="E269" s="23">
        <f t="shared" si="95"/>
        <v>1.3712047012732615E-3</v>
      </c>
      <c r="F269" s="23">
        <f t="shared" si="95"/>
        <v>8.6190009794319296E-3</v>
      </c>
      <c r="G269" s="23">
        <f t="shared" si="95"/>
        <v>1.5670910871694416E-3</v>
      </c>
      <c r="H269" s="23">
        <f t="shared" si="95"/>
        <v>1.1753183153770812E-2</v>
      </c>
      <c r="I269" s="23">
        <f t="shared" si="95"/>
        <v>0.16199804113614102</v>
      </c>
      <c r="J269" s="23">
        <f t="shared" si="95"/>
        <v>6.6209598432908912E-2</v>
      </c>
    </row>
    <row r="270" spans="1:10" ht="22.5">
      <c r="A270" s="18" t="s">
        <v>238</v>
      </c>
      <c r="B270" s="23">
        <f t="shared" si="95"/>
        <v>0.72144288577154314</v>
      </c>
      <c r="C270" s="23">
        <f t="shared" si="95"/>
        <v>1.2024048096192384E-3</v>
      </c>
      <c r="D270" s="23">
        <f t="shared" si="95"/>
        <v>2.6052104208416833E-3</v>
      </c>
      <c r="E270" s="23">
        <f t="shared" si="95"/>
        <v>1.2024048096192384E-3</v>
      </c>
      <c r="F270" s="23">
        <f t="shared" si="95"/>
        <v>8.0160320641282558E-3</v>
      </c>
      <c r="G270" s="23">
        <f t="shared" si="95"/>
        <v>0</v>
      </c>
      <c r="H270" s="23">
        <f t="shared" si="95"/>
        <v>1.1422845691382766E-2</v>
      </c>
      <c r="I270" s="23">
        <f t="shared" si="95"/>
        <v>0.17615230460921844</v>
      </c>
      <c r="J270" s="23">
        <f t="shared" si="95"/>
        <v>7.7955911823647292E-2</v>
      </c>
    </row>
    <row r="271" spans="1:10" ht="22.5">
      <c r="A271" s="18" t="s">
        <v>240</v>
      </c>
      <c r="B271" s="23">
        <f t="shared" si="95"/>
        <v>0.73489723894540171</v>
      </c>
      <c r="C271" s="23">
        <f t="shared" si="95"/>
        <v>2.6987751712684244E-3</v>
      </c>
      <c r="D271" s="23">
        <f t="shared" si="95"/>
        <v>1.2455885405854266E-3</v>
      </c>
      <c r="E271" s="23">
        <f t="shared" si="95"/>
        <v>1.2455885405854266E-3</v>
      </c>
      <c r="F271" s="23">
        <f t="shared" si="95"/>
        <v>8.3039236039028439E-3</v>
      </c>
      <c r="G271" s="23">
        <f t="shared" si="95"/>
        <v>0</v>
      </c>
      <c r="H271" s="23">
        <f t="shared" si="95"/>
        <v>2.7195349802781814E-2</v>
      </c>
      <c r="I271" s="23">
        <f t="shared" si="95"/>
        <v>0.1536225866722026</v>
      </c>
      <c r="J271" s="23">
        <f t="shared" si="95"/>
        <v>7.079094872327174E-2</v>
      </c>
    </row>
    <row r="272" spans="1:10" ht="22.5">
      <c r="A272" s="18" t="s">
        <v>242</v>
      </c>
      <c r="B272" s="23">
        <f t="shared" si="95"/>
        <v>0.78857142857142859</v>
      </c>
      <c r="C272" s="23">
        <f t="shared" si="95"/>
        <v>1.9875776397515529E-3</v>
      </c>
      <c r="D272" s="23">
        <f t="shared" si="95"/>
        <v>4.2236024844720501E-3</v>
      </c>
      <c r="E272" s="23">
        <f t="shared" si="95"/>
        <v>2.9813664596273293E-3</v>
      </c>
      <c r="F272" s="23">
        <f t="shared" si="95"/>
        <v>2.4844720496894411E-3</v>
      </c>
      <c r="G272" s="23">
        <f t="shared" si="95"/>
        <v>0</v>
      </c>
      <c r="H272" s="23">
        <f t="shared" si="95"/>
        <v>1.4658385093167702E-2</v>
      </c>
      <c r="I272" s="23">
        <f t="shared" si="95"/>
        <v>0.12993788819875776</v>
      </c>
      <c r="J272" s="23">
        <f t="shared" si="95"/>
        <v>5.5155279503105593E-2</v>
      </c>
    </row>
    <row r="273" spans="1:10" ht="22.5">
      <c r="A273" s="18" t="s">
        <v>244</v>
      </c>
      <c r="B273" s="23">
        <f t="shared" si="95"/>
        <v>0.68854923578050609</v>
      </c>
      <c r="C273" s="23">
        <f t="shared" si="95"/>
        <v>2.7562014532698572E-3</v>
      </c>
      <c r="D273" s="23">
        <f t="shared" si="95"/>
        <v>2.7562014532698572E-3</v>
      </c>
      <c r="E273" s="23">
        <f t="shared" si="95"/>
        <v>2.2550739163117012E-3</v>
      </c>
      <c r="F273" s="23">
        <f t="shared" si="95"/>
        <v>1.0022550739163118E-2</v>
      </c>
      <c r="G273" s="23">
        <f t="shared" si="95"/>
        <v>7.5169130543723374E-4</v>
      </c>
      <c r="H273" s="23">
        <f t="shared" si="95"/>
        <v>2.9817088449010272E-2</v>
      </c>
      <c r="I273" s="23">
        <f t="shared" si="95"/>
        <v>0.18140816837885243</v>
      </c>
      <c r="J273" s="23">
        <f t="shared" si="95"/>
        <v>8.1683788524179402E-2</v>
      </c>
    </row>
    <row r="274" spans="1:10">
      <c r="A274" s="18" t="s">
        <v>246</v>
      </c>
      <c r="B274" s="23">
        <f t="shared" si="95"/>
        <v>0.76000586424277961</v>
      </c>
      <c r="C274" s="23">
        <f t="shared" si="95"/>
        <v>2.199091042369154E-3</v>
      </c>
      <c r="D274" s="23">
        <f t="shared" si="95"/>
        <v>4.3981820847383083E-4</v>
      </c>
      <c r="E274" s="23">
        <f t="shared" si="95"/>
        <v>3.0787274593168158E-3</v>
      </c>
      <c r="F274" s="23">
        <f t="shared" si="95"/>
        <v>3.6651517372819236E-3</v>
      </c>
      <c r="G274" s="23">
        <f t="shared" si="95"/>
        <v>0</v>
      </c>
      <c r="H274" s="23">
        <f t="shared" si="95"/>
        <v>4.6913942237208619E-3</v>
      </c>
      <c r="I274" s="23">
        <f t="shared" si="95"/>
        <v>0.15833455505057908</v>
      </c>
      <c r="J274" s="23">
        <f t="shared" si="95"/>
        <v>6.7585398035478667E-2</v>
      </c>
    </row>
    <row r="275" spans="1:10" ht="33.75">
      <c r="A275" s="18" t="s">
        <v>248</v>
      </c>
      <c r="B275" s="23">
        <f t="shared" si="95"/>
        <v>0.74212749615975426</v>
      </c>
      <c r="C275" s="23">
        <f t="shared" si="95"/>
        <v>4.2242703533026116E-3</v>
      </c>
      <c r="D275" s="23">
        <f t="shared" si="95"/>
        <v>9.2165898617511521E-3</v>
      </c>
      <c r="E275" s="23">
        <f t="shared" si="95"/>
        <v>1.7281105990783411E-3</v>
      </c>
      <c r="F275" s="23">
        <f t="shared" si="95"/>
        <v>9.984639016897081E-3</v>
      </c>
      <c r="G275" s="23">
        <f t="shared" si="95"/>
        <v>9.6006144393241167E-4</v>
      </c>
      <c r="H275" s="23">
        <f t="shared" si="95"/>
        <v>3.2642089093701996E-3</v>
      </c>
      <c r="I275" s="23">
        <f t="shared" si="95"/>
        <v>0.15706605222734255</v>
      </c>
      <c r="J275" s="23">
        <f t="shared" si="95"/>
        <v>7.1428571428571425E-2</v>
      </c>
    </row>
    <row r="276" spans="1:10" ht="33.75">
      <c r="A276" s="18" t="s">
        <v>250</v>
      </c>
      <c r="B276" s="23">
        <f t="shared" si="95"/>
        <v>0.74750830564784054</v>
      </c>
      <c r="C276" s="23">
        <f t="shared" si="95"/>
        <v>2.5839793281653748E-3</v>
      </c>
      <c r="D276" s="23">
        <f t="shared" si="95"/>
        <v>3.1376891842008121E-3</v>
      </c>
      <c r="E276" s="23">
        <f t="shared" si="95"/>
        <v>1.2919896640826874E-3</v>
      </c>
      <c r="F276" s="23">
        <f t="shared" si="95"/>
        <v>1.1812476928755998E-2</v>
      </c>
      <c r="G276" s="23">
        <f t="shared" si="95"/>
        <v>5.5370985603543741E-4</v>
      </c>
      <c r="H276" s="23">
        <f t="shared" si="95"/>
        <v>3.6913990402362494E-3</v>
      </c>
      <c r="I276" s="23">
        <f t="shared" si="95"/>
        <v>0.15633074935400518</v>
      </c>
      <c r="J276" s="23">
        <f t="shared" si="95"/>
        <v>7.3089700996677748E-2</v>
      </c>
    </row>
    <row r="277" spans="1:10" ht="33.75">
      <c r="A277" s="18" t="s">
        <v>252</v>
      </c>
      <c r="B277" s="23">
        <f t="shared" si="95"/>
        <v>0.78821619113894692</v>
      </c>
      <c r="C277" s="23">
        <f t="shared" si="95"/>
        <v>2.0876826722338203E-3</v>
      </c>
      <c r="D277" s="23">
        <f t="shared" si="95"/>
        <v>3.015541637671074E-3</v>
      </c>
      <c r="E277" s="23">
        <f t="shared" si="95"/>
        <v>1.159823706796567E-3</v>
      </c>
      <c r="F277" s="23">
        <f t="shared" si="95"/>
        <v>3.2475063790303872E-3</v>
      </c>
      <c r="G277" s="23">
        <f t="shared" si="95"/>
        <v>1.3917884481558804E-3</v>
      </c>
      <c r="H277" s="23">
        <f t="shared" si="95"/>
        <v>4.4073300858269542E-3</v>
      </c>
      <c r="I277" s="23">
        <f t="shared" si="95"/>
        <v>0.13546740895383902</v>
      </c>
      <c r="J277" s="23">
        <f t="shared" si="95"/>
        <v>6.1006726977499419E-2</v>
      </c>
    </row>
    <row r="278" spans="1:10" ht="22.5">
      <c r="A278" s="18" t="s">
        <v>254</v>
      </c>
      <c r="B278" s="23">
        <f t="shared" si="95"/>
        <v>0.72634989200863931</v>
      </c>
      <c r="C278" s="23">
        <f t="shared" si="95"/>
        <v>4.3196544276457886E-3</v>
      </c>
      <c r="D278" s="23">
        <f t="shared" si="95"/>
        <v>6.2634989200863935E-3</v>
      </c>
      <c r="E278" s="23">
        <f t="shared" si="95"/>
        <v>1.0799136069114472E-3</v>
      </c>
      <c r="F278" s="23">
        <f t="shared" si="95"/>
        <v>1.3390928725701945E-2</v>
      </c>
      <c r="G278" s="23">
        <f t="shared" si="95"/>
        <v>0</v>
      </c>
      <c r="H278" s="23">
        <f t="shared" si="95"/>
        <v>7.1274298056155511E-3</v>
      </c>
      <c r="I278" s="23">
        <f t="shared" si="95"/>
        <v>0.15982721382289417</v>
      </c>
      <c r="J278" s="23">
        <f t="shared" si="95"/>
        <v>8.1641468682505394E-2</v>
      </c>
    </row>
    <row r="279" spans="1:10" ht="33.75">
      <c r="A279" s="18" t="s">
        <v>256</v>
      </c>
      <c r="B279" s="23">
        <f t="shared" si="95"/>
        <v>0.76699629171817063</v>
      </c>
      <c r="C279" s="23">
        <f t="shared" si="95"/>
        <v>3.0902348578491965E-3</v>
      </c>
      <c r="D279" s="23">
        <f t="shared" si="95"/>
        <v>1.2360939431396785E-3</v>
      </c>
      <c r="E279" s="23">
        <f t="shared" si="95"/>
        <v>9.2707045735475899E-4</v>
      </c>
      <c r="F279" s="23">
        <f t="shared" si="95"/>
        <v>2.781211372064277E-3</v>
      </c>
      <c r="G279" s="23">
        <f t="shared" si="95"/>
        <v>9.2707045735475899E-4</v>
      </c>
      <c r="H279" s="23">
        <f t="shared" si="95"/>
        <v>5.2533992583436344E-3</v>
      </c>
      <c r="I279" s="23">
        <f t="shared" si="95"/>
        <v>0.13133498145859085</v>
      </c>
      <c r="J279" s="23">
        <f t="shared" si="95"/>
        <v>8.745364647713226E-2</v>
      </c>
    </row>
    <row r="280" spans="1:10">
      <c r="A280" s="18" t="s">
        <v>258</v>
      </c>
      <c r="B280" s="23">
        <f t="shared" si="95"/>
        <v>0.79452054794520544</v>
      </c>
      <c r="C280" s="23">
        <f t="shared" si="95"/>
        <v>1.1741682974559687E-3</v>
      </c>
      <c r="D280" s="23">
        <f t="shared" si="95"/>
        <v>5.8708414872798433E-4</v>
      </c>
      <c r="E280" s="23">
        <f t="shared" si="95"/>
        <v>1.5655577299412916E-3</v>
      </c>
      <c r="F280" s="23">
        <f t="shared" si="95"/>
        <v>1.1741682974559687E-3</v>
      </c>
      <c r="G280" s="23">
        <f t="shared" si="95"/>
        <v>5.8708414872798433E-4</v>
      </c>
      <c r="H280" s="23">
        <f t="shared" si="95"/>
        <v>3.5225048923679062E-3</v>
      </c>
      <c r="I280" s="23">
        <f t="shared" si="95"/>
        <v>0.13170254403131115</v>
      </c>
      <c r="J280" s="23">
        <f t="shared" si="95"/>
        <v>6.5166340508806264E-2</v>
      </c>
    </row>
    <row r="281" spans="1:10" ht="22.5">
      <c r="A281" s="18" t="s">
        <v>260</v>
      </c>
      <c r="B281" s="23">
        <f t="shared" ref="B281:J295" si="96">D132/$C132</f>
        <v>0.75148012404849174</v>
      </c>
      <c r="C281" s="23">
        <f t="shared" si="96"/>
        <v>2.81928390188892E-3</v>
      </c>
      <c r="D281" s="23">
        <f t="shared" si="96"/>
        <v>2.9602480969833662E-3</v>
      </c>
      <c r="E281" s="23">
        <f t="shared" si="96"/>
        <v>3.5241048773611504E-3</v>
      </c>
      <c r="F281" s="23">
        <f t="shared" si="96"/>
        <v>2.5373555117000281E-3</v>
      </c>
      <c r="G281" s="23">
        <f t="shared" si="96"/>
        <v>7.0482097547223E-4</v>
      </c>
      <c r="H281" s="23">
        <f t="shared" si="96"/>
        <v>3.2421764871722581E-3</v>
      </c>
      <c r="I281" s="23">
        <f t="shared" si="96"/>
        <v>0.16704257118691851</v>
      </c>
      <c r="J281" s="23">
        <f t="shared" si="96"/>
        <v>6.5689314914011837E-2</v>
      </c>
    </row>
    <row r="282" spans="1:10">
      <c r="A282" s="18" t="s">
        <v>262</v>
      </c>
      <c r="B282" s="23">
        <f t="shared" si="96"/>
        <v>0.78408051235132659</v>
      </c>
      <c r="C282" s="23">
        <f t="shared" si="96"/>
        <v>1.0673985971332723E-3</v>
      </c>
      <c r="D282" s="23">
        <f t="shared" si="96"/>
        <v>1.0673985971332723E-3</v>
      </c>
      <c r="E282" s="23">
        <f t="shared" si="96"/>
        <v>2.1347971942665446E-3</v>
      </c>
      <c r="F282" s="23">
        <f t="shared" si="96"/>
        <v>4.2695943885330892E-3</v>
      </c>
      <c r="G282" s="23">
        <f t="shared" si="96"/>
        <v>0</v>
      </c>
      <c r="H282" s="23">
        <f t="shared" si="96"/>
        <v>2.7447392497712718E-3</v>
      </c>
      <c r="I282" s="23">
        <f t="shared" si="96"/>
        <v>0.13738944800243977</v>
      </c>
      <c r="J282" s="23">
        <f t="shared" si="96"/>
        <v>6.7246111619396157E-2</v>
      </c>
    </row>
    <row r="283" spans="1:10">
      <c r="A283" s="18" t="s">
        <v>264</v>
      </c>
      <c r="B283" s="23">
        <f t="shared" si="96"/>
        <v>0.71162241887905608</v>
      </c>
      <c r="C283" s="23">
        <f t="shared" si="96"/>
        <v>2.4778761061946901E-3</v>
      </c>
      <c r="D283" s="23">
        <f t="shared" si="96"/>
        <v>1.2979351032448377E-3</v>
      </c>
      <c r="E283" s="23">
        <f t="shared" si="96"/>
        <v>2.1238938053097347E-3</v>
      </c>
      <c r="F283" s="23">
        <f t="shared" si="96"/>
        <v>9.2035398230088487E-3</v>
      </c>
      <c r="G283" s="23">
        <f t="shared" si="96"/>
        <v>8.2595870206489679E-4</v>
      </c>
      <c r="H283" s="23">
        <f t="shared" si="96"/>
        <v>3.8938053097345134E-3</v>
      </c>
      <c r="I283" s="23">
        <f t="shared" si="96"/>
        <v>0.18654867256637167</v>
      </c>
      <c r="J283" s="23">
        <f t="shared" si="96"/>
        <v>8.2005899705014748E-2</v>
      </c>
    </row>
    <row r="284" spans="1:10">
      <c r="A284" s="18" t="s">
        <v>266</v>
      </c>
      <c r="B284" s="23">
        <f t="shared" si="96"/>
        <v>0.75794806839772011</v>
      </c>
      <c r="C284" s="23">
        <f t="shared" si="96"/>
        <v>1.8999366687777073E-3</v>
      </c>
      <c r="D284" s="23">
        <f t="shared" si="96"/>
        <v>1.0132995566814441E-3</v>
      </c>
      <c r="E284" s="23">
        <f t="shared" si="96"/>
        <v>2.2799240025332488E-3</v>
      </c>
      <c r="F284" s="23">
        <f t="shared" si="96"/>
        <v>6.4597846738442049E-3</v>
      </c>
      <c r="G284" s="23">
        <f t="shared" si="96"/>
        <v>2.0265991133628881E-3</v>
      </c>
      <c r="H284" s="23">
        <f t="shared" si="96"/>
        <v>4.4331855604813177E-3</v>
      </c>
      <c r="I284" s="23">
        <f t="shared" si="96"/>
        <v>0.14743508549715009</v>
      </c>
      <c r="J284" s="23">
        <f t="shared" si="96"/>
        <v>7.6504116529449023E-2</v>
      </c>
    </row>
    <row r="285" spans="1:10">
      <c r="A285" s="18" t="s">
        <v>268</v>
      </c>
      <c r="B285" s="23">
        <f t="shared" si="96"/>
        <v>0.62287397884023032</v>
      </c>
      <c r="C285" s="23">
        <f t="shared" si="96"/>
        <v>6.5622070443283782E-3</v>
      </c>
      <c r="D285" s="23">
        <f t="shared" si="96"/>
        <v>4.1516003749832598E-3</v>
      </c>
      <c r="E285" s="23">
        <f t="shared" si="96"/>
        <v>6.5622070443283782E-3</v>
      </c>
      <c r="F285" s="23">
        <f t="shared" si="96"/>
        <v>1.2722646310432569E-2</v>
      </c>
      <c r="G285" s="23">
        <f t="shared" si="96"/>
        <v>2.4106066693451184E-3</v>
      </c>
      <c r="H285" s="23">
        <f t="shared" si="96"/>
        <v>9.7763492701218695E-3</v>
      </c>
      <c r="I285" s="23">
        <f t="shared" si="96"/>
        <v>0.2340966921119593</v>
      </c>
      <c r="J285" s="23">
        <f t="shared" si="96"/>
        <v>0.10084371233427079</v>
      </c>
    </row>
    <row r="286" spans="1:10">
      <c r="A286" s="18" t="s">
        <v>270</v>
      </c>
      <c r="B286" s="23">
        <f t="shared" si="96"/>
        <v>0.75702119949266167</v>
      </c>
      <c r="C286" s="23">
        <f t="shared" si="96"/>
        <v>5.435767349157456E-4</v>
      </c>
      <c r="D286" s="23">
        <f t="shared" si="96"/>
        <v>1.4495379597753216E-3</v>
      </c>
      <c r="E286" s="23">
        <f t="shared" si="96"/>
        <v>1.0871534698314912E-3</v>
      </c>
      <c r="F286" s="23">
        <f t="shared" si="96"/>
        <v>2.536691429606813E-3</v>
      </c>
      <c r="G286" s="23">
        <f t="shared" si="96"/>
        <v>1.9931146946910671E-3</v>
      </c>
      <c r="H286" s="23">
        <f t="shared" si="96"/>
        <v>2.7178836745787279E-3</v>
      </c>
      <c r="I286" s="23">
        <f t="shared" si="96"/>
        <v>0.15183910128646494</v>
      </c>
      <c r="J286" s="23">
        <f t="shared" si="96"/>
        <v>8.0811741257474173E-2</v>
      </c>
    </row>
    <row r="287" spans="1:10">
      <c r="A287" s="18" t="s">
        <v>272</v>
      </c>
      <c r="B287" s="23">
        <f t="shared" si="96"/>
        <v>0.70916473317865425</v>
      </c>
      <c r="C287" s="23">
        <f t="shared" si="96"/>
        <v>6.0324825986078886E-3</v>
      </c>
      <c r="D287" s="23">
        <f t="shared" si="96"/>
        <v>2.3201856148491878E-3</v>
      </c>
      <c r="E287" s="23">
        <f t="shared" si="96"/>
        <v>1.8561484918793504E-3</v>
      </c>
      <c r="F287" s="23">
        <f t="shared" si="96"/>
        <v>5.9164733178654295E-3</v>
      </c>
      <c r="G287" s="23">
        <f t="shared" si="96"/>
        <v>1.3921113689095127E-3</v>
      </c>
      <c r="H287" s="23">
        <f t="shared" si="96"/>
        <v>4.0603248259860787E-3</v>
      </c>
      <c r="I287" s="23">
        <f t="shared" si="96"/>
        <v>0.19037122969837586</v>
      </c>
      <c r="J287" s="23">
        <f t="shared" si="96"/>
        <v>7.8886310904872387E-2</v>
      </c>
    </row>
    <row r="288" spans="1:10">
      <c r="A288" s="18" t="s">
        <v>274</v>
      </c>
      <c r="B288" s="23">
        <f t="shared" si="96"/>
        <v>0.80712546456491097</v>
      </c>
      <c r="C288" s="23">
        <f t="shared" si="96"/>
        <v>2.0504933999743688E-3</v>
      </c>
      <c r="D288" s="23">
        <f t="shared" si="96"/>
        <v>3.3320517749583492E-3</v>
      </c>
      <c r="E288" s="23">
        <f t="shared" si="96"/>
        <v>3.2038959374599513E-3</v>
      </c>
      <c r="F288" s="23">
        <f t="shared" si="96"/>
        <v>4.61361014994233E-3</v>
      </c>
      <c r="G288" s="23">
        <f t="shared" si="96"/>
        <v>0</v>
      </c>
      <c r="H288" s="23">
        <f t="shared" si="96"/>
        <v>3.2038959374599513E-3</v>
      </c>
      <c r="I288" s="23">
        <f t="shared" si="96"/>
        <v>0.10701012431116237</v>
      </c>
      <c r="J288" s="23">
        <f t="shared" si="96"/>
        <v>6.9460463924131743E-2</v>
      </c>
    </row>
    <row r="289" spans="1:10">
      <c r="A289" s="18" t="s">
        <v>276</v>
      </c>
      <c r="B289" s="23">
        <f t="shared" si="96"/>
        <v>0.63699563794983638</v>
      </c>
      <c r="C289" s="23">
        <f t="shared" si="96"/>
        <v>4.0894220283533263E-3</v>
      </c>
      <c r="D289" s="23">
        <f t="shared" si="96"/>
        <v>3.2715376226826608E-3</v>
      </c>
      <c r="E289" s="23">
        <f t="shared" si="96"/>
        <v>2.5899672846237732E-3</v>
      </c>
      <c r="F289" s="23">
        <f t="shared" si="96"/>
        <v>8.3151581243184301E-3</v>
      </c>
      <c r="G289" s="23">
        <f t="shared" si="96"/>
        <v>8.178844056706652E-4</v>
      </c>
      <c r="H289" s="23">
        <f t="shared" si="96"/>
        <v>6.6793893129770991E-3</v>
      </c>
      <c r="I289" s="23">
        <f t="shared" si="96"/>
        <v>0.2063794983642312</v>
      </c>
      <c r="J289" s="23">
        <f t="shared" si="96"/>
        <v>0.13086150490730644</v>
      </c>
    </row>
    <row r="290" spans="1:10">
      <c r="A290" s="18" t="s">
        <v>13</v>
      </c>
      <c r="B290" s="23">
        <f t="shared" si="96"/>
        <v>0.74193548387096775</v>
      </c>
      <c r="C290" s="23">
        <f t="shared" si="96"/>
        <v>2.9916753381893858E-3</v>
      </c>
      <c r="D290" s="23">
        <f t="shared" si="96"/>
        <v>2.3413111342351716E-3</v>
      </c>
      <c r="E290" s="23">
        <f t="shared" si="96"/>
        <v>5.4630593132154008E-3</v>
      </c>
      <c r="F290" s="23">
        <f t="shared" si="96"/>
        <v>8.975026014568158E-3</v>
      </c>
      <c r="G290" s="23">
        <f t="shared" si="96"/>
        <v>1.3007284079084287E-3</v>
      </c>
      <c r="H290" s="23">
        <f t="shared" si="96"/>
        <v>5.3329864724245574E-3</v>
      </c>
      <c r="I290" s="23">
        <f t="shared" si="96"/>
        <v>0.14373048907388136</v>
      </c>
      <c r="J290" s="23">
        <f t="shared" si="96"/>
        <v>8.7929240374609779E-2</v>
      </c>
    </row>
    <row r="291" spans="1:10">
      <c r="A291" s="18" t="s">
        <v>279</v>
      </c>
      <c r="B291" s="23">
        <f t="shared" si="96"/>
        <v>0.69761904761904758</v>
      </c>
      <c r="C291" s="23">
        <f t="shared" si="96"/>
        <v>2.5793650793650793E-3</v>
      </c>
      <c r="D291" s="23">
        <f t="shared" si="96"/>
        <v>1.7857142857142857E-3</v>
      </c>
      <c r="E291" s="23">
        <f t="shared" si="96"/>
        <v>1.984126984126984E-3</v>
      </c>
      <c r="F291" s="23">
        <f t="shared" si="96"/>
        <v>8.3333333333333332E-3</v>
      </c>
      <c r="G291" s="23">
        <f t="shared" si="96"/>
        <v>0</v>
      </c>
      <c r="H291" s="23">
        <f t="shared" si="96"/>
        <v>2.976190476190476E-3</v>
      </c>
      <c r="I291" s="23">
        <f t="shared" si="96"/>
        <v>0.18948412698412698</v>
      </c>
      <c r="J291" s="23">
        <f t="shared" si="96"/>
        <v>9.5238095238095233E-2</v>
      </c>
    </row>
    <row r="292" spans="1:10">
      <c r="A292" s="18" t="s">
        <v>281</v>
      </c>
      <c r="B292" s="23">
        <f t="shared" si="96"/>
        <v>0.79112130616650922</v>
      </c>
      <c r="C292" s="23">
        <f t="shared" si="96"/>
        <v>2.9685602482795843E-3</v>
      </c>
      <c r="D292" s="23">
        <f t="shared" si="96"/>
        <v>9.4454189717986775E-4</v>
      </c>
      <c r="E292" s="23">
        <f t="shared" si="96"/>
        <v>1.6192146808797732E-3</v>
      </c>
      <c r="F292" s="23">
        <f t="shared" si="96"/>
        <v>2.8336256915396031E-3</v>
      </c>
      <c r="G292" s="23">
        <f t="shared" si="96"/>
        <v>9.4454189717986775E-4</v>
      </c>
      <c r="H292" s="23">
        <f t="shared" si="96"/>
        <v>3.1034948050195654E-3</v>
      </c>
      <c r="I292" s="23">
        <f t="shared" si="96"/>
        <v>0.1221157738496829</v>
      </c>
      <c r="J292" s="23">
        <f t="shared" si="96"/>
        <v>7.4348940763729596E-2</v>
      </c>
    </row>
    <row r="293" spans="1:10">
      <c r="A293" s="18" t="s">
        <v>283</v>
      </c>
      <c r="B293" s="23">
        <f t="shared" si="96"/>
        <v>0.74255344001868939</v>
      </c>
      <c r="C293" s="23">
        <f t="shared" si="96"/>
        <v>4.2051162247401007E-3</v>
      </c>
      <c r="D293" s="23">
        <f t="shared" si="96"/>
        <v>1.1680878402055834E-3</v>
      </c>
      <c r="E293" s="23">
        <f t="shared" si="96"/>
        <v>1.9857493283494919E-3</v>
      </c>
      <c r="F293" s="23">
        <f t="shared" si="96"/>
        <v>5.1395864969045676E-3</v>
      </c>
      <c r="G293" s="23">
        <f t="shared" si="96"/>
        <v>5.8404392010279172E-4</v>
      </c>
      <c r="H293" s="23">
        <f t="shared" si="96"/>
        <v>3.1538371685550753E-3</v>
      </c>
      <c r="I293" s="23">
        <f t="shared" si="96"/>
        <v>0.15804228477981544</v>
      </c>
      <c r="J293" s="23">
        <f t="shared" si="96"/>
        <v>8.3167854222637547E-2</v>
      </c>
    </row>
    <row r="294" spans="1:10">
      <c r="A294" s="18" t="s">
        <v>285</v>
      </c>
      <c r="B294" s="23">
        <f t="shared" si="96"/>
        <v>0.67828904731043427</v>
      </c>
      <c r="C294" s="23">
        <f t="shared" si="96"/>
        <v>2.7219701879455608E-3</v>
      </c>
      <c r="D294" s="23">
        <f t="shared" si="96"/>
        <v>2.8515878159429682E-3</v>
      </c>
      <c r="E294" s="23">
        <f t="shared" si="96"/>
        <v>1.5554115359688917E-3</v>
      </c>
      <c r="F294" s="23">
        <f t="shared" si="96"/>
        <v>1.3480233311730396E-2</v>
      </c>
      <c r="G294" s="23">
        <f t="shared" si="96"/>
        <v>5.1847051198963064E-4</v>
      </c>
      <c r="H294" s="23">
        <f t="shared" si="96"/>
        <v>7.9066753078418667E-3</v>
      </c>
      <c r="I294" s="23">
        <f t="shared" si="96"/>
        <v>0.19274141283214516</v>
      </c>
      <c r="J294" s="23">
        <f t="shared" si="96"/>
        <v>9.993519118600129E-2</v>
      </c>
    </row>
    <row r="295" spans="1:10">
      <c r="A295" s="18" t="s">
        <v>287</v>
      </c>
      <c r="B295" s="23">
        <f t="shared" si="96"/>
        <v>0.71992036829662809</v>
      </c>
      <c r="C295" s="23">
        <f t="shared" si="96"/>
        <v>3.6083115590394427E-3</v>
      </c>
      <c r="D295" s="23">
        <f t="shared" si="96"/>
        <v>2.4884907303720292E-3</v>
      </c>
      <c r="E295" s="23">
        <f t="shared" si="96"/>
        <v>1.4930944382232176E-3</v>
      </c>
      <c r="F295" s="23">
        <f t="shared" si="96"/>
        <v>8.3364439467462984E-3</v>
      </c>
      <c r="G295" s="23">
        <f t="shared" si="96"/>
        <v>1.1198208286674132E-3</v>
      </c>
      <c r="H295" s="23">
        <f t="shared" si="96"/>
        <v>2.3640661938534278E-3</v>
      </c>
      <c r="I295" s="23">
        <f t="shared" si="96"/>
        <v>0.18029115341545351</v>
      </c>
      <c r="J295" s="23">
        <f t="shared" si="96"/>
        <v>8.0378250591016553E-2</v>
      </c>
    </row>
    <row r="296" spans="1:10">
      <c r="A296" s="8" t="s">
        <v>458</v>
      </c>
      <c r="B296" s="23">
        <f t="shared" ref="B296" si="97">D147/$C147</f>
        <v>0.74451157131275125</v>
      </c>
      <c r="C296" s="23">
        <f t="shared" ref="C296" si="98">E147/$C147</f>
        <v>2.3234182245687874E-3</v>
      </c>
      <c r="D296" s="23">
        <f t="shared" ref="D296" si="99">F147/$C147</f>
        <v>6.1449170748018589E-3</v>
      </c>
      <c r="E296" s="23">
        <f t="shared" ref="E296" si="100">G147/$C147</f>
        <v>1.8868650573025791E-3</v>
      </c>
      <c r="F296" s="23">
        <f t="shared" ref="F296" si="101">H147/$C147</f>
        <v>1.0091145401396705E-2</v>
      </c>
      <c r="G296" s="23">
        <f t="shared" ref="G296" si="102">I147/$C147</f>
        <v>1.4237737035764186E-3</v>
      </c>
      <c r="H296" s="23">
        <f t="shared" ref="H296" si="103">J147/$C147</f>
        <v>4.128014903845516E-3</v>
      </c>
      <c r="I296" s="23">
        <f t="shared" ref="I296" si="104">K147/$C147</f>
        <v>0.15597951782769021</v>
      </c>
      <c r="J296" s="23">
        <f t="shared" ref="J296" si="105">L147/$C147</f>
        <v>7.3510776494066732E-2</v>
      </c>
    </row>
  </sheetData>
  <conditionalFormatting sqref="X2:AF147">
    <cfRule type="cellIs" dxfId="7" priority="2" operator="lessThan">
      <formula>N$147</formula>
    </cfRule>
  </conditionalFormatting>
  <conditionalFormatting sqref="N2:V147">
    <cfRule type="cellIs" dxfId="6" priority="1" operator="greaterThan">
      <formula>X$147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>
      <selection activeCell="F31" sqref="F31"/>
    </sheetView>
  </sheetViews>
  <sheetFormatPr defaultRowHeight="11.25"/>
  <cols>
    <col min="1" max="1" width="10.296875" style="8" customWidth="1"/>
    <col min="2" max="16384" width="8.796875" style="8"/>
  </cols>
  <sheetData>
    <row r="1" spans="1:22">
      <c r="A1" s="8" t="s">
        <v>454</v>
      </c>
      <c r="L1" s="8">
        <v>1.96</v>
      </c>
    </row>
    <row r="2" spans="1:22" ht="22.5">
      <c r="A2" s="11" t="s">
        <v>446</v>
      </c>
      <c r="B2" s="7" t="s">
        <v>300</v>
      </c>
      <c r="C2" s="7" t="s">
        <v>289</v>
      </c>
      <c r="D2" s="7" t="s">
        <v>290</v>
      </c>
      <c r="E2" s="7" t="s">
        <v>291</v>
      </c>
      <c r="F2" s="7" t="s">
        <v>292</v>
      </c>
      <c r="G2" s="7" t="s">
        <v>293</v>
      </c>
      <c r="H2" s="7" t="s">
        <v>294</v>
      </c>
      <c r="I2" s="7" t="s">
        <v>295</v>
      </c>
      <c r="J2" s="7" t="s">
        <v>296</v>
      </c>
      <c r="K2" s="7" t="s">
        <v>297</v>
      </c>
      <c r="M2" s="12" t="s">
        <v>446</v>
      </c>
      <c r="N2" s="13" t="s">
        <v>289</v>
      </c>
      <c r="O2" s="13" t="s">
        <v>290</v>
      </c>
      <c r="P2" s="13" t="s">
        <v>291</v>
      </c>
      <c r="Q2" s="13" t="s">
        <v>292</v>
      </c>
      <c r="R2" s="13" t="s">
        <v>293</v>
      </c>
      <c r="S2" s="13" t="s">
        <v>294</v>
      </c>
      <c r="T2" s="13" t="s">
        <v>295</v>
      </c>
      <c r="U2" s="13" t="s">
        <v>296</v>
      </c>
      <c r="V2" s="13" t="s">
        <v>297</v>
      </c>
    </row>
    <row r="3" spans="1:22">
      <c r="A3" s="5" t="s">
        <v>447</v>
      </c>
      <c r="B3" s="5">
        <v>59629</v>
      </c>
      <c r="C3" s="5">
        <v>43698</v>
      </c>
      <c r="D3" s="5">
        <v>131</v>
      </c>
      <c r="E3" s="5">
        <v>141</v>
      </c>
      <c r="F3" s="5">
        <v>156</v>
      </c>
      <c r="G3" s="5">
        <v>415</v>
      </c>
      <c r="H3" s="5">
        <v>46</v>
      </c>
      <c r="I3" s="5">
        <v>241</v>
      </c>
      <c r="J3" s="5">
        <v>10032</v>
      </c>
      <c r="K3" s="5">
        <v>4769</v>
      </c>
      <c r="M3" s="14" t="s">
        <v>447</v>
      </c>
      <c r="N3" s="14">
        <f>C3/$B3</f>
        <v>0.73283134045514764</v>
      </c>
      <c r="O3" s="14">
        <f t="shared" ref="O3:V10" si="0">D3/$B3</f>
        <v>2.196917607204548E-3</v>
      </c>
      <c r="P3" s="14">
        <f t="shared" si="0"/>
        <v>2.3646212413422998E-3</v>
      </c>
      <c r="Q3" s="14">
        <f t="shared" si="0"/>
        <v>2.6161766925489275E-3</v>
      </c>
      <c r="R3" s="14">
        <f t="shared" si="0"/>
        <v>6.9597008167166978E-3</v>
      </c>
      <c r="S3" s="14">
        <f t="shared" si="0"/>
        <v>7.7143671703365816E-4</v>
      </c>
      <c r="T3" s="14">
        <f t="shared" si="0"/>
        <v>4.0416575827198174E-3</v>
      </c>
      <c r="U3" s="14">
        <f t="shared" si="0"/>
        <v>0.16824028576699257</v>
      </c>
      <c r="V3" s="14">
        <f t="shared" si="0"/>
        <v>7.9977863120293813E-2</v>
      </c>
    </row>
    <row r="4" spans="1:22">
      <c r="A4" s="5" t="s">
        <v>448</v>
      </c>
      <c r="B4" s="5">
        <v>140771</v>
      </c>
      <c r="C4" s="5">
        <v>107822</v>
      </c>
      <c r="D4" s="5">
        <v>257</v>
      </c>
      <c r="E4" s="5">
        <v>144</v>
      </c>
      <c r="F4" s="5">
        <v>269</v>
      </c>
      <c r="G4" s="5">
        <v>529</v>
      </c>
      <c r="H4" s="5">
        <v>38</v>
      </c>
      <c r="I4" s="5">
        <v>411</v>
      </c>
      <c r="J4" s="5">
        <v>20658</v>
      </c>
      <c r="K4" s="5">
        <v>10643</v>
      </c>
      <c r="M4" s="14" t="s">
        <v>448</v>
      </c>
      <c r="N4" s="14">
        <f t="shared" ref="N4:N10" si="1">C4/$B4</f>
        <v>0.7659390073239517</v>
      </c>
      <c r="O4" s="14">
        <f t="shared" si="0"/>
        <v>1.8256601146542967E-3</v>
      </c>
      <c r="P4" s="14">
        <f t="shared" si="0"/>
        <v>1.022937963074781E-3</v>
      </c>
      <c r="Q4" s="14">
        <f t="shared" si="0"/>
        <v>1.9109049449105285E-3</v>
      </c>
      <c r="R4" s="14">
        <f t="shared" si="0"/>
        <v>3.7578762671288831E-3</v>
      </c>
      <c r="S4" s="14">
        <f t="shared" si="0"/>
        <v>2.6994196247806724E-4</v>
      </c>
      <c r="T4" s="14">
        <f t="shared" si="0"/>
        <v>2.9196354362759375E-3</v>
      </c>
      <c r="U4" s="14">
        <f t="shared" si="0"/>
        <v>0.14674897528610295</v>
      </c>
      <c r="V4" s="14">
        <f t="shared" si="0"/>
        <v>7.560506070142288E-2</v>
      </c>
    </row>
    <row r="5" spans="1:22">
      <c r="A5" s="5" t="s">
        <v>449</v>
      </c>
      <c r="B5" s="5">
        <v>106462</v>
      </c>
      <c r="C5" s="5">
        <v>82260</v>
      </c>
      <c r="D5" s="5">
        <v>307</v>
      </c>
      <c r="E5" s="5">
        <v>100</v>
      </c>
      <c r="F5" s="5">
        <v>177</v>
      </c>
      <c r="G5" s="5">
        <v>279</v>
      </c>
      <c r="H5" s="5">
        <v>29</v>
      </c>
      <c r="I5" s="5">
        <v>485</v>
      </c>
      <c r="J5" s="5">
        <v>15163</v>
      </c>
      <c r="K5" s="5">
        <v>7662</v>
      </c>
      <c r="M5" s="14" t="s">
        <v>449</v>
      </c>
      <c r="N5" s="14">
        <f t="shared" si="1"/>
        <v>0.77267006067892774</v>
      </c>
      <c r="O5" s="14">
        <f t="shared" si="0"/>
        <v>2.8836580188236179E-3</v>
      </c>
      <c r="P5" s="14">
        <f t="shared" si="0"/>
        <v>9.3930228626176477E-4</v>
      </c>
      <c r="Q5" s="14">
        <f t="shared" si="0"/>
        <v>1.6625650466833236E-3</v>
      </c>
      <c r="R5" s="14">
        <f t="shared" si="0"/>
        <v>2.6206533786703235E-3</v>
      </c>
      <c r="S5" s="14">
        <f t="shared" si="0"/>
        <v>2.7239766301591177E-4</v>
      </c>
      <c r="T5" s="14">
        <f t="shared" si="0"/>
        <v>4.5556160883695592E-3</v>
      </c>
      <c r="U5" s="14">
        <f t="shared" si="0"/>
        <v>0.14242640566587139</v>
      </c>
      <c r="V5" s="14">
        <f t="shared" si="0"/>
        <v>7.1969341173376417E-2</v>
      </c>
    </row>
    <row r="6" spans="1:22">
      <c r="A6" s="5" t="s">
        <v>450</v>
      </c>
      <c r="B6" s="5">
        <v>99741</v>
      </c>
      <c r="C6" s="5">
        <v>67104</v>
      </c>
      <c r="D6" s="5">
        <v>187</v>
      </c>
      <c r="E6" s="5">
        <v>3415</v>
      </c>
      <c r="F6" s="5">
        <v>108</v>
      </c>
      <c r="G6" s="5">
        <v>4417</v>
      </c>
      <c r="H6" s="5">
        <v>679</v>
      </c>
      <c r="I6" s="5">
        <v>277</v>
      </c>
      <c r="J6" s="5">
        <v>16725</v>
      </c>
      <c r="K6" s="5">
        <v>6829</v>
      </c>
      <c r="M6" s="14" t="s">
        <v>450</v>
      </c>
      <c r="N6" s="14">
        <f t="shared" si="1"/>
        <v>0.67278250669233319</v>
      </c>
      <c r="O6" s="14">
        <f t="shared" si="0"/>
        <v>1.8748558767207066E-3</v>
      </c>
      <c r="P6" s="14">
        <f t="shared" si="0"/>
        <v>3.4238678176477078E-2</v>
      </c>
      <c r="Q6" s="14">
        <f t="shared" si="0"/>
        <v>1.0828044635606221E-3</v>
      </c>
      <c r="R6" s="14">
        <f t="shared" si="0"/>
        <v>4.4284697366178405E-2</v>
      </c>
      <c r="S6" s="14">
        <f t="shared" si="0"/>
        <v>6.8076317662746511E-3</v>
      </c>
      <c r="T6" s="14">
        <f t="shared" si="0"/>
        <v>2.7771929296878917E-3</v>
      </c>
      <c r="U6" s="14">
        <f t="shared" si="0"/>
        <v>0.16768430234306855</v>
      </c>
      <c r="V6" s="14">
        <f t="shared" si="0"/>
        <v>6.8467330385698966E-2</v>
      </c>
    </row>
    <row r="7" spans="1:22">
      <c r="A7" s="5" t="s">
        <v>451</v>
      </c>
      <c r="B7" s="5">
        <v>122081</v>
      </c>
      <c r="C7" s="5">
        <v>93196</v>
      </c>
      <c r="D7" s="5">
        <v>268</v>
      </c>
      <c r="E7" s="5">
        <v>232</v>
      </c>
      <c r="F7" s="5">
        <v>221</v>
      </c>
      <c r="G7" s="5">
        <v>451</v>
      </c>
      <c r="H7" s="5">
        <v>89</v>
      </c>
      <c r="I7" s="5">
        <v>440</v>
      </c>
      <c r="J7" s="5">
        <v>18854</v>
      </c>
      <c r="K7" s="5">
        <v>8330</v>
      </c>
      <c r="M7" s="14" t="s">
        <v>451</v>
      </c>
      <c r="N7" s="14">
        <f t="shared" si="1"/>
        <v>0.76339479525888554</v>
      </c>
      <c r="O7" s="14">
        <f t="shared" si="0"/>
        <v>2.1952638002637592E-3</v>
      </c>
      <c r="P7" s="14">
        <f t="shared" si="0"/>
        <v>1.9003776181387767E-3</v>
      </c>
      <c r="Q7" s="14">
        <f t="shared" si="0"/>
        <v>1.8102735069339209E-3</v>
      </c>
      <c r="R7" s="14">
        <f t="shared" si="0"/>
        <v>3.6942685593990875E-3</v>
      </c>
      <c r="S7" s="14">
        <f t="shared" si="0"/>
        <v>7.2902417247565137E-4</v>
      </c>
      <c r="T7" s="14">
        <f t="shared" si="0"/>
        <v>3.6041644481942317E-3</v>
      </c>
      <c r="U7" s="14">
        <f t="shared" si="0"/>
        <v>0.15443844660512282</v>
      </c>
      <c r="V7" s="14">
        <f t="shared" si="0"/>
        <v>6.8233386030586249E-2</v>
      </c>
    </row>
    <row r="8" spans="1:22">
      <c r="A8" s="5" t="s">
        <v>452</v>
      </c>
      <c r="B8" s="5">
        <v>127380</v>
      </c>
      <c r="C8" s="5">
        <v>96620</v>
      </c>
      <c r="D8" s="5">
        <v>271</v>
      </c>
      <c r="E8" s="5">
        <v>385</v>
      </c>
      <c r="F8" s="5">
        <v>235</v>
      </c>
      <c r="G8" s="5">
        <v>781</v>
      </c>
      <c r="H8" s="5">
        <v>87</v>
      </c>
      <c r="I8" s="5">
        <v>806</v>
      </c>
      <c r="J8" s="5">
        <v>19544</v>
      </c>
      <c r="K8" s="5">
        <v>8651</v>
      </c>
      <c r="M8" s="14" t="s">
        <v>452</v>
      </c>
      <c r="N8" s="14">
        <f t="shared" si="1"/>
        <v>0.75851782069398654</v>
      </c>
      <c r="O8" s="14">
        <f t="shared" si="0"/>
        <v>2.1274925420003139E-3</v>
      </c>
      <c r="P8" s="14">
        <f t="shared" si="0"/>
        <v>3.0224525043177895E-3</v>
      </c>
      <c r="Q8" s="14">
        <f t="shared" si="0"/>
        <v>1.8448736065316375E-3</v>
      </c>
      <c r="R8" s="14">
        <f t="shared" si="0"/>
        <v>6.1312607944732297E-3</v>
      </c>
      <c r="S8" s="14">
        <f t="shared" si="0"/>
        <v>6.8299576071596802E-4</v>
      </c>
      <c r="T8" s="14">
        <f t="shared" si="0"/>
        <v>6.3275239441042547E-3</v>
      </c>
      <c r="U8" s="14">
        <f t="shared" si="0"/>
        <v>0.15343067985555031</v>
      </c>
      <c r="V8" s="14">
        <f t="shared" si="0"/>
        <v>6.7914900298319994E-2</v>
      </c>
    </row>
    <row r="9" spans="1:22">
      <c r="A9" s="5" t="s">
        <v>453</v>
      </c>
      <c r="B9" s="5">
        <v>97567</v>
      </c>
      <c r="C9" s="5">
        <v>70387</v>
      </c>
      <c r="D9" s="5">
        <v>330</v>
      </c>
      <c r="E9" s="5">
        <v>214</v>
      </c>
      <c r="F9" s="5">
        <v>256</v>
      </c>
      <c r="G9" s="5">
        <v>733</v>
      </c>
      <c r="H9" s="5">
        <v>105</v>
      </c>
      <c r="I9" s="5">
        <v>451</v>
      </c>
      <c r="J9" s="5">
        <v>16575</v>
      </c>
      <c r="K9" s="5">
        <v>8516</v>
      </c>
      <c r="M9" s="14" t="s">
        <v>453</v>
      </c>
      <c r="N9" s="14">
        <f t="shared" si="1"/>
        <v>0.72142220217901543</v>
      </c>
      <c r="O9" s="14">
        <f t="shared" si="0"/>
        <v>3.3822911435218875E-3</v>
      </c>
      <c r="P9" s="14">
        <f t="shared" si="0"/>
        <v>2.1933645597384363E-3</v>
      </c>
      <c r="Q9" s="14">
        <f t="shared" si="0"/>
        <v>2.623837978004858E-3</v>
      </c>
      <c r="R9" s="14">
        <f t="shared" si="0"/>
        <v>7.5127860854592226E-3</v>
      </c>
      <c r="S9" s="14">
        <f t="shared" si="0"/>
        <v>1.0761835456660552E-3</v>
      </c>
      <c r="T9" s="14">
        <f t="shared" si="0"/>
        <v>4.6224645628132463E-3</v>
      </c>
      <c r="U9" s="14">
        <f t="shared" si="0"/>
        <v>0.16988325970871299</v>
      </c>
      <c r="V9" s="14">
        <f t="shared" si="0"/>
        <v>8.7283610237067863E-2</v>
      </c>
    </row>
    <row r="10" spans="1:22">
      <c r="A10" s="6" t="s">
        <v>458</v>
      </c>
      <c r="B10" s="6">
        <v>753631</v>
      </c>
      <c r="C10" s="6">
        <v>561087</v>
      </c>
      <c r="D10" s="6">
        <v>1751</v>
      </c>
      <c r="E10" s="6">
        <v>4631</v>
      </c>
      <c r="F10" s="6">
        <v>1422</v>
      </c>
      <c r="G10" s="6">
        <v>7605</v>
      </c>
      <c r="H10" s="6">
        <v>1073</v>
      </c>
      <c r="I10" s="6">
        <v>3111</v>
      </c>
      <c r="J10" s="6">
        <v>117551</v>
      </c>
      <c r="K10" s="6">
        <v>55400</v>
      </c>
      <c r="M10" s="15" t="s">
        <v>458</v>
      </c>
      <c r="N10" s="14">
        <f t="shared" si="1"/>
        <v>0.74451157131275125</v>
      </c>
      <c r="O10" s="14">
        <f t="shared" si="0"/>
        <v>2.3234182245687874E-3</v>
      </c>
      <c r="P10" s="14">
        <f t="shared" si="0"/>
        <v>6.1449170748018589E-3</v>
      </c>
      <c r="Q10" s="14">
        <f t="shared" si="0"/>
        <v>1.8868650573025791E-3</v>
      </c>
      <c r="R10" s="14">
        <f t="shared" si="0"/>
        <v>1.0091145401396705E-2</v>
      </c>
      <c r="S10" s="14">
        <f t="shared" si="0"/>
        <v>1.4237737035764186E-3</v>
      </c>
      <c r="T10" s="14">
        <f t="shared" si="0"/>
        <v>4.128014903845516E-3</v>
      </c>
      <c r="U10" s="14">
        <f t="shared" si="0"/>
        <v>0.15597951782769021</v>
      </c>
      <c r="V10" s="14">
        <f t="shared" si="0"/>
        <v>7.3510776494066732E-2</v>
      </c>
    </row>
    <row r="11" spans="1:22" ht="22.5">
      <c r="A11" s="8" t="s">
        <v>477</v>
      </c>
      <c r="B11" s="7" t="s">
        <v>289</v>
      </c>
      <c r="C11" s="7" t="s">
        <v>290</v>
      </c>
      <c r="D11" s="7" t="s">
        <v>291</v>
      </c>
      <c r="E11" s="7" t="s">
        <v>292</v>
      </c>
      <c r="F11" s="7" t="s">
        <v>293</v>
      </c>
      <c r="G11" s="7" t="s">
        <v>294</v>
      </c>
      <c r="H11" s="7" t="s">
        <v>295</v>
      </c>
      <c r="I11" s="7" t="s">
        <v>296</v>
      </c>
      <c r="J11" s="7" t="s">
        <v>297</v>
      </c>
      <c r="L11" s="8" t="s">
        <v>478</v>
      </c>
      <c r="M11" s="7" t="s">
        <v>289</v>
      </c>
      <c r="N11" s="7" t="s">
        <v>290</v>
      </c>
      <c r="O11" s="7" t="s">
        <v>291</v>
      </c>
      <c r="P11" s="7" t="s">
        <v>292</v>
      </c>
      <c r="Q11" s="7" t="s">
        <v>293</v>
      </c>
      <c r="R11" s="7" t="s">
        <v>294</v>
      </c>
      <c r="S11" s="7" t="s">
        <v>295</v>
      </c>
      <c r="T11" s="7" t="s">
        <v>296</v>
      </c>
      <c r="U11" s="7" t="s">
        <v>297</v>
      </c>
    </row>
    <row r="12" spans="1:22">
      <c r="A12" s="5" t="s">
        <v>447</v>
      </c>
      <c r="B12" s="31">
        <f>IF(ISERROR(((2*C3)+($L$1^2)-($L$1*SQRT(($L$1^2)+(4*C3*(1-N3)))))/(2*($B3+($L$1^2)))),"",((2*C3)+($L$1^2)-($L$1*SQRT(($L$1^2)+(4*C3*(1-N3)))))/(2*($B3+($L$1^2))))</f>
        <v>0.72926484006130043</v>
      </c>
      <c r="C12" s="31">
        <f t="shared" ref="C12:J18" si="2">IF(ISERROR(((2*D3)+($L$1^2)-($L$1*SQRT(($L$1^2)+(4*D3*(1-O3)))))/(2*($B3+($L$1^2)))),"",((2*D3)+($L$1^2)-($L$1*SQRT(($L$1^2)+(4*D3*(1-O3)))))/(2*($B3+($L$1^2))))</f>
        <v>1.8518329004421263E-3</v>
      </c>
      <c r="D12" s="31">
        <f t="shared" si="2"/>
        <v>2.0055291310626016E-3</v>
      </c>
      <c r="E12" s="31">
        <f t="shared" si="2"/>
        <v>2.2369739458790281E-3</v>
      </c>
      <c r="F12" s="31">
        <f t="shared" si="2"/>
        <v>6.3234520644636283E-3</v>
      </c>
      <c r="G12" s="31">
        <f t="shared" si="2"/>
        <v>5.7844727386910258E-4</v>
      </c>
      <c r="H12" s="31">
        <f t="shared" si="2"/>
        <v>3.5633767053551025E-3</v>
      </c>
      <c r="I12" s="31">
        <f t="shared" si="2"/>
        <v>0.165259121757724</v>
      </c>
      <c r="J12" s="31">
        <f t="shared" si="2"/>
        <v>7.782755804410546E-2</v>
      </c>
      <c r="L12" s="5" t="s">
        <v>447</v>
      </c>
      <c r="M12" s="23">
        <f>IF(ISERROR(((2*$B3)+($L$1^2)+($L$1*SQRT(($L$1^2)+(4*C3*(1-N3)))))/(2*($B3+($L$1^2)))),"",((2*C3)+($L$1^2)+($L$1*SQRT(($L$1^2)+(4*C3*(1-N3)))))/(2*($B3+($L$1^2))))</f>
        <v>0.73636784245034437</v>
      </c>
      <c r="N12" s="23">
        <f t="shared" ref="N12:U18" si="3">IF(ISERROR(((2*$B3)+($L$1^2)+($L$1*SQRT(($L$1^2)+(4*D3*(1-O3)))))/(2*($B3+($L$1^2)))),"",((2*D3)+($L$1^2)+($L$1*SQRT(($L$1^2)+(4*D3*(1-O3)))))/(2*($B3+($L$1^2))))</f>
        <v>2.6061401370191637E-3</v>
      </c>
      <c r="O12" s="23">
        <f t="shared" si="3"/>
        <v>2.7878295674435586E-3</v>
      </c>
      <c r="P12" s="23">
        <f t="shared" si="3"/>
        <v>3.0594632441944361E-3</v>
      </c>
      <c r="Q12" s="23">
        <f t="shared" si="3"/>
        <v>7.6594737466719586E-3</v>
      </c>
      <c r="R12" s="23">
        <f t="shared" si="3"/>
        <v>1.0287476447107962E-3</v>
      </c>
      <c r="S12" s="23">
        <f t="shared" si="3"/>
        <v>4.5838386035997533E-3</v>
      </c>
      <c r="T12" s="23">
        <f t="shared" si="3"/>
        <v>0.17126419428026268</v>
      </c>
      <c r="U12" s="23">
        <f t="shared" si="3"/>
        <v>8.2182284585966353E-2</v>
      </c>
    </row>
    <row r="13" spans="1:22">
      <c r="A13" s="5" t="s">
        <v>448</v>
      </c>
      <c r="B13" s="31">
        <f t="shared" ref="B13:B19" si="4">IF(ISERROR(((2*C4)+($L$1^2)-($L$1*SQRT(($L$1^2)+(4*C4*(1-N4)))))/(2*($B4+($L$1^2)))),"",((2*C4)+($L$1^2)-($L$1*SQRT(($L$1^2)+(4*C4*(1-N4)))))/(2*($B4+($L$1^2))))</f>
        <v>0.76371989080736857</v>
      </c>
      <c r="C13" s="31">
        <f t="shared" si="2"/>
        <v>1.6158398312507761E-3</v>
      </c>
      <c r="D13" s="31">
        <f t="shared" si="2"/>
        <v>8.6900819184578437E-4</v>
      </c>
      <c r="E13" s="31">
        <f t="shared" si="2"/>
        <v>1.6959546680742051E-3</v>
      </c>
      <c r="F13" s="31">
        <f t="shared" si="2"/>
        <v>3.4515016809671226E-3</v>
      </c>
      <c r="G13" s="31">
        <f t="shared" si="2"/>
        <v>1.9668592821313734E-4</v>
      </c>
      <c r="H13" s="31">
        <f t="shared" si="2"/>
        <v>2.6510208341247632E-3</v>
      </c>
      <c r="I13" s="31">
        <f t="shared" si="2"/>
        <v>0.14491008983280204</v>
      </c>
      <c r="J13" s="31">
        <f t="shared" si="2"/>
        <v>7.4235580460790096E-2</v>
      </c>
      <c r="L13" s="5" t="s">
        <v>448</v>
      </c>
      <c r="M13" s="23">
        <f t="shared" ref="M13:M19" si="5">IF(ISERROR(((2*$B4)+($L$1^2)+($L$1*SQRT(($L$1^2)+(4*C4*(1-N4)))))/(2*($B4+($L$1^2)))),"",((2*C4)+($L$1^2)+($L$1*SQRT(($L$1^2)+(4*C4*(1-N4)))))/(2*($B4+($L$1^2))))</f>
        <v>0.76814360943897086</v>
      </c>
      <c r="N13" s="23">
        <f t="shared" si="3"/>
        <v>2.062669724252072E-3</v>
      </c>
      <c r="O13" s="23">
        <f t="shared" si="3"/>
        <v>1.204100871414564E-3</v>
      </c>
      <c r="P13" s="23">
        <f t="shared" si="3"/>
        <v>2.1530398954543958E-3</v>
      </c>
      <c r="Q13" s="23">
        <f t="shared" si="3"/>
        <v>4.0913347231194431E-3</v>
      </c>
      <c r="R13" s="23">
        <f t="shared" si="3"/>
        <v>3.7047223081973344E-4</v>
      </c>
      <c r="S13" s="23">
        <f t="shared" si="3"/>
        <v>3.215379657708572E-3</v>
      </c>
      <c r="T13" s="23">
        <f t="shared" si="3"/>
        <v>0.14860714045048173</v>
      </c>
      <c r="U13" s="23">
        <f t="shared" si="3"/>
        <v>7.6997703541001286E-2</v>
      </c>
    </row>
    <row r="14" spans="1:22">
      <c r="A14" s="5" t="s">
        <v>449</v>
      </c>
      <c r="B14" s="31">
        <f t="shared" si="4"/>
        <v>0.77014266326075986</v>
      </c>
      <c r="C14" s="31">
        <f t="shared" si="2"/>
        <v>2.5789926647225587E-3</v>
      </c>
      <c r="D14" s="31">
        <f t="shared" si="2"/>
        <v>7.724174051748203E-4</v>
      </c>
      <c r="E14" s="31">
        <f t="shared" si="2"/>
        <v>1.4351614758869623E-3</v>
      </c>
      <c r="F14" s="31">
        <f t="shared" si="2"/>
        <v>2.3309720278171324E-3</v>
      </c>
      <c r="G14" s="31">
        <f t="shared" si="2"/>
        <v>1.8967529567035665E-4</v>
      </c>
      <c r="H14" s="31">
        <f t="shared" si="2"/>
        <v>4.1685848706385364E-3</v>
      </c>
      <c r="I14" s="31">
        <f t="shared" si="2"/>
        <v>0.14033993266290321</v>
      </c>
      <c r="J14" s="31">
        <f t="shared" si="2"/>
        <v>7.0432301024874439E-2</v>
      </c>
      <c r="L14" s="5" t="s">
        <v>449</v>
      </c>
      <c r="M14" s="23">
        <f t="shared" si="5"/>
        <v>0.77517778062515985</v>
      </c>
      <c r="N14" s="23">
        <f t="shared" si="3"/>
        <v>3.2241982058411321E-3</v>
      </c>
      <c r="O14" s="23">
        <f t="shared" si="3"/>
        <v>1.1422023163866538E-3</v>
      </c>
      <c r="P14" s="23">
        <f t="shared" si="3"/>
        <v>1.9259315716318576E-3</v>
      </c>
      <c r="Q14" s="23">
        <f t="shared" si="3"/>
        <v>2.9462285423984321E-3</v>
      </c>
      <c r="R14" s="23">
        <f t="shared" si="3"/>
        <v>3.9118330715122662E-4</v>
      </c>
      <c r="S14" s="23">
        <f t="shared" si="3"/>
        <v>4.9784014807096695E-3</v>
      </c>
      <c r="T14" s="23">
        <f t="shared" si="3"/>
        <v>0.14453868327808042</v>
      </c>
      <c r="U14" s="23">
        <f t="shared" si="3"/>
        <v>7.3537270526420187E-2</v>
      </c>
    </row>
    <row r="15" spans="1:22">
      <c r="A15" s="5" t="s">
        <v>450</v>
      </c>
      <c r="B15" s="31">
        <f t="shared" si="4"/>
        <v>0.66986401158120656</v>
      </c>
      <c r="C15" s="31">
        <f t="shared" si="2"/>
        <v>1.6248914210285517E-3</v>
      </c>
      <c r="D15" s="31">
        <f t="shared" si="2"/>
        <v>3.3127967095769068E-2</v>
      </c>
      <c r="E15" s="31">
        <f t="shared" si="2"/>
        <v>8.9701379333415141E-4</v>
      </c>
      <c r="F15" s="31">
        <f t="shared" si="2"/>
        <v>4.302538975948067E-2</v>
      </c>
      <c r="G15" s="31">
        <f t="shared" si="2"/>
        <v>6.315973313848239E-3</v>
      </c>
      <c r="H15" s="31">
        <f t="shared" si="2"/>
        <v>2.4691868094256875E-3</v>
      </c>
      <c r="I15" s="31">
        <f t="shared" si="2"/>
        <v>0.16537859796763857</v>
      </c>
      <c r="J15" s="31">
        <f t="shared" si="2"/>
        <v>6.691656438852342E-2</v>
      </c>
      <c r="L15" s="5" t="s">
        <v>450</v>
      </c>
      <c r="M15" s="23">
        <f t="shared" si="5"/>
        <v>0.675687692618402</v>
      </c>
      <c r="N15" s="23">
        <f t="shared" si="3"/>
        <v>2.1631901873941936E-3</v>
      </c>
      <c r="O15" s="23">
        <f t="shared" si="3"/>
        <v>3.5385266174030421E-2</v>
      </c>
      <c r="P15" s="23">
        <f t="shared" si="3"/>
        <v>1.3070259993361894E-3</v>
      </c>
      <c r="Q15" s="23">
        <f t="shared" si="3"/>
        <v>4.5579108059482225E-2</v>
      </c>
      <c r="R15" s="23">
        <f t="shared" si="3"/>
        <v>7.3372801091337869E-3</v>
      </c>
      <c r="S15" s="23">
        <f t="shared" si="3"/>
        <v>3.1234993992213167E-3</v>
      </c>
      <c r="T15" s="23">
        <f t="shared" si="3"/>
        <v>0.17001560451310405</v>
      </c>
      <c r="U15" s="23">
        <f t="shared" si="3"/>
        <v>7.0051336716449614E-2</v>
      </c>
    </row>
    <row r="16" spans="1:22">
      <c r="A16" s="5" t="s">
        <v>451</v>
      </c>
      <c r="B16" s="31">
        <f t="shared" si="4"/>
        <v>0.76100246145383843</v>
      </c>
      <c r="C16" s="31">
        <f t="shared" si="2"/>
        <v>1.9479236615117393E-3</v>
      </c>
      <c r="D16" s="31">
        <f t="shared" si="2"/>
        <v>1.6712440294469814E-3</v>
      </c>
      <c r="E16" s="31">
        <f t="shared" si="2"/>
        <v>1.5869815457187711E-3</v>
      </c>
      <c r="F16" s="31">
        <f t="shared" si="2"/>
        <v>3.3692088455016872E-3</v>
      </c>
      <c r="G16" s="31">
        <f t="shared" si="2"/>
        <v>5.9251748837844628E-4</v>
      </c>
      <c r="H16" s="31">
        <f t="shared" si="2"/>
        <v>3.2832636573129829E-3</v>
      </c>
      <c r="I16" s="31">
        <f t="shared" si="2"/>
        <v>0.15242218946011685</v>
      </c>
      <c r="J16" s="31">
        <f t="shared" si="2"/>
        <v>6.6832490787649357E-2</v>
      </c>
      <c r="L16" s="5" t="s">
        <v>451</v>
      </c>
      <c r="M16" s="23">
        <f t="shared" si="5"/>
        <v>0.7657705527644969</v>
      </c>
      <c r="N16" s="23">
        <f t="shared" si="3"/>
        <v>2.473932425820891E-3</v>
      </c>
      <c r="O16" s="23">
        <f t="shared" si="3"/>
        <v>2.1608582517915107E-3</v>
      </c>
      <c r="P16" s="23">
        <f t="shared" si="3"/>
        <v>2.0649181836576232E-3</v>
      </c>
      <c r="Q16" s="23">
        <f t="shared" si="3"/>
        <v>4.0505624228094799E-3</v>
      </c>
      <c r="R16" s="23">
        <f t="shared" si="3"/>
        <v>8.9695161865277419E-4</v>
      </c>
      <c r="S16" s="23">
        <f t="shared" si="3"/>
        <v>3.9563050591360869E-3</v>
      </c>
      <c r="T16" s="23">
        <f t="shared" si="3"/>
        <v>0.15647645107348399</v>
      </c>
      <c r="U16" s="23">
        <f t="shared" si="3"/>
        <v>6.9661453764431711E-2</v>
      </c>
    </row>
    <row r="17" spans="1:22">
      <c r="A17" s="5" t="s">
        <v>452</v>
      </c>
      <c r="B17" s="31">
        <f t="shared" si="4"/>
        <v>0.75615970585407577</v>
      </c>
      <c r="C17" s="31">
        <f t="shared" si="2"/>
        <v>1.8890330362826716E-3</v>
      </c>
      <c r="D17" s="31">
        <f t="shared" si="2"/>
        <v>2.7356136462506307E-3</v>
      </c>
      <c r="E17" s="31">
        <f t="shared" si="2"/>
        <v>1.6237609446105401E-3</v>
      </c>
      <c r="F17" s="31">
        <f t="shared" si="2"/>
        <v>5.7172110488448629E-3</v>
      </c>
      <c r="G17" s="31">
        <f t="shared" si="2"/>
        <v>5.5379643735905084E-4</v>
      </c>
      <c r="H17" s="31">
        <f t="shared" si="2"/>
        <v>5.9067083879807752E-3</v>
      </c>
      <c r="I17" s="31">
        <f t="shared" si="2"/>
        <v>0.15146191954322669</v>
      </c>
      <c r="J17" s="31">
        <f t="shared" si="2"/>
        <v>6.6546183980306622E-2</v>
      </c>
      <c r="L17" s="5" t="s">
        <v>452</v>
      </c>
      <c r="M17" s="23">
        <f t="shared" si="5"/>
        <v>0.76086034294307103</v>
      </c>
      <c r="N17" s="23">
        <f t="shared" si="3"/>
        <v>2.3959813983895511E-3</v>
      </c>
      <c r="O17" s="23">
        <f t="shared" si="3"/>
        <v>3.3392667332401379E-3</v>
      </c>
      <c r="P17" s="23">
        <f t="shared" si="3"/>
        <v>2.096032665382142E-3</v>
      </c>
      <c r="Q17" s="23">
        <f t="shared" si="3"/>
        <v>6.5750984021208554E-3</v>
      </c>
      <c r="R17" s="23">
        <f t="shared" si="3"/>
        <v>8.4231156006218564E-4</v>
      </c>
      <c r="S17" s="23">
        <f t="shared" si="3"/>
        <v>6.7781155245679571E-3</v>
      </c>
      <c r="T17" s="23">
        <f t="shared" si="3"/>
        <v>0.15542034361502305</v>
      </c>
      <c r="U17" s="23">
        <f t="shared" si="3"/>
        <v>6.9309677976992043E-2</v>
      </c>
    </row>
    <row r="18" spans="1:22">
      <c r="A18" s="5" t="s">
        <v>453</v>
      </c>
      <c r="B18" s="31">
        <f t="shared" si="4"/>
        <v>0.71860050755772975</v>
      </c>
      <c r="C18" s="31">
        <f t="shared" si="2"/>
        <v>3.0370142408979862E-3</v>
      </c>
      <c r="D18" s="31">
        <f t="shared" si="2"/>
        <v>1.9187658272451678E-3</v>
      </c>
      <c r="E18" s="31">
        <f t="shared" si="2"/>
        <v>2.3218322046531926E-3</v>
      </c>
      <c r="F18" s="31">
        <f t="shared" si="2"/>
        <v>6.990004672005036E-3</v>
      </c>
      <c r="G18" s="31">
        <f t="shared" si="2"/>
        <v>8.8915801123619267E-4</v>
      </c>
      <c r="H18" s="31">
        <f t="shared" si="2"/>
        <v>4.2158974826974156E-3</v>
      </c>
      <c r="I18" s="31">
        <f t="shared" si="2"/>
        <v>0.1675398652479656</v>
      </c>
      <c r="J18" s="31">
        <f t="shared" si="2"/>
        <v>8.5528737378238892E-2</v>
      </c>
      <c r="L18" s="5" t="s">
        <v>453</v>
      </c>
      <c r="M18" s="23">
        <f t="shared" si="5"/>
        <v>0.72422646094512277</v>
      </c>
      <c r="N18" s="23">
        <f t="shared" si="3"/>
        <v>3.7666741265906874E-3</v>
      </c>
      <c r="O18" s="23">
        <f t="shared" si="3"/>
        <v>2.5071629945064319E-3</v>
      </c>
      <c r="P18" s="23">
        <f t="shared" si="3"/>
        <v>2.9650095560721751E-3</v>
      </c>
      <c r="Q18" s="23">
        <f t="shared" si="3"/>
        <v>8.0743483242081276E-3</v>
      </c>
      <c r="R18" s="23">
        <f t="shared" si="3"/>
        <v>1.3024967546072948E-3</v>
      </c>
      <c r="S18" s="23">
        <f t="shared" si="3"/>
        <v>5.0680400661204479E-3</v>
      </c>
      <c r="T18" s="23">
        <f t="shared" si="3"/>
        <v>0.17225264915830554</v>
      </c>
      <c r="U18" s="23">
        <f t="shared" si="3"/>
        <v>8.9070982380660871E-2</v>
      </c>
    </row>
    <row r="19" spans="1:22">
      <c r="A19" s="6" t="s">
        <v>458</v>
      </c>
      <c r="B19" s="31">
        <f t="shared" si="4"/>
        <v>0.74352564003094113</v>
      </c>
      <c r="C19" s="31">
        <f t="shared" ref="C19:J19" si="6">IF(ISERROR(((2*D10)+($L$1^2)-($L$1*SQRT(($L$1^2)+(4*D10*(1-O10)))))/(2*($B10+($L$1^2)))),"",((2*D10)+($L$1^2)-($L$1*SQRT(($L$1^2)+(4*D10*(1-O10)))))/(2*($B10+($L$1^2))))</f>
        <v>2.2172243384266225E-3</v>
      </c>
      <c r="D19" s="31">
        <f t="shared" si="6"/>
        <v>5.9709772869527312E-3</v>
      </c>
      <c r="E19" s="31">
        <f t="shared" si="6"/>
        <v>1.7913916071439452E-3</v>
      </c>
      <c r="F19" s="31">
        <f t="shared" si="6"/>
        <v>9.867974657667266E-3</v>
      </c>
      <c r="G19" s="31">
        <f t="shared" si="6"/>
        <v>1.3411464394853633E-3</v>
      </c>
      <c r="H19" s="31">
        <f t="shared" si="6"/>
        <v>3.9857607100752838E-3</v>
      </c>
      <c r="I19" s="31">
        <f t="shared" si="6"/>
        <v>0.15516207726042816</v>
      </c>
      <c r="J19" s="31">
        <f t="shared" si="6"/>
        <v>7.2923734895379649E-2</v>
      </c>
      <c r="L19" s="6" t="s">
        <v>458</v>
      </c>
      <c r="M19" s="23">
        <f t="shared" si="5"/>
        <v>0.74549500983387507</v>
      </c>
      <c r="N19" s="23">
        <f t="shared" ref="N19:U19" si="7">IF(ISERROR(((2*$B10)+($L$1^2)+($L$1*SQRT(($L$1^2)+(4*D10*(1-O10)))))/(2*($B10+($L$1^2)))),"",((2*D10)+($L$1^2)+($L$1*SQRT(($L$1^2)+(4*D10*(1-O10)))))/(2*($B10+($L$1^2))))</f>
        <v>2.4346858526639909E-3</v>
      </c>
      <c r="O19" s="23">
        <f t="shared" si="7"/>
        <v>6.3238916449668827E-3</v>
      </c>
      <c r="P19" s="23">
        <f t="shared" si="7"/>
        <v>1.9874167000116885E-3</v>
      </c>
      <c r="Q19" s="23">
        <f t="shared" si="7"/>
        <v>1.031931069620563E-2</v>
      </c>
      <c r="R19" s="23">
        <f t="shared" si="7"/>
        <v>1.5114838813684226E-3</v>
      </c>
      <c r="S19" s="23">
        <f t="shared" si="7"/>
        <v>4.2753244419623578E-3</v>
      </c>
      <c r="T19" s="23">
        <f t="shared" si="7"/>
        <v>0.15680046563482855</v>
      </c>
      <c r="U19" s="23">
        <f t="shared" si="7"/>
        <v>7.4102166089716204E-2</v>
      </c>
    </row>
    <row r="23" spans="1:22">
      <c r="A23" s="8" t="s">
        <v>455</v>
      </c>
    </row>
    <row r="24" spans="1:22" ht="22.5">
      <c r="A24" s="5" t="s">
        <v>446</v>
      </c>
      <c r="B24" s="9" t="s">
        <v>300</v>
      </c>
      <c r="C24" s="9" t="s">
        <v>289</v>
      </c>
      <c r="D24" s="9" t="s">
        <v>290</v>
      </c>
      <c r="E24" s="9" t="s">
        <v>291</v>
      </c>
      <c r="F24" s="9" t="s">
        <v>292</v>
      </c>
      <c r="G24" s="9" t="s">
        <v>293</v>
      </c>
      <c r="H24" s="9" t="s">
        <v>294</v>
      </c>
      <c r="I24" s="9" t="s">
        <v>295</v>
      </c>
      <c r="J24" s="9" t="s">
        <v>296</v>
      </c>
      <c r="K24" s="9" t="s">
        <v>297</v>
      </c>
      <c r="M24" s="14" t="s">
        <v>446</v>
      </c>
      <c r="N24" s="16" t="s">
        <v>289</v>
      </c>
      <c r="O24" s="16" t="s">
        <v>290</v>
      </c>
      <c r="P24" s="16" t="s">
        <v>291</v>
      </c>
      <c r="Q24" s="16" t="s">
        <v>292</v>
      </c>
      <c r="R24" s="16" t="s">
        <v>293</v>
      </c>
      <c r="S24" s="16" t="s">
        <v>294</v>
      </c>
      <c r="T24" s="16" t="s">
        <v>295</v>
      </c>
      <c r="U24" s="16" t="s">
        <v>296</v>
      </c>
      <c r="V24" s="16" t="s">
        <v>297</v>
      </c>
    </row>
    <row r="25" spans="1:22">
      <c r="A25" s="5" t="s">
        <v>447</v>
      </c>
      <c r="B25" s="5">
        <v>61182</v>
      </c>
      <c r="C25" s="5">
        <v>35829</v>
      </c>
      <c r="D25" s="5">
        <v>211</v>
      </c>
      <c r="E25" s="5">
        <v>138</v>
      </c>
      <c r="F25" s="5">
        <v>221</v>
      </c>
      <c r="G25" s="5">
        <v>611</v>
      </c>
      <c r="H25" s="5">
        <v>30</v>
      </c>
      <c r="I25" s="5">
        <v>346</v>
      </c>
      <c r="J25" s="5">
        <v>19162</v>
      </c>
      <c r="K25" s="5">
        <v>4634</v>
      </c>
      <c r="M25" s="14" t="s">
        <v>447</v>
      </c>
      <c r="N25" s="14">
        <f t="shared" ref="N25:V32" si="8">C25/$B25</f>
        <v>0.58561341571050307</v>
      </c>
      <c r="O25" s="14">
        <f t="shared" si="8"/>
        <v>3.4487267496976235E-3</v>
      </c>
      <c r="P25" s="14">
        <f t="shared" si="8"/>
        <v>2.2555653623614787E-3</v>
      </c>
      <c r="Q25" s="14">
        <f t="shared" si="8"/>
        <v>3.6121735150861363E-3</v>
      </c>
      <c r="R25" s="14">
        <f t="shared" si="8"/>
        <v>9.9865973652381416E-3</v>
      </c>
      <c r="S25" s="14">
        <f t="shared" si="8"/>
        <v>4.9034029616553884E-4</v>
      </c>
      <c r="T25" s="14">
        <f t="shared" si="8"/>
        <v>5.6552580824425483E-3</v>
      </c>
      <c r="U25" s="14">
        <f t="shared" si="8"/>
        <v>0.31319669183746851</v>
      </c>
      <c r="V25" s="14">
        <f t="shared" si="8"/>
        <v>7.5741231081036905E-2</v>
      </c>
    </row>
    <row r="26" spans="1:22">
      <c r="A26" s="5" t="s">
        <v>448</v>
      </c>
      <c r="B26" s="5">
        <v>149518</v>
      </c>
      <c r="C26" s="5">
        <v>97618</v>
      </c>
      <c r="D26" s="5">
        <v>425</v>
      </c>
      <c r="E26" s="5">
        <v>306</v>
      </c>
      <c r="F26" s="5">
        <v>243</v>
      </c>
      <c r="G26" s="5">
        <v>806</v>
      </c>
      <c r="H26" s="5">
        <v>45</v>
      </c>
      <c r="I26" s="5">
        <v>689</v>
      </c>
      <c r="J26" s="5">
        <v>37829</v>
      </c>
      <c r="K26" s="5">
        <v>11557</v>
      </c>
      <c r="M26" s="14" t="s">
        <v>448</v>
      </c>
      <c r="N26" s="14">
        <f t="shared" si="8"/>
        <v>0.65288460252277314</v>
      </c>
      <c r="O26" s="14">
        <f t="shared" si="8"/>
        <v>2.8424671277036879E-3</v>
      </c>
      <c r="P26" s="14">
        <f t="shared" si="8"/>
        <v>2.0465763319466551E-3</v>
      </c>
      <c r="Q26" s="14">
        <f t="shared" si="8"/>
        <v>1.6252223812517556E-3</v>
      </c>
      <c r="R26" s="14">
        <f t="shared" si="8"/>
        <v>5.3906553057156996E-3</v>
      </c>
      <c r="S26" s="14">
        <f t="shared" si="8"/>
        <v>3.0096710763921402E-4</v>
      </c>
      <c r="T26" s="14">
        <f t="shared" si="8"/>
        <v>4.6081408258537432E-3</v>
      </c>
      <c r="U26" s="14">
        <f t="shared" si="8"/>
        <v>0.25300632699741837</v>
      </c>
      <c r="V26" s="14">
        <f t="shared" si="8"/>
        <v>7.72950413996977E-2</v>
      </c>
    </row>
    <row r="27" spans="1:22">
      <c r="A27" s="5" t="s">
        <v>449</v>
      </c>
      <c r="B27" s="5">
        <v>113794</v>
      </c>
      <c r="C27" s="5">
        <v>75248</v>
      </c>
      <c r="D27" s="5">
        <v>492</v>
      </c>
      <c r="E27" s="5">
        <v>276</v>
      </c>
      <c r="F27" s="5">
        <v>163</v>
      </c>
      <c r="G27" s="5">
        <v>419</v>
      </c>
      <c r="H27" s="5">
        <v>31</v>
      </c>
      <c r="I27" s="5">
        <v>516</v>
      </c>
      <c r="J27" s="5">
        <v>27947</v>
      </c>
      <c r="K27" s="5">
        <v>8702</v>
      </c>
      <c r="M27" s="14" t="s">
        <v>449</v>
      </c>
      <c r="N27" s="14">
        <f t="shared" si="8"/>
        <v>0.66126509306290315</v>
      </c>
      <c r="O27" s="14">
        <f t="shared" si="8"/>
        <v>4.3236022988909781E-3</v>
      </c>
      <c r="P27" s="14">
        <f t="shared" si="8"/>
        <v>2.4254354359632318E-3</v>
      </c>
      <c r="Q27" s="14">
        <f t="shared" si="8"/>
        <v>1.4324129567464014E-3</v>
      </c>
      <c r="R27" s="14">
        <f t="shared" si="8"/>
        <v>3.6820922016978048E-3</v>
      </c>
      <c r="S27" s="14">
        <f t="shared" si="8"/>
        <v>2.7242209606833398E-4</v>
      </c>
      <c r="T27" s="14">
        <f t="shared" si="8"/>
        <v>4.5345097281051724E-3</v>
      </c>
      <c r="U27" s="14">
        <f t="shared" si="8"/>
        <v>0.2455929135103784</v>
      </c>
      <c r="V27" s="14">
        <f t="shared" si="8"/>
        <v>7.6471518709246539E-2</v>
      </c>
    </row>
    <row r="28" spans="1:22">
      <c r="A28" s="5" t="s">
        <v>450</v>
      </c>
      <c r="B28" s="5">
        <v>106597</v>
      </c>
      <c r="C28" s="5">
        <v>57782</v>
      </c>
      <c r="D28" s="5">
        <v>401</v>
      </c>
      <c r="E28" s="5">
        <v>4892</v>
      </c>
      <c r="F28" s="5">
        <v>98</v>
      </c>
      <c r="G28" s="5">
        <v>7681</v>
      </c>
      <c r="H28" s="5">
        <v>729</v>
      </c>
      <c r="I28" s="5">
        <v>448</v>
      </c>
      <c r="J28" s="5">
        <v>27756</v>
      </c>
      <c r="K28" s="5">
        <v>6810</v>
      </c>
      <c r="M28" s="14" t="s">
        <v>450</v>
      </c>
      <c r="N28" s="14">
        <f t="shared" si="8"/>
        <v>0.54206028312241428</v>
      </c>
      <c r="O28" s="14">
        <f t="shared" si="8"/>
        <v>3.7618319464900515E-3</v>
      </c>
      <c r="P28" s="14">
        <f t="shared" si="8"/>
        <v>4.5892473521768902E-2</v>
      </c>
      <c r="Q28" s="14">
        <f t="shared" si="8"/>
        <v>9.1935045076315465E-4</v>
      </c>
      <c r="R28" s="14">
        <f t="shared" si="8"/>
        <v>7.2056436860324397E-2</v>
      </c>
      <c r="S28" s="14">
        <f t="shared" si="8"/>
        <v>6.8388416184320382E-3</v>
      </c>
      <c r="T28" s="14">
        <f t="shared" si="8"/>
        <v>4.2027449177744211E-3</v>
      </c>
      <c r="U28" s="14">
        <f t="shared" si="8"/>
        <v>0.26038256236104207</v>
      </c>
      <c r="V28" s="14">
        <f t="shared" si="8"/>
        <v>6.3885475200990652E-2</v>
      </c>
    </row>
    <row r="29" spans="1:22">
      <c r="A29" s="5" t="s">
        <v>451</v>
      </c>
      <c r="B29" s="5">
        <v>131301</v>
      </c>
      <c r="C29" s="5">
        <v>83316</v>
      </c>
      <c r="D29" s="5">
        <v>420</v>
      </c>
      <c r="E29" s="5">
        <v>355</v>
      </c>
      <c r="F29" s="5">
        <v>199</v>
      </c>
      <c r="G29" s="5">
        <v>673</v>
      </c>
      <c r="H29" s="5">
        <v>92</v>
      </c>
      <c r="I29" s="5">
        <v>532</v>
      </c>
      <c r="J29" s="5">
        <v>35355</v>
      </c>
      <c r="K29" s="5">
        <v>10359</v>
      </c>
      <c r="M29" s="14" t="s">
        <v>451</v>
      </c>
      <c r="N29" s="14">
        <f t="shared" si="8"/>
        <v>0.63454200653460369</v>
      </c>
      <c r="O29" s="14">
        <f t="shared" si="8"/>
        <v>3.1987570544017184E-3</v>
      </c>
      <c r="P29" s="14">
        <f t="shared" si="8"/>
        <v>2.7037113197919283E-3</v>
      </c>
      <c r="Q29" s="14">
        <f t="shared" si="8"/>
        <v>1.5156015567284332E-3</v>
      </c>
      <c r="R29" s="14">
        <f t="shared" si="8"/>
        <v>5.1256273752675148E-3</v>
      </c>
      <c r="S29" s="14">
        <f t="shared" si="8"/>
        <v>7.0068011667847165E-4</v>
      </c>
      <c r="T29" s="14">
        <f t="shared" si="8"/>
        <v>4.0517589355755093E-3</v>
      </c>
      <c r="U29" s="14">
        <f t="shared" si="8"/>
        <v>0.26926679918660179</v>
      </c>
      <c r="V29" s="14">
        <f t="shared" si="8"/>
        <v>7.8895057920350953E-2</v>
      </c>
    </row>
    <row r="30" spans="1:22">
      <c r="A30" s="5" t="s">
        <v>452</v>
      </c>
      <c r="B30" s="5">
        <v>139860</v>
      </c>
      <c r="C30" s="5">
        <v>87757</v>
      </c>
      <c r="D30" s="5">
        <v>508</v>
      </c>
      <c r="E30" s="5">
        <v>855</v>
      </c>
      <c r="F30" s="5">
        <v>283</v>
      </c>
      <c r="G30" s="5">
        <v>1130</v>
      </c>
      <c r="H30" s="5">
        <v>88</v>
      </c>
      <c r="I30" s="5">
        <v>924</v>
      </c>
      <c r="J30" s="5">
        <v>37218</v>
      </c>
      <c r="K30" s="5">
        <v>11097</v>
      </c>
      <c r="M30" s="14" t="s">
        <v>452</v>
      </c>
      <c r="N30" s="14">
        <f t="shared" si="8"/>
        <v>0.62746317746317748</v>
      </c>
      <c r="O30" s="14">
        <f t="shared" si="8"/>
        <v>3.6322036322036324E-3</v>
      </c>
      <c r="P30" s="14">
        <f t="shared" si="8"/>
        <v>6.1132561132561129E-3</v>
      </c>
      <c r="Q30" s="14">
        <f t="shared" si="8"/>
        <v>2.0234520234520235E-3</v>
      </c>
      <c r="R30" s="14">
        <f t="shared" si="8"/>
        <v>8.0795080795080798E-3</v>
      </c>
      <c r="S30" s="14">
        <f t="shared" si="8"/>
        <v>6.2920062920062921E-4</v>
      </c>
      <c r="T30" s="14">
        <f t="shared" si="8"/>
        <v>6.6066066066066062E-3</v>
      </c>
      <c r="U30" s="14">
        <f t="shared" si="8"/>
        <v>0.26610896610896612</v>
      </c>
      <c r="V30" s="14">
        <f t="shared" si="8"/>
        <v>7.9343629343629346E-2</v>
      </c>
    </row>
    <row r="31" spans="1:22">
      <c r="A31" s="5" t="s">
        <v>453</v>
      </c>
      <c r="B31" s="5">
        <v>104640</v>
      </c>
      <c r="C31" s="5">
        <v>60817</v>
      </c>
      <c r="D31" s="5">
        <v>600</v>
      </c>
      <c r="E31" s="5">
        <v>546</v>
      </c>
      <c r="F31" s="5">
        <v>227</v>
      </c>
      <c r="G31" s="5">
        <v>1348</v>
      </c>
      <c r="H31" s="5">
        <v>122</v>
      </c>
      <c r="I31" s="5">
        <v>666</v>
      </c>
      <c r="J31" s="5">
        <v>31577</v>
      </c>
      <c r="K31" s="5">
        <v>8737</v>
      </c>
      <c r="M31" s="14" t="s">
        <v>453</v>
      </c>
      <c r="N31" s="14">
        <f t="shared" si="8"/>
        <v>0.58120221712538223</v>
      </c>
      <c r="O31" s="14">
        <f t="shared" si="8"/>
        <v>5.7339449541284407E-3</v>
      </c>
      <c r="P31" s="14">
        <f t="shared" si="8"/>
        <v>5.217889908256881E-3</v>
      </c>
      <c r="Q31" s="14">
        <f t="shared" si="8"/>
        <v>2.1693425076452599E-3</v>
      </c>
      <c r="R31" s="14">
        <f t="shared" si="8"/>
        <v>1.2882262996941896E-2</v>
      </c>
      <c r="S31" s="14">
        <f t="shared" si="8"/>
        <v>1.1659021406727828E-3</v>
      </c>
      <c r="T31" s="14">
        <f t="shared" si="8"/>
        <v>6.3646788990825692E-3</v>
      </c>
      <c r="U31" s="14">
        <f t="shared" si="8"/>
        <v>0.30176796636085629</v>
      </c>
      <c r="V31" s="14">
        <f t="shared" si="8"/>
        <v>8.3495795107033643E-2</v>
      </c>
    </row>
    <row r="32" spans="1:22">
      <c r="A32" s="10" t="s">
        <v>458</v>
      </c>
      <c r="B32" s="10">
        <f>SUM(B25:B31)</f>
        <v>806892</v>
      </c>
      <c r="C32" s="10">
        <f t="shared" ref="C32:K32" si="9">SUM(C25:C31)</f>
        <v>498367</v>
      </c>
      <c r="D32" s="10">
        <f t="shared" si="9"/>
        <v>3057</v>
      </c>
      <c r="E32" s="10">
        <f t="shared" si="9"/>
        <v>7368</v>
      </c>
      <c r="F32" s="10">
        <f t="shared" si="9"/>
        <v>1434</v>
      </c>
      <c r="G32" s="10">
        <f t="shared" si="9"/>
        <v>12668</v>
      </c>
      <c r="H32" s="10">
        <f t="shared" si="9"/>
        <v>1137</v>
      </c>
      <c r="I32" s="10">
        <f t="shared" si="9"/>
        <v>4121</v>
      </c>
      <c r="J32" s="10">
        <f t="shared" si="9"/>
        <v>216844</v>
      </c>
      <c r="K32" s="10">
        <f t="shared" si="9"/>
        <v>61896</v>
      </c>
      <c r="M32" s="17" t="s">
        <v>458</v>
      </c>
      <c r="N32" s="14">
        <f t="shared" si="8"/>
        <v>0.61763780034998483</v>
      </c>
      <c r="O32" s="14">
        <f t="shared" si="8"/>
        <v>3.7886111152421885E-3</v>
      </c>
      <c r="P32" s="14">
        <f t="shared" si="8"/>
        <v>9.1313335613688075E-3</v>
      </c>
      <c r="Q32" s="14">
        <f t="shared" si="8"/>
        <v>1.7771895123510953E-3</v>
      </c>
      <c r="R32" s="14">
        <f t="shared" si="8"/>
        <v>1.5699746682331712E-2</v>
      </c>
      <c r="S32" s="14">
        <f t="shared" si="8"/>
        <v>1.4091105129310985E-3</v>
      </c>
      <c r="T32" s="14">
        <f t="shared" si="8"/>
        <v>5.1072510323562506E-3</v>
      </c>
      <c r="U32" s="14">
        <f t="shared" si="8"/>
        <v>0.26873980656643021</v>
      </c>
      <c r="V32" s="14">
        <f t="shared" si="8"/>
        <v>7.6709150667003762E-2</v>
      </c>
    </row>
    <row r="33" spans="1:21" ht="22.5">
      <c r="A33" s="8" t="s">
        <v>477</v>
      </c>
      <c r="B33" s="7" t="s">
        <v>289</v>
      </c>
      <c r="C33" s="7" t="s">
        <v>290</v>
      </c>
      <c r="D33" s="7" t="s">
        <v>291</v>
      </c>
      <c r="E33" s="7" t="s">
        <v>292</v>
      </c>
      <c r="F33" s="7" t="s">
        <v>293</v>
      </c>
      <c r="G33" s="7" t="s">
        <v>294</v>
      </c>
      <c r="H33" s="7" t="s">
        <v>295</v>
      </c>
      <c r="I33" s="7" t="s">
        <v>296</v>
      </c>
      <c r="J33" s="7" t="s">
        <v>297</v>
      </c>
      <c r="L33" s="8" t="s">
        <v>478</v>
      </c>
      <c r="M33" s="7" t="s">
        <v>289</v>
      </c>
      <c r="N33" s="7" t="s">
        <v>290</v>
      </c>
      <c r="O33" s="7" t="s">
        <v>291</v>
      </c>
      <c r="P33" s="7" t="s">
        <v>292</v>
      </c>
      <c r="Q33" s="7" t="s">
        <v>293</v>
      </c>
      <c r="R33" s="7" t="s">
        <v>294</v>
      </c>
      <c r="S33" s="7" t="s">
        <v>295</v>
      </c>
      <c r="T33" s="7" t="s">
        <v>296</v>
      </c>
      <c r="U33" s="7" t="s">
        <v>297</v>
      </c>
    </row>
    <row r="34" spans="1:21">
      <c r="A34" s="5" t="s">
        <v>447</v>
      </c>
      <c r="B34" s="31">
        <f>IF(ISERROR(((2*C25)+($L$1^2)-($L$1*SQRT(($L$1^2)+(4*C25*(1-N25)))))/(2*($B25+($L$1^2)))),"",((2*C25)+($L$1^2)-($L$1*SQRT(($L$1^2)+(4*C25*(1-N25)))))/(2*($B25+($L$1^2))))</f>
        <v>0.58170467358636924</v>
      </c>
      <c r="C34" s="31">
        <f t="shared" ref="C34:C41" si="10">IF(ISERROR(((2*D25)+($L$1^2)-($L$1*SQRT(($L$1^2)+(4*D25*(1-O25)))))/(2*($B25+($L$1^2)))),"",((2*D25)+($L$1^2)-($L$1*SQRT(($L$1^2)+(4*D25*(1-O25)))))/(2*($B25+($L$1^2))))</f>
        <v>3.0143323092454966E-3</v>
      </c>
      <c r="D34" s="31">
        <f t="shared" ref="D34:D41" si="11">IF(ISERROR(((2*E25)+($L$1^2)-($L$1*SQRT(($L$1^2)+(4*E25*(1-P25)))))/(2*($B25+($L$1^2)))),"",((2*E25)+($L$1^2)-($L$1*SQRT(($L$1^2)+(4*E25*(1-P25)))))/(2*($B25+($L$1^2))))</f>
        <v>1.9096235535015283E-3</v>
      </c>
      <c r="E34" s="31">
        <f t="shared" ref="E34:E41" si="12">IF(ISERROR(((2*F25)+($L$1^2)-($L$1*SQRT(($L$1^2)+(4*F25*(1-Q25)))))/(2*($B25+($L$1^2)))),"",((2*F25)+($L$1^2)-($L$1*SQRT(($L$1^2)+(4*F25*(1-Q25)))))/(2*($B25+($L$1^2))))</f>
        <v>3.1669519543298624E-3</v>
      </c>
      <c r="F34" s="31">
        <f t="shared" ref="F34:F41" si="13">IF(ISERROR(((2*G25)+($L$1^2)-($L$1*SQRT(($L$1^2)+(4*G25*(1-R25)))))/(2*($B25+($L$1^2)))),"",((2*G25)+($L$1^2)-($L$1*SQRT(($L$1^2)+(4*G25*(1-R25)))))/(2*($B25+($L$1^2))))</f>
        <v>9.2288830764129491E-3</v>
      </c>
      <c r="G34" s="31">
        <f t="shared" ref="G34:G41" si="14">IF(ISERROR(((2*H25)+($L$1^2)-($L$1*SQRT(($L$1^2)+(4*H25*(1-S25)))))/(2*($B25+($L$1^2)))),"",((2*H25)+($L$1^2)-($L$1*SQRT(($L$1^2)+(4*H25*(1-S25)))))/(2*($B25+($L$1^2))))</f>
        <v>3.4350341195284732E-4</v>
      </c>
      <c r="H34" s="31">
        <f t="shared" ref="H34:H41" si="15">IF(ISERROR(((2*I25)+($L$1^2)-($L$1*SQRT(($L$1^2)+(4*I25*(1-T25)))))/(2*($B25+($L$1^2)))),"",((2*I25)+($L$1^2)-($L$1*SQRT(($L$1^2)+(4*I25*(1-T25)))))/(2*($B25+($L$1^2))))</f>
        <v>5.0912958527349781E-3</v>
      </c>
      <c r="I34" s="31">
        <f t="shared" ref="I34:I41" si="16">IF(ISERROR(((2*J25)+($L$1^2)-($L$1*SQRT(($L$1^2)+(4*J25*(1-U25)))))/(2*($B25+($L$1^2)))),"",((2*J25)+($L$1^2)-($L$1*SQRT(($L$1^2)+(4*J25*(1-U25)))))/(2*($B25+($L$1^2))))</f>
        <v>0.30953341837099152</v>
      </c>
      <c r="J34" s="31">
        <f t="shared" ref="J34:J41" si="17">IF(ISERROR(((2*K25)+($L$1^2)-($L$1*SQRT(($L$1^2)+(4*K25*(1-V25)))))/(2*($B25+($L$1^2)))),"",((2*K25)+($L$1^2)-($L$1*SQRT(($L$1^2)+(4*K25*(1-V25)))))/(2*($B25+($L$1^2))))</f>
        <v>7.3671205526704558E-2</v>
      </c>
      <c r="L34" s="5" t="s">
        <v>447</v>
      </c>
      <c r="M34" s="23">
        <f>IF(ISERROR(((2*$B25)+($L$1^2)+($L$1*SQRT(($L$1^2)+(4*C25*(1-N25)))))/(2*($B25+($L$1^2)))),"",((2*C25)+($L$1^2)+($L$1*SQRT(($L$1^2)+(4*C25*(1-N25)))))/(2*($B25+($L$1^2))))</f>
        <v>0.5895114072266795</v>
      </c>
      <c r="N34" s="23">
        <f t="shared" ref="N34:N41" si="18">IF(ISERROR(((2*$B25)+($L$1^2)+($L$1*SQRT(($L$1^2)+(4*D25*(1-O25)))))/(2*($B25+($L$1^2)))),"",((2*D25)+($L$1^2)+($L$1*SQRT(($L$1^2)+(4*D25*(1-O25)))))/(2*($B25+($L$1^2))))</f>
        <v>3.945473895332393E-3</v>
      </c>
      <c r="O34" s="23">
        <f t="shared" ref="O34:O41" si="19">IF(ISERROR(((2*$B25)+($L$1^2)+($L$1*SQRT(($L$1^2)+(4*E25*(1-P25)))))/(2*($B25+($L$1^2)))),"",((2*E25)+($L$1^2)+($L$1*SQRT(($L$1^2)+(4*E25*(1-P25)))))/(2*($B25+($L$1^2))))</f>
        <v>2.6640097035100082E-3</v>
      </c>
      <c r="P34" s="23">
        <f t="shared" ref="P34:P41" si="20">IF(ISERROR(((2*$B25)+($L$1^2)+($L$1*SQRT(($L$1^2)+(4*F25*(1-Q25)))))/(2*($B25+($L$1^2)))),"",((2*F25)+($L$1^2)+($L$1*SQRT(($L$1^2)+(4*F25*(1-Q25)))))/(2*($B25+($L$1^2))))</f>
        <v>4.1197272567639661E-3</v>
      </c>
      <c r="Q34" s="23">
        <f t="shared" ref="Q34:Q41" si="21">IF(ISERROR(((2*$B25)+($L$1^2)+($L$1*SQRT(($L$1^2)+(4*G25*(1-R25)))))/(2*($B25+($L$1^2)))),"",((2*G25)+($L$1^2)+($L$1*SQRT(($L$1^2)+(4*G25*(1-R25)))))/(2*($B25+($L$1^2))))</f>
        <v>1.0805843388802494E-2</v>
      </c>
      <c r="R34" s="23">
        <f t="shared" ref="R34:R41" si="22">IF(ISERROR(((2*$B25)+($L$1^2)+($L$1*SQRT(($L$1^2)+(4*H25*(1-S25)))))/(2*($B25+($L$1^2)))),"",((2*H25)+($L$1^2)+($L$1*SQRT(($L$1^2)+(4*H25*(1-S25)))))/(2*($B25+($L$1^2))))</f>
        <v>6.9990137468655062E-4</v>
      </c>
      <c r="S34" s="23">
        <f t="shared" ref="S34:S41" si="23">IF(ISERROR(((2*$B25)+($L$1^2)+($L$1*SQRT(($L$1^2)+(4*I25*(1-T25)))))/(2*($B25+($L$1^2)))),"",((2*I25)+($L$1^2)+($L$1*SQRT(($L$1^2)+(4*I25*(1-T25)))))/(2*($B25+($L$1^2))))</f>
        <v>6.2812959398080856E-3</v>
      </c>
      <c r="T34" s="23">
        <f t="shared" ref="T34:T41" si="24">IF(ISERROR(((2*$B25)+($L$1^2)+($L$1*SQRT(($L$1^2)+(4*J25*(1-U25)))))/(2*($B25+($L$1^2)))),"",((2*J25)+($L$1^2)+($L$1*SQRT(($L$1^2)+(4*J25*(1-U25)))))/(2*($B25+($L$1^2))))</f>
        <v>0.31688342248194201</v>
      </c>
      <c r="U34" s="23">
        <f t="shared" ref="U34:U41" si="25">IF(ISERROR(((2*$B25)+($L$1^2)+($L$1*SQRT(($L$1^2)+(4*K25*(1-V25)))))/(2*($B25+($L$1^2)))),"",((2*K25)+($L$1^2)+($L$1*SQRT(($L$1^2)+(4*K25*(1-V25)))))/(2*($B25+($L$1^2))))</f>
        <v>7.7864531459873057E-2</v>
      </c>
    </row>
    <row r="35" spans="1:21">
      <c r="A35" s="5" t="s">
        <v>448</v>
      </c>
      <c r="B35" s="31">
        <f t="shared" ref="B35:B41" si="26">IF(ISERROR(((2*C26)+($L$1^2)-($L$1*SQRT(($L$1^2)+(4*C26*(1-N26)))))/(2*($B26+($L$1^2)))),"",((2*C26)+($L$1^2)-($L$1*SQRT(($L$1^2)+(4*C26*(1-N26)))))/(2*($B26+($L$1^2))))</f>
        <v>0.65046766253071853</v>
      </c>
      <c r="C35" s="31">
        <f t="shared" si="10"/>
        <v>2.5850814497205307E-3</v>
      </c>
      <c r="D35" s="31">
        <f t="shared" si="11"/>
        <v>1.8299405968236458E-3</v>
      </c>
      <c r="E35" s="31">
        <f t="shared" si="12"/>
        <v>1.4334487365772809E-3</v>
      </c>
      <c r="F35" s="31">
        <f t="shared" si="13"/>
        <v>5.0319944611455234E-3</v>
      </c>
      <c r="G35" s="31">
        <f t="shared" si="14"/>
        <v>2.2495117746749012E-4</v>
      </c>
      <c r="H35" s="31">
        <f t="shared" si="15"/>
        <v>4.2773408592129605E-3</v>
      </c>
      <c r="I35" s="31">
        <f t="shared" si="16"/>
        <v>0.25080908841306571</v>
      </c>
      <c r="J35" s="31">
        <f t="shared" si="17"/>
        <v>7.5952193842998589E-2</v>
      </c>
      <c r="L35" s="5" t="s">
        <v>448</v>
      </c>
      <c r="M35" s="23">
        <f t="shared" ref="M35:M41" si="27">IF(ISERROR(((2*$B26)+($L$1^2)+($L$1*SQRT(($L$1^2)+(4*C26*(1-N26)))))/(2*($B26+($L$1^2)))),"",((2*C26)+($L$1^2)+($L$1*SQRT(($L$1^2)+(4*C26*(1-N26)))))/(2*($B26+($L$1^2))))</f>
        <v>0.65529368651890418</v>
      </c>
      <c r="N35" s="23">
        <f t="shared" si="18"/>
        <v>3.1253993125763399E-3</v>
      </c>
      <c r="O35" s="23">
        <f t="shared" si="19"/>
        <v>2.2887994709150593E-3</v>
      </c>
      <c r="P35" s="23">
        <f t="shared" si="20"/>
        <v>1.8426050811012188E-3</v>
      </c>
      <c r="Q35" s="23">
        <f t="shared" si="21"/>
        <v>5.7747317181821118E-3</v>
      </c>
      <c r="R35" s="23">
        <f t="shared" si="22"/>
        <v>4.0266014002179358E-4</v>
      </c>
      <c r="S35" s="23">
        <f t="shared" si="23"/>
        <v>4.9643965700028646E-3</v>
      </c>
      <c r="T35" s="23">
        <f t="shared" si="24"/>
        <v>0.25521625738497583</v>
      </c>
      <c r="U35" s="23">
        <f t="shared" si="25"/>
        <v>7.8659609707714226E-2</v>
      </c>
    </row>
    <row r="36" spans="1:21">
      <c r="A36" s="5" t="s">
        <v>449</v>
      </c>
      <c r="B36" s="31">
        <f t="shared" si="26"/>
        <v>0.65850980740876108</v>
      </c>
      <c r="C36" s="31">
        <f t="shared" si="10"/>
        <v>3.9587524072957391E-3</v>
      </c>
      <c r="D36" s="31">
        <f t="shared" si="11"/>
        <v>2.155943125995664E-3</v>
      </c>
      <c r="E36" s="31">
        <f t="shared" si="12"/>
        <v>1.2288586274515696E-3</v>
      </c>
      <c r="F36" s="31">
        <f t="shared" si="13"/>
        <v>3.3465352931010741E-3</v>
      </c>
      <c r="G36" s="31">
        <f t="shared" si="14"/>
        <v>1.9193415162159632E-4</v>
      </c>
      <c r="H36" s="31">
        <f t="shared" si="15"/>
        <v>4.160515720202854E-3</v>
      </c>
      <c r="I36" s="31">
        <f t="shared" si="16"/>
        <v>0.2431005667523217</v>
      </c>
      <c r="J36" s="31">
        <f t="shared" si="17"/>
        <v>7.4941690424117774E-2</v>
      </c>
      <c r="L36" s="5" t="s">
        <v>449</v>
      </c>
      <c r="M36" s="23">
        <f t="shared" si="27"/>
        <v>0.66400949070769821</v>
      </c>
      <c r="N36" s="23">
        <f t="shared" si="18"/>
        <v>4.721918386727475E-3</v>
      </c>
      <c r="O36" s="23">
        <f t="shared" si="19"/>
        <v>2.7285220992217529E-3</v>
      </c>
      <c r="P36" s="23">
        <f t="shared" si="20"/>
        <v>1.6696286844554075E-3</v>
      </c>
      <c r="Q36" s="23">
        <f t="shared" si="21"/>
        <v>4.0511586188720326E-3</v>
      </c>
      <c r="R36" s="23">
        <f t="shared" si="22"/>
        <v>3.8664975712628276E-4</v>
      </c>
      <c r="S36" s="23">
        <f t="shared" si="23"/>
        <v>4.9419556925765608E-3</v>
      </c>
      <c r="T36" s="23">
        <f t="shared" si="24"/>
        <v>0.24810243687301245</v>
      </c>
      <c r="U36" s="23">
        <f t="shared" si="25"/>
        <v>7.8029942036088734E-2</v>
      </c>
    </row>
    <row r="37" spans="1:21">
      <c r="A37" s="5" t="s">
        <v>450</v>
      </c>
      <c r="B37" s="31">
        <f t="shared" si="26"/>
        <v>0.53906785452739758</v>
      </c>
      <c r="C37" s="31">
        <f t="shared" si="10"/>
        <v>3.4117804083694699E-3</v>
      </c>
      <c r="D37" s="31">
        <f t="shared" si="11"/>
        <v>4.4652571165305022E-2</v>
      </c>
      <c r="E37" s="31">
        <f t="shared" si="12"/>
        <v>7.5451397461397823E-4</v>
      </c>
      <c r="F37" s="31">
        <f t="shared" si="13"/>
        <v>7.0519491915495447E-2</v>
      </c>
      <c r="G37" s="31">
        <f t="shared" si="14"/>
        <v>6.3615548323248576E-3</v>
      </c>
      <c r="H37" s="31">
        <f t="shared" si="15"/>
        <v>3.8318473326526348E-3</v>
      </c>
      <c r="I37" s="31">
        <f t="shared" si="16"/>
        <v>0.25775676178871465</v>
      </c>
      <c r="J37" s="31">
        <f t="shared" si="17"/>
        <v>6.2433055871848518E-2</v>
      </c>
      <c r="L37" s="5" t="s">
        <v>450</v>
      </c>
      <c r="M37" s="23">
        <f t="shared" si="27"/>
        <v>0.54504968024448541</v>
      </c>
      <c r="N37" s="23">
        <f t="shared" si="18"/>
        <v>4.1476495914777355E-3</v>
      </c>
      <c r="O37" s="23">
        <f t="shared" si="19"/>
        <v>4.7165105441105561E-2</v>
      </c>
      <c r="P37" s="23">
        <f t="shared" si="20"/>
        <v>1.1201579041491252E-3</v>
      </c>
      <c r="Q37" s="23">
        <f t="shared" si="21"/>
        <v>7.362422561402919E-2</v>
      </c>
      <c r="R37" s="23">
        <f t="shared" si="22"/>
        <v>7.351672737540782E-3</v>
      </c>
      <c r="S37" s="23">
        <f t="shared" si="23"/>
        <v>4.6093768311911143E-3</v>
      </c>
      <c r="T37" s="23">
        <f t="shared" si="24"/>
        <v>0.26302563323507849</v>
      </c>
      <c r="U37" s="23">
        <f t="shared" si="25"/>
        <v>6.5369327256804E-2</v>
      </c>
    </row>
    <row r="38" spans="1:21">
      <c r="A38" s="5" t="s">
        <v>451</v>
      </c>
      <c r="B38" s="31">
        <f t="shared" si="26"/>
        <v>0.63193332579032535</v>
      </c>
      <c r="C38" s="31">
        <f t="shared" si="10"/>
        <v>2.9075171255615469E-3</v>
      </c>
      <c r="D38" s="31">
        <f t="shared" si="11"/>
        <v>2.4370124984624095E-3</v>
      </c>
      <c r="E38" s="31">
        <f t="shared" si="12"/>
        <v>1.3192648986874952E-3</v>
      </c>
      <c r="F38" s="31">
        <f t="shared" si="13"/>
        <v>4.7535803915577032E-3</v>
      </c>
      <c r="G38" s="31">
        <f t="shared" si="14"/>
        <v>5.714170286811568E-4</v>
      </c>
      <c r="H38" s="31">
        <f t="shared" si="15"/>
        <v>3.7223605513424904E-3</v>
      </c>
      <c r="I38" s="31">
        <f t="shared" si="16"/>
        <v>0.26687422938635452</v>
      </c>
      <c r="J38" s="31">
        <f t="shared" si="17"/>
        <v>7.7449199837995947E-2</v>
      </c>
      <c r="L38" s="5" t="s">
        <v>451</v>
      </c>
      <c r="M38" s="23">
        <f t="shared" si="27"/>
        <v>0.63714281465871037</v>
      </c>
      <c r="N38" s="23">
        <f t="shared" si="18"/>
        <v>3.5190669189981618E-3</v>
      </c>
      <c r="O38" s="23">
        <f t="shared" si="19"/>
        <v>2.9995090440912806E-3</v>
      </c>
      <c r="P38" s="23">
        <f t="shared" si="20"/>
        <v>1.7411066390517493E-3</v>
      </c>
      <c r="Q38" s="23">
        <f t="shared" si="21"/>
        <v>5.526631545425432E-3</v>
      </c>
      <c r="R38" s="23">
        <f t="shared" si="22"/>
        <v>8.5915931344818003E-4</v>
      </c>
      <c r="S38" s="23">
        <f t="shared" si="23"/>
        <v>4.4101773428275887E-3</v>
      </c>
      <c r="T38" s="23">
        <f t="shared" si="24"/>
        <v>0.27167287015944008</v>
      </c>
      <c r="U38" s="23">
        <f t="shared" si="25"/>
        <v>8.0365556628684082E-2</v>
      </c>
    </row>
    <row r="39" spans="1:21">
      <c r="A39" s="5" t="s">
        <v>452</v>
      </c>
      <c r="B39" s="31">
        <f t="shared" si="26"/>
        <v>0.62492581723259932</v>
      </c>
      <c r="C39" s="31">
        <f t="shared" si="10"/>
        <v>3.330261236408511E-3</v>
      </c>
      <c r="D39" s="31">
        <f t="shared" si="11"/>
        <v>5.7180813118992754E-3</v>
      </c>
      <c r="E39" s="31">
        <f t="shared" si="12"/>
        <v>1.8012226190970611E-3</v>
      </c>
      <c r="F39" s="31">
        <f t="shared" si="13"/>
        <v>7.6236506823692003E-3</v>
      </c>
      <c r="G39" s="31">
        <f t="shared" si="14"/>
        <v>5.1078294593640331E-4</v>
      </c>
      <c r="H39" s="31">
        <f t="shared" si="15"/>
        <v>6.1953684648873505E-3</v>
      </c>
      <c r="I39" s="31">
        <f t="shared" si="16"/>
        <v>0.26379932630381786</v>
      </c>
      <c r="J39" s="31">
        <f t="shared" si="17"/>
        <v>7.7938663736747169E-2</v>
      </c>
      <c r="L39" s="5" t="s">
        <v>452</v>
      </c>
      <c r="M39" s="23">
        <f t="shared" si="27"/>
        <v>0.62999353570472194</v>
      </c>
      <c r="N39" s="23">
        <f t="shared" si="18"/>
        <v>3.9614132116355351E-3</v>
      </c>
      <c r="O39" s="23">
        <f t="shared" si="19"/>
        <v>6.5355618055367307E-3</v>
      </c>
      <c r="P39" s="23">
        <f t="shared" si="20"/>
        <v>2.2730369856813044E-3</v>
      </c>
      <c r="Q39" s="23">
        <f t="shared" si="21"/>
        <v>8.5623883546137505E-3</v>
      </c>
      <c r="R39" s="23">
        <f t="shared" si="22"/>
        <v>7.7505046134503932E-4</v>
      </c>
      <c r="S39" s="23">
        <f t="shared" si="23"/>
        <v>7.0449485378167977E-3</v>
      </c>
      <c r="T39" s="23">
        <f t="shared" si="24"/>
        <v>0.26843145434992899</v>
      </c>
      <c r="U39" s="23">
        <f t="shared" si="25"/>
        <v>8.0771703046142604E-2</v>
      </c>
    </row>
    <row r="40" spans="1:21">
      <c r="A40" s="5" t="s">
        <v>453</v>
      </c>
      <c r="B40" s="31">
        <f t="shared" si="26"/>
        <v>0.57820996523895152</v>
      </c>
      <c r="C40" s="31">
        <f t="shared" si="10"/>
        <v>5.2942448848543504E-3</v>
      </c>
      <c r="D40" s="31">
        <f t="shared" si="11"/>
        <v>4.7991496455544484E-3</v>
      </c>
      <c r="E40" s="31">
        <f t="shared" si="12"/>
        <v>1.9051288321188414E-3</v>
      </c>
      <c r="F40" s="31">
        <f t="shared" si="13"/>
        <v>1.2216661448744887E-2</v>
      </c>
      <c r="G40" s="31">
        <f t="shared" si="14"/>
        <v>9.7664058271067461E-4</v>
      </c>
      <c r="H40" s="31">
        <f t="shared" si="15"/>
        <v>5.9006222361873504E-3</v>
      </c>
      <c r="I40" s="31">
        <f t="shared" si="16"/>
        <v>0.29899401197685938</v>
      </c>
      <c r="J40" s="31">
        <f t="shared" si="17"/>
        <v>8.1834920201931741E-2</v>
      </c>
      <c r="L40" s="5" t="s">
        <v>453</v>
      </c>
      <c r="M40" s="23">
        <f t="shared" si="27"/>
        <v>0.58418850695169489</v>
      </c>
      <c r="N40" s="23">
        <f t="shared" si="18"/>
        <v>6.209935213977189E-3</v>
      </c>
      <c r="O40" s="23">
        <f t="shared" si="19"/>
        <v>5.672958251524131E-3</v>
      </c>
      <c r="P40" s="23">
        <f t="shared" si="20"/>
        <v>2.4701080953450291E-3</v>
      </c>
      <c r="Q40" s="23">
        <f t="shared" si="21"/>
        <v>1.3583629889183215E-2</v>
      </c>
      <c r="R40" s="23">
        <f t="shared" si="22"/>
        <v>1.3917892857891073E-3</v>
      </c>
      <c r="S40" s="23">
        <f t="shared" si="23"/>
        <v>6.864979442564474E-3</v>
      </c>
      <c r="T40" s="23">
        <f t="shared" si="24"/>
        <v>0.30455647541273967</v>
      </c>
      <c r="U40" s="23">
        <f t="shared" si="25"/>
        <v>8.5187250742526394E-2</v>
      </c>
    </row>
    <row r="41" spans="1:21">
      <c r="A41" s="6" t="s">
        <v>458</v>
      </c>
      <c r="B41" s="31">
        <f t="shared" si="26"/>
        <v>0.61657688402557786</v>
      </c>
      <c r="C41" s="31">
        <f t="shared" si="10"/>
        <v>3.6569038907818588E-3</v>
      </c>
      <c r="D41" s="31">
        <f t="shared" si="11"/>
        <v>8.9261075324695745E-3</v>
      </c>
      <c r="E41" s="31">
        <f t="shared" si="12"/>
        <v>1.6876282941580046E-3</v>
      </c>
      <c r="F41" s="31">
        <f t="shared" si="13"/>
        <v>1.5430800295150903E-2</v>
      </c>
      <c r="G41" s="31">
        <f t="shared" si="14"/>
        <v>1.3296008171174223E-3</v>
      </c>
      <c r="H41" s="31">
        <f t="shared" si="15"/>
        <v>4.9540540175571001E-3</v>
      </c>
      <c r="I41" s="31">
        <f t="shared" si="16"/>
        <v>0.26777363343934163</v>
      </c>
      <c r="J41" s="31">
        <f t="shared" si="17"/>
        <v>7.6130478005937835E-2</v>
      </c>
      <c r="L41" s="6" t="s">
        <v>458</v>
      </c>
      <c r="M41" s="23">
        <f t="shared" si="27"/>
        <v>0.61869759653632561</v>
      </c>
      <c r="N41" s="23">
        <f t="shared" si="18"/>
        <v>3.9250432262944715E-3</v>
      </c>
      <c r="O41" s="23">
        <f t="shared" si="19"/>
        <v>9.3412336038687337E-3</v>
      </c>
      <c r="P41" s="23">
        <f t="shared" si="20"/>
        <v>1.8714947697375821E-3</v>
      </c>
      <c r="Q41" s="23">
        <f t="shared" si="21"/>
        <v>1.5973304539189836E-2</v>
      </c>
      <c r="R41" s="23">
        <f t="shared" si="22"/>
        <v>1.4933677527580282E-3</v>
      </c>
      <c r="S41" s="23">
        <f t="shared" si="23"/>
        <v>5.265160377759719E-3</v>
      </c>
      <c r="T41" s="23">
        <f t="shared" si="24"/>
        <v>0.26970818173525274</v>
      </c>
      <c r="U41" s="23">
        <f t="shared" si="25"/>
        <v>7.729185387090548E-2</v>
      </c>
    </row>
  </sheetData>
  <conditionalFormatting sqref="B12:J18">
    <cfRule type="cellIs" dxfId="5" priority="4" operator="greaterThan">
      <formula>M$19</formula>
    </cfRule>
  </conditionalFormatting>
  <conditionalFormatting sqref="M12:U18">
    <cfRule type="cellIs" dxfId="4" priority="3" operator="lessThan">
      <formula>B$19</formula>
    </cfRule>
  </conditionalFormatting>
  <conditionalFormatting sqref="B34:J40">
    <cfRule type="cellIs" dxfId="3" priority="2" operator="greaterThan">
      <formula>M$41</formula>
    </cfRule>
  </conditionalFormatting>
  <conditionalFormatting sqref="M34:U40">
    <cfRule type="cellIs" dxfId="2" priority="1" operator="lessThan">
      <formula>B$41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workbookViewId="0">
      <selection activeCell="C2" sqref="C2"/>
    </sheetView>
  </sheetViews>
  <sheetFormatPr defaultRowHeight="14.25"/>
  <cols>
    <col min="2" max="2" width="9.796875" customWidth="1"/>
  </cols>
  <sheetData>
    <row r="1" spans="1:13" ht="23.25">
      <c r="A1" s="18" t="s">
        <v>479</v>
      </c>
      <c r="B1" s="18" t="s">
        <v>480</v>
      </c>
      <c r="C1" s="18" t="s">
        <v>289</v>
      </c>
      <c r="D1" s="18" t="s">
        <v>290</v>
      </c>
      <c r="E1" s="18" t="s">
        <v>291</v>
      </c>
      <c r="F1" s="18" t="s">
        <v>292</v>
      </c>
      <c r="G1" s="18" t="s">
        <v>293</v>
      </c>
      <c r="H1" s="18" t="s">
        <v>294</v>
      </c>
      <c r="I1" s="18" t="s">
        <v>295</v>
      </c>
      <c r="J1" s="18" t="s">
        <v>296</v>
      </c>
      <c r="K1" s="18" t="s">
        <v>297</v>
      </c>
    </row>
    <row r="2" spans="1:13" ht="23.25">
      <c r="A2" s="19" t="s">
        <v>1</v>
      </c>
      <c r="B2" s="19" t="s">
        <v>2</v>
      </c>
      <c r="C2" s="19" t="s">
        <v>289</v>
      </c>
      <c r="D2" s="19" t="s">
        <v>290</v>
      </c>
      <c r="E2" s="19" t="s">
        <v>291</v>
      </c>
      <c r="F2" s="19" t="s">
        <v>292</v>
      </c>
      <c r="G2" s="19" t="s">
        <v>293</v>
      </c>
      <c r="H2" s="19" t="s">
        <v>294</v>
      </c>
      <c r="I2" s="19" t="s">
        <v>295</v>
      </c>
      <c r="J2" s="19" t="s">
        <v>296</v>
      </c>
      <c r="K2" s="19" t="s">
        <v>297</v>
      </c>
      <c r="L2" s="2"/>
      <c r="M2" s="2"/>
    </row>
    <row r="3" spans="1:13" ht="23.25">
      <c r="A3" s="19" t="s">
        <v>3</v>
      </c>
      <c r="B3" s="19" t="s">
        <v>4</v>
      </c>
      <c r="C3" s="19" t="s">
        <v>289</v>
      </c>
      <c r="D3" s="19" t="s">
        <v>290</v>
      </c>
      <c r="E3" s="19" t="s">
        <v>291</v>
      </c>
      <c r="F3" s="19" t="s">
        <v>292</v>
      </c>
      <c r="G3" s="19" t="s">
        <v>293</v>
      </c>
      <c r="H3" s="19" t="s">
        <v>294</v>
      </c>
      <c r="I3" s="19" t="s">
        <v>295</v>
      </c>
      <c r="J3" s="19" t="s">
        <v>296</v>
      </c>
      <c r="K3" s="19" t="s">
        <v>297</v>
      </c>
      <c r="L3" s="2"/>
      <c r="M3" s="2"/>
    </row>
    <row r="4" spans="1:13" ht="23.25">
      <c r="A4" s="19" t="s">
        <v>5</v>
      </c>
      <c r="B4" s="19" t="s">
        <v>6</v>
      </c>
      <c r="C4" s="19" t="s">
        <v>289</v>
      </c>
      <c r="D4" s="19" t="s">
        <v>290</v>
      </c>
      <c r="E4" s="19" t="s">
        <v>291</v>
      </c>
      <c r="F4" s="19" t="s">
        <v>292</v>
      </c>
      <c r="G4" s="19" t="s">
        <v>293</v>
      </c>
      <c r="H4" s="19" t="s">
        <v>294</v>
      </c>
      <c r="I4" s="19" t="s">
        <v>295</v>
      </c>
      <c r="J4" s="19" t="s">
        <v>296</v>
      </c>
      <c r="K4" s="19" t="s">
        <v>297</v>
      </c>
      <c r="L4" s="2"/>
      <c r="M4" s="2"/>
    </row>
    <row r="5" spans="1:13" ht="23.25">
      <c r="A5" s="19" t="s">
        <v>7</v>
      </c>
      <c r="B5" s="19" t="s">
        <v>8</v>
      </c>
      <c r="C5" s="19" t="s">
        <v>289</v>
      </c>
      <c r="D5" s="19" t="s">
        <v>290</v>
      </c>
      <c r="E5" s="19" t="s">
        <v>291</v>
      </c>
      <c r="F5" s="19" t="s">
        <v>292</v>
      </c>
      <c r="G5" s="19" t="s">
        <v>293</v>
      </c>
      <c r="H5" s="19" t="s">
        <v>294</v>
      </c>
      <c r="I5" s="19" t="s">
        <v>295</v>
      </c>
      <c r="J5" s="19" t="s">
        <v>296</v>
      </c>
      <c r="K5" s="19" t="s">
        <v>297</v>
      </c>
      <c r="L5" s="2"/>
      <c r="M5" s="2"/>
    </row>
    <row r="6" spans="1:13" ht="23.25">
      <c r="A6" s="19" t="s">
        <v>9</v>
      </c>
      <c r="B6" s="19" t="s">
        <v>10</v>
      </c>
      <c r="C6" s="19" t="s">
        <v>289</v>
      </c>
      <c r="D6" s="19" t="s">
        <v>290</v>
      </c>
      <c r="E6" s="19" t="s">
        <v>291</v>
      </c>
      <c r="F6" s="19" t="s">
        <v>292</v>
      </c>
      <c r="G6" s="19" t="s">
        <v>293</v>
      </c>
      <c r="H6" s="19" t="s">
        <v>294</v>
      </c>
      <c r="I6" s="19" t="s">
        <v>295</v>
      </c>
      <c r="J6" s="19" t="s">
        <v>296</v>
      </c>
      <c r="K6" s="19" t="s">
        <v>297</v>
      </c>
      <c r="L6" s="2"/>
      <c r="M6" s="2"/>
    </row>
    <row r="7" spans="1:13" ht="23.25">
      <c r="A7" s="19" t="s">
        <v>11</v>
      </c>
      <c r="B7" s="19" t="s">
        <v>12</v>
      </c>
      <c r="C7" s="19" t="s">
        <v>289</v>
      </c>
      <c r="D7" s="19" t="s">
        <v>290</v>
      </c>
      <c r="E7" s="19" t="s">
        <v>291</v>
      </c>
      <c r="F7" s="19" t="s">
        <v>292</v>
      </c>
      <c r="G7" s="19" t="s">
        <v>293</v>
      </c>
      <c r="H7" s="19" t="s">
        <v>294</v>
      </c>
      <c r="I7" s="19" t="s">
        <v>295</v>
      </c>
      <c r="J7" s="19" t="s">
        <v>296</v>
      </c>
      <c r="K7" s="19" t="s">
        <v>297</v>
      </c>
      <c r="L7" s="2"/>
      <c r="M7" s="2"/>
    </row>
    <row r="8" spans="1:13" ht="23.25">
      <c r="A8" s="19" t="s">
        <v>13</v>
      </c>
      <c r="B8" s="19" t="s">
        <v>14</v>
      </c>
      <c r="C8" s="19" t="s">
        <v>289</v>
      </c>
      <c r="D8" s="19" t="s">
        <v>290</v>
      </c>
      <c r="E8" s="19" t="s">
        <v>291</v>
      </c>
      <c r="F8" s="19" t="s">
        <v>292</v>
      </c>
      <c r="G8" s="19" t="s">
        <v>293</v>
      </c>
      <c r="H8" s="19" t="s">
        <v>294</v>
      </c>
      <c r="I8" s="19" t="s">
        <v>295</v>
      </c>
      <c r="J8" s="19" t="s">
        <v>296</v>
      </c>
      <c r="K8" s="19" t="s">
        <v>297</v>
      </c>
      <c r="L8" s="2"/>
      <c r="M8" s="2"/>
    </row>
    <row r="9" spans="1:13" ht="23.25">
      <c r="A9" s="19" t="s">
        <v>15</v>
      </c>
      <c r="B9" s="19" t="s">
        <v>16</v>
      </c>
      <c r="C9" s="19" t="s">
        <v>289</v>
      </c>
      <c r="D9" s="19" t="s">
        <v>290</v>
      </c>
      <c r="E9" s="19" t="s">
        <v>291</v>
      </c>
      <c r="F9" s="19" t="s">
        <v>292</v>
      </c>
      <c r="G9" s="19" t="s">
        <v>293</v>
      </c>
      <c r="H9" s="19" t="s">
        <v>294</v>
      </c>
      <c r="I9" s="19" t="s">
        <v>295</v>
      </c>
      <c r="J9" s="19" t="s">
        <v>296</v>
      </c>
      <c r="K9" s="19" t="s">
        <v>297</v>
      </c>
      <c r="L9" s="2"/>
      <c r="M9" s="2"/>
    </row>
    <row r="10" spans="1:13" ht="23.25">
      <c r="A10" s="19" t="s">
        <v>17</v>
      </c>
      <c r="B10" s="19" t="s">
        <v>18</v>
      </c>
      <c r="C10" s="19" t="s">
        <v>289</v>
      </c>
      <c r="D10" s="19" t="s">
        <v>290</v>
      </c>
      <c r="E10" s="19" t="s">
        <v>291</v>
      </c>
      <c r="F10" s="19" t="s">
        <v>292</v>
      </c>
      <c r="G10" s="19" t="s">
        <v>293</v>
      </c>
      <c r="H10" s="19" t="s">
        <v>294</v>
      </c>
      <c r="I10" s="19" t="s">
        <v>295</v>
      </c>
      <c r="J10" s="19" t="s">
        <v>296</v>
      </c>
      <c r="K10" s="19" t="s">
        <v>297</v>
      </c>
      <c r="L10" s="2"/>
      <c r="M10" s="2"/>
    </row>
    <row r="11" spans="1:13" ht="23.25">
      <c r="A11" s="19" t="s">
        <v>19</v>
      </c>
      <c r="B11" s="19" t="s">
        <v>20</v>
      </c>
      <c r="C11" s="19" t="s">
        <v>289</v>
      </c>
      <c r="D11" s="19" t="s">
        <v>290</v>
      </c>
      <c r="E11" s="19" t="s">
        <v>291</v>
      </c>
      <c r="F11" s="19" t="s">
        <v>292</v>
      </c>
      <c r="G11" s="19" t="s">
        <v>293</v>
      </c>
      <c r="H11" s="19" t="s">
        <v>294</v>
      </c>
      <c r="I11" s="19" t="s">
        <v>295</v>
      </c>
      <c r="J11" s="19" t="s">
        <v>296</v>
      </c>
      <c r="K11" s="19" t="s">
        <v>297</v>
      </c>
      <c r="L11" s="2"/>
      <c r="M11" s="2"/>
    </row>
    <row r="12" spans="1:13" ht="23.25">
      <c r="A12" s="19" t="s">
        <v>21</v>
      </c>
      <c r="B12" s="19" t="s">
        <v>22</v>
      </c>
      <c r="C12" s="19" t="s">
        <v>289</v>
      </c>
      <c r="D12" s="19" t="s">
        <v>290</v>
      </c>
      <c r="E12" s="19" t="s">
        <v>291</v>
      </c>
      <c r="F12" s="19" t="s">
        <v>292</v>
      </c>
      <c r="G12" s="19" t="s">
        <v>293</v>
      </c>
      <c r="H12" s="19" t="s">
        <v>294</v>
      </c>
      <c r="I12" s="19" t="s">
        <v>295</v>
      </c>
      <c r="J12" s="19" t="s">
        <v>296</v>
      </c>
      <c r="K12" s="19" t="s">
        <v>297</v>
      </c>
      <c r="L12" s="2"/>
      <c r="M12" s="2"/>
    </row>
    <row r="13" spans="1:13" ht="23.25">
      <c r="A13" s="19" t="s">
        <v>23</v>
      </c>
      <c r="B13" s="19" t="s">
        <v>24</v>
      </c>
      <c r="C13" s="19" t="s">
        <v>289</v>
      </c>
      <c r="D13" s="19" t="s">
        <v>290</v>
      </c>
      <c r="E13" s="19" t="s">
        <v>291</v>
      </c>
      <c r="F13" s="19" t="s">
        <v>292</v>
      </c>
      <c r="G13" s="19" t="s">
        <v>293</v>
      </c>
      <c r="H13" s="19" t="s">
        <v>294</v>
      </c>
      <c r="I13" s="19" t="s">
        <v>295</v>
      </c>
      <c r="J13" s="19" t="s">
        <v>296</v>
      </c>
      <c r="K13" s="19" t="s">
        <v>297</v>
      </c>
      <c r="L13" s="2"/>
      <c r="M13" s="2"/>
    </row>
    <row r="14" spans="1:13" ht="23.25">
      <c r="A14" s="19" t="s">
        <v>25</v>
      </c>
      <c r="B14" s="19" t="s">
        <v>26</v>
      </c>
      <c r="C14" s="19" t="s">
        <v>289</v>
      </c>
      <c r="D14" s="19" t="s">
        <v>290</v>
      </c>
      <c r="E14" s="19" t="s">
        <v>291</v>
      </c>
      <c r="F14" s="19" t="s">
        <v>292</v>
      </c>
      <c r="G14" s="19" t="s">
        <v>293</v>
      </c>
      <c r="H14" s="19" t="s">
        <v>294</v>
      </c>
      <c r="I14" s="19" t="s">
        <v>295</v>
      </c>
      <c r="J14" s="19" t="s">
        <v>296</v>
      </c>
      <c r="K14" s="19" t="s">
        <v>297</v>
      </c>
      <c r="L14" s="2"/>
      <c r="M14" s="2"/>
    </row>
    <row r="15" spans="1:13" ht="23.25">
      <c r="A15" s="19" t="s">
        <v>27</v>
      </c>
      <c r="B15" s="19" t="s">
        <v>28</v>
      </c>
      <c r="C15" s="19" t="s">
        <v>289</v>
      </c>
      <c r="D15" s="19" t="s">
        <v>290</v>
      </c>
      <c r="E15" s="19" t="s">
        <v>291</v>
      </c>
      <c r="F15" s="19" t="s">
        <v>292</v>
      </c>
      <c r="G15" s="19" t="s">
        <v>293</v>
      </c>
      <c r="H15" s="19" t="s">
        <v>294</v>
      </c>
      <c r="I15" s="19" t="s">
        <v>295</v>
      </c>
      <c r="J15" s="19" t="s">
        <v>296</v>
      </c>
      <c r="K15" s="19" t="s">
        <v>297</v>
      </c>
      <c r="L15" s="2"/>
      <c r="M15" s="2"/>
    </row>
    <row r="16" spans="1:13" ht="23.25">
      <c r="A16" s="19" t="s">
        <v>29</v>
      </c>
      <c r="B16" s="19" t="s">
        <v>30</v>
      </c>
      <c r="C16" s="19" t="s">
        <v>289</v>
      </c>
      <c r="D16" s="19" t="s">
        <v>290</v>
      </c>
      <c r="E16" s="19" t="s">
        <v>291</v>
      </c>
      <c r="F16" s="19" t="s">
        <v>292</v>
      </c>
      <c r="G16" s="19" t="s">
        <v>293</v>
      </c>
      <c r="H16" s="19" t="s">
        <v>294</v>
      </c>
      <c r="I16" s="19" t="s">
        <v>295</v>
      </c>
      <c r="J16" s="19" t="s">
        <v>296</v>
      </c>
      <c r="K16" s="19" t="s">
        <v>297</v>
      </c>
      <c r="L16" s="2"/>
      <c r="M16" s="2"/>
    </row>
    <row r="17" spans="1:13" ht="23.25">
      <c r="A17" s="19" t="s">
        <v>31</v>
      </c>
      <c r="B17" s="19" t="s">
        <v>32</v>
      </c>
      <c r="C17" s="19" t="s">
        <v>289</v>
      </c>
      <c r="D17" s="19" t="s">
        <v>290</v>
      </c>
      <c r="E17" s="19" t="s">
        <v>291</v>
      </c>
      <c r="F17" s="19" t="s">
        <v>292</v>
      </c>
      <c r="G17" s="19" t="s">
        <v>293</v>
      </c>
      <c r="H17" s="19" t="s">
        <v>294</v>
      </c>
      <c r="I17" s="19" t="s">
        <v>295</v>
      </c>
      <c r="J17" s="19" t="s">
        <v>296</v>
      </c>
      <c r="K17" s="19" t="s">
        <v>297</v>
      </c>
      <c r="L17" s="2"/>
      <c r="M17" s="2"/>
    </row>
    <row r="18" spans="1:13" ht="23.25">
      <c r="A18" s="19" t="s">
        <v>33</v>
      </c>
      <c r="B18" s="19" t="s">
        <v>34</v>
      </c>
      <c r="C18" s="19" t="s">
        <v>289</v>
      </c>
      <c r="D18" s="19" t="s">
        <v>290</v>
      </c>
      <c r="E18" s="19" t="s">
        <v>291</v>
      </c>
      <c r="F18" s="19" t="s">
        <v>292</v>
      </c>
      <c r="G18" s="19" t="s">
        <v>293</v>
      </c>
      <c r="H18" s="19" t="s">
        <v>294</v>
      </c>
      <c r="I18" s="19" t="s">
        <v>295</v>
      </c>
      <c r="J18" s="19" t="s">
        <v>296</v>
      </c>
      <c r="K18" s="19" t="s">
        <v>297</v>
      </c>
      <c r="L18" s="2"/>
      <c r="M18" s="2"/>
    </row>
    <row r="19" spans="1:13" ht="23.25">
      <c r="A19" s="19" t="s">
        <v>35</v>
      </c>
      <c r="B19" s="19" t="s">
        <v>36</v>
      </c>
      <c r="C19" s="19" t="s">
        <v>289</v>
      </c>
      <c r="D19" s="19" t="s">
        <v>290</v>
      </c>
      <c r="E19" s="19" t="s">
        <v>291</v>
      </c>
      <c r="F19" s="19" t="s">
        <v>292</v>
      </c>
      <c r="G19" s="19" t="s">
        <v>293</v>
      </c>
      <c r="H19" s="19" t="s">
        <v>294</v>
      </c>
      <c r="I19" s="19" t="s">
        <v>295</v>
      </c>
      <c r="J19" s="19" t="s">
        <v>296</v>
      </c>
      <c r="K19" s="19" t="s">
        <v>297</v>
      </c>
      <c r="L19" s="2"/>
      <c r="M19" s="2"/>
    </row>
    <row r="20" spans="1:13" ht="23.25">
      <c r="A20" s="19" t="s">
        <v>37</v>
      </c>
      <c r="B20" s="19" t="s">
        <v>38</v>
      </c>
      <c r="C20" s="19" t="s">
        <v>289</v>
      </c>
      <c r="D20" s="19" t="s">
        <v>290</v>
      </c>
      <c r="E20" s="19" t="s">
        <v>291</v>
      </c>
      <c r="F20" s="19" t="s">
        <v>292</v>
      </c>
      <c r="G20" s="19" t="s">
        <v>293</v>
      </c>
      <c r="H20" s="19" t="s">
        <v>294</v>
      </c>
      <c r="I20" s="19" t="s">
        <v>295</v>
      </c>
      <c r="J20" s="19" t="s">
        <v>296</v>
      </c>
      <c r="K20" s="19" t="s">
        <v>297</v>
      </c>
      <c r="L20" s="2"/>
      <c r="M20" s="2"/>
    </row>
    <row r="21" spans="1:13" ht="23.25">
      <c r="A21" s="19" t="s">
        <v>39</v>
      </c>
      <c r="B21" s="19" t="s">
        <v>40</v>
      </c>
      <c r="C21" s="19" t="s">
        <v>289</v>
      </c>
      <c r="D21" s="19" t="s">
        <v>290</v>
      </c>
      <c r="E21" s="19" t="s">
        <v>291</v>
      </c>
      <c r="F21" s="19" t="s">
        <v>292</v>
      </c>
      <c r="G21" s="19" t="s">
        <v>293</v>
      </c>
      <c r="H21" s="19" t="s">
        <v>294</v>
      </c>
      <c r="I21" s="19" t="s">
        <v>295</v>
      </c>
      <c r="J21" s="19" t="s">
        <v>296</v>
      </c>
      <c r="K21" s="19" t="s">
        <v>297</v>
      </c>
      <c r="L21" s="2"/>
      <c r="M21" s="2"/>
    </row>
    <row r="22" spans="1:13" ht="23.25">
      <c r="A22" s="19" t="s">
        <v>41</v>
      </c>
      <c r="B22" s="19" t="s">
        <v>42</v>
      </c>
      <c r="C22" s="19" t="s">
        <v>289</v>
      </c>
      <c r="D22" s="19" t="s">
        <v>290</v>
      </c>
      <c r="E22" s="19" t="s">
        <v>291</v>
      </c>
      <c r="F22" s="19" t="s">
        <v>292</v>
      </c>
      <c r="G22" s="19" t="s">
        <v>293</v>
      </c>
      <c r="H22" s="19" t="s">
        <v>294</v>
      </c>
      <c r="I22" s="19" t="s">
        <v>295</v>
      </c>
      <c r="J22" s="19" t="s">
        <v>296</v>
      </c>
      <c r="K22" s="19" t="s">
        <v>297</v>
      </c>
      <c r="L22" s="2"/>
      <c r="M22" s="2"/>
    </row>
    <row r="23" spans="1:13" ht="23.25">
      <c r="A23" s="19" t="s">
        <v>43</v>
      </c>
      <c r="B23" s="19" t="s">
        <v>44</v>
      </c>
      <c r="C23" s="19" t="s">
        <v>289</v>
      </c>
      <c r="D23" s="19" t="s">
        <v>290</v>
      </c>
      <c r="E23" s="19" t="s">
        <v>291</v>
      </c>
      <c r="F23" s="19" t="s">
        <v>292</v>
      </c>
      <c r="G23" s="19" t="s">
        <v>293</v>
      </c>
      <c r="H23" s="19" t="s">
        <v>294</v>
      </c>
      <c r="I23" s="19" t="s">
        <v>295</v>
      </c>
      <c r="J23" s="19" t="s">
        <v>296</v>
      </c>
      <c r="K23" s="19" t="s">
        <v>297</v>
      </c>
      <c r="L23" s="2"/>
      <c r="M23" s="2"/>
    </row>
    <row r="24" spans="1:13" ht="34.5">
      <c r="A24" s="19" t="s">
        <v>45</v>
      </c>
      <c r="B24" s="19" t="s">
        <v>46</v>
      </c>
      <c r="C24" s="19" t="s">
        <v>289</v>
      </c>
      <c r="D24" s="19" t="s">
        <v>290</v>
      </c>
      <c r="E24" s="19" t="s">
        <v>291</v>
      </c>
      <c r="F24" s="19" t="s">
        <v>292</v>
      </c>
      <c r="G24" s="19" t="s">
        <v>293</v>
      </c>
      <c r="H24" s="19" t="s">
        <v>294</v>
      </c>
      <c r="I24" s="19" t="s">
        <v>295</v>
      </c>
      <c r="J24" s="19" t="s">
        <v>296</v>
      </c>
      <c r="K24" s="19" t="s">
        <v>297</v>
      </c>
      <c r="L24" s="2"/>
      <c r="M24" s="2"/>
    </row>
    <row r="25" spans="1:13" ht="23.25">
      <c r="A25" s="19" t="s">
        <v>47</v>
      </c>
      <c r="B25" s="19" t="s">
        <v>48</v>
      </c>
      <c r="C25" s="19" t="s">
        <v>289</v>
      </c>
      <c r="D25" s="19" t="s">
        <v>290</v>
      </c>
      <c r="E25" s="19" t="s">
        <v>291</v>
      </c>
      <c r="F25" s="19" t="s">
        <v>292</v>
      </c>
      <c r="G25" s="19" t="s">
        <v>293</v>
      </c>
      <c r="H25" s="19" t="s">
        <v>294</v>
      </c>
      <c r="I25" s="19" t="s">
        <v>295</v>
      </c>
      <c r="J25" s="19" t="s">
        <v>296</v>
      </c>
      <c r="K25" s="19" t="s">
        <v>297</v>
      </c>
      <c r="L25" s="2"/>
      <c r="M25" s="2"/>
    </row>
    <row r="26" spans="1:13" ht="23.25">
      <c r="A26" s="19" t="s">
        <v>49</v>
      </c>
      <c r="B26" s="19" t="s">
        <v>50</v>
      </c>
      <c r="C26" s="19" t="s">
        <v>289</v>
      </c>
      <c r="D26" s="19" t="s">
        <v>290</v>
      </c>
      <c r="E26" s="19" t="s">
        <v>291</v>
      </c>
      <c r="F26" s="19" t="s">
        <v>292</v>
      </c>
      <c r="G26" s="19" t="s">
        <v>293</v>
      </c>
      <c r="H26" s="19" t="s">
        <v>294</v>
      </c>
      <c r="I26" s="19" t="s">
        <v>295</v>
      </c>
      <c r="J26" s="19" t="s">
        <v>296</v>
      </c>
      <c r="K26" s="19" t="s">
        <v>297</v>
      </c>
      <c r="L26" s="2"/>
      <c r="M26" s="2"/>
    </row>
    <row r="27" spans="1:13" ht="23.25">
      <c r="A27" s="19" t="s">
        <v>51</v>
      </c>
      <c r="B27" s="19" t="s">
        <v>52</v>
      </c>
      <c r="C27" s="19" t="s">
        <v>289</v>
      </c>
      <c r="D27" s="19" t="s">
        <v>290</v>
      </c>
      <c r="E27" s="19" t="s">
        <v>291</v>
      </c>
      <c r="F27" s="19" t="s">
        <v>292</v>
      </c>
      <c r="G27" s="19" t="s">
        <v>293</v>
      </c>
      <c r="H27" s="19" t="s">
        <v>294</v>
      </c>
      <c r="I27" s="19" t="s">
        <v>295</v>
      </c>
      <c r="J27" s="19" t="s">
        <v>296</v>
      </c>
      <c r="K27" s="19" t="s">
        <v>297</v>
      </c>
      <c r="L27" s="2"/>
      <c r="M27" s="2"/>
    </row>
    <row r="28" spans="1:13" ht="23.25">
      <c r="A28" s="19" t="s">
        <v>53</v>
      </c>
      <c r="B28" s="19" t="s">
        <v>54</v>
      </c>
      <c r="C28" s="19" t="s">
        <v>289</v>
      </c>
      <c r="D28" s="19" t="s">
        <v>290</v>
      </c>
      <c r="E28" s="19" t="s">
        <v>291</v>
      </c>
      <c r="F28" s="19" t="s">
        <v>292</v>
      </c>
      <c r="G28" s="19" t="s">
        <v>293</v>
      </c>
      <c r="H28" s="19" t="s">
        <v>294</v>
      </c>
      <c r="I28" s="19" t="s">
        <v>295</v>
      </c>
      <c r="J28" s="19" t="s">
        <v>296</v>
      </c>
      <c r="K28" s="19" t="s">
        <v>297</v>
      </c>
      <c r="L28" s="2"/>
      <c r="M28" s="2"/>
    </row>
    <row r="29" spans="1:13" ht="23.25">
      <c r="A29" s="19" t="s">
        <v>55</v>
      </c>
      <c r="B29" s="19" t="s">
        <v>56</v>
      </c>
      <c r="C29" s="19" t="s">
        <v>289</v>
      </c>
      <c r="D29" s="19" t="s">
        <v>290</v>
      </c>
      <c r="E29" s="19" t="s">
        <v>291</v>
      </c>
      <c r="F29" s="19" t="s">
        <v>292</v>
      </c>
      <c r="G29" s="19" t="s">
        <v>293</v>
      </c>
      <c r="H29" s="19" t="s">
        <v>294</v>
      </c>
      <c r="I29" s="19" t="s">
        <v>295</v>
      </c>
      <c r="J29" s="19" t="s">
        <v>296</v>
      </c>
      <c r="K29" s="19" t="s">
        <v>297</v>
      </c>
      <c r="L29" s="2"/>
      <c r="M29" s="2"/>
    </row>
    <row r="30" spans="1:13" ht="23.25">
      <c r="A30" s="19" t="s">
        <v>57</v>
      </c>
      <c r="B30" s="19" t="s">
        <v>58</v>
      </c>
      <c r="C30" s="19" t="s">
        <v>289</v>
      </c>
      <c r="D30" s="19" t="s">
        <v>290</v>
      </c>
      <c r="E30" s="19" t="s">
        <v>291</v>
      </c>
      <c r="F30" s="19" t="s">
        <v>292</v>
      </c>
      <c r="G30" s="19" t="s">
        <v>293</v>
      </c>
      <c r="H30" s="19" t="s">
        <v>294</v>
      </c>
      <c r="I30" s="19" t="s">
        <v>295</v>
      </c>
      <c r="J30" s="19" t="s">
        <v>296</v>
      </c>
      <c r="K30" s="19" t="s">
        <v>297</v>
      </c>
      <c r="L30" s="2"/>
      <c r="M30" s="2"/>
    </row>
    <row r="31" spans="1:13" ht="23.25">
      <c r="A31" s="19" t="s">
        <v>13</v>
      </c>
      <c r="B31" s="19" t="s">
        <v>59</v>
      </c>
      <c r="C31" s="19" t="s">
        <v>289</v>
      </c>
      <c r="D31" s="19" t="s">
        <v>290</v>
      </c>
      <c r="E31" s="19" t="s">
        <v>291</v>
      </c>
      <c r="F31" s="19" t="s">
        <v>292</v>
      </c>
      <c r="G31" s="19" t="s">
        <v>293</v>
      </c>
      <c r="H31" s="19" t="s">
        <v>294</v>
      </c>
      <c r="I31" s="19" t="s">
        <v>295</v>
      </c>
      <c r="J31" s="19" t="s">
        <v>296</v>
      </c>
      <c r="K31" s="19" t="s">
        <v>297</v>
      </c>
      <c r="L31" s="2"/>
      <c r="M31" s="2"/>
    </row>
    <row r="32" spans="1:13" ht="23.25">
      <c r="A32" s="19" t="s">
        <v>60</v>
      </c>
      <c r="B32" s="19" t="s">
        <v>61</v>
      </c>
      <c r="C32" s="19" t="s">
        <v>289</v>
      </c>
      <c r="D32" s="19" t="s">
        <v>290</v>
      </c>
      <c r="E32" s="19" t="s">
        <v>291</v>
      </c>
      <c r="F32" s="19" t="s">
        <v>292</v>
      </c>
      <c r="G32" s="19" t="s">
        <v>293</v>
      </c>
      <c r="H32" s="19" t="s">
        <v>294</v>
      </c>
      <c r="I32" s="19" t="s">
        <v>295</v>
      </c>
      <c r="J32" s="19" t="s">
        <v>296</v>
      </c>
      <c r="K32" s="19" t="s">
        <v>297</v>
      </c>
      <c r="L32" s="2"/>
      <c r="M32" s="2"/>
    </row>
    <row r="33" spans="1:13" ht="23.25">
      <c r="A33" s="19" t="s">
        <v>62</v>
      </c>
      <c r="B33" s="19" t="s">
        <v>63</v>
      </c>
      <c r="C33" s="19" t="s">
        <v>289</v>
      </c>
      <c r="D33" s="19" t="s">
        <v>290</v>
      </c>
      <c r="E33" s="19" t="s">
        <v>291</v>
      </c>
      <c r="F33" s="19" t="s">
        <v>292</v>
      </c>
      <c r="G33" s="19" t="s">
        <v>293</v>
      </c>
      <c r="H33" s="19" t="s">
        <v>294</v>
      </c>
      <c r="I33" s="19" t="s">
        <v>295</v>
      </c>
      <c r="J33" s="19" t="s">
        <v>296</v>
      </c>
      <c r="K33" s="19" t="s">
        <v>297</v>
      </c>
      <c r="L33" s="2"/>
      <c r="M33" s="2"/>
    </row>
    <row r="34" spans="1:13" ht="23.25">
      <c r="A34" s="19" t="s">
        <v>64</v>
      </c>
      <c r="B34" s="19" t="s">
        <v>65</v>
      </c>
      <c r="C34" s="19" t="s">
        <v>289</v>
      </c>
      <c r="D34" s="19" t="s">
        <v>290</v>
      </c>
      <c r="E34" s="19" t="s">
        <v>291</v>
      </c>
      <c r="F34" s="19" t="s">
        <v>292</v>
      </c>
      <c r="G34" s="19" t="s">
        <v>293</v>
      </c>
      <c r="H34" s="19" t="s">
        <v>294</v>
      </c>
      <c r="I34" s="19" t="s">
        <v>295</v>
      </c>
      <c r="J34" s="19" t="s">
        <v>296</v>
      </c>
      <c r="K34" s="19" t="s">
        <v>297</v>
      </c>
      <c r="L34" s="2"/>
      <c r="M34" s="2"/>
    </row>
    <row r="35" spans="1:13" ht="23.25">
      <c r="A35" s="19" t="s">
        <v>66</v>
      </c>
      <c r="B35" s="19" t="s">
        <v>67</v>
      </c>
      <c r="C35" s="19" t="s">
        <v>289</v>
      </c>
      <c r="D35" s="19" t="s">
        <v>290</v>
      </c>
      <c r="E35" s="19" t="s">
        <v>291</v>
      </c>
      <c r="F35" s="19" t="s">
        <v>292</v>
      </c>
      <c r="G35" s="19" t="s">
        <v>293</v>
      </c>
      <c r="H35" s="19" t="s">
        <v>294</v>
      </c>
      <c r="I35" s="19" t="s">
        <v>295</v>
      </c>
      <c r="J35" s="19" t="s">
        <v>296</v>
      </c>
      <c r="K35" s="19" t="s">
        <v>297</v>
      </c>
      <c r="L35" s="2"/>
      <c r="M35" s="2"/>
    </row>
    <row r="36" spans="1:13" ht="23.25">
      <c r="A36" s="19" t="s">
        <v>68</v>
      </c>
      <c r="B36" s="19" t="s">
        <v>69</v>
      </c>
      <c r="C36" s="19" t="s">
        <v>289</v>
      </c>
      <c r="D36" s="19" t="s">
        <v>290</v>
      </c>
      <c r="E36" s="19" t="s">
        <v>291</v>
      </c>
      <c r="F36" s="19" t="s">
        <v>292</v>
      </c>
      <c r="G36" s="19" t="s">
        <v>293</v>
      </c>
      <c r="H36" s="19" t="s">
        <v>294</v>
      </c>
      <c r="I36" s="19" t="s">
        <v>295</v>
      </c>
      <c r="J36" s="19" t="s">
        <v>296</v>
      </c>
      <c r="K36" s="19" t="s">
        <v>297</v>
      </c>
      <c r="L36" s="2"/>
      <c r="M36" s="2"/>
    </row>
    <row r="37" spans="1:13" ht="23.25">
      <c r="A37" s="19" t="s">
        <v>70</v>
      </c>
      <c r="B37" s="19" t="s">
        <v>71</v>
      </c>
      <c r="C37" s="19" t="s">
        <v>289</v>
      </c>
      <c r="D37" s="19" t="s">
        <v>290</v>
      </c>
      <c r="E37" s="19" t="s">
        <v>291</v>
      </c>
      <c r="F37" s="19" t="s">
        <v>292</v>
      </c>
      <c r="G37" s="19" t="s">
        <v>293</v>
      </c>
      <c r="H37" s="19" t="s">
        <v>294</v>
      </c>
      <c r="I37" s="19" t="s">
        <v>295</v>
      </c>
      <c r="J37" s="19" t="s">
        <v>296</v>
      </c>
      <c r="K37" s="19" t="s">
        <v>297</v>
      </c>
      <c r="L37" s="2"/>
      <c r="M37" s="2"/>
    </row>
    <row r="38" spans="1:13" ht="23.25">
      <c r="A38" s="19" t="s">
        <v>72</v>
      </c>
      <c r="B38" s="19" t="s">
        <v>73</v>
      </c>
      <c r="C38" s="19" t="s">
        <v>289</v>
      </c>
      <c r="D38" s="19" t="s">
        <v>290</v>
      </c>
      <c r="E38" s="19" t="s">
        <v>291</v>
      </c>
      <c r="F38" s="19" t="s">
        <v>292</v>
      </c>
      <c r="G38" s="19" t="s">
        <v>293</v>
      </c>
      <c r="H38" s="19" t="s">
        <v>294</v>
      </c>
      <c r="I38" s="19" t="s">
        <v>295</v>
      </c>
      <c r="J38" s="19" t="s">
        <v>296</v>
      </c>
      <c r="K38" s="19" t="s">
        <v>297</v>
      </c>
      <c r="L38" s="2"/>
      <c r="M38" s="2"/>
    </row>
    <row r="39" spans="1:13" ht="23.25">
      <c r="A39" s="19" t="s">
        <v>74</v>
      </c>
      <c r="B39" s="19" t="s">
        <v>75</v>
      </c>
      <c r="C39" s="19" t="s">
        <v>289</v>
      </c>
      <c r="D39" s="19" t="s">
        <v>290</v>
      </c>
      <c r="E39" s="19" t="s">
        <v>291</v>
      </c>
      <c r="F39" s="19" t="s">
        <v>292</v>
      </c>
      <c r="G39" s="19" t="s">
        <v>293</v>
      </c>
      <c r="H39" s="19" t="s">
        <v>294</v>
      </c>
      <c r="I39" s="19" t="s">
        <v>295</v>
      </c>
      <c r="J39" s="19" t="s">
        <v>296</v>
      </c>
      <c r="K39" s="19" t="s">
        <v>297</v>
      </c>
      <c r="L39" s="2"/>
      <c r="M39" s="2"/>
    </row>
    <row r="40" spans="1:13" ht="23.25">
      <c r="A40" s="19" t="s">
        <v>76</v>
      </c>
      <c r="B40" s="19" t="s">
        <v>77</v>
      </c>
      <c r="C40" s="19" t="s">
        <v>289</v>
      </c>
      <c r="D40" s="19" t="s">
        <v>290</v>
      </c>
      <c r="E40" s="19" t="s">
        <v>291</v>
      </c>
      <c r="F40" s="19" t="s">
        <v>292</v>
      </c>
      <c r="G40" s="19" t="s">
        <v>293</v>
      </c>
      <c r="H40" s="19" t="s">
        <v>294</v>
      </c>
      <c r="I40" s="19" t="s">
        <v>295</v>
      </c>
      <c r="J40" s="19" t="s">
        <v>296</v>
      </c>
      <c r="K40" s="19" t="s">
        <v>297</v>
      </c>
      <c r="L40" s="2"/>
      <c r="M40" s="2"/>
    </row>
    <row r="41" spans="1:13" ht="23.25">
      <c r="A41" s="19" t="s">
        <v>78</v>
      </c>
      <c r="B41" s="19" t="s">
        <v>79</v>
      </c>
      <c r="C41" s="19" t="s">
        <v>289</v>
      </c>
      <c r="D41" s="19" t="s">
        <v>290</v>
      </c>
      <c r="E41" s="19" t="s">
        <v>291</v>
      </c>
      <c r="F41" s="19" t="s">
        <v>292</v>
      </c>
      <c r="G41" s="19" t="s">
        <v>293</v>
      </c>
      <c r="H41" s="19" t="s">
        <v>294</v>
      </c>
      <c r="I41" s="19" t="s">
        <v>295</v>
      </c>
      <c r="J41" s="19" t="s">
        <v>296</v>
      </c>
      <c r="K41" s="19" t="s">
        <v>297</v>
      </c>
      <c r="L41" s="2"/>
      <c r="M41" s="2"/>
    </row>
    <row r="42" spans="1:13" ht="23.25">
      <c r="A42" s="19" t="s">
        <v>80</v>
      </c>
      <c r="B42" s="19" t="s">
        <v>81</v>
      </c>
      <c r="C42" s="19" t="s">
        <v>289</v>
      </c>
      <c r="D42" s="19" t="s">
        <v>290</v>
      </c>
      <c r="E42" s="19" t="s">
        <v>291</v>
      </c>
      <c r="F42" s="19" t="s">
        <v>292</v>
      </c>
      <c r="G42" s="19" t="s">
        <v>293</v>
      </c>
      <c r="H42" s="19" t="s">
        <v>294</v>
      </c>
      <c r="I42" s="19" t="s">
        <v>295</v>
      </c>
      <c r="J42" s="19" t="s">
        <v>296</v>
      </c>
      <c r="K42" s="19" t="s">
        <v>297</v>
      </c>
      <c r="L42" s="2"/>
      <c r="M42" s="2"/>
    </row>
    <row r="43" spans="1:13" ht="23.25">
      <c r="A43" s="19" t="s">
        <v>82</v>
      </c>
      <c r="B43" s="19" t="s">
        <v>83</v>
      </c>
      <c r="C43" s="19" t="s">
        <v>289</v>
      </c>
      <c r="D43" s="19" t="s">
        <v>290</v>
      </c>
      <c r="E43" s="19" t="s">
        <v>291</v>
      </c>
      <c r="F43" s="19" t="s">
        <v>292</v>
      </c>
      <c r="G43" s="19" t="s">
        <v>293</v>
      </c>
      <c r="H43" s="19" t="s">
        <v>294</v>
      </c>
      <c r="I43" s="19" t="s">
        <v>295</v>
      </c>
      <c r="J43" s="19" t="s">
        <v>296</v>
      </c>
      <c r="K43" s="19" t="s">
        <v>297</v>
      </c>
      <c r="L43" s="2"/>
      <c r="M43" s="2"/>
    </row>
    <row r="44" spans="1:13" ht="23.25">
      <c r="A44" s="19" t="s">
        <v>84</v>
      </c>
      <c r="B44" s="19" t="s">
        <v>85</v>
      </c>
      <c r="C44" s="19" t="s">
        <v>289</v>
      </c>
      <c r="D44" s="19" t="s">
        <v>290</v>
      </c>
      <c r="E44" s="19" t="s">
        <v>291</v>
      </c>
      <c r="F44" s="19" t="s">
        <v>292</v>
      </c>
      <c r="G44" s="19" t="s">
        <v>293</v>
      </c>
      <c r="H44" s="19" t="s">
        <v>294</v>
      </c>
      <c r="I44" s="19" t="s">
        <v>295</v>
      </c>
      <c r="J44" s="19" t="s">
        <v>296</v>
      </c>
      <c r="K44" s="19" t="s">
        <v>297</v>
      </c>
      <c r="L44" s="2"/>
      <c r="M44" s="2"/>
    </row>
    <row r="45" spans="1:13" ht="23.25">
      <c r="A45" s="19" t="s">
        <v>86</v>
      </c>
      <c r="B45" s="19" t="s">
        <v>87</v>
      </c>
      <c r="C45" s="19" t="s">
        <v>289</v>
      </c>
      <c r="D45" s="19" t="s">
        <v>290</v>
      </c>
      <c r="E45" s="19" t="s">
        <v>291</v>
      </c>
      <c r="F45" s="19" t="s">
        <v>292</v>
      </c>
      <c r="G45" s="19" t="s">
        <v>293</v>
      </c>
      <c r="H45" s="19" t="s">
        <v>294</v>
      </c>
      <c r="I45" s="19" t="s">
        <v>295</v>
      </c>
      <c r="J45" s="19" t="s">
        <v>296</v>
      </c>
      <c r="K45" s="19" t="s">
        <v>297</v>
      </c>
      <c r="L45" s="2"/>
      <c r="M45" s="2"/>
    </row>
    <row r="46" spans="1:13" ht="23.25">
      <c r="A46" s="19" t="s">
        <v>88</v>
      </c>
      <c r="B46" s="19" t="s">
        <v>89</v>
      </c>
      <c r="C46" s="19" t="s">
        <v>289</v>
      </c>
      <c r="D46" s="19" t="s">
        <v>290</v>
      </c>
      <c r="E46" s="19" t="s">
        <v>291</v>
      </c>
      <c r="F46" s="19" t="s">
        <v>292</v>
      </c>
      <c r="G46" s="19" t="s">
        <v>293</v>
      </c>
      <c r="H46" s="19" t="s">
        <v>294</v>
      </c>
      <c r="I46" s="19" t="s">
        <v>295</v>
      </c>
      <c r="J46" s="19" t="s">
        <v>296</v>
      </c>
      <c r="K46" s="19" t="s">
        <v>297</v>
      </c>
      <c r="L46" s="2"/>
      <c r="M46" s="2"/>
    </row>
    <row r="47" spans="1:13" ht="23.25">
      <c r="A47" s="19" t="s">
        <v>90</v>
      </c>
      <c r="B47" s="19" t="s">
        <v>91</v>
      </c>
      <c r="C47" s="19" t="s">
        <v>289</v>
      </c>
      <c r="D47" s="19" t="s">
        <v>290</v>
      </c>
      <c r="E47" s="19" t="s">
        <v>291</v>
      </c>
      <c r="F47" s="19" t="s">
        <v>292</v>
      </c>
      <c r="G47" s="19" t="s">
        <v>293</v>
      </c>
      <c r="H47" s="19" t="s">
        <v>294</v>
      </c>
      <c r="I47" s="19" t="s">
        <v>295</v>
      </c>
      <c r="J47" s="19" t="s">
        <v>296</v>
      </c>
      <c r="K47" s="19" t="s">
        <v>297</v>
      </c>
      <c r="L47" s="2"/>
      <c r="M47" s="2"/>
    </row>
    <row r="48" spans="1:13" ht="23.25">
      <c r="A48" s="19" t="s">
        <v>92</v>
      </c>
      <c r="B48" s="19" t="s">
        <v>93</v>
      </c>
      <c r="C48" s="19" t="s">
        <v>289</v>
      </c>
      <c r="D48" s="19" t="s">
        <v>290</v>
      </c>
      <c r="E48" s="19" t="s">
        <v>291</v>
      </c>
      <c r="F48" s="19" t="s">
        <v>292</v>
      </c>
      <c r="G48" s="19" t="s">
        <v>293</v>
      </c>
      <c r="H48" s="19" t="s">
        <v>294</v>
      </c>
      <c r="I48" s="19" t="s">
        <v>295</v>
      </c>
      <c r="J48" s="19" t="s">
        <v>296</v>
      </c>
      <c r="K48" s="19" t="s">
        <v>297</v>
      </c>
      <c r="L48" s="2"/>
      <c r="M48" s="2"/>
    </row>
    <row r="49" spans="1:13" ht="23.25">
      <c r="A49" s="19" t="s">
        <v>94</v>
      </c>
      <c r="B49" s="19" t="s">
        <v>95</v>
      </c>
      <c r="C49" s="19" t="s">
        <v>289</v>
      </c>
      <c r="D49" s="19" t="s">
        <v>290</v>
      </c>
      <c r="E49" s="19" t="s">
        <v>291</v>
      </c>
      <c r="F49" s="19" t="s">
        <v>292</v>
      </c>
      <c r="G49" s="19" t="s">
        <v>293</v>
      </c>
      <c r="H49" s="19" t="s">
        <v>294</v>
      </c>
      <c r="I49" s="19" t="s">
        <v>295</v>
      </c>
      <c r="J49" s="19" t="s">
        <v>296</v>
      </c>
      <c r="K49" s="19" t="s">
        <v>297</v>
      </c>
      <c r="L49" s="2"/>
      <c r="M49" s="2"/>
    </row>
    <row r="50" spans="1:13" ht="23.25">
      <c r="A50" s="19" t="s">
        <v>96</v>
      </c>
      <c r="B50" s="19" t="s">
        <v>97</v>
      </c>
      <c r="C50" s="19" t="s">
        <v>289</v>
      </c>
      <c r="D50" s="19" t="s">
        <v>290</v>
      </c>
      <c r="E50" s="19" t="s">
        <v>291</v>
      </c>
      <c r="F50" s="19" t="s">
        <v>292</v>
      </c>
      <c r="G50" s="19" t="s">
        <v>293</v>
      </c>
      <c r="H50" s="19" t="s">
        <v>294</v>
      </c>
      <c r="I50" s="19" t="s">
        <v>295</v>
      </c>
      <c r="J50" s="19" t="s">
        <v>296</v>
      </c>
      <c r="K50" s="19" t="s">
        <v>297</v>
      </c>
      <c r="L50" s="2"/>
      <c r="M50" s="2"/>
    </row>
    <row r="51" spans="1:13" ht="23.25">
      <c r="A51" s="19" t="s">
        <v>98</v>
      </c>
      <c r="B51" s="19" t="s">
        <v>99</v>
      </c>
      <c r="C51" s="19" t="s">
        <v>289</v>
      </c>
      <c r="D51" s="19" t="s">
        <v>290</v>
      </c>
      <c r="E51" s="19" t="s">
        <v>291</v>
      </c>
      <c r="F51" s="19" t="s">
        <v>292</v>
      </c>
      <c r="G51" s="19" t="s">
        <v>293</v>
      </c>
      <c r="H51" s="19" t="s">
        <v>294</v>
      </c>
      <c r="I51" s="19" t="s">
        <v>295</v>
      </c>
      <c r="J51" s="19" t="s">
        <v>296</v>
      </c>
      <c r="K51" s="19" t="s">
        <v>297</v>
      </c>
      <c r="L51" s="2"/>
      <c r="M51" s="2"/>
    </row>
    <row r="52" spans="1:13" ht="23.25">
      <c r="A52" s="19" t="s">
        <v>100</v>
      </c>
      <c r="B52" s="19" t="s">
        <v>101</v>
      </c>
      <c r="C52" s="19" t="s">
        <v>289</v>
      </c>
      <c r="D52" s="19" t="s">
        <v>290</v>
      </c>
      <c r="E52" s="19" t="s">
        <v>291</v>
      </c>
      <c r="F52" s="19" t="s">
        <v>292</v>
      </c>
      <c r="G52" s="19" t="s">
        <v>293</v>
      </c>
      <c r="H52" s="19" t="s">
        <v>294</v>
      </c>
      <c r="I52" s="19" t="s">
        <v>295</v>
      </c>
      <c r="J52" s="19" t="s">
        <v>296</v>
      </c>
      <c r="K52" s="19" t="s">
        <v>297</v>
      </c>
      <c r="L52" s="2"/>
      <c r="M52" s="2"/>
    </row>
    <row r="53" spans="1:13" ht="23.25">
      <c r="A53" s="19" t="s">
        <v>102</v>
      </c>
      <c r="B53" s="19" t="s">
        <v>103</v>
      </c>
      <c r="C53" s="19" t="s">
        <v>289</v>
      </c>
      <c r="D53" s="19" t="s">
        <v>290</v>
      </c>
      <c r="E53" s="19" t="s">
        <v>291</v>
      </c>
      <c r="F53" s="19" t="s">
        <v>292</v>
      </c>
      <c r="G53" s="19" t="s">
        <v>293</v>
      </c>
      <c r="H53" s="19" t="s">
        <v>294</v>
      </c>
      <c r="I53" s="19" t="s">
        <v>295</v>
      </c>
      <c r="J53" s="19" t="s">
        <v>296</v>
      </c>
      <c r="K53" s="19" t="s">
        <v>297</v>
      </c>
      <c r="L53" s="2"/>
      <c r="M53" s="2"/>
    </row>
    <row r="54" spans="1:13" ht="23.25">
      <c r="A54" s="19" t="s">
        <v>104</v>
      </c>
      <c r="B54" s="19" t="s">
        <v>105</v>
      </c>
      <c r="C54" s="19" t="s">
        <v>289</v>
      </c>
      <c r="D54" s="19" t="s">
        <v>290</v>
      </c>
      <c r="E54" s="19" t="s">
        <v>291</v>
      </c>
      <c r="F54" s="19" t="s">
        <v>292</v>
      </c>
      <c r="G54" s="19" t="s">
        <v>293</v>
      </c>
      <c r="H54" s="19" t="s">
        <v>294</v>
      </c>
      <c r="I54" s="19" t="s">
        <v>295</v>
      </c>
      <c r="J54" s="19" t="s">
        <v>296</v>
      </c>
      <c r="K54" s="19" t="s">
        <v>297</v>
      </c>
      <c r="L54" s="2"/>
      <c r="M54" s="2"/>
    </row>
    <row r="55" spans="1:13" ht="23.25">
      <c r="A55" s="19" t="s">
        <v>106</v>
      </c>
      <c r="B55" s="19" t="s">
        <v>107</v>
      </c>
      <c r="C55" s="19" t="s">
        <v>289</v>
      </c>
      <c r="D55" s="19" t="s">
        <v>290</v>
      </c>
      <c r="E55" s="19" t="s">
        <v>291</v>
      </c>
      <c r="F55" s="19" t="s">
        <v>292</v>
      </c>
      <c r="G55" s="19" t="s">
        <v>293</v>
      </c>
      <c r="H55" s="19" t="s">
        <v>294</v>
      </c>
      <c r="I55" s="19" t="s">
        <v>295</v>
      </c>
      <c r="J55" s="19" t="s">
        <v>296</v>
      </c>
      <c r="K55" s="19" t="s">
        <v>297</v>
      </c>
      <c r="L55" s="2"/>
      <c r="M55" s="2"/>
    </row>
    <row r="56" spans="1:13" ht="23.25">
      <c r="A56" s="19" t="s">
        <v>108</v>
      </c>
      <c r="B56" s="19" t="s">
        <v>109</v>
      </c>
      <c r="C56" s="19" t="s">
        <v>289</v>
      </c>
      <c r="D56" s="19" t="s">
        <v>290</v>
      </c>
      <c r="E56" s="19" t="s">
        <v>291</v>
      </c>
      <c r="F56" s="19" t="s">
        <v>292</v>
      </c>
      <c r="G56" s="19" t="s">
        <v>293</v>
      </c>
      <c r="H56" s="19" t="s">
        <v>294</v>
      </c>
      <c r="I56" s="19" t="s">
        <v>295</v>
      </c>
      <c r="J56" s="19" t="s">
        <v>296</v>
      </c>
      <c r="K56" s="19" t="s">
        <v>297</v>
      </c>
      <c r="L56" s="2"/>
      <c r="M56" s="2"/>
    </row>
    <row r="57" spans="1:13" ht="23.25">
      <c r="A57" s="19" t="s">
        <v>110</v>
      </c>
      <c r="B57" s="19" t="s">
        <v>111</v>
      </c>
      <c r="C57" s="19" t="s">
        <v>289</v>
      </c>
      <c r="D57" s="19" t="s">
        <v>290</v>
      </c>
      <c r="E57" s="19" t="s">
        <v>291</v>
      </c>
      <c r="F57" s="19" t="s">
        <v>292</v>
      </c>
      <c r="G57" s="19" t="s">
        <v>293</v>
      </c>
      <c r="H57" s="19" t="s">
        <v>294</v>
      </c>
      <c r="I57" s="19" t="s">
        <v>295</v>
      </c>
      <c r="J57" s="19" t="s">
        <v>296</v>
      </c>
      <c r="K57" s="19" t="s">
        <v>297</v>
      </c>
      <c r="L57" s="2"/>
      <c r="M57" s="2"/>
    </row>
    <row r="58" spans="1:13" ht="23.25">
      <c r="A58" s="19" t="s">
        <v>112</v>
      </c>
      <c r="B58" s="19" t="s">
        <v>113</v>
      </c>
      <c r="C58" s="19" t="s">
        <v>289</v>
      </c>
      <c r="D58" s="19" t="s">
        <v>290</v>
      </c>
      <c r="E58" s="19" t="s">
        <v>291</v>
      </c>
      <c r="F58" s="19" t="s">
        <v>292</v>
      </c>
      <c r="G58" s="19" t="s">
        <v>293</v>
      </c>
      <c r="H58" s="19" t="s">
        <v>294</v>
      </c>
      <c r="I58" s="19" t="s">
        <v>295</v>
      </c>
      <c r="J58" s="19" t="s">
        <v>296</v>
      </c>
      <c r="K58" s="19" t="s">
        <v>297</v>
      </c>
      <c r="L58" s="2"/>
      <c r="M58" s="2"/>
    </row>
    <row r="59" spans="1:13" ht="23.25">
      <c r="A59" s="19" t="s">
        <v>114</v>
      </c>
      <c r="B59" s="19" t="s">
        <v>115</v>
      </c>
      <c r="C59" s="19" t="s">
        <v>289</v>
      </c>
      <c r="D59" s="19" t="s">
        <v>290</v>
      </c>
      <c r="E59" s="19" t="s">
        <v>291</v>
      </c>
      <c r="F59" s="19" t="s">
        <v>292</v>
      </c>
      <c r="G59" s="19" t="s">
        <v>293</v>
      </c>
      <c r="H59" s="19" t="s">
        <v>294</v>
      </c>
      <c r="I59" s="19" t="s">
        <v>295</v>
      </c>
      <c r="J59" s="19" t="s">
        <v>296</v>
      </c>
      <c r="K59" s="19" t="s">
        <v>297</v>
      </c>
      <c r="L59" s="2"/>
      <c r="M59" s="2"/>
    </row>
    <row r="60" spans="1:13" ht="23.25">
      <c r="A60" s="19" t="s">
        <v>116</v>
      </c>
      <c r="B60" s="19" t="s">
        <v>117</v>
      </c>
      <c r="C60" s="19" t="s">
        <v>289</v>
      </c>
      <c r="D60" s="19" t="s">
        <v>290</v>
      </c>
      <c r="E60" s="19" t="s">
        <v>291</v>
      </c>
      <c r="F60" s="19" t="s">
        <v>292</v>
      </c>
      <c r="G60" s="19" t="s">
        <v>293</v>
      </c>
      <c r="H60" s="19" t="s">
        <v>294</v>
      </c>
      <c r="I60" s="19" t="s">
        <v>295</v>
      </c>
      <c r="J60" s="19" t="s">
        <v>296</v>
      </c>
      <c r="K60" s="19" t="s">
        <v>297</v>
      </c>
      <c r="L60" s="2"/>
      <c r="M60" s="2"/>
    </row>
    <row r="61" spans="1:13" ht="23.25">
      <c r="A61" s="19" t="s">
        <v>118</v>
      </c>
      <c r="B61" s="19" t="s">
        <v>119</v>
      </c>
      <c r="C61" s="19" t="s">
        <v>289</v>
      </c>
      <c r="D61" s="19" t="s">
        <v>290</v>
      </c>
      <c r="E61" s="19" t="s">
        <v>291</v>
      </c>
      <c r="F61" s="19" t="s">
        <v>292</v>
      </c>
      <c r="G61" s="19" t="s">
        <v>293</v>
      </c>
      <c r="H61" s="19" t="s">
        <v>294</v>
      </c>
      <c r="I61" s="19" t="s">
        <v>295</v>
      </c>
      <c r="J61" s="19" t="s">
        <v>296</v>
      </c>
      <c r="K61" s="19" t="s">
        <v>297</v>
      </c>
      <c r="L61" s="2"/>
      <c r="M61" s="2"/>
    </row>
    <row r="62" spans="1:13" ht="23.25">
      <c r="A62" s="19" t="s">
        <v>120</v>
      </c>
      <c r="B62" s="19" t="s">
        <v>121</v>
      </c>
      <c r="C62" s="19" t="s">
        <v>289</v>
      </c>
      <c r="D62" s="19" t="s">
        <v>290</v>
      </c>
      <c r="E62" s="19" t="s">
        <v>291</v>
      </c>
      <c r="F62" s="19" t="s">
        <v>292</v>
      </c>
      <c r="G62" s="19" t="s">
        <v>293</v>
      </c>
      <c r="H62" s="19" t="s">
        <v>294</v>
      </c>
      <c r="I62" s="19" t="s">
        <v>295</v>
      </c>
      <c r="J62" s="19" t="s">
        <v>296</v>
      </c>
      <c r="K62" s="19" t="s">
        <v>297</v>
      </c>
      <c r="L62" s="2"/>
      <c r="M62" s="2"/>
    </row>
    <row r="63" spans="1:13" ht="23.25">
      <c r="A63" s="19" t="s">
        <v>122</v>
      </c>
      <c r="B63" s="19" t="s">
        <v>123</v>
      </c>
      <c r="C63" s="19" t="s">
        <v>289</v>
      </c>
      <c r="D63" s="19" t="s">
        <v>290</v>
      </c>
      <c r="E63" s="19" t="s">
        <v>291</v>
      </c>
      <c r="F63" s="19" t="s">
        <v>292</v>
      </c>
      <c r="G63" s="19" t="s">
        <v>293</v>
      </c>
      <c r="H63" s="19" t="s">
        <v>294</v>
      </c>
      <c r="I63" s="19" t="s">
        <v>295</v>
      </c>
      <c r="J63" s="19" t="s">
        <v>296</v>
      </c>
      <c r="K63" s="19" t="s">
        <v>297</v>
      </c>
      <c r="L63" s="2"/>
      <c r="M63" s="2"/>
    </row>
    <row r="64" spans="1:13" ht="23.25">
      <c r="A64" s="19" t="s">
        <v>124</v>
      </c>
      <c r="B64" s="19" t="s">
        <v>125</v>
      </c>
      <c r="C64" s="19" t="s">
        <v>289</v>
      </c>
      <c r="D64" s="19" t="s">
        <v>290</v>
      </c>
      <c r="E64" s="19" t="s">
        <v>291</v>
      </c>
      <c r="F64" s="19" t="s">
        <v>292</v>
      </c>
      <c r="G64" s="19" t="s">
        <v>293</v>
      </c>
      <c r="H64" s="19" t="s">
        <v>294</v>
      </c>
      <c r="I64" s="19" t="s">
        <v>295</v>
      </c>
      <c r="J64" s="19" t="s">
        <v>296</v>
      </c>
      <c r="K64" s="19" t="s">
        <v>297</v>
      </c>
      <c r="L64" s="2"/>
      <c r="M64" s="2"/>
    </row>
    <row r="65" spans="1:13" ht="23.25">
      <c r="A65" s="19" t="s">
        <v>126</v>
      </c>
      <c r="B65" s="19" t="s">
        <v>127</v>
      </c>
      <c r="C65" s="19" t="s">
        <v>289</v>
      </c>
      <c r="D65" s="19" t="s">
        <v>290</v>
      </c>
      <c r="E65" s="19" t="s">
        <v>291</v>
      </c>
      <c r="F65" s="19" t="s">
        <v>292</v>
      </c>
      <c r="G65" s="19" t="s">
        <v>293</v>
      </c>
      <c r="H65" s="19" t="s">
        <v>294</v>
      </c>
      <c r="I65" s="19" t="s">
        <v>295</v>
      </c>
      <c r="J65" s="19" t="s">
        <v>296</v>
      </c>
      <c r="K65" s="19" t="s">
        <v>297</v>
      </c>
      <c r="L65" s="2"/>
      <c r="M65" s="2"/>
    </row>
    <row r="66" spans="1:13" ht="23.25">
      <c r="A66" s="19" t="s">
        <v>128</v>
      </c>
      <c r="B66" s="19" t="s">
        <v>129</v>
      </c>
      <c r="C66" s="19" t="s">
        <v>289</v>
      </c>
      <c r="D66" s="19" t="s">
        <v>290</v>
      </c>
      <c r="E66" s="19" t="s">
        <v>291</v>
      </c>
      <c r="F66" s="19" t="s">
        <v>292</v>
      </c>
      <c r="G66" s="19" t="s">
        <v>293</v>
      </c>
      <c r="H66" s="19" t="s">
        <v>294</v>
      </c>
      <c r="I66" s="19" t="s">
        <v>295</v>
      </c>
      <c r="J66" s="19" t="s">
        <v>296</v>
      </c>
      <c r="K66" s="19" t="s">
        <v>297</v>
      </c>
      <c r="L66" s="2"/>
      <c r="M66" s="2"/>
    </row>
    <row r="67" spans="1:13" ht="23.25">
      <c r="A67" s="19" t="s">
        <v>130</v>
      </c>
      <c r="B67" s="19" t="s">
        <v>131</v>
      </c>
      <c r="C67" s="19" t="s">
        <v>289</v>
      </c>
      <c r="D67" s="19" t="s">
        <v>290</v>
      </c>
      <c r="E67" s="19" t="s">
        <v>291</v>
      </c>
      <c r="F67" s="19" t="s">
        <v>292</v>
      </c>
      <c r="G67" s="19" t="s">
        <v>293</v>
      </c>
      <c r="H67" s="19" t="s">
        <v>294</v>
      </c>
      <c r="I67" s="19" t="s">
        <v>295</v>
      </c>
      <c r="J67" s="19" t="s">
        <v>296</v>
      </c>
      <c r="K67" s="19" t="s">
        <v>297</v>
      </c>
      <c r="L67" s="2"/>
      <c r="M67" s="2"/>
    </row>
    <row r="68" spans="1:13" ht="23.25">
      <c r="A68" s="19" t="s">
        <v>132</v>
      </c>
      <c r="B68" s="19" t="s">
        <v>133</v>
      </c>
      <c r="C68" s="19" t="s">
        <v>289</v>
      </c>
      <c r="D68" s="19" t="s">
        <v>290</v>
      </c>
      <c r="E68" s="19" t="s">
        <v>291</v>
      </c>
      <c r="F68" s="19" t="s">
        <v>292</v>
      </c>
      <c r="G68" s="19" t="s">
        <v>293</v>
      </c>
      <c r="H68" s="19" t="s">
        <v>294</v>
      </c>
      <c r="I68" s="19" t="s">
        <v>295</v>
      </c>
      <c r="J68" s="19" t="s">
        <v>296</v>
      </c>
      <c r="K68" s="19" t="s">
        <v>297</v>
      </c>
      <c r="L68" s="2"/>
      <c r="M68" s="2"/>
    </row>
    <row r="69" spans="1:13" ht="23.25">
      <c r="A69" s="19" t="s">
        <v>134</v>
      </c>
      <c r="B69" s="19" t="s">
        <v>135</v>
      </c>
      <c r="C69" s="19" t="s">
        <v>289</v>
      </c>
      <c r="D69" s="19" t="s">
        <v>290</v>
      </c>
      <c r="E69" s="19" t="s">
        <v>291</v>
      </c>
      <c r="F69" s="19" t="s">
        <v>292</v>
      </c>
      <c r="G69" s="19" t="s">
        <v>293</v>
      </c>
      <c r="H69" s="19" t="s">
        <v>294</v>
      </c>
      <c r="I69" s="19" t="s">
        <v>295</v>
      </c>
      <c r="J69" s="19" t="s">
        <v>296</v>
      </c>
      <c r="K69" s="19" t="s">
        <v>297</v>
      </c>
      <c r="L69" s="2"/>
      <c r="M69" s="2"/>
    </row>
    <row r="70" spans="1:13" ht="23.25">
      <c r="A70" s="19" t="s">
        <v>136</v>
      </c>
      <c r="B70" s="19" t="s">
        <v>137</v>
      </c>
      <c r="C70" s="19" t="s">
        <v>289</v>
      </c>
      <c r="D70" s="19" t="s">
        <v>290</v>
      </c>
      <c r="E70" s="19" t="s">
        <v>291</v>
      </c>
      <c r="F70" s="19" t="s">
        <v>292</v>
      </c>
      <c r="G70" s="19" t="s">
        <v>293</v>
      </c>
      <c r="H70" s="19" t="s">
        <v>294</v>
      </c>
      <c r="I70" s="19" t="s">
        <v>295</v>
      </c>
      <c r="J70" s="19" t="s">
        <v>296</v>
      </c>
      <c r="K70" s="19" t="s">
        <v>297</v>
      </c>
      <c r="L70" s="2"/>
      <c r="M70" s="2"/>
    </row>
    <row r="71" spans="1:13" ht="23.25">
      <c r="A71" s="19" t="s">
        <v>138</v>
      </c>
      <c r="B71" s="19" t="s">
        <v>139</v>
      </c>
      <c r="C71" s="19" t="s">
        <v>289</v>
      </c>
      <c r="D71" s="19" t="s">
        <v>290</v>
      </c>
      <c r="E71" s="19" t="s">
        <v>291</v>
      </c>
      <c r="F71" s="19" t="s">
        <v>292</v>
      </c>
      <c r="G71" s="19" t="s">
        <v>293</v>
      </c>
      <c r="H71" s="19" t="s">
        <v>294</v>
      </c>
      <c r="I71" s="19" t="s">
        <v>295</v>
      </c>
      <c r="J71" s="19" t="s">
        <v>296</v>
      </c>
      <c r="K71" s="19" t="s">
        <v>297</v>
      </c>
      <c r="L71" s="2"/>
      <c r="M71" s="2"/>
    </row>
    <row r="72" spans="1:13" ht="23.25">
      <c r="A72" s="19" t="s">
        <v>140</v>
      </c>
      <c r="B72" s="19" t="s">
        <v>141</v>
      </c>
      <c r="C72" s="19" t="s">
        <v>289</v>
      </c>
      <c r="D72" s="19" t="s">
        <v>290</v>
      </c>
      <c r="E72" s="19" t="s">
        <v>291</v>
      </c>
      <c r="F72" s="19" t="s">
        <v>292</v>
      </c>
      <c r="G72" s="19" t="s">
        <v>293</v>
      </c>
      <c r="H72" s="19" t="s">
        <v>294</v>
      </c>
      <c r="I72" s="19" t="s">
        <v>295</v>
      </c>
      <c r="J72" s="19" t="s">
        <v>296</v>
      </c>
      <c r="K72" s="19" t="s">
        <v>297</v>
      </c>
      <c r="L72" s="2"/>
      <c r="M72" s="2"/>
    </row>
    <row r="73" spans="1:13" ht="23.25">
      <c r="A73" s="19" t="s">
        <v>142</v>
      </c>
      <c r="B73" s="19" t="s">
        <v>143</v>
      </c>
      <c r="C73" s="19" t="s">
        <v>289</v>
      </c>
      <c r="D73" s="19" t="s">
        <v>290</v>
      </c>
      <c r="E73" s="19" t="s">
        <v>291</v>
      </c>
      <c r="F73" s="19" t="s">
        <v>292</v>
      </c>
      <c r="G73" s="19" t="s">
        <v>293</v>
      </c>
      <c r="H73" s="19" t="s">
        <v>294</v>
      </c>
      <c r="I73" s="19" t="s">
        <v>295</v>
      </c>
      <c r="J73" s="19" t="s">
        <v>296</v>
      </c>
      <c r="K73" s="19" t="s">
        <v>297</v>
      </c>
      <c r="L73" s="2"/>
      <c r="M73" s="2"/>
    </row>
    <row r="74" spans="1:13" ht="23.25">
      <c r="A74" s="19" t="s">
        <v>144</v>
      </c>
      <c r="B74" s="19" t="s">
        <v>145</v>
      </c>
      <c r="C74" s="19" t="s">
        <v>289</v>
      </c>
      <c r="D74" s="19" t="s">
        <v>290</v>
      </c>
      <c r="E74" s="19" t="s">
        <v>291</v>
      </c>
      <c r="F74" s="19" t="s">
        <v>292</v>
      </c>
      <c r="G74" s="19" t="s">
        <v>293</v>
      </c>
      <c r="H74" s="19" t="s">
        <v>294</v>
      </c>
      <c r="I74" s="19" t="s">
        <v>295</v>
      </c>
      <c r="J74" s="19" t="s">
        <v>296</v>
      </c>
      <c r="K74" s="19" t="s">
        <v>297</v>
      </c>
      <c r="L74" s="2"/>
      <c r="M74" s="2"/>
    </row>
    <row r="75" spans="1:13" ht="23.25">
      <c r="A75" s="19" t="s">
        <v>146</v>
      </c>
      <c r="B75" s="19" t="s">
        <v>147</v>
      </c>
      <c r="C75" s="19" t="s">
        <v>289</v>
      </c>
      <c r="D75" s="19" t="s">
        <v>290</v>
      </c>
      <c r="E75" s="19" t="s">
        <v>291</v>
      </c>
      <c r="F75" s="19" t="s">
        <v>292</v>
      </c>
      <c r="G75" s="19" t="s">
        <v>293</v>
      </c>
      <c r="H75" s="19" t="s">
        <v>294</v>
      </c>
      <c r="I75" s="19" t="s">
        <v>295</v>
      </c>
      <c r="J75" s="19" t="s">
        <v>296</v>
      </c>
      <c r="K75" s="19" t="s">
        <v>297</v>
      </c>
      <c r="L75" s="2"/>
      <c r="M75" s="2"/>
    </row>
    <row r="76" spans="1:13" ht="23.25">
      <c r="A76" s="19" t="s">
        <v>148</v>
      </c>
      <c r="B76" s="19" t="s">
        <v>149</v>
      </c>
      <c r="C76" s="19" t="s">
        <v>289</v>
      </c>
      <c r="D76" s="19" t="s">
        <v>290</v>
      </c>
      <c r="E76" s="19" t="s">
        <v>291</v>
      </c>
      <c r="F76" s="19" t="s">
        <v>292</v>
      </c>
      <c r="G76" s="19" t="s">
        <v>293</v>
      </c>
      <c r="H76" s="19" t="s">
        <v>294</v>
      </c>
      <c r="I76" s="19" t="s">
        <v>295</v>
      </c>
      <c r="J76" s="19" t="s">
        <v>296</v>
      </c>
      <c r="K76" s="19" t="s">
        <v>297</v>
      </c>
      <c r="L76" s="2"/>
      <c r="M76" s="2"/>
    </row>
    <row r="77" spans="1:13" ht="23.25">
      <c r="A77" s="19" t="s">
        <v>150</v>
      </c>
      <c r="B77" s="19" t="s">
        <v>151</v>
      </c>
      <c r="C77" s="19" t="s">
        <v>289</v>
      </c>
      <c r="D77" s="19" t="s">
        <v>290</v>
      </c>
      <c r="E77" s="19" t="s">
        <v>291</v>
      </c>
      <c r="F77" s="19" t="s">
        <v>292</v>
      </c>
      <c r="G77" s="19" t="s">
        <v>293</v>
      </c>
      <c r="H77" s="19" t="s">
        <v>294</v>
      </c>
      <c r="I77" s="19" t="s">
        <v>295</v>
      </c>
      <c r="J77" s="19" t="s">
        <v>296</v>
      </c>
      <c r="K77" s="19" t="s">
        <v>297</v>
      </c>
      <c r="L77" s="2"/>
      <c r="M77" s="2"/>
    </row>
    <row r="78" spans="1:13" ht="23.25">
      <c r="A78" s="19" t="s">
        <v>152</v>
      </c>
      <c r="B78" s="19" t="s">
        <v>153</v>
      </c>
      <c r="C78" s="19" t="s">
        <v>289</v>
      </c>
      <c r="D78" s="19" t="s">
        <v>290</v>
      </c>
      <c r="E78" s="19" t="s">
        <v>291</v>
      </c>
      <c r="F78" s="19" t="s">
        <v>292</v>
      </c>
      <c r="G78" s="19" t="s">
        <v>293</v>
      </c>
      <c r="H78" s="19" t="s">
        <v>294</v>
      </c>
      <c r="I78" s="19" t="s">
        <v>295</v>
      </c>
      <c r="J78" s="19" t="s">
        <v>296</v>
      </c>
      <c r="K78" s="19" t="s">
        <v>297</v>
      </c>
      <c r="L78" s="2"/>
      <c r="M78" s="2"/>
    </row>
    <row r="79" spans="1:13" ht="23.25">
      <c r="A79" s="19" t="s">
        <v>154</v>
      </c>
      <c r="B79" s="19" t="s">
        <v>155</v>
      </c>
      <c r="C79" s="19" t="s">
        <v>289</v>
      </c>
      <c r="D79" s="19" t="s">
        <v>290</v>
      </c>
      <c r="E79" s="19" t="s">
        <v>291</v>
      </c>
      <c r="F79" s="19" t="s">
        <v>292</v>
      </c>
      <c r="G79" s="19" t="s">
        <v>293</v>
      </c>
      <c r="H79" s="19" t="s">
        <v>294</v>
      </c>
      <c r="I79" s="19" t="s">
        <v>295</v>
      </c>
      <c r="J79" s="19" t="s">
        <v>296</v>
      </c>
      <c r="K79" s="19" t="s">
        <v>297</v>
      </c>
      <c r="L79" s="2"/>
      <c r="M79" s="2"/>
    </row>
    <row r="80" spans="1:13" ht="23.25">
      <c r="A80" s="19" t="s">
        <v>156</v>
      </c>
      <c r="B80" s="19" t="s">
        <v>157</v>
      </c>
      <c r="C80" s="19" t="s">
        <v>289</v>
      </c>
      <c r="D80" s="19" t="s">
        <v>290</v>
      </c>
      <c r="E80" s="19" t="s">
        <v>291</v>
      </c>
      <c r="F80" s="19" t="s">
        <v>292</v>
      </c>
      <c r="G80" s="19" t="s">
        <v>293</v>
      </c>
      <c r="H80" s="19" t="s">
        <v>294</v>
      </c>
      <c r="I80" s="19" t="s">
        <v>295</v>
      </c>
      <c r="J80" s="19" t="s">
        <v>296</v>
      </c>
      <c r="K80" s="19" t="s">
        <v>297</v>
      </c>
      <c r="L80" s="2"/>
      <c r="M80" s="2"/>
    </row>
    <row r="81" spans="1:13" ht="34.5">
      <c r="A81" s="19" t="s">
        <v>158</v>
      </c>
      <c r="B81" s="19" t="s">
        <v>159</v>
      </c>
      <c r="C81" s="19" t="s">
        <v>289</v>
      </c>
      <c r="D81" s="19" t="s">
        <v>290</v>
      </c>
      <c r="E81" s="19" t="s">
        <v>291</v>
      </c>
      <c r="F81" s="19" t="s">
        <v>292</v>
      </c>
      <c r="G81" s="19" t="s">
        <v>293</v>
      </c>
      <c r="H81" s="19" t="s">
        <v>294</v>
      </c>
      <c r="I81" s="19" t="s">
        <v>295</v>
      </c>
      <c r="J81" s="19" t="s">
        <v>296</v>
      </c>
      <c r="K81" s="19" t="s">
        <v>297</v>
      </c>
      <c r="L81" s="2"/>
      <c r="M81" s="2"/>
    </row>
    <row r="82" spans="1:13" ht="23.25">
      <c r="A82" s="19" t="s">
        <v>160</v>
      </c>
      <c r="B82" s="19" t="s">
        <v>161</v>
      </c>
      <c r="C82" s="19" t="s">
        <v>289</v>
      </c>
      <c r="D82" s="19" t="s">
        <v>290</v>
      </c>
      <c r="E82" s="19" t="s">
        <v>291</v>
      </c>
      <c r="F82" s="19" t="s">
        <v>292</v>
      </c>
      <c r="G82" s="19" t="s">
        <v>293</v>
      </c>
      <c r="H82" s="19" t="s">
        <v>294</v>
      </c>
      <c r="I82" s="19" t="s">
        <v>295</v>
      </c>
      <c r="J82" s="19" t="s">
        <v>296</v>
      </c>
      <c r="K82" s="19" t="s">
        <v>297</v>
      </c>
      <c r="L82" s="2"/>
      <c r="M82" s="2"/>
    </row>
    <row r="83" spans="1:13" ht="23.25">
      <c r="A83" s="19" t="s">
        <v>162</v>
      </c>
      <c r="B83" s="19" t="s">
        <v>163</v>
      </c>
      <c r="C83" s="19" t="s">
        <v>289</v>
      </c>
      <c r="D83" s="19" t="s">
        <v>290</v>
      </c>
      <c r="E83" s="19" t="s">
        <v>291</v>
      </c>
      <c r="F83" s="19" t="s">
        <v>292</v>
      </c>
      <c r="G83" s="19" t="s">
        <v>293</v>
      </c>
      <c r="H83" s="19" t="s">
        <v>294</v>
      </c>
      <c r="I83" s="19" t="s">
        <v>295</v>
      </c>
      <c r="J83" s="19" t="s">
        <v>296</v>
      </c>
      <c r="K83" s="19" t="s">
        <v>297</v>
      </c>
      <c r="L83" s="2"/>
      <c r="M83" s="2"/>
    </row>
    <row r="84" spans="1:13" ht="23.25">
      <c r="A84" s="19" t="s">
        <v>164</v>
      </c>
      <c r="B84" s="19" t="s">
        <v>165</v>
      </c>
      <c r="C84" s="19" t="s">
        <v>289</v>
      </c>
      <c r="D84" s="19" t="s">
        <v>290</v>
      </c>
      <c r="E84" s="19" t="s">
        <v>291</v>
      </c>
      <c r="F84" s="19" t="s">
        <v>292</v>
      </c>
      <c r="G84" s="19" t="s">
        <v>293</v>
      </c>
      <c r="H84" s="19" t="s">
        <v>294</v>
      </c>
      <c r="I84" s="19" t="s">
        <v>295</v>
      </c>
      <c r="J84" s="19" t="s">
        <v>296</v>
      </c>
      <c r="K84" s="19" t="s">
        <v>297</v>
      </c>
      <c r="L84" s="2"/>
      <c r="M84" s="2"/>
    </row>
    <row r="85" spans="1:13" ht="23.25">
      <c r="A85" s="19" t="s">
        <v>166</v>
      </c>
      <c r="B85" s="19" t="s">
        <v>167</v>
      </c>
      <c r="C85" s="19" t="s">
        <v>289</v>
      </c>
      <c r="D85" s="19" t="s">
        <v>290</v>
      </c>
      <c r="E85" s="19" t="s">
        <v>291</v>
      </c>
      <c r="F85" s="19" t="s">
        <v>292</v>
      </c>
      <c r="G85" s="19" t="s">
        <v>293</v>
      </c>
      <c r="H85" s="19" t="s">
        <v>294</v>
      </c>
      <c r="I85" s="19" t="s">
        <v>295</v>
      </c>
      <c r="J85" s="19" t="s">
        <v>296</v>
      </c>
      <c r="K85" s="19" t="s">
        <v>297</v>
      </c>
      <c r="L85" s="2"/>
      <c r="M85" s="2"/>
    </row>
    <row r="86" spans="1:13" ht="23.25">
      <c r="A86" s="19" t="s">
        <v>168</v>
      </c>
      <c r="B86" s="19" t="s">
        <v>169</v>
      </c>
      <c r="C86" s="19" t="s">
        <v>289</v>
      </c>
      <c r="D86" s="19" t="s">
        <v>290</v>
      </c>
      <c r="E86" s="19" t="s">
        <v>291</v>
      </c>
      <c r="F86" s="19" t="s">
        <v>292</v>
      </c>
      <c r="G86" s="19" t="s">
        <v>293</v>
      </c>
      <c r="H86" s="19" t="s">
        <v>294</v>
      </c>
      <c r="I86" s="19" t="s">
        <v>295</v>
      </c>
      <c r="J86" s="19" t="s">
        <v>296</v>
      </c>
      <c r="K86" s="19" t="s">
        <v>297</v>
      </c>
      <c r="L86" s="2"/>
      <c r="M86" s="2"/>
    </row>
    <row r="87" spans="1:13" ht="57">
      <c r="A87" s="19" t="s">
        <v>170</v>
      </c>
      <c r="B87" s="19" t="s">
        <v>171</v>
      </c>
      <c r="C87" s="19" t="s">
        <v>289</v>
      </c>
      <c r="D87" s="19" t="s">
        <v>290</v>
      </c>
      <c r="E87" s="19" t="s">
        <v>291</v>
      </c>
      <c r="F87" s="19" t="s">
        <v>292</v>
      </c>
      <c r="G87" s="19" t="s">
        <v>293</v>
      </c>
      <c r="H87" s="19" t="s">
        <v>294</v>
      </c>
      <c r="I87" s="19" t="s">
        <v>295</v>
      </c>
      <c r="J87" s="19" t="s">
        <v>296</v>
      </c>
      <c r="K87" s="19" t="s">
        <v>297</v>
      </c>
      <c r="L87" s="2"/>
      <c r="M87" s="2"/>
    </row>
    <row r="88" spans="1:13" ht="23.25">
      <c r="A88" s="19" t="s">
        <v>172</v>
      </c>
      <c r="B88" s="19" t="s">
        <v>173</v>
      </c>
      <c r="C88" s="19" t="s">
        <v>289</v>
      </c>
      <c r="D88" s="19" t="s">
        <v>290</v>
      </c>
      <c r="E88" s="19" t="s">
        <v>291</v>
      </c>
      <c r="F88" s="19" t="s">
        <v>292</v>
      </c>
      <c r="G88" s="19" t="s">
        <v>293</v>
      </c>
      <c r="H88" s="19" t="s">
        <v>294</v>
      </c>
      <c r="I88" s="19" t="s">
        <v>295</v>
      </c>
      <c r="J88" s="19" t="s">
        <v>296</v>
      </c>
      <c r="K88" s="19" t="s">
        <v>297</v>
      </c>
      <c r="L88" s="2"/>
      <c r="M88" s="2"/>
    </row>
    <row r="89" spans="1:13" ht="23.25">
      <c r="A89" s="19" t="s">
        <v>174</v>
      </c>
      <c r="B89" s="19" t="s">
        <v>175</v>
      </c>
      <c r="C89" s="19" t="s">
        <v>289</v>
      </c>
      <c r="D89" s="19" t="s">
        <v>290</v>
      </c>
      <c r="E89" s="19" t="s">
        <v>291</v>
      </c>
      <c r="F89" s="19" t="s">
        <v>292</v>
      </c>
      <c r="G89" s="19" t="s">
        <v>293</v>
      </c>
      <c r="H89" s="19" t="s">
        <v>294</v>
      </c>
      <c r="I89" s="19" t="s">
        <v>295</v>
      </c>
      <c r="J89" s="19" t="s">
        <v>296</v>
      </c>
      <c r="K89" s="19" t="s">
        <v>297</v>
      </c>
      <c r="L89" s="2"/>
      <c r="M89" s="2"/>
    </row>
    <row r="90" spans="1:13" ht="23.25">
      <c r="A90" s="19" t="s">
        <v>176</v>
      </c>
      <c r="B90" s="19" t="s">
        <v>177</v>
      </c>
      <c r="C90" s="19" t="s">
        <v>289</v>
      </c>
      <c r="D90" s="19" t="s">
        <v>290</v>
      </c>
      <c r="E90" s="19" t="s">
        <v>291</v>
      </c>
      <c r="F90" s="19" t="s">
        <v>292</v>
      </c>
      <c r="G90" s="19" t="s">
        <v>293</v>
      </c>
      <c r="H90" s="19" t="s">
        <v>294</v>
      </c>
      <c r="I90" s="19" t="s">
        <v>295</v>
      </c>
      <c r="J90" s="19" t="s">
        <v>296</v>
      </c>
      <c r="K90" s="19" t="s">
        <v>297</v>
      </c>
      <c r="L90" s="2"/>
      <c r="M90" s="2"/>
    </row>
    <row r="91" spans="1:13" ht="45.75">
      <c r="A91" s="19" t="s">
        <v>178</v>
      </c>
      <c r="B91" s="19" t="s">
        <v>179</v>
      </c>
      <c r="C91" s="19" t="s">
        <v>289</v>
      </c>
      <c r="D91" s="19" t="s">
        <v>290</v>
      </c>
      <c r="E91" s="19" t="s">
        <v>291</v>
      </c>
      <c r="F91" s="19" t="s">
        <v>292</v>
      </c>
      <c r="G91" s="19" t="s">
        <v>293</v>
      </c>
      <c r="H91" s="19" t="s">
        <v>294</v>
      </c>
      <c r="I91" s="19" t="s">
        <v>295</v>
      </c>
      <c r="J91" s="19" t="s">
        <v>296</v>
      </c>
      <c r="K91" s="19" t="s">
        <v>297</v>
      </c>
      <c r="L91" s="2"/>
      <c r="M91" s="2"/>
    </row>
    <row r="92" spans="1:13" ht="23.25">
      <c r="A92" s="19" t="s">
        <v>180</v>
      </c>
      <c r="B92" s="19" t="s">
        <v>181</v>
      </c>
      <c r="C92" s="19" t="s">
        <v>289</v>
      </c>
      <c r="D92" s="19" t="s">
        <v>290</v>
      </c>
      <c r="E92" s="19" t="s">
        <v>291</v>
      </c>
      <c r="F92" s="19" t="s">
        <v>292</v>
      </c>
      <c r="G92" s="19" t="s">
        <v>293</v>
      </c>
      <c r="H92" s="19" t="s">
        <v>294</v>
      </c>
      <c r="I92" s="19" t="s">
        <v>295</v>
      </c>
      <c r="J92" s="19" t="s">
        <v>296</v>
      </c>
      <c r="K92" s="19" t="s">
        <v>297</v>
      </c>
      <c r="L92" s="2"/>
      <c r="M92" s="2"/>
    </row>
    <row r="93" spans="1:13" ht="23.25">
      <c r="A93" s="19" t="s">
        <v>182</v>
      </c>
      <c r="B93" s="19" t="s">
        <v>183</v>
      </c>
      <c r="C93" s="19" t="s">
        <v>289</v>
      </c>
      <c r="D93" s="19" t="s">
        <v>290</v>
      </c>
      <c r="E93" s="19" t="s">
        <v>291</v>
      </c>
      <c r="F93" s="19" t="s">
        <v>292</v>
      </c>
      <c r="G93" s="19" t="s">
        <v>293</v>
      </c>
      <c r="H93" s="19" t="s">
        <v>294</v>
      </c>
      <c r="I93" s="19" t="s">
        <v>295</v>
      </c>
      <c r="J93" s="19" t="s">
        <v>296</v>
      </c>
      <c r="K93" s="19" t="s">
        <v>297</v>
      </c>
      <c r="L93" s="2"/>
      <c r="M93" s="2"/>
    </row>
    <row r="94" spans="1:13" ht="23.25">
      <c r="A94" s="19" t="s">
        <v>184</v>
      </c>
      <c r="B94" s="19" t="s">
        <v>185</v>
      </c>
      <c r="C94" s="19" t="s">
        <v>289</v>
      </c>
      <c r="D94" s="19" t="s">
        <v>290</v>
      </c>
      <c r="E94" s="19" t="s">
        <v>291</v>
      </c>
      <c r="F94" s="19" t="s">
        <v>292</v>
      </c>
      <c r="G94" s="19" t="s">
        <v>293</v>
      </c>
      <c r="H94" s="19" t="s">
        <v>294</v>
      </c>
      <c r="I94" s="19" t="s">
        <v>295</v>
      </c>
      <c r="J94" s="19" t="s">
        <v>296</v>
      </c>
      <c r="K94" s="19" t="s">
        <v>297</v>
      </c>
      <c r="L94" s="2"/>
      <c r="M94" s="2"/>
    </row>
    <row r="95" spans="1:13" ht="23.25">
      <c r="A95" s="19" t="s">
        <v>186</v>
      </c>
      <c r="B95" s="19" t="s">
        <v>187</v>
      </c>
      <c r="C95" s="19" t="s">
        <v>289</v>
      </c>
      <c r="D95" s="19" t="s">
        <v>290</v>
      </c>
      <c r="E95" s="19" t="s">
        <v>291</v>
      </c>
      <c r="F95" s="19" t="s">
        <v>292</v>
      </c>
      <c r="G95" s="19" t="s">
        <v>293</v>
      </c>
      <c r="H95" s="19" t="s">
        <v>294</v>
      </c>
      <c r="I95" s="19" t="s">
        <v>295</v>
      </c>
      <c r="J95" s="19" t="s">
        <v>296</v>
      </c>
      <c r="K95" s="19" t="s">
        <v>297</v>
      </c>
      <c r="L95" s="2"/>
      <c r="M95" s="2"/>
    </row>
    <row r="96" spans="1:13" ht="23.25">
      <c r="A96" s="19" t="s">
        <v>188</v>
      </c>
      <c r="B96" s="19" t="s">
        <v>189</v>
      </c>
      <c r="C96" s="19" t="s">
        <v>289</v>
      </c>
      <c r="D96" s="19" t="s">
        <v>290</v>
      </c>
      <c r="E96" s="19" t="s">
        <v>291</v>
      </c>
      <c r="F96" s="19" t="s">
        <v>292</v>
      </c>
      <c r="G96" s="19" t="s">
        <v>293</v>
      </c>
      <c r="H96" s="19" t="s">
        <v>294</v>
      </c>
      <c r="I96" s="19" t="s">
        <v>295</v>
      </c>
      <c r="J96" s="19" t="s">
        <v>296</v>
      </c>
      <c r="K96" s="19" t="s">
        <v>297</v>
      </c>
      <c r="L96" s="2"/>
      <c r="M96" s="2"/>
    </row>
    <row r="97" spans="1:13" ht="23.25">
      <c r="A97" s="19" t="s">
        <v>190</v>
      </c>
      <c r="B97" s="19" t="s">
        <v>191</v>
      </c>
      <c r="C97" s="19" t="s">
        <v>289</v>
      </c>
      <c r="D97" s="19" t="s">
        <v>290</v>
      </c>
      <c r="E97" s="19" t="s">
        <v>291</v>
      </c>
      <c r="F97" s="19" t="s">
        <v>292</v>
      </c>
      <c r="G97" s="19" t="s">
        <v>293</v>
      </c>
      <c r="H97" s="19" t="s">
        <v>294</v>
      </c>
      <c r="I97" s="19" t="s">
        <v>295</v>
      </c>
      <c r="J97" s="19" t="s">
        <v>296</v>
      </c>
      <c r="K97" s="19" t="s">
        <v>297</v>
      </c>
      <c r="L97" s="2"/>
      <c r="M97" s="2"/>
    </row>
    <row r="98" spans="1:13" ht="34.5">
      <c r="A98" s="19" t="s">
        <v>192</v>
      </c>
      <c r="B98" s="19" t="s">
        <v>193</v>
      </c>
      <c r="C98" s="19" t="s">
        <v>289</v>
      </c>
      <c r="D98" s="19" t="s">
        <v>290</v>
      </c>
      <c r="E98" s="19" t="s">
        <v>291</v>
      </c>
      <c r="F98" s="19" t="s">
        <v>292</v>
      </c>
      <c r="G98" s="19" t="s">
        <v>293</v>
      </c>
      <c r="H98" s="19" t="s">
        <v>294</v>
      </c>
      <c r="I98" s="19" t="s">
        <v>295</v>
      </c>
      <c r="J98" s="19" t="s">
        <v>296</v>
      </c>
      <c r="K98" s="19" t="s">
        <v>297</v>
      </c>
      <c r="L98" s="2"/>
      <c r="M98" s="2"/>
    </row>
    <row r="99" spans="1:13" ht="23.25">
      <c r="A99" s="19" t="s">
        <v>194</v>
      </c>
      <c r="B99" s="19" t="s">
        <v>195</v>
      </c>
      <c r="C99" s="19" t="s">
        <v>289</v>
      </c>
      <c r="D99" s="19" t="s">
        <v>290</v>
      </c>
      <c r="E99" s="19" t="s">
        <v>291</v>
      </c>
      <c r="F99" s="19" t="s">
        <v>292</v>
      </c>
      <c r="G99" s="19" t="s">
        <v>293</v>
      </c>
      <c r="H99" s="19" t="s">
        <v>294</v>
      </c>
      <c r="I99" s="19" t="s">
        <v>295</v>
      </c>
      <c r="J99" s="19" t="s">
        <v>296</v>
      </c>
      <c r="K99" s="19" t="s">
        <v>297</v>
      </c>
      <c r="L99" s="2"/>
      <c r="M99" s="2"/>
    </row>
    <row r="100" spans="1:13" ht="34.5">
      <c r="A100" s="19" t="s">
        <v>196</v>
      </c>
      <c r="B100" s="19" t="s">
        <v>197</v>
      </c>
      <c r="C100" s="19" t="s">
        <v>289</v>
      </c>
      <c r="D100" s="19" t="s">
        <v>290</v>
      </c>
      <c r="E100" s="19" t="s">
        <v>291</v>
      </c>
      <c r="F100" s="19" t="s">
        <v>292</v>
      </c>
      <c r="G100" s="19" t="s">
        <v>293</v>
      </c>
      <c r="H100" s="19" t="s">
        <v>294</v>
      </c>
      <c r="I100" s="19" t="s">
        <v>295</v>
      </c>
      <c r="J100" s="19" t="s">
        <v>296</v>
      </c>
      <c r="K100" s="19" t="s">
        <v>297</v>
      </c>
      <c r="L100" s="2"/>
      <c r="M100" s="2"/>
    </row>
    <row r="101" spans="1:13" ht="23.25">
      <c r="A101" s="19" t="s">
        <v>198</v>
      </c>
      <c r="B101" s="19" t="s">
        <v>199</v>
      </c>
      <c r="C101" s="19" t="s">
        <v>289</v>
      </c>
      <c r="D101" s="19" t="s">
        <v>290</v>
      </c>
      <c r="E101" s="19" t="s">
        <v>291</v>
      </c>
      <c r="F101" s="19" t="s">
        <v>292</v>
      </c>
      <c r="G101" s="19" t="s">
        <v>293</v>
      </c>
      <c r="H101" s="19" t="s">
        <v>294</v>
      </c>
      <c r="I101" s="19" t="s">
        <v>295</v>
      </c>
      <c r="J101" s="19" t="s">
        <v>296</v>
      </c>
      <c r="K101" s="19" t="s">
        <v>297</v>
      </c>
      <c r="L101" s="2"/>
      <c r="M101" s="2"/>
    </row>
    <row r="102" spans="1:13" ht="23.25">
      <c r="A102" s="19" t="s">
        <v>200</v>
      </c>
      <c r="B102" s="19" t="s">
        <v>201</v>
      </c>
      <c r="C102" s="19" t="s">
        <v>289</v>
      </c>
      <c r="D102" s="19" t="s">
        <v>290</v>
      </c>
      <c r="E102" s="19" t="s">
        <v>291</v>
      </c>
      <c r="F102" s="19" t="s">
        <v>292</v>
      </c>
      <c r="G102" s="19" t="s">
        <v>293</v>
      </c>
      <c r="H102" s="19" t="s">
        <v>294</v>
      </c>
      <c r="I102" s="19" t="s">
        <v>295</v>
      </c>
      <c r="J102" s="19" t="s">
        <v>296</v>
      </c>
      <c r="K102" s="19" t="s">
        <v>297</v>
      </c>
      <c r="L102" s="2"/>
      <c r="M102" s="2"/>
    </row>
    <row r="103" spans="1:13" ht="23.25">
      <c r="A103" s="19" t="s">
        <v>202</v>
      </c>
      <c r="B103" s="19" t="s">
        <v>203</v>
      </c>
      <c r="C103" s="19" t="s">
        <v>289</v>
      </c>
      <c r="D103" s="19" t="s">
        <v>290</v>
      </c>
      <c r="E103" s="19" t="s">
        <v>291</v>
      </c>
      <c r="F103" s="19" t="s">
        <v>292</v>
      </c>
      <c r="G103" s="19" t="s">
        <v>293</v>
      </c>
      <c r="H103" s="19" t="s">
        <v>294</v>
      </c>
      <c r="I103" s="19" t="s">
        <v>295</v>
      </c>
      <c r="J103" s="19" t="s">
        <v>296</v>
      </c>
      <c r="K103" s="19" t="s">
        <v>297</v>
      </c>
      <c r="L103" s="2"/>
      <c r="M103" s="2"/>
    </row>
    <row r="104" spans="1:13" ht="23.25">
      <c r="A104" s="19" t="s">
        <v>204</v>
      </c>
      <c r="B104" s="19" t="s">
        <v>205</v>
      </c>
      <c r="C104" s="19" t="s">
        <v>289</v>
      </c>
      <c r="D104" s="19" t="s">
        <v>290</v>
      </c>
      <c r="E104" s="19" t="s">
        <v>291</v>
      </c>
      <c r="F104" s="19" t="s">
        <v>292</v>
      </c>
      <c r="G104" s="19" t="s">
        <v>293</v>
      </c>
      <c r="H104" s="19" t="s">
        <v>294</v>
      </c>
      <c r="I104" s="19" t="s">
        <v>295</v>
      </c>
      <c r="J104" s="19" t="s">
        <v>296</v>
      </c>
      <c r="K104" s="19" t="s">
        <v>297</v>
      </c>
      <c r="L104" s="2"/>
      <c r="M104" s="2"/>
    </row>
    <row r="105" spans="1:13" ht="23.25">
      <c r="A105" s="19" t="s">
        <v>206</v>
      </c>
      <c r="B105" s="19" t="s">
        <v>207</v>
      </c>
      <c r="C105" s="19" t="s">
        <v>289</v>
      </c>
      <c r="D105" s="19" t="s">
        <v>290</v>
      </c>
      <c r="E105" s="19" t="s">
        <v>291</v>
      </c>
      <c r="F105" s="19" t="s">
        <v>292</v>
      </c>
      <c r="G105" s="19" t="s">
        <v>293</v>
      </c>
      <c r="H105" s="19" t="s">
        <v>294</v>
      </c>
      <c r="I105" s="19" t="s">
        <v>295</v>
      </c>
      <c r="J105" s="19" t="s">
        <v>296</v>
      </c>
      <c r="K105" s="19" t="s">
        <v>297</v>
      </c>
      <c r="L105" s="2"/>
      <c r="M105" s="2"/>
    </row>
    <row r="106" spans="1:13" ht="23.25">
      <c r="A106" s="19" t="s">
        <v>208</v>
      </c>
      <c r="B106" s="19" t="s">
        <v>209</v>
      </c>
      <c r="C106" s="19" t="s">
        <v>289</v>
      </c>
      <c r="D106" s="19" t="s">
        <v>290</v>
      </c>
      <c r="E106" s="19" t="s">
        <v>291</v>
      </c>
      <c r="F106" s="19" t="s">
        <v>292</v>
      </c>
      <c r="G106" s="19" t="s">
        <v>293</v>
      </c>
      <c r="H106" s="19" t="s">
        <v>294</v>
      </c>
      <c r="I106" s="19" t="s">
        <v>295</v>
      </c>
      <c r="J106" s="19" t="s">
        <v>296</v>
      </c>
      <c r="K106" s="19" t="s">
        <v>297</v>
      </c>
      <c r="L106" s="2"/>
      <c r="M106" s="2"/>
    </row>
    <row r="107" spans="1:13" ht="23.25">
      <c r="A107" s="19" t="s">
        <v>210</v>
      </c>
      <c r="B107" s="19" t="s">
        <v>211</v>
      </c>
      <c r="C107" s="19" t="s">
        <v>289</v>
      </c>
      <c r="D107" s="19" t="s">
        <v>290</v>
      </c>
      <c r="E107" s="19" t="s">
        <v>291</v>
      </c>
      <c r="F107" s="19" t="s">
        <v>292</v>
      </c>
      <c r="G107" s="19" t="s">
        <v>293</v>
      </c>
      <c r="H107" s="19" t="s">
        <v>294</v>
      </c>
      <c r="I107" s="19" t="s">
        <v>295</v>
      </c>
      <c r="J107" s="19" t="s">
        <v>296</v>
      </c>
      <c r="K107" s="19" t="s">
        <v>297</v>
      </c>
      <c r="L107" s="2"/>
      <c r="M107" s="2"/>
    </row>
    <row r="108" spans="1:13" ht="23.25">
      <c r="A108" s="19" t="s">
        <v>212</v>
      </c>
      <c r="B108" s="19" t="s">
        <v>213</v>
      </c>
      <c r="C108" s="19" t="s">
        <v>289</v>
      </c>
      <c r="D108" s="19" t="s">
        <v>290</v>
      </c>
      <c r="E108" s="19" t="s">
        <v>291</v>
      </c>
      <c r="F108" s="19" t="s">
        <v>292</v>
      </c>
      <c r="G108" s="19" t="s">
        <v>293</v>
      </c>
      <c r="H108" s="19" t="s">
        <v>294</v>
      </c>
      <c r="I108" s="19" t="s">
        <v>295</v>
      </c>
      <c r="J108" s="19" t="s">
        <v>296</v>
      </c>
      <c r="K108" s="19" t="s">
        <v>297</v>
      </c>
      <c r="L108" s="2"/>
      <c r="M108" s="2"/>
    </row>
    <row r="109" spans="1:13" ht="23.25">
      <c r="A109" s="19" t="s">
        <v>214</v>
      </c>
      <c r="B109" s="19" t="s">
        <v>215</v>
      </c>
      <c r="C109" s="19" t="s">
        <v>289</v>
      </c>
      <c r="D109" s="19" t="s">
        <v>290</v>
      </c>
      <c r="E109" s="19" t="s">
        <v>291</v>
      </c>
      <c r="F109" s="19" t="s">
        <v>292</v>
      </c>
      <c r="G109" s="19" t="s">
        <v>293</v>
      </c>
      <c r="H109" s="19" t="s">
        <v>294</v>
      </c>
      <c r="I109" s="19" t="s">
        <v>295</v>
      </c>
      <c r="J109" s="19" t="s">
        <v>296</v>
      </c>
      <c r="K109" s="19" t="s">
        <v>297</v>
      </c>
      <c r="L109" s="2"/>
      <c r="M109" s="2"/>
    </row>
    <row r="110" spans="1:13" ht="23.25">
      <c r="A110" s="19" t="s">
        <v>216</v>
      </c>
      <c r="B110" s="19" t="s">
        <v>217</v>
      </c>
      <c r="C110" s="19" t="s">
        <v>289</v>
      </c>
      <c r="D110" s="19" t="s">
        <v>290</v>
      </c>
      <c r="E110" s="19" t="s">
        <v>291</v>
      </c>
      <c r="F110" s="19" t="s">
        <v>292</v>
      </c>
      <c r="G110" s="19" t="s">
        <v>293</v>
      </c>
      <c r="H110" s="19" t="s">
        <v>294</v>
      </c>
      <c r="I110" s="19" t="s">
        <v>295</v>
      </c>
      <c r="J110" s="19" t="s">
        <v>296</v>
      </c>
      <c r="K110" s="19" t="s">
        <v>297</v>
      </c>
      <c r="L110" s="2"/>
      <c r="M110" s="2"/>
    </row>
    <row r="111" spans="1:13" ht="23.25">
      <c r="A111" s="19" t="s">
        <v>218</v>
      </c>
      <c r="B111" s="19" t="s">
        <v>219</v>
      </c>
      <c r="C111" s="19" t="s">
        <v>289</v>
      </c>
      <c r="D111" s="19" t="s">
        <v>290</v>
      </c>
      <c r="E111" s="19" t="s">
        <v>291</v>
      </c>
      <c r="F111" s="19" t="s">
        <v>292</v>
      </c>
      <c r="G111" s="19" t="s">
        <v>293</v>
      </c>
      <c r="H111" s="19" t="s">
        <v>294</v>
      </c>
      <c r="I111" s="19" t="s">
        <v>295</v>
      </c>
      <c r="J111" s="19" t="s">
        <v>296</v>
      </c>
      <c r="K111" s="19" t="s">
        <v>297</v>
      </c>
      <c r="L111" s="2"/>
      <c r="M111" s="2"/>
    </row>
    <row r="112" spans="1:13" ht="23.25">
      <c r="A112" s="19" t="s">
        <v>220</v>
      </c>
      <c r="B112" s="19" t="s">
        <v>221</v>
      </c>
      <c r="C112" s="19" t="s">
        <v>289</v>
      </c>
      <c r="D112" s="19" t="s">
        <v>290</v>
      </c>
      <c r="E112" s="19" t="s">
        <v>291</v>
      </c>
      <c r="F112" s="19" t="s">
        <v>292</v>
      </c>
      <c r="G112" s="19" t="s">
        <v>293</v>
      </c>
      <c r="H112" s="19" t="s">
        <v>294</v>
      </c>
      <c r="I112" s="19" t="s">
        <v>295</v>
      </c>
      <c r="J112" s="19" t="s">
        <v>296</v>
      </c>
      <c r="K112" s="19" t="s">
        <v>297</v>
      </c>
      <c r="L112" s="2"/>
      <c r="M112" s="2"/>
    </row>
    <row r="113" spans="1:13" ht="23.25">
      <c r="A113" s="19" t="s">
        <v>222</v>
      </c>
      <c r="B113" s="19" t="s">
        <v>223</v>
      </c>
      <c r="C113" s="19" t="s">
        <v>289</v>
      </c>
      <c r="D113" s="19" t="s">
        <v>290</v>
      </c>
      <c r="E113" s="19" t="s">
        <v>291</v>
      </c>
      <c r="F113" s="19" t="s">
        <v>292</v>
      </c>
      <c r="G113" s="19" t="s">
        <v>293</v>
      </c>
      <c r="H113" s="19" t="s">
        <v>294</v>
      </c>
      <c r="I113" s="19" t="s">
        <v>295</v>
      </c>
      <c r="J113" s="19" t="s">
        <v>296</v>
      </c>
      <c r="K113" s="19" t="s">
        <v>297</v>
      </c>
      <c r="L113" s="2"/>
      <c r="M113" s="2"/>
    </row>
    <row r="114" spans="1:13" ht="23.25">
      <c r="A114" s="19" t="s">
        <v>224</v>
      </c>
      <c r="B114" s="19" t="s">
        <v>225</v>
      </c>
      <c r="C114" s="19" t="s">
        <v>289</v>
      </c>
      <c r="D114" s="19" t="s">
        <v>290</v>
      </c>
      <c r="E114" s="19" t="s">
        <v>291</v>
      </c>
      <c r="F114" s="19" t="s">
        <v>292</v>
      </c>
      <c r="G114" s="19" t="s">
        <v>293</v>
      </c>
      <c r="H114" s="19" t="s">
        <v>294</v>
      </c>
      <c r="I114" s="19" t="s">
        <v>295</v>
      </c>
      <c r="J114" s="19" t="s">
        <v>296</v>
      </c>
      <c r="K114" s="19" t="s">
        <v>297</v>
      </c>
      <c r="L114" s="2"/>
      <c r="M114" s="2"/>
    </row>
    <row r="115" spans="1:13" ht="23.25">
      <c r="A115" s="19" t="s">
        <v>226</v>
      </c>
      <c r="B115" s="19" t="s">
        <v>227</v>
      </c>
      <c r="C115" s="19" t="s">
        <v>289</v>
      </c>
      <c r="D115" s="19" t="s">
        <v>290</v>
      </c>
      <c r="E115" s="19" t="s">
        <v>291</v>
      </c>
      <c r="F115" s="19" t="s">
        <v>292</v>
      </c>
      <c r="G115" s="19" t="s">
        <v>293</v>
      </c>
      <c r="H115" s="19" t="s">
        <v>294</v>
      </c>
      <c r="I115" s="19" t="s">
        <v>295</v>
      </c>
      <c r="J115" s="19" t="s">
        <v>296</v>
      </c>
      <c r="K115" s="19" t="s">
        <v>297</v>
      </c>
      <c r="L115" s="2"/>
      <c r="M115" s="2"/>
    </row>
    <row r="116" spans="1:13" ht="23.25">
      <c r="A116" s="19" t="s">
        <v>228</v>
      </c>
      <c r="B116" s="19" t="s">
        <v>229</v>
      </c>
      <c r="C116" s="19" t="s">
        <v>289</v>
      </c>
      <c r="D116" s="19" t="s">
        <v>290</v>
      </c>
      <c r="E116" s="19" t="s">
        <v>291</v>
      </c>
      <c r="F116" s="19" t="s">
        <v>292</v>
      </c>
      <c r="G116" s="19" t="s">
        <v>293</v>
      </c>
      <c r="H116" s="19" t="s">
        <v>294</v>
      </c>
      <c r="I116" s="19" t="s">
        <v>295</v>
      </c>
      <c r="J116" s="19" t="s">
        <v>296</v>
      </c>
      <c r="K116" s="19" t="s">
        <v>297</v>
      </c>
      <c r="L116" s="2"/>
      <c r="M116" s="2"/>
    </row>
    <row r="117" spans="1:13" ht="23.25">
      <c r="A117" s="19" t="s">
        <v>230</v>
      </c>
      <c r="B117" s="19" t="s">
        <v>231</v>
      </c>
      <c r="C117" s="19" t="s">
        <v>289</v>
      </c>
      <c r="D117" s="19" t="s">
        <v>290</v>
      </c>
      <c r="E117" s="19" t="s">
        <v>291</v>
      </c>
      <c r="F117" s="19" t="s">
        <v>292</v>
      </c>
      <c r="G117" s="19" t="s">
        <v>293</v>
      </c>
      <c r="H117" s="19" t="s">
        <v>294</v>
      </c>
      <c r="I117" s="19" t="s">
        <v>295</v>
      </c>
      <c r="J117" s="19" t="s">
        <v>296</v>
      </c>
      <c r="K117" s="19" t="s">
        <v>297</v>
      </c>
      <c r="L117" s="2"/>
      <c r="M117" s="2"/>
    </row>
    <row r="118" spans="1:13" ht="34.5">
      <c r="A118" s="19" t="s">
        <v>232</v>
      </c>
      <c r="B118" s="19" t="s">
        <v>233</v>
      </c>
      <c r="C118" s="19" t="s">
        <v>289</v>
      </c>
      <c r="D118" s="19" t="s">
        <v>290</v>
      </c>
      <c r="E118" s="19" t="s">
        <v>291</v>
      </c>
      <c r="F118" s="19" t="s">
        <v>292</v>
      </c>
      <c r="G118" s="19" t="s">
        <v>293</v>
      </c>
      <c r="H118" s="19" t="s">
        <v>294</v>
      </c>
      <c r="I118" s="19" t="s">
        <v>295</v>
      </c>
      <c r="J118" s="19" t="s">
        <v>296</v>
      </c>
      <c r="K118" s="19" t="s">
        <v>297</v>
      </c>
      <c r="L118" s="2"/>
      <c r="M118" s="2"/>
    </row>
    <row r="119" spans="1:13" ht="23.25">
      <c r="A119" s="19" t="s">
        <v>234</v>
      </c>
      <c r="B119" s="19" t="s">
        <v>235</v>
      </c>
      <c r="C119" s="19" t="s">
        <v>289</v>
      </c>
      <c r="D119" s="19" t="s">
        <v>290</v>
      </c>
      <c r="E119" s="19" t="s">
        <v>291</v>
      </c>
      <c r="F119" s="19" t="s">
        <v>292</v>
      </c>
      <c r="G119" s="19" t="s">
        <v>293</v>
      </c>
      <c r="H119" s="19" t="s">
        <v>294</v>
      </c>
      <c r="I119" s="19" t="s">
        <v>295</v>
      </c>
      <c r="J119" s="19" t="s">
        <v>296</v>
      </c>
      <c r="K119" s="19" t="s">
        <v>297</v>
      </c>
      <c r="L119" s="2"/>
      <c r="M119" s="2"/>
    </row>
    <row r="120" spans="1:13" ht="34.5">
      <c r="A120" s="19" t="s">
        <v>236</v>
      </c>
      <c r="B120" s="19" t="s">
        <v>237</v>
      </c>
      <c r="C120" s="19" t="s">
        <v>289</v>
      </c>
      <c r="D120" s="19" t="s">
        <v>290</v>
      </c>
      <c r="E120" s="19" t="s">
        <v>291</v>
      </c>
      <c r="F120" s="19" t="s">
        <v>292</v>
      </c>
      <c r="G120" s="19" t="s">
        <v>293</v>
      </c>
      <c r="H120" s="19" t="s">
        <v>294</v>
      </c>
      <c r="I120" s="19" t="s">
        <v>295</v>
      </c>
      <c r="J120" s="19" t="s">
        <v>296</v>
      </c>
      <c r="K120" s="19" t="s">
        <v>297</v>
      </c>
      <c r="L120" s="2"/>
      <c r="M120" s="2"/>
    </row>
    <row r="121" spans="1:13" ht="34.5">
      <c r="A121" s="19" t="s">
        <v>238</v>
      </c>
      <c r="B121" s="19" t="s">
        <v>239</v>
      </c>
      <c r="C121" s="19" t="s">
        <v>289</v>
      </c>
      <c r="D121" s="19" t="s">
        <v>290</v>
      </c>
      <c r="E121" s="19" t="s">
        <v>291</v>
      </c>
      <c r="F121" s="19" t="s">
        <v>292</v>
      </c>
      <c r="G121" s="19" t="s">
        <v>293</v>
      </c>
      <c r="H121" s="19" t="s">
        <v>294</v>
      </c>
      <c r="I121" s="19" t="s">
        <v>295</v>
      </c>
      <c r="J121" s="19" t="s">
        <v>296</v>
      </c>
      <c r="K121" s="19" t="s">
        <v>297</v>
      </c>
      <c r="L121" s="2"/>
      <c r="M121" s="2"/>
    </row>
    <row r="122" spans="1:13" ht="34.5">
      <c r="A122" s="19" t="s">
        <v>240</v>
      </c>
      <c r="B122" s="19" t="s">
        <v>241</v>
      </c>
      <c r="C122" s="19" t="s">
        <v>289</v>
      </c>
      <c r="D122" s="19" t="s">
        <v>290</v>
      </c>
      <c r="E122" s="19" t="s">
        <v>291</v>
      </c>
      <c r="F122" s="19" t="s">
        <v>292</v>
      </c>
      <c r="G122" s="19" t="s">
        <v>293</v>
      </c>
      <c r="H122" s="19" t="s">
        <v>294</v>
      </c>
      <c r="I122" s="19" t="s">
        <v>295</v>
      </c>
      <c r="J122" s="19" t="s">
        <v>296</v>
      </c>
      <c r="K122" s="19" t="s">
        <v>297</v>
      </c>
      <c r="L122" s="2"/>
      <c r="M122" s="2"/>
    </row>
    <row r="123" spans="1:13" ht="34.5">
      <c r="A123" s="19" t="s">
        <v>242</v>
      </c>
      <c r="B123" s="19" t="s">
        <v>243</v>
      </c>
      <c r="C123" s="19" t="s">
        <v>289</v>
      </c>
      <c r="D123" s="19" t="s">
        <v>290</v>
      </c>
      <c r="E123" s="19" t="s">
        <v>291</v>
      </c>
      <c r="F123" s="19" t="s">
        <v>292</v>
      </c>
      <c r="G123" s="19" t="s">
        <v>293</v>
      </c>
      <c r="H123" s="19" t="s">
        <v>294</v>
      </c>
      <c r="I123" s="19" t="s">
        <v>295</v>
      </c>
      <c r="J123" s="19" t="s">
        <v>296</v>
      </c>
      <c r="K123" s="19" t="s">
        <v>297</v>
      </c>
      <c r="L123" s="2"/>
      <c r="M123" s="2"/>
    </row>
    <row r="124" spans="1:13" ht="34.5">
      <c r="A124" s="19" t="s">
        <v>244</v>
      </c>
      <c r="B124" s="19" t="s">
        <v>245</v>
      </c>
      <c r="C124" s="19" t="s">
        <v>289</v>
      </c>
      <c r="D124" s="19" t="s">
        <v>290</v>
      </c>
      <c r="E124" s="19" t="s">
        <v>291</v>
      </c>
      <c r="F124" s="19" t="s">
        <v>292</v>
      </c>
      <c r="G124" s="19" t="s">
        <v>293</v>
      </c>
      <c r="H124" s="19" t="s">
        <v>294</v>
      </c>
      <c r="I124" s="19" t="s">
        <v>295</v>
      </c>
      <c r="J124" s="19" t="s">
        <v>296</v>
      </c>
      <c r="K124" s="19" t="s">
        <v>297</v>
      </c>
      <c r="L124" s="2"/>
      <c r="M124" s="2"/>
    </row>
    <row r="125" spans="1:13" ht="23.25">
      <c r="A125" s="19" t="s">
        <v>246</v>
      </c>
      <c r="B125" s="19" t="s">
        <v>247</v>
      </c>
      <c r="C125" s="19" t="s">
        <v>289</v>
      </c>
      <c r="D125" s="19" t="s">
        <v>290</v>
      </c>
      <c r="E125" s="19" t="s">
        <v>291</v>
      </c>
      <c r="F125" s="19" t="s">
        <v>292</v>
      </c>
      <c r="G125" s="19" t="s">
        <v>293</v>
      </c>
      <c r="H125" s="19" t="s">
        <v>294</v>
      </c>
      <c r="I125" s="19" t="s">
        <v>295</v>
      </c>
      <c r="J125" s="19" t="s">
        <v>296</v>
      </c>
      <c r="K125" s="19" t="s">
        <v>297</v>
      </c>
      <c r="L125" s="2"/>
      <c r="M125" s="2"/>
    </row>
    <row r="126" spans="1:13" ht="45.75">
      <c r="A126" s="19" t="s">
        <v>248</v>
      </c>
      <c r="B126" s="19" t="s">
        <v>249</v>
      </c>
      <c r="C126" s="19" t="s">
        <v>289</v>
      </c>
      <c r="D126" s="19" t="s">
        <v>290</v>
      </c>
      <c r="E126" s="19" t="s">
        <v>291</v>
      </c>
      <c r="F126" s="19" t="s">
        <v>292</v>
      </c>
      <c r="G126" s="19" t="s">
        <v>293</v>
      </c>
      <c r="H126" s="19" t="s">
        <v>294</v>
      </c>
      <c r="I126" s="19" t="s">
        <v>295</v>
      </c>
      <c r="J126" s="19" t="s">
        <v>296</v>
      </c>
      <c r="K126" s="19" t="s">
        <v>297</v>
      </c>
      <c r="L126" s="2"/>
      <c r="M126" s="2"/>
    </row>
    <row r="127" spans="1:13" ht="34.5">
      <c r="A127" s="19" t="s">
        <v>250</v>
      </c>
      <c r="B127" s="19" t="s">
        <v>251</v>
      </c>
      <c r="C127" s="19" t="s">
        <v>289</v>
      </c>
      <c r="D127" s="19" t="s">
        <v>290</v>
      </c>
      <c r="E127" s="19" t="s">
        <v>291</v>
      </c>
      <c r="F127" s="19" t="s">
        <v>292</v>
      </c>
      <c r="G127" s="19" t="s">
        <v>293</v>
      </c>
      <c r="H127" s="19" t="s">
        <v>294</v>
      </c>
      <c r="I127" s="19" t="s">
        <v>295</v>
      </c>
      <c r="J127" s="19" t="s">
        <v>296</v>
      </c>
      <c r="K127" s="19" t="s">
        <v>297</v>
      </c>
      <c r="L127" s="2"/>
      <c r="M127" s="2"/>
    </row>
    <row r="128" spans="1:13" ht="34.5">
      <c r="A128" s="19" t="s">
        <v>252</v>
      </c>
      <c r="B128" s="19" t="s">
        <v>253</v>
      </c>
      <c r="C128" s="19" t="s">
        <v>289</v>
      </c>
      <c r="D128" s="19" t="s">
        <v>290</v>
      </c>
      <c r="E128" s="19" t="s">
        <v>291</v>
      </c>
      <c r="F128" s="19" t="s">
        <v>292</v>
      </c>
      <c r="G128" s="19" t="s">
        <v>293</v>
      </c>
      <c r="H128" s="19" t="s">
        <v>294</v>
      </c>
      <c r="I128" s="19" t="s">
        <v>295</v>
      </c>
      <c r="J128" s="19" t="s">
        <v>296</v>
      </c>
      <c r="K128" s="19" t="s">
        <v>297</v>
      </c>
      <c r="L128" s="2"/>
      <c r="M128" s="2"/>
    </row>
    <row r="129" spans="1:13" ht="23.25">
      <c r="A129" s="19" t="s">
        <v>254</v>
      </c>
      <c r="B129" s="19" t="s">
        <v>255</v>
      </c>
      <c r="C129" s="19" t="s">
        <v>289</v>
      </c>
      <c r="D129" s="19" t="s">
        <v>290</v>
      </c>
      <c r="E129" s="19" t="s">
        <v>291</v>
      </c>
      <c r="F129" s="19" t="s">
        <v>292</v>
      </c>
      <c r="G129" s="19" t="s">
        <v>293</v>
      </c>
      <c r="H129" s="19" t="s">
        <v>294</v>
      </c>
      <c r="I129" s="19" t="s">
        <v>295</v>
      </c>
      <c r="J129" s="19" t="s">
        <v>296</v>
      </c>
      <c r="K129" s="19" t="s">
        <v>297</v>
      </c>
      <c r="L129" s="2"/>
      <c r="M129" s="2"/>
    </row>
    <row r="130" spans="1:13" ht="34.5">
      <c r="A130" s="19" t="s">
        <v>256</v>
      </c>
      <c r="B130" s="19" t="s">
        <v>257</v>
      </c>
      <c r="C130" s="19" t="s">
        <v>289</v>
      </c>
      <c r="D130" s="19" t="s">
        <v>290</v>
      </c>
      <c r="E130" s="19" t="s">
        <v>291</v>
      </c>
      <c r="F130" s="19" t="s">
        <v>292</v>
      </c>
      <c r="G130" s="19" t="s">
        <v>293</v>
      </c>
      <c r="H130" s="19" t="s">
        <v>294</v>
      </c>
      <c r="I130" s="19" t="s">
        <v>295</v>
      </c>
      <c r="J130" s="19" t="s">
        <v>296</v>
      </c>
      <c r="K130" s="19" t="s">
        <v>297</v>
      </c>
      <c r="L130" s="2"/>
      <c r="M130" s="2"/>
    </row>
    <row r="131" spans="1:13" ht="23.25">
      <c r="A131" s="19" t="s">
        <v>258</v>
      </c>
      <c r="B131" s="19" t="s">
        <v>259</v>
      </c>
      <c r="C131" s="19" t="s">
        <v>289</v>
      </c>
      <c r="D131" s="19" t="s">
        <v>290</v>
      </c>
      <c r="E131" s="19" t="s">
        <v>291</v>
      </c>
      <c r="F131" s="19" t="s">
        <v>292</v>
      </c>
      <c r="G131" s="19" t="s">
        <v>293</v>
      </c>
      <c r="H131" s="19" t="s">
        <v>294</v>
      </c>
      <c r="I131" s="19" t="s">
        <v>295</v>
      </c>
      <c r="J131" s="19" t="s">
        <v>296</v>
      </c>
      <c r="K131" s="19" t="s">
        <v>297</v>
      </c>
      <c r="L131" s="2"/>
      <c r="M131" s="2"/>
    </row>
    <row r="132" spans="1:13" ht="34.5">
      <c r="A132" s="19" t="s">
        <v>260</v>
      </c>
      <c r="B132" s="19" t="s">
        <v>261</v>
      </c>
      <c r="C132" s="19" t="s">
        <v>289</v>
      </c>
      <c r="D132" s="19" t="s">
        <v>290</v>
      </c>
      <c r="E132" s="19" t="s">
        <v>291</v>
      </c>
      <c r="F132" s="19" t="s">
        <v>292</v>
      </c>
      <c r="G132" s="19" t="s">
        <v>293</v>
      </c>
      <c r="H132" s="19" t="s">
        <v>294</v>
      </c>
      <c r="I132" s="19" t="s">
        <v>295</v>
      </c>
      <c r="J132" s="19" t="s">
        <v>296</v>
      </c>
      <c r="K132" s="19" t="s">
        <v>297</v>
      </c>
      <c r="L132" s="2"/>
      <c r="M132" s="2"/>
    </row>
    <row r="133" spans="1:13" ht="23.25">
      <c r="A133" s="19" t="s">
        <v>262</v>
      </c>
      <c r="B133" s="19" t="s">
        <v>263</v>
      </c>
      <c r="C133" s="19" t="s">
        <v>289</v>
      </c>
      <c r="D133" s="19" t="s">
        <v>290</v>
      </c>
      <c r="E133" s="19" t="s">
        <v>291</v>
      </c>
      <c r="F133" s="19" t="s">
        <v>292</v>
      </c>
      <c r="G133" s="19" t="s">
        <v>293</v>
      </c>
      <c r="H133" s="19" t="s">
        <v>294</v>
      </c>
      <c r="I133" s="19" t="s">
        <v>295</v>
      </c>
      <c r="J133" s="19" t="s">
        <v>296</v>
      </c>
      <c r="K133" s="19" t="s">
        <v>297</v>
      </c>
      <c r="L133" s="2"/>
      <c r="M133" s="2"/>
    </row>
    <row r="134" spans="1:13" ht="23.25">
      <c r="A134" s="19" t="s">
        <v>264</v>
      </c>
      <c r="B134" s="19" t="s">
        <v>265</v>
      </c>
      <c r="C134" s="19" t="s">
        <v>289</v>
      </c>
      <c r="D134" s="19" t="s">
        <v>290</v>
      </c>
      <c r="E134" s="19" t="s">
        <v>291</v>
      </c>
      <c r="F134" s="19" t="s">
        <v>292</v>
      </c>
      <c r="G134" s="19" t="s">
        <v>293</v>
      </c>
      <c r="H134" s="19" t="s">
        <v>294</v>
      </c>
      <c r="I134" s="19" t="s">
        <v>295</v>
      </c>
      <c r="J134" s="19" t="s">
        <v>296</v>
      </c>
      <c r="K134" s="19" t="s">
        <v>297</v>
      </c>
      <c r="L134" s="2"/>
      <c r="M134" s="2"/>
    </row>
    <row r="135" spans="1:13" ht="23.25">
      <c r="A135" s="19" t="s">
        <v>266</v>
      </c>
      <c r="B135" s="19" t="s">
        <v>267</v>
      </c>
      <c r="C135" s="19" t="s">
        <v>289</v>
      </c>
      <c r="D135" s="19" t="s">
        <v>290</v>
      </c>
      <c r="E135" s="19" t="s">
        <v>291</v>
      </c>
      <c r="F135" s="19" t="s">
        <v>292</v>
      </c>
      <c r="G135" s="19" t="s">
        <v>293</v>
      </c>
      <c r="H135" s="19" t="s">
        <v>294</v>
      </c>
      <c r="I135" s="19" t="s">
        <v>295</v>
      </c>
      <c r="J135" s="19" t="s">
        <v>296</v>
      </c>
      <c r="K135" s="19" t="s">
        <v>297</v>
      </c>
      <c r="L135" s="2"/>
      <c r="M135" s="2"/>
    </row>
    <row r="136" spans="1:13" ht="23.25">
      <c r="A136" s="19" t="s">
        <v>268</v>
      </c>
      <c r="B136" s="19" t="s">
        <v>269</v>
      </c>
      <c r="C136" s="19" t="s">
        <v>289</v>
      </c>
      <c r="D136" s="19" t="s">
        <v>290</v>
      </c>
      <c r="E136" s="19" t="s">
        <v>291</v>
      </c>
      <c r="F136" s="19" t="s">
        <v>292</v>
      </c>
      <c r="G136" s="19" t="s">
        <v>293</v>
      </c>
      <c r="H136" s="19" t="s">
        <v>294</v>
      </c>
      <c r="I136" s="19" t="s">
        <v>295</v>
      </c>
      <c r="J136" s="19" t="s">
        <v>296</v>
      </c>
      <c r="K136" s="19" t="s">
        <v>297</v>
      </c>
      <c r="L136" s="2"/>
      <c r="M136" s="2"/>
    </row>
    <row r="137" spans="1:13" ht="23.25">
      <c r="A137" s="19" t="s">
        <v>270</v>
      </c>
      <c r="B137" s="19" t="s">
        <v>271</v>
      </c>
      <c r="C137" s="19" t="s">
        <v>289</v>
      </c>
      <c r="D137" s="19" t="s">
        <v>290</v>
      </c>
      <c r="E137" s="19" t="s">
        <v>291</v>
      </c>
      <c r="F137" s="19" t="s">
        <v>292</v>
      </c>
      <c r="G137" s="19" t="s">
        <v>293</v>
      </c>
      <c r="H137" s="19" t="s">
        <v>294</v>
      </c>
      <c r="I137" s="19" t="s">
        <v>295</v>
      </c>
      <c r="J137" s="19" t="s">
        <v>296</v>
      </c>
      <c r="K137" s="19" t="s">
        <v>297</v>
      </c>
      <c r="L137" s="2"/>
      <c r="M137" s="2"/>
    </row>
    <row r="138" spans="1:13" ht="23.25">
      <c r="A138" s="19" t="s">
        <v>272</v>
      </c>
      <c r="B138" s="19" t="s">
        <v>273</v>
      </c>
      <c r="C138" s="19" t="s">
        <v>289</v>
      </c>
      <c r="D138" s="19" t="s">
        <v>290</v>
      </c>
      <c r="E138" s="19" t="s">
        <v>291</v>
      </c>
      <c r="F138" s="19" t="s">
        <v>292</v>
      </c>
      <c r="G138" s="19" t="s">
        <v>293</v>
      </c>
      <c r="H138" s="19" t="s">
        <v>294</v>
      </c>
      <c r="I138" s="19" t="s">
        <v>295</v>
      </c>
      <c r="J138" s="19" t="s">
        <v>296</v>
      </c>
      <c r="K138" s="19" t="s">
        <v>297</v>
      </c>
      <c r="L138" s="2"/>
      <c r="M138" s="2"/>
    </row>
    <row r="139" spans="1:13" ht="23.25">
      <c r="A139" s="19" t="s">
        <v>274</v>
      </c>
      <c r="B139" s="19" t="s">
        <v>275</v>
      </c>
      <c r="C139" s="19" t="s">
        <v>289</v>
      </c>
      <c r="D139" s="19" t="s">
        <v>290</v>
      </c>
      <c r="E139" s="19" t="s">
        <v>291</v>
      </c>
      <c r="F139" s="19" t="s">
        <v>292</v>
      </c>
      <c r="G139" s="19" t="s">
        <v>293</v>
      </c>
      <c r="H139" s="19" t="s">
        <v>294</v>
      </c>
      <c r="I139" s="19" t="s">
        <v>295</v>
      </c>
      <c r="J139" s="19" t="s">
        <v>296</v>
      </c>
      <c r="K139" s="19" t="s">
        <v>297</v>
      </c>
      <c r="L139" s="2"/>
      <c r="M139" s="2"/>
    </row>
    <row r="140" spans="1:13" ht="23.25">
      <c r="A140" s="19" t="s">
        <v>276</v>
      </c>
      <c r="B140" s="19" t="s">
        <v>277</v>
      </c>
      <c r="C140" s="19" t="s">
        <v>289</v>
      </c>
      <c r="D140" s="19" t="s">
        <v>290</v>
      </c>
      <c r="E140" s="19" t="s">
        <v>291</v>
      </c>
      <c r="F140" s="19" t="s">
        <v>292</v>
      </c>
      <c r="G140" s="19" t="s">
        <v>293</v>
      </c>
      <c r="H140" s="19" t="s">
        <v>294</v>
      </c>
      <c r="I140" s="19" t="s">
        <v>295</v>
      </c>
      <c r="J140" s="19" t="s">
        <v>296</v>
      </c>
      <c r="K140" s="19" t="s">
        <v>297</v>
      </c>
      <c r="L140" s="2"/>
      <c r="M140" s="2"/>
    </row>
    <row r="141" spans="1:13" ht="23.25">
      <c r="A141" s="19" t="s">
        <v>13</v>
      </c>
      <c r="B141" s="19" t="s">
        <v>278</v>
      </c>
      <c r="C141" s="19" t="s">
        <v>289</v>
      </c>
      <c r="D141" s="19" t="s">
        <v>290</v>
      </c>
      <c r="E141" s="19" t="s">
        <v>291</v>
      </c>
      <c r="F141" s="19" t="s">
        <v>292</v>
      </c>
      <c r="G141" s="19" t="s">
        <v>293</v>
      </c>
      <c r="H141" s="19" t="s">
        <v>294</v>
      </c>
      <c r="I141" s="19" t="s">
        <v>295</v>
      </c>
      <c r="J141" s="19" t="s">
        <v>296</v>
      </c>
      <c r="K141" s="19" t="s">
        <v>297</v>
      </c>
      <c r="L141" s="2"/>
      <c r="M141" s="2"/>
    </row>
    <row r="142" spans="1:13" ht="23.25">
      <c r="A142" s="19" t="s">
        <v>279</v>
      </c>
      <c r="B142" s="19" t="s">
        <v>280</v>
      </c>
      <c r="C142" s="19" t="s">
        <v>289</v>
      </c>
      <c r="D142" s="19" t="s">
        <v>290</v>
      </c>
      <c r="E142" s="19" t="s">
        <v>291</v>
      </c>
      <c r="F142" s="19" t="s">
        <v>292</v>
      </c>
      <c r="G142" s="19" t="s">
        <v>293</v>
      </c>
      <c r="H142" s="19" t="s">
        <v>294</v>
      </c>
      <c r="I142" s="19" t="s">
        <v>295</v>
      </c>
      <c r="J142" s="19" t="s">
        <v>296</v>
      </c>
      <c r="K142" s="19" t="s">
        <v>297</v>
      </c>
      <c r="L142" s="2"/>
      <c r="M142" s="2"/>
    </row>
    <row r="143" spans="1:13" ht="23.25">
      <c r="A143" s="19" t="s">
        <v>281</v>
      </c>
      <c r="B143" s="19" t="s">
        <v>282</v>
      </c>
      <c r="C143" s="19" t="s">
        <v>289</v>
      </c>
      <c r="D143" s="19" t="s">
        <v>290</v>
      </c>
      <c r="E143" s="19" t="s">
        <v>291</v>
      </c>
      <c r="F143" s="19" t="s">
        <v>292</v>
      </c>
      <c r="G143" s="19" t="s">
        <v>293</v>
      </c>
      <c r="H143" s="19" t="s">
        <v>294</v>
      </c>
      <c r="I143" s="19" t="s">
        <v>295</v>
      </c>
      <c r="J143" s="19" t="s">
        <v>296</v>
      </c>
      <c r="K143" s="19" t="s">
        <v>297</v>
      </c>
      <c r="L143" s="2"/>
      <c r="M143" s="2"/>
    </row>
    <row r="144" spans="1:13" ht="23.25">
      <c r="A144" s="19" t="s">
        <v>283</v>
      </c>
      <c r="B144" s="19" t="s">
        <v>284</v>
      </c>
      <c r="C144" s="19" t="s">
        <v>289</v>
      </c>
      <c r="D144" s="19" t="s">
        <v>290</v>
      </c>
      <c r="E144" s="19" t="s">
        <v>291</v>
      </c>
      <c r="F144" s="19" t="s">
        <v>292</v>
      </c>
      <c r="G144" s="19" t="s">
        <v>293</v>
      </c>
      <c r="H144" s="19" t="s">
        <v>294</v>
      </c>
      <c r="I144" s="19" t="s">
        <v>295</v>
      </c>
      <c r="J144" s="19" t="s">
        <v>296</v>
      </c>
      <c r="K144" s="19" t="s">
        <v>297</v>
      </c>
      <c r="L144" s="2"/>
      <c r="M144" s="2"/>
    </row>
    <row r="145" spans="1:13" ht="23.25">
      <c r="A145" s="19" t="s">
        <v>285</v>
      </c>
      <c r="B145" s="19" t="s">
        <v>286</v>
      </c>
      <c r="C145" s="19" t="s">
        <v>289</v>
      </c>
      <c r="D145" s="19" t="s">
        <v>290</v>
      </c>
      <c r="E145" s="19" t="s">
        <v>291</v>
      </c>
      <c r="F145" s="19" t="s">
        <v>292</v>
      </c>
      <c r="G145" s="19" t="s">
        <v>293</v>
      </c>
      <c r="H145" s="19" t="s">
        <v>294</v>
      </c>
      <c r="I145" s="19" t="s">
        <v>295</v>
      </c>
      <c r="J145" s="19" t="s">
        <v>296</v>
      </c>
      <c r="K145" s="19" t="s">
        <v>297</v>
      </c>
      <c r="L145" s="2"/>
      <c r="M145" s="2"/>
    </row>
    <row r="146" spans="1:13" ht="23.25">
      <c r="A146" s="19" t="s">
        <v>287</v>
      </c>
      <c r="B146" s="19" t="s">
        <v>288</v>
      </c>
      <c r="C146" s="19" t="s">
        <v>289</v>
      </c>
      <c r="D146" s="19" t="s">
        <v>290</v>
      </c>
      <c r="E146" s="19" t="s">
        <v>291</v>
      </c>
      <c r="F146" s="19" t="s">
        <v>292</v>
      </c>
      <c r="G146" s="19" t="s">
        <v>293</v>
      </c>
      <c r="H146" s="19" t="s">
        <v>294</v>
      </c>
      <c r="I146" s="19" t="s">
        <v>295</v>
      </c>
      <c r="J146" s="19" t="s">
        <v>296</v>
      </c>
      <c r="K146" s="19" t="s">
        <v>297</v>
      </c>
      <c r="L146" s="2"/>
      <c r="M146" s="2"/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5D2ABB79-DE84-46D7-AF38-52148740F8ED}">
            <xm:f>'2011 Ward'!N2&gt;'2001 Ward'!X2</xm:f>
            <x14:dxf>
              <fill>
                <patternFill>
                  <bgColor rgb="FFFF0000"/>
                </patternFill>
              </fill>
            </x14:dxf>
          </x14:cfRule>
          <xm:sqref>C2:K146</xm:sqref>
        </x14:conditionalFormatting>
        <x14:conditionalFormatting xmlns:xm="http://schemas.microsoft.com/office/excel/2006/main">
          <x14:cfRule type="expression" priority="1" id="{2AB37D0B-5CA4-43E5-9315-35119BB73169}">
            <xm:f>'2011 Ward'!X2&lt;'2001 Ward'!N2</xm:f>
            <x14:dxf>
              <fill>
                <patternFill>
                  <bgColor rgb="FF00B0F0"/>
                </patternFill>
              </fill>
            </x14:dxf>
          </x14:cfRule>
          <xm:sqref>C2:K146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4"/>
  <sheetViews>
    <sheetView workbookViewId="0">
      <selection activeCell="C14" sqref="C14"/>
    </sheetView>
  </sheetViews>
  <sheetFormatPr defaultRowHeight="14.25"/>
  <sheetData>
    <row r="1" spans="1:3">
      <c r="A1">
        <v>142</v>
      </c>
    </row>
    <row r="5" spans="1:3">
      <c r="B5">
        <v>2001</v>
      </c>
      <c r="C5">
        <v>2011</v>
      </c>
    </row>
    <row r="6" spans="1:3">
      <c r="A6" s="20" t="s">
        <v>289</v>
      </c>
      <c r="B6" s="14">
        <f>HLOOKUP(A6,$B$108:$J$254,$A$1+1)/HLOOKUP(A6,$A$108:$A$254,$A$1+1)</f>
        <v>0.79112130616650922</v>
      </c>
      <c r="C6" s="14">
        <f>HLOOKUP(A6,$L$108:$T$254,$A$1+1)/HLOOKUP(A6,$K$108:$K$254,$A$1+1)</f>
        <v>0.66122554735069305</v>
      </c>
    </row>
    <row r="7" spans="1:3">
      <c r="A7" s="20" t="s">
        <v>290</v>
      </c>
      <c r="B7" s="14">
        <f t="shared" ref="B7:B15" si="0">HLOOKUP(A7,$B$108:$J$254,$A$1+1)/HLOOKUP(A7,$A$108:$A$254,$A$1+1)</f>
        <v>2.9685602482795843E-3</v>
      </c>
      <c r="C7" s="14">
        <f t="shared" ref="C7:C15" si="1">HLOOKUP(A7,$L$108:$T$254,$A$1+1)/HLOOKUP(A7,$K$108:$K$254,$A$1+1)</f>
        <v>2.9796605777950512E-3</v>
      </c>
    </row>
    <row r="8" spans="1:3">
      <c r="A8" s="20" t="s">
        <v>291</v>
      </c>
      <c r="B8" s="14">
        <f t="shared" si="0"/>
        <v>9.4454189717986775E-4</v>
      </c>
      <c r="C8" s="14">
        <f t="shared" si="1"/>
        <v>2.4614587381785206E-3</v>
      </c>
    </row>
    <row r="9" spans="1:3">
      <c r="A9" s="20" t="s">
        <v>292</v>
      </c>
      <c r="B9" s="14">
        <f t="shared" si="0"/>
        <v>1.6192146808797732E-3</v>
      </c>
      <c r="C9" s="14">
        <f t="shared" si="1"/>
        <v>2.9796605777950512E-3</v>
      </c>
    </row>
    <row r="10" spans="1:3">
      <c r="A10" s="20" t="s">
        <v>293</v>
      </c>
      <c r="B10" s="14">
        <f t="shared" si="0"/>
        <v>2.8336256915396031E-3</v>
      </c>
      <c r="C10" s="14">
        <f t="shared" si="1"/>
        <v>5.9593211555901025E-3</v>
      </c>
    </row>
    <row r="11" spans="1:3">
      <c r="A11" s="20" t="s">
        <v>294</v>
      </c>
      <c r="B11" s="14">
        <f t="shared" si="0"/>
        <v>9.4454189717986775E-4</v>
      </c>
      <c r="C11" s="14">
        <f t="shared" si="1"/>
        <v>2.5910091980826532E-4</v>
      </c>
    </row>
    <row r="12" spans="1:3" ht="24">
      <c r="A12" s="20" t="s">
        <v>295</v>
      </c>
      <c r="B12" s="14">
        <f t="shared" si="0"/>
        <v>3.1034948050195654E-3</v>
      </c>
      <c r="C12" s="14">
        <f t="shared" si="1"/>
        <v>4.275165176836378E-3</v>
      </c>
    </row>
    <row r="13" spans="1:3">
      <c r="A13" s="20" t="s">
        <v>296</v>
      </c>
      <c r="B13" s="14">
        <f t="shared" si="0"/>
        <v>0.1221157738496829</v>
      </c>
      <c r="C13" s="14">
        <f t="shared" si="1"/>
        <v>0.2427775618603446</v>
      </c>
    </row>
    <row r="14" spans="1:3" ht="24">
      <c r="A14" s="20" t="s">
        <v>297</v>
      </c>
      <c r="B14" s="14">
        <f t="shared" si="0"/>
        <v>7.4348940763729596E-2</v>
      </c>
      <c r="C14" s="14">
        <f t="shared" si="1"/>
        <v>7.7082523642958936E-2</v>
      </c>
    </row>
    <row r="15" spans="1:3">
      <c r="A15" s="21" t="s">
        <v>481</v>
      </c>
      <c r="B15" s="14">
        <f t="shared" si="0"/>
        <v>9.4454189717986775E-4</v>
      </c>
      <c r="C15" s="14">
        <f t="shared" si="1"/>
        <v>2.5910091980826532E-4</v>
      </c>
    </row>
    <row r="108" spans="1:20" ht="25.5">
      <c r="A108" s="29" t="s">
        <v>300</v>
      </c>
      <c r="B108" s="1" t="s">
        <v>295</v>
      </c>
      <c r="C108" s="1" t="s">
        <v>290</v>
      </c>
      <c r="D108" s="1" t="s">
        <v>289</v>
      </c>
      <c r="E108" s="1" t="s">
        <v>291</v>
      </c>
      <c r="F108" s="1" t="s">
        <v>292</v>
      </c>
      <c r="G108" s="1" t="s">
        <v>293</v>
      </c>
      <c r="H108" s="1" t="s">
        <v>296</v>
      </c>
      <c r="I108" s="1" t="s">
        <v>297</v>
      </c>
      <c r="J108" s="1" t="s">
        <v>294</v>
      </c>
      <c r="K108" s="26" t="s">
        <v>457</v>
      </c>
      <c r="L108" s="4" t="s">
        <v>295</v>
      </c>
      <c r="M108" s="4" t="s">
        <v>290</v>
      </c>
      <c r="N108" s="4" t="s">
        <v>289</v>
      </c>
      <c r="O108" s="4" t="s">
        <v>291</v>
      </c>
      <c r="P108" s="4" t="s">
        <v>292</v>
      </c>
      <c r="Q108" s="4" t="s">
        <v>293</v>
      </c>
      <c r="R108" s="4" t="s">
        <v>296</v>
      </c>
      <c r="S108" s="4" t="s">
        <v>297</v>
      </c>
      <c r="T108" s="4" t="s">
        <v>294</v>
      </c>
    </row>
    <row r="109" spans="1:20">
      <c r="A109" s="30">
        <v>3923</v>
      </c>
      <c r="B109" s="3">
        <v>18</v>
      </c>
      <c r="C109" s="3">
        <v>10</v>
      </c>
      <c r="D109" s="3">
        <v>3131</v>
      </c>
      <c r="E109" s="3">
        <v>16</v>
      </c>
      <c r="F109" s="3">
        <v>10</v>
      </c>
      <c r="G109" s="3">
        <v>16</v>
      </c>
      <c r="H109" s="3">
        <v>506</v>
      </c>
      <c r="I109" s="3">
        <v>213</v>
      </c>
      <c r="J109" s="3">
        <v>3</v>
      </c>
      <c r="K109" s="22">
        <v>3813</v>
      </c>
      <c r="L109" s="2">
        <v>18</v>
      </c>
      <c r="M109" s="2">
        <v>8</v>
      </c>
      <c r="N109" s="2">
        <v>2504</v>
      </c>
      <c r="O109" s="2">
        <v>13</v>
      </c>
      <c r="P109" s="2">
        <v>5</v>
      </c>
      <c r="Q109" s="2">
        <v>37</v>
      </c>
      <c r="R109" s="2">
        <v>964</v>
      </c>
      <c r="S109" s="2">
        <v>263</v>
      </c>
      <c r="T109" s="2">
        <v>1</v>
      </c>
    </row>
    <row r="110" spans="1:20">
      <c r="A110" s="30">
        <v>4392</v>
      </c>
      <c r="B110" s="3">
        <v>20</v>
      </c>
      <c r="C110" s="3">
        <v>9</v>
      </c>
      <c r="D110" s="3">
        <v>3238</v>
      </c>
      <c r="E110" s="3">
        <v>4</v>
      </c>
      <c r="F110" s="3">
        <v>9</v>
      </c>
      <c r="G110" s="3">
        <v>16</v>
      </c>
      <c r="H110" s="3">
        <v>671</v>
      </c>
      <c r="I110" s="3">
        <v>412</v>
      </c>
      <c r="J110" s="3">
        <v>13</v>
      </c>
      <c r="K110" s="22">
        <v>4411</v>
      </c>
      <c r="L110" s="2">
        <v>16</v>
      </c>
      <c r="M110" s="2">
        <v>6</v>
      </c>
      <c r="N110" s="2">
        <v>2639</v>
      </c>
      <c r="O110" s="2">
        <v>7</v>
      </c>
      <c r="P110" s="2">
        <v>16</v>
      </c>
      <c r="Q110" s="2">
        <v>30</v>
      </c>
      <c r="R110" s="2">
        <v>1339</v>
      </c>
      <c r="S110" s="2">
        <v>358</v>
      </c>
      <c r="T110" s="2">
        <v>0</v>
      </c>
    </row>
    <row r="111" spans="1:20">
      <c r="A111" s="30">
        <v>4214</v>
      </c>
      <c r="B111" s="3">
        <v>20</v>
      </c>
      <c r="C111" s="3">
        <v>14</v>
      </c>
      <c r="D111" s="3">
        <v>3136</v>
      </c>
      <c r="E111" s="3">
        <v>0</v>
      </c>
      <c r="F111" s="3">
        <v>4</v>
      </c>
      <c r="G111" s="3">
        <v>6</v>
      </c>
      <c r="H111" s="3">
        <v>698</v>
      </c>
      <c r="I111" s="3">
        <v>333</v>
      </c>
      <c r="J111" s="3">
        <v>3</v>
      </c>
      <c r="K111" s="22">
        <v>4198</v>
      </c>
      <c r="L111" s="2">
        <v>19</v>
      </c>
      <c r="M111" s="2">
        <v>10</v>
      </c>
      <c r="N111" s="2">
        <v>2542</v>
      </c>
      <c r="O111" s="2">
        <v>4</v>
      </c>
      <c r="P111" s="2">
        <v>4</v>
      </c>
      <c r="Q111" s="2">
        <v>19</v>
      </c>
      <c r="R111" s="2">
        <v>1283</v>
      </c>
      <c r="S111" s="2">
        <v>316</v>
      </c>
      <c r="T111" s="2">
        <v>1</v>
      </c>
    </row>
    <row r="112" spans="1:20">
      <c r="A112" s="30">
        <v>4379</v>
      </c>
      <c r="B112" s="3">
        <v>9</v>
      </c>
      <c r="C112" s="3">
        <v>5</v>
      </c>
      <c r="D112" s="3">
        <v>3185</v>
      </c>
      <c r="E112" s="3">
        <v>11</v>
      </c>
      <c r="F112" s="3">
        <v>8</v>
      </c>
      <c r="G112" s="3">
        <v>31</v>
      </c>
      <c r="H112" s="3">
        <v>818</v>
      </c>
      <c r="I112" s="3">
        <v>312</v>
      </c>
      <c r="J112" s="3">
        <v>0</v>
      </c>
      <c r="K112" s="22">
        <v>4607</v>
      </c>
      <c r="L112" s="2">
        <v>27</v>
      </c>
      <c r="M112" s="2">
        <v>27</v>
      </c>
      <c r="N112" s="2">
        <v>2511</v>
      </c>
      <c r="O112" s="2">
        <v>10</v>
      </c>
      <c r="P112" s="2">
        <v>17</v>
      </c>
      <c r="Q112" s="2">
        <v>71</v>
      </c>
      <c r="R112" s="2">
        <v>1638</v>
      </c>
      <c r="S112" s="2">
        <v>305</v>
      </c>
      <c r="T112" s="2">
        <v>1</v>
      </c>
    </row>
    <row r="113" spans="1:20">
      <c r="A113" s="30">
        <v>4310</v>
      </c>
      <c r="B113" s="3">
        <v>25</v>
      </c>
      <c r="C113" s="3">
        <v>4</v>
      </c>
      <c r="D113" s="3">
        <v>3302</v>
      </c>
      <c r="E113" s="3">
        <v>13</v>
      </c>
      <c r="F113" s="3">
        <v>15</v>
      </c>
      <c r="G113" s="3">
        <v>52</v>
      </c>
      <c r="H113" s="3">
        <v>614</v>
      </c>
      <c r="I113" s="3">
        <v>282</v>
      </c>
      <c r="J113" s="3">
        <v>3</v>
      </c>
      <c r="K113" s="22">
        <v>4221</v>
      </c>
      <c r="L113" s="2">
        <v>30</v>
      </c>
      <c r="M113" s="2">
        <v>12</v>
      </c>
      <c r="N113" s="2">
        <v>2583</v>
      </c>
      <c r="O113" s="2">
        <v>22</v>
      </c>
      <c r="P113" s="2">
        <v>17</v>
      </c>
      <c r="Q113" s="2">
        <v>62</v>
      </c>
      <c r="R113" s="2">
        <v>1198</v>
      </c>
      <c r="S113" s="2">
        <v>289</v>
      </c>
      <c r="T113" s="2">
        <v>8</v>
      </c>
    </row>
    <row r="114" spans="1:20">
      <c r="A114" s="30">
        <v>4296</v>
      </c>
      <c r="B114" s="3">
        <v>12</v>
      </c>
      <c r="C114" s="3">
        <v>15</v>
      </c>
      <c r="D114" s="3">
        <v>3204</v>
      </c>
      <c r="E114" s="3">
        <v>11</v>
      </c>
      <c r="F114" s="3">
        <v>5</v>
      </c>
      <c r="G114" s="3">
        <v>10</v>
      </c>
      <c r="H114" s="3">
        <v>681</v>
      </c>
      <c r="I114" s="3">
        <v>353</v>
      </c>
      <c r="J114" s="3">
        <v>5</v>
      </c>
      <c r="K114" s="22">
        <v>4247</v>
      </c>
      <c r="L114" s="2">
        <v>30</v>
      </c>
      <c r="M114" s="2">
        <v>15</v>
      </c>
      <c r="N114" s="2">
        <v>2660</v>
      </c>
      <c r="O114" s="2">
        <v>4</v>
      </c>
      <c r="P114" s="2">
        <v>16</v>
      </c>
      <c r="Q114" s="2">
        <v>23</v>
      </c>
      <c r="R114" s="2">
        <v>1202</v>
      </c>
      <c r="S114" s="2">
        <v>296</v>
      </c>
      <c r="T114" s="2">
        <v>1</v>
      </c>
    </row>
    <row r="115" spans="1:20">
      <c r="A115" s="30">
        <v>3552</v>
      </c>
      <c r="B115" s="3">
        <v>14</v>
      </c>
      <c r="C115" s="3">
        <v>14</v>
      </c>
      <c r="D115" s="3">
        <v>2487</v>
      </c>
      <c r="E115" s="3">
        <v>12</v>
      </c>
      <c r="F115" s="3">
        <v>23</v>
      </c>
      <c r="G115" s="3">
        <v>19</v>
      </c>
      <c r="H115" s="3">
        <v>670</v>
      </c>
      <c r="I115" s="3">
        <v>313</v>
      </c>
      <c r="J115" s="3">
        <v>0</v>
      </c>
      <c r="K115" s="22">
        <v>4524</v>
      </c>
      <c r="L115" s="2">
        <v>41</v>
      </c>
      <c r="M115" s="2">
        <v>26</v>
      </c>
      <c r="N115" s="2">
        <v>2313</v>
      </c>
      <c r="O115" s="2">
        <v>12</v>
      </c>
      <c r="P115" s="2">
        <v>23</v>
      </c>
      <c r="Q115" s="2">
        <v>32</v>
      </c>
      <c r="R115" s="2">
        <v>1703</v>
      </c>
      <c r="S115" s="2">
        <v>371</v>
      </c>
      <c r="T115" s="2">
        <v>3</v>
      </c>
    </row>
    <row r="116" spans="1:20">
      <c r="A116" s="30">
        <v>4453</v>
      </c>
      <c r="B116" s="3">
        <v>12</v>
      </c>
      <c r="C116" s="3">
        <v>8</v>
      </c>
      <c r="D116" s="3">
        <v>3202</v>
      </c>
      <c r="E116" s="3">
        <v>0</v>
      </c>
      <c r="F116" s="3">
        <v>5</v>
      </c>
      <c r="G116" s="3">
        <v>47</v>
      </c>
      <c r="H116" s="3">
        <v>796</v>
      </c>
      <c r="I116" s="3">
        <v>373</v>
      </c>
      <c r="J116" s="3">
        <v>10</v>
      </c>
      <c r="K116" s="22">
        <v>4437</v>
      </c>
      <c r="L116" s="2">
        <v>20</v>
      </c>
      <c r="M116" s="2">
        <v>9</v>
      </c>
      <c r="N116" s="2">
        <v>2559</v>
      </c>
      <c r="O116" s="2">
        <v>7</v>
      </c>
      <c r="P116" s="2">
        <v>10</v>
      </c>
      <c r="Q116" s="2">
        <v>31</v>
      </c>
      <c r="R116" s="2">
        <v>1505</v>
      </c>
      <c r="S116" s="2">
        <v>290</v>
      </c>
      <c r="T116" s="2">
        <v>6</v>
      </c>
    </row>
    <row r="117" spans="1:20">
      <c r="A117" s="30">
        <v>4301</v>
      </c>
      <c r="B117" s="3">
        <v>10</v>
      </c>
      <c r="C117" s="3">
        <v>3</v>
      </c>
      <c r="D117" s="3">
        <v>3109</v>
      </c>
      <c r="E117" s="3">
        <v>3</v>
      </c>
      <c r="F117" s="3">
        <v>7</v>
      </c>
      <c r="G117" s="3">
        <v>14</v>
      </c>
      <c r="H117" s="3">
        <v>740</v>
      </c>
      <c r="I117" s="3">
        <v>415</v>
      </c>
      <c r="J117" s="3">
        <v>0</v>
      </c>
      <c r="K117" s="22">
        <v>4363</v>
      </c>
      <c r="L117" s="2">
        <v>18</v>
      </c>
      <c r="M117" s="2">
        <v>6</v>
      </c>
      <c r="N117" s="2">
        <v>2614</v>
      </c>
      <c r="O117" s="2">
        <v>0</v>
      </c>
      <c r="P117" s="2">
        <v>7</v>
      </c>
      <c r="Q117" s="2">
        <v>40</v>
      </c>
      <c r="R117" s="2">
        <v>1338</v>
      </c>
      <c r="S117" s="2">
        <v>340</v>
      </c>
      <c r="T117" s="2">
        <v>0</v>
      </c>
    </row>
    <row r="118" spans="1:20">
      <c r="A118" s="30">
        <v>3949</v>
      </c>
      <c r="B118" s="3">
        <v>15</v>
      </c>
      <c r="C118" s="3">
        <v>8</v>
      </c>
      <c r="D118" s="3">
        <v>2722</v>
      </c>
      <c r="E118" s="3">
        <v>15</v>
      </c>
      <c r="F118" s="3">
        <v>24</v>
      </c>
      <c r="G118" s="3">
        <v>75</v>
      </c>
      <c r="H118" s="3">
        <v>742</v>
      </c>
      <c r="I118" s="3">
        <v>348</v>
      </c>
      <c r="J118" s="3">
        <v>0</v>
      </c>
      <c r="K118" s="22">
        <v>4400</v>
      </c>
      <c r="L118" s="2">
        <v>29</v>
      </c>
      <c r="M118" s="2">
        <v>18</v>
      </c>
      <c r="N118" s="2">
        <v>2300</v>
      </c>
      <c r="O118" s="2">
        <v>21</v>
      </c>
      <c r="P118" s="2">
        <v>19</v>
      </c>
      <c r="Q118" s="2">
        <v>84</v>
      </c>
      <c r="R118" s="2">
        <v>1533</v>
      </c>
      <c r="S118" s="2">
        <v>390</v>
      </c>
      <c r="T118" s="2">
        <v>6</v>
      </c>
    </row>
    <row r="119" spans="1:20">
      <c r="A119" s="30">
        <v>3815</v>
      </c>
      <c r="B119" s="3">
        <v>19</v>
      </c>
      <c r="C119" s="3">
        <v>9</v>
      </c>
      <c r="D119" s="3">
        <v>2796</v>
      </c>
      <c r="E119" s="3">
        <v>22</v>
      </c>
      <c r="F119" s="3">
        <v>8</v>
      </c>
      <c r="G119" s="3">
        <v>19</v>
      </c>
      <c r="H119" s="3">
        <v>612</v>
      </c>
      <c r="I119" s="3">
        <v>326</v>
      </c>
      <c r="J119" s="3">
        <v>4</v>
      </c>
      <c r="K119" s="22">
        <v>3829</v>
      </c>
      <c r="L119" s="2">
        <v>15</v>
      </c>
      <c r="M119" s="2">
        <v>10</v>
      </c>
      <c r="N119" s="2">
        <v>2355</v>
      </c>
      <c r="O119" s="2">
        <v>6</v>
      </c>
      <c r="P119" s="2">
        <v>16</v>
      </c>
      <c r="Q119" s="2">
        <v>17</v>
      </c>
      <c r="R119" s="2">
        <v>1103</v>
      </c>
      <c r="S119" s="2">
        <v>306</v>
      </c>
      <c r="T119" s="2">
        <v>1</v>
      </c>
    </row>
    <row r="120" spans="1:20">
      <c r="A120" s="30">
        <v>3938</v>
      </c>
      <c r="B120" s="3">
        <v>20</v>
      </c>
      <c r="C120" s="3">
        <v>6</v>
      </c>
      <c r="D120" s="3">
        <v>2939</v>
      </c>
      <c r="E120" s="3">
        <v>9</v>
      </c>
      <c r="F120" s="3">
        <v>6</v>
      </c>
      <c r="G120" s="3">
        <v>52</v>
      </c>
      <c r="H120" s="3">
        <v>647</v>
      </c>
      <c r="I120" s="3">
        <v>259</v>
      </c>
      <c r="J120" s="3">
        <v>0</v>
      </c>
      <c r="K120" s="22">
        <v>3981</v>
      </c>
      <c r="L120" s="2">
        <v>15</v>
      </c>
      <c r="M120" s="2">
        <v>16</v>
      </c>
      <c r="N120" s="2">
        <v>2262</v>
      </c>
      <c r="O120" s="2">
        <v>5</v>
      </c>
      <c r="P120" s="2">
        <v>19</v>
      </c>
      <c r="Q120" s="2">
        <v>77</v>
      </c>
      <c r="R120" s="2">
        <v>1265</v>
      </c>
      <c r="S120" s="2">
        <v>322</v>
      </c>
      <c r="T120" s="2">
        <v>0</v>
      </c>
    </row>
    <row r="121" spans="1:20">
      <c r="A121" s="30">
        <v>4506</v>
      </c>
      <c r="B121" s="3">
        <v>10</v>
      </c>
      <c r="C121" s="3">
        <v>8</v>
      </c>
      <c r="D121" s="3">
        <v>3285</v>
      </c>
      <c r="E121" s="3">
        <v>4</v>
      </c>
      <c r="F121" s="3">
        <v>17</v>
      </c>
      <c r="G121" s="3">
        <v>39</v>
      </c>
      <c r="H121" s="3">
        <v>839</v>
      </c>
      <c r="I121" s="3">
        <v>304</v>
      </c>
      <c r="J121" s="3">
        <v>0</v>
      </c>
      <c r="K121" s="22">
        <v>4436</v>
      </c>
      <c r="L121" s="2">
        <v>22</v>
      </c>
      <c r="M121" s="2">
        <v>15</v>
      </c>
      <c r="N121" s="2">
        <v>2624</v>
      </c>
      <c r="O121" s="2">
        <v>16</v>
      </c>
      <c r="P121" s="2">
        <v>38</v>
      </c>
      <c r="Q121" s="2">
        <v>54</v>
      </c>
      <c r="R121" s="2">
        <v>1372</v>
      </c>
      <c r="S121" s="2">
        <v>294</v>
      </c>
      <c r="T121" s="2">
        <v>1</v>
      </c>
    </row>
    <row r="122" spans="1:20">
      <c r="A122" s="30">
        <v>5601</v>
      </c>
      <c r="B122" s="3">
        <v>37</v>
      </c>
      <c r="C122" s="3">
        <v>18</v>
      </c>
      <c r="D122" s="3">
        <v>3962</v>
      </c>
      <c r="E122" s="3">
        <v>21</v>
      </c>
      <c r="F122" s="3">
        <v>15</v>
      </c>
      <c r="G122" s="3">
        <v>19</v>
      </c>
      <c r="H122" s="3">
        <v>998</v>
      </c>
      <c r="I122" s="3">
        <v>526</v>
      </c>
      <c r="J122" s="3">
        <v>5</v>
      </c>
      <c r="K122" s="22">
        <v>5715</v>
      </c>
      <c r="L122" s="2">
        <v>46</v>
      </c>
      <c r="M122" s="2">
        <v>33</v>
      </c>
      <c r="N122" s="2">
        <v>3363</v>
      </c>
      <c r="O122" s="2">
        <v>11</v>
      </c>
      <c r="P122" s="2">
        <v>14</v>
      </c>
      <c r="Q122" s="2">
        <v>34</v>
      </c>
      <c r="R122" s="2">
        <v>1719</v>
      </c>
      <c r="S122" s="2">
        <v>494</v>
      </c>
      <c r="T122" s="2">
        <v>1</v>
      </c>
    </row>
    <row r="123" spans="1:20">
      <c r="A123" s="30">
        <v>4675</v>
      </c>
      <c r="B123" s="3">
        <v>9</v>
      </c>
      <c r="C123" s="3">
        <v>3</v>
      </c>
      <c r="D123" s="3">
        <v>3867</v>
      </c>
      <c r="E123" s="3">
        <v>8</v>
      </c>
      <c r="F123" s="3">
        <v>10</v>
      </c>
      <c r="G123" s="3">
        <v>10</v>
      </c>
      <c r="H123" s="3">
        <v>484</v>
      </c>
      <c r="I123" s="3">
        <v>281</v>
      </c>
      <c r="J123" s="3">
        <v>3</v>
      </c>
      <c r="K123" s="22">
        <v>4843</v>
      </c>
      <c r="L123" s="2">
        <v>22</v>
      </c>
      <c r="M123" s="2">
        <v>7</v>
      </c>
      <c r="N123" s="2">
        <v>3608</v>
      </c>
      <c r="O123" s="2">
        <v>6</v>
      </c>
      <c r="P123" s="2">
        <v>6</v>
      </c>
      <c r="Q123" s="2">
        <v>6</v>
      </c>
      <c r="R123" s="2">
        <v>862</v>
      </c>
      <c r="S123" s="2">
        <v>325</v>
      </c>
      <c r="T123" s="2">
        <v>1</v>
      </c>
    </row>
    <row r="124" spans="1:20">
      <c r="A124" s="30">
        <v>4727</v>
      </c>
      <c r="B124" s="3">
        <v>15</v>
      </c>
      <c r="C124" s="3">
        <v>6</v>
      </c>
      <c r="D124" s="3">
        <v>3894</v>
      </c>
      <c r="E124" s="3">
        <v>10</v>
      </c>
      <c r="F124" s="3">
        <v>8</v>
      </c>
      <c r="G124" s="3">
        <v>7</v>
      </c>
      <c r="H124" s="3">
        <v>448</v>
      </c>
      <c r="I124" s="3">
        <v>339</v>
      </c>
      <c r="J124" s="3">
        <v>0</v>
      </c>
      <c r="K124" s="22">
        <v>4842</v>
      </c>
      <c r="L124" s="2">
        <v>22</v>
      </c>
      <c r="M124" s="2">
        <v>11</v>
      </c>
      <c r="N124" s="2">
        <v>3439</v>
      </c>
      <c r="O124" s="2">
        <v>15</v>
      </c>
      <c r="P124" s="2">
        <v>4</v>
      </c>
      <c r="Q124" s="2">
        <v>18</v>
      </c>
      <c r="R124" s="2">
        <v>970</v>
      </c>
      <c r="S124" s="2">
        <v>360</v>
      </c>
      <c r="T124" s="2">
        <v>3</v>
      </c>
    </row>
    <row r="125" spans="1:20">
      <c r="A125" s="30">
        <v>5812</v>
      </c>
      <c r="B125" s="3">
        <v>23</v>
      </c>
      <c r="C125" s="3">
        <v>10</v>
      </c>
      <c r="D125" s="3">
        <v>4595</v>
      </c>
      <c r="E125" s="3">
        <v>4</v>
      </c>
      <c r="F125" s="3">
        <v>8</v>
      </c>
      <c r="G125" s="3">
        <v>11</v>
      </c>
      <c r="H125" s="3">
        <v>762</v>
      </c>
      <c r="I125" s="3">
        <v>391</v>
      </c>
      <c r="J125" s="3">
        <v>8</v>
      </c>
      <c r="K125" s="22">
        <v>7788</v>
      </c>
      <c r="L125" s="2">
        <v>28</v>
      </c>
      <c r="M125" s="2">
        <v>26</v>
      </c>
      <c r="N125" s="2">
        <v>5139</v>
      </c>
      <c r="O125" s="2">
        <v>15</v>
      </c>
      <c r="P125" s="2">
        <v>18</v>
      </c>
      <c r="Q125" s="2">
        <v>36</v>
      </c>
      <c r="R125" s="2">
        <v>1964</v>
      </c>
      <c r="S125" s="2">
        <v>559</v>
      </c>
      <c r="T125" s="2">
        <v>3</v>
      </c>
    </row>
    <row r="126" spans="1:20">
      <c r="A126" s="30">
        <v>4235</v>
      </c>
      <c r="B126" s="3">
        <v>10</v>
      </c>
      <c r="C126" s="3">
        <v>16</v>
      </c>
      <c r="D126" s="3">
        <v>3266</v>
      </c>
      <c r="E126" s="3">
        <v>3</v>
      </c>
      <c r="F126" s="3">
        <v>17</v>
      </c>
      <c r="G126" s="3">
        <v>5</v>
      </c>
      <c r="H126" s="3">
        <v>627</v>
      </c>
      <c r="I126" s="3">
        <v>291</v>
      </c>
      <c r="J126" s="3">
        <v>0</v>
      </c>
      <c r="K126" s="22">
        <v>4298</v>
      </c>
      <c r="L126" s="2">
        <v>20</v>
      </c>
      <c r="M126" s="2">
        <v>29</v>
      </c>
      <c r="N126" s="2">
        <v>2855</v>
      </c>
      <c r="O126" s="2">
        <v>5</v>
      </c>
      <c r="P126" s="2">
        <v>15</v>
      </c>
      <c r="Q126" s="2">
        <v>7</v>
      </c>
      <c r="R126" s="2">
        <v>1037</v>
      </c>
      <c r="S126" s="2">
        <v>330</v>
      </c>
      <c r="T126" s="2">
        <v>0</v>
      </c>
    </row>
    <row r="127" spans="1:20">
      <c r="A127" s="30">
        <v>8091</v>
      </c>
      <c r="B127" s="3">
        <v>14</v>
      </c>
      <c r="C127" s="3">
        <v>14</v>
      </c>
      <c r="D127" s="3">
        <v>6301</v>
      </c>
      <c r="E127" s="3">
        <v>8</v>
      </c>
      <c r="F127" s="3">
        <v>18</v>
      </c>
      <c r="G127" s="3">
        <v>29</v>
      </c>
      <c r="H127" s="3">
        <v>1100</v>
      </c>
      <c r="I127" s="3">
        <v>602</v>
      </c>
      <c r="J127" s="3">
        <v>5</v>
      </c>
      <c r="K127" s="22">
        <v>8627</v>
      </c>
      <c r="L127" s="2">
        <v>32</v>
      </c>
      <c r="M127" s="2">
        <v>16</v>
      </c>
      <c r="N127" s="2">
        <v>5792</v>
      </c>
      <c r="O127" s="2">
        <v>20</v>
      </c>
      <c r="P127" s="2">
        <v>3</v>
      </c>
      <c r="Q127" s="2">
        <v>34</v>
      </c>
      <c r="R127" s="2">
        <v>2087</v>
      </c>
      <c r="S127" s="2">
        <v>635</v>
      </c>
      <c r="T127" s="2">
        <v>8</v>
      </c>
    </row>
    <row r="128" spans="1:20">
      <c r="A128" s="30">
        <v>4805</v>
      </c>
      <c r="B128" s="3">
        <v>22</v>
      </c>
      <c r="C128" s="3">
        <v>14</v>
      </c>
      <c r="D128" s="3">
        <v>3680</v>
      </c>
      <c r="E128" s="3">
        <v>5</v>
      </c>
      <c r="F128" s="3">
        <v>3</v>
      </c>
      <c r="G128" s="3">
        <v>16</v>
      </c>
      <c r="H128" s="3">
        <v>722</v>
      </c>
      <c r="I128" s="3">
        <v>340</v>
      </c>
      <c r="J128" s="3">
        <v>3</v>
      </c>
      <c r="K128" s="22">
        <v>4781</v>
      </c>
      <c r="L128" s="2">
        <v>20</v>
      </c>
      <c r="M128" s="2">
        <v>4</v>
      </c>
      <c r="N128" s="2">
        <v>3034</v>
      </c>
      <c r="O128" s="2">
        <v>12</v>
      </c>
      <c r="P128" s="2">
        <v>12</v>
      </c>
      <c r="Q128" s="2">
        <v>20</v>
      </c>
      <c r="R128" s="2">
        <v>1307</v>
      </c>
      <c r="S128" s="2">
        <v>372</v>
      </c>
      <c r="T128" s="2">
        <v>0</v>
      </c>
    </row>
    <row r="129" spans="1:20">
      <c r="A129" s="30">
        <v>8444</v>
      </c>
      <c r="B129" s="3">
        <v>10</v>
      </c>
      <c r="C129" s="3">
        <v>7</v>
      </c>
      <c r="D129" s="3">
        <v>6401</v>
      </c>
      <c r="E129" s="3">
        <v>10</v>
      </c>
      <c r="F129" s="3">
        <v>4</v>
      </c>
      <c r="G129" s="3">
        <v>58</v>
      </c>
      <c r="H129" s="3">
        <v>1324</v>
      </c>
      <c r="I129" s="3">
        <v>627</v>
      </c>
      <c r="J129" s="3">
        <v>3</v>
      </c>
      <c r="K129" s="22">
        <v>8496</v>
      </c>
      <c r="L129" s="2">
        <v>28</v>
      </c>
      <c r="M129" s="2">
        <v>17</v>
      </c>
      <c r="N129" s="2">
        <v>5411</v>
      </c>
      <c r="O129" s="2">
        <v>29</v>
      </c>
      <c r="P129" s="2">
        <v>3</v>
      </c>
      <c r="Q129" s="2">
        <v>83</v>
      </c>
      <c r="R129" s="2">
        <v>2266</v>
      </c>
      <c r="S129" s="2">
        <v>659</v>
      </c>
      <c r="T129" s="2">
        <v>0</v>
      </c>
    </row>
    <row r="130" spans="1:20">
      <c r="A130" s="30">
        <v>5587</v>
      </c>
      <c r="B130" s="3">
        <v>10</v>
      </c>
      <c r="C130" s="3">
        <v>5</v>
      </c>
      <c r="D130" s="3">
        <v>4067</v>
      </c>
      <c r="E130" s="3">
        <v>0</v>
      </c>
      <c r="F130" s="3">
        <v>5</v>
      </c>
      <c r="G130" s="3">
        <v>11</v>
      </c>
      <c r="H130" s="3">
        <v>1043</v>
      </c>
      <c r="I130" s="3">
        <v>446</v>
      </c>
      <c r="J130" s="3">
        <v>0</v>
      </c>
      <c r="K130" s="22">
        <v>6171</v>
      </c>
      <c r="L130" s="2">
        <v>34</v>
      </c>
      <c r="M130" s="2">
        <v>22</v>
      </c>
      <c r="N130" s="2">
        <v>3642</v>
      </c>
      <c r="O130" s="2">
        <v>13</v>
      </c>
      <c r="P130" s="2">
        <v>6</v>
      </c>
      <c r="Q130" s="2">
        <v>20</v>
      </c>
      <c r="R130" s="2">
        <v>1940</v>
      </c>
      <c r="S130" s="2">
        <v>491</v>
      </c>
      <c r="T130" s="2">
        <v>3</v>
      </c>
    </row>
    <row r="131" spans="1:20">
      <c r="A131" s="30">
        <v>7157</v>
      </c>
      <c r="B131" s="3">
        <v>12</v>
      </c>
      <c r="C131" s="3">
        <v>11</v>
      </c>
      <c r="D131" s="3">
        <v>5620</v>
      </c>
      <c r="E131" s="3">
        <v>3</v>
      </c>
      <c r="F131" s="3">
        <v>25</v>
      </c>
      <c r="G131" s="3">
        <v>25</v>
      </c>
      <c r="H131" s="3">
        <v>899</v>
      </c>
      <c r="I131" s="3">
        <v>558</v>
      </c>
      <c r="J131" s="3">
        <v>4</v>
      </c>
      <c r="K131" s="22">
        <v>7149</v>
      </c>
      <c r="L131" s="2">
        <v>27</v>
      </c>
      <c r="M131" s="2">
        <v>20</v>
      </c>
      <c r="N131" s="2">
        <v>4893</v>
      </c>
      <c r="O131" s="2">
        <v>7</v>
      </c>
      <c r="P131" s="2">
        <v>21</v>
      </c>
      <c r="Q131" s="2">
        <v>17</v>
      </c>
      <c r="R131" s="2">
        <v>1521</v>
      </c>
      <c r="S131" s="2">
        <v>642</v>
      </c>
      <c r="T131" s="2">
        <v>1</v>
      </c>
    </row>
    <row r="132" spans="1:20">
      <c r="A132" s="30">
        <v>4846</v>
      </c>
      <c r="B132" s="3">
        <v>11</v>
      </c>
      <c r="C132" s="3">
        <v>5</v>
      </c>
      <c r="D132" s="3">
        <v>3893</v>
      </c>
      <c r="E132" s="3">
        <v>0</v>
      </c>
      <c r="F132" s="3">
        <v>13</v>
      </c>
      <c r="G132" s="3">
        <v>5</v>
      </c>
      <c r="H132" s="3">
        <v>597</v>
      </c>
      <c r="I132" s="3">
        <v>322</v>
      </c>
      <c r="J132" s="3">
        <v>0</v>
      </c>
      <c r="K132" s="22">
        <v>4868</v>
      </c>
      <c r="L132" s="2">
        <v>23</v>
      </c>
      <c r="M132" s="2">
        <v>11</v>
      </c>
      <c r="N132" s="2">
        <v>3467</v>
      </c>
      <c r="O132" s="2">
        <v>10</v>
      </c>
      <c r="P132" s="2">
        <v>13</v>
      </c>
      <c r="Q132" s="2">
        <v>4</v>
      </c>
      <c r="R132" s="2">
        <v>994</v>
      </c>
      <c r="S132" s="2">
        <v>346</v>
      </c>
      <c r="T132" s="2">
        <v>0</v>
      </c>
    </row>
    <row r="133" spans="1:20">
      <c r="A133" s="30">
        <v>4875</v>
      </c>
      <c r="B133" s="3">
        <v>11</v>
      </c>
      <c r="C133" s="3">
        <v>9</v>
      </c>
      <c r="D133" s="3">
        <v>3922</v>
      </c>
      <c r="E133" s="3">
        <v>5</v>
      </c>
      <c r="F133" s="3">
        <v>11</v>
      </c>
      <c r="G133" s="3">
        <v>15</v>
      </c>
      <c r="H133" s="3">
        <v>588</v>
      </c>
      <c r="I133" s="3">
        <v>314</v>
      </c>
      <c r="J133" s="3">
        <v>0</v>
      </c>
      <c r="K133" s="22">
        <v>4984</v>
      </c>
      <c r="L133" s="2">
        <v>15</v>
      </c>
      <c r="M133" s="2">
        <v>18</v>
      </c>
      <c r="N133" s="2">
        <v>3473</v>
      </c>
      <c r="O133" s="2">
        <v>1</v>
      </c>
      <c r="P133" s="2">
        <v>14</v>
      </c>
      <c r="Q133" s="2">
        <v>2</v>
      </c>
      <c r="R133" s="2">
        <v>1068</v>
      </c>
      <c r="S133" s="2">
        <v>393</v>
      </c>
      <c r="T133" s="2">
        <v>0</v>
      </c>
    </row>
    <row r="134" spans="1:20">
      <c r="A134" s="30">
        <v>4361</v>
      </c>
      <c r="B134" s="3">
        <v>12</v>
      </c>
      <c r="C134" s="3">
        <v>6</v>
      </c>
      <c r="D134" s="3">
        <v>3532</v>
      </c>
      <c r="E134" s="3">
        <v>0</v>
      </c>
      <c r="F134" s="3">
        <v>12</v>
      </c>
      <c r="G134" s="3">
        <v>10</v>
      </c>
      <c r="H134" s="3">
        <v>465</v>
      </c>
      <c r="I134" s="3">
        <v>321</v>
      </c>
      <c r="J134" s="3">
        <v>3</v>
      </c>
      <c r="K134" s="22">
        <v>4480</v>
      </c>
      <c r="L134" s="2">
        <v>30</v>
      </c>
      <c r="M134" s="2">
        <v>8</v>
      </c>
      <c r="N134" s="2">
        <v>3207</v>
      </c>
      <c r="O134" s="2">
        <v>4</v>
      </c>
      <c r="P134" s="2">
        <v>19</v>
      </c>
      <c r="Q134" s="2">
        <v>1</v>
      </c>
      <c r="R134" s="2">
        <v>846</v>
      </c>
      <c r="S134" s="2">
        <v>365</v>
      </c>
      <c r="T134" s="2">
        <v>0</v>
      </c>
    </row>
    <row r="135" spans="1:20">
      <c r="A135" s="30">
        <v>2395</v>
      </c>
      <c r="B135" s="3">
        <v>9</v>
      </c>
      <c r="C135" s="3">
        <v>9</v>
      </c>
      <c r="D135" s="3">
        <v>1864</v>
      </c>
      <c r="E135" s="3">
        <v>8</v>
      </c>
      <c r="F135" s="3">
        <v>11</v>
      </c>
      <c r="G135" s="3">
        <v>8</v>
      </c>
      <c r="H135" s="3">
        <v>333</v>
      </c>
      <c r="I135" s="3">
        <v>153</v>
      </c>
      <c r="J135" s="3">
        <v>0</v>
      </c>
      <c r="K135" s="22">
        <v>2557</v>
      </c>
      <c r="L135" s="2">
        <v>17</v>
      </c>
      <c r="M135" s="2">
        <v>7</v>
      </c>
      <c r="N135" s="2">
        <v>1684</v>
      </c>
      <c r="O135" s="2">
        <v>0</v>
      </c>
      <c r="P135" s="2">
        <v>5</v>
      </c>
      <c r="Q135" s="2">
        <v>8</v>
      </c>
      <c r="R135" s="2">
        <v>633</v>
      </c>
      <c r="S135" s="2">
        <v>201</v>
      </c>
      <c r="T135" s="2">
        <v>2</v>
      </c>
    </row>
    <row r="136" spans="1:20">
      <c r="A136" s="30">
        <v>5736</v>
      </c>
      <c r="B136" s="3">
        <v>17</v>
      </c>
      <c r="C136" s="3">
        <v>22</v>
      </c>
      <c r="D136" s="3">
        <v>3988</v>
      </c>
      <c r="E136" s="3">
        <v>13</v>
      </c>
      <c r="F136" s="3">
        <v>5</v>
      </c>
      <c r="G136" s="3">
        <v>24</v>
      </c>
      <c r="H136" s="3">
        <v>1166</v>
      </c>
      <c r="I136" s="3">
        <v>501</v>
      </c>
      <c r="J136" s="3">
        <v>0</v>
      </c>
      <c r="K136" s="22">
        <v>5795</v>
      </c>
      <c r="L136" s="2">
        <v>29</v>
      </c>
      <c r="M136" s="2">
        <v>15</v>
      </c>
      <c r="N136" s="2">
        <v>3330</v>
      </c>
      <c r="O136" s="2">
        <v>14</v>
      </c>
      <c r="P136" s="2">
        <v>3</v>
      </c>
      <c r="Q136" s="2">
        <v>39</v>
      </c>
      <c r="R136" s="2">
        <v>2020</v>
      </c>
      <c r="S136" s="2">
        <v>345</v>
      </c>
      <c r="T136" s="2">
        <v>0</v>
      </c>
    </row>
    <row r="137" spans="1:20">
      <c r="A137" s="30">
        <v>5852</v>
      </c>
      <c r="B137" s="3">
        <v>34</v>
      </c>
      <c r="C137" s="3">
        <v>19</v>
      </c>
      <c r="D137" s="3">
        <v>4127</v>
      </c>
      <c r="E137" s="3">
        <v>8</v>
      </c>
      <c r="F137" s="3">
        <v>6</v>
      </c>
      <c r="G137" s="3">
        <v>55</v>
      </c>
      <c r="H137" s="3">
        <v>1128</v>
      </c>
      <c r="I137" s="3">
        <v>472</v>
      </c>
      <c r="J137" s="3">
        <v>3</v>
      </c>
      <c r="K137" s="22">
        <v>6556</v>
      </c>
      <c r="L137" s="2">
        <v>35</v>
      </c>
      <c r="M137" s="2">
        <v>18</v>
      </c>
      <c r="N137" s="2">
        <v>4057</v>
      </c>
      <c r="O137" s="2">
        <v>31</v>
      </c>
      <c r="P137" s="2">
        <v>11</v>
      </c>
      <c r="Q137" s="2">
        <v>37</v>
      </c>
      <c r="R137" s="2">
        <v>1914</v>
      </c>
      <c r="S137" s="2">
        <v>451</v>
      </c>
      <c r="T137" s="2">
        <v>2</v>
      </c>
    </row>
    <row r="138" spans="1:20">
      <c r="A138" s="30">
        <v>4950</v>
      </c>
      <c r="B138" s="3">
        <v>15</v>
      </c>
      <c r="C138" s="3">
        <v>15</v>
      </c>
      <c r="D138" s="3">
        <v>3335</v>
      </c>
      <c r="E138" s="3">
        <v>11</v>
      </c>
      <c r="F138" s="3">
        <v>11</v>
      </c>
      <c r="G138" s="3">
        <v>35</v>
      </c>
      <c r="H138" s="3">
        <v>905</v>
      </c>
      <c r="I138" s="3">
        <v>623</v>
      </c>
      <c r="J138" s="3">
        <v>0</v>
      </c>
      <c r="K138" s="22">
        <v>5470</v>
      </c>
      <c r="L138" s="2">
        <v>28</v>
      </c>
      <c r="M138" s="2">
        <v>28</v>
      </c>
      <c r="N138" s="2">
        <v>3410</v>
      </c>
      <c r="O138" s="2">
        <v>6</v>
      </c>
      <c r="P138" s="2">
        <v>6</v>
      </c>
      <c r="Q138" s="2">
        <v>67</v>
      </c>
      <c r="R138" s="2">
        <v>1517</v>
      </c>
      <c r="S138" s="2">
        <v>407</v>
      </c>
      <c r="T138" s="2">
        <v>1</v>
      </c>
    </row>
    <row r="139" spans="1:20">
      <c r="A139" s="30">
        <v>5106</v>
      </c>
      <c r="B139" s="3">
        <v>19</v>
      </c>
      <c r="C139" s="3">
        <v>6</v>
      </c>
      <c r="D139" s="3">
        <v>4081</v>
      </c>
      <c r="E139" s="3">
        <v>0</v>
      </c>
      <c r="F139" s="3">
        <v>12</v>
      </c>
      <c r="G139" s="3">
        <v>3</v>
      </c>
      <c r="H139" s="3">
        <v>639</v>
      </c>
      <c r="I139" s="3">
        <v>346</v>
      </c>
      <c r="J139" s="3">
        <v>0</v>
      </c>
      <c r="K139" s="22">
        <v>5077</v>
      </c>
      <c r="L139" s="2">
        <v>20</v>
      </c>
      <c r="M139" s="2">
        <v>14</v>
      </c>
      <c r="N139" s="2">
        <v>3598</v>
      </c>
      <c r="O139" s="2">
        <v>2</v>
      </c>
      <c r="P139" s="2">
        <v>10</v>
      </c>
      <c r="Q139" s="2">
        <v>1</v>
      </c>
      <c r="R139" s="2">
        <v>1021</v>
      </c>
      <c r="S139" s="2">
        <v>407</v>
      </c>
      <c r="T139" s="2">
        <v>4</v>
      </c>
    </row>
    <row r="140" spans="1:20">
      <c r="A140" s="30">
        <v>6210</v>
      </c>
      <c r="B140" s="3">
        <v>26</v>
      </c>
      <c r="C140" s="3">
        <v>12</v>
      </c>
      <c r="D140" s="3">
        <v>4432</v>
      </c>
      <c r="E140" s="3">
        <v>3</v>
      </c>
      <c r="F140" s="3">
        <v>3</v>
      </c>
      <c r="G140" s="3">
        <v>27</v>
      </c>
      <c r="H140" s="3">
        <v>1213</v>
      </c>
      <c r="I140" s="3">
        <v>494</v>
      </c>
      <c r="J140" s="3">
        <v>0</v>
      </c>
      <c r="K140" s="22">
        <v>6167</v>
      </c>
      <c r="L140" s="2">
        <v>44</v>
      </c>
      <c r="M140" s="2">
        <v>14</v>
      </c>
      <c r="N140" s="2">
        <v>3718</v>
      </c>
      <c r="O140" s="2">
        <v>15</v>
      </c>
      <c r="P140" s="2">
        <v>4</v>
      </c>
      <c r="Q140" s="2">
        <v>68</v>
      </c>
      <c r="R140" s="2">
        <v>1825</v>
      </c>
      <c r="S140" s="2">
        <v>478</v>
      </c>
      <c r="T140" s="2">
        <v>1</v>
      </c>
    </row>
    <row r="141" spans="1:20">
      <c r="A141" s="30">
        <v>7211</v>
      </c>
      <c r="B141" s="3">
        <v>21</v>
      </c>
      <c r="C141" s="3">
        <v>4</v>
      </c>
      <c r="D141" s="3">
        <v>5864</v>
      </c>
      <c r="E141" s="3">
        <v>7</v>
      </c>
      <c r="F141" s="3">
        <v>12</v>
      </c>
      <c r="G141" s="3">
        <v>10</v>
      </c>
      <c r="H141" s="3">
        <v>853</v>
      </c>
      <c r="I141" s="3">
        <v>440</v>
      </c>
      <c r="J141" s="3">
        <v>0</v>
      </c>
      <c r="K141" s="22">
        <v>7538</v>
      </c>
      <c r="L141" s="2">
        <v>23</v>
      </c>
      <c r="M141" s="2">
        <v>11</v>
      </c>
      <c r="N141" s="2">
        <v>5141</v>
      </c>
      <c r="O141" s="2">
        <v>22</v>
      </c>
      <c r="P141" s="2">
        <v>8</v>
      </c>
      <c r="Q141" s="2">
        <v>22</v>
      </c>
      <c r="R141" s="2">
        <v>1665</v>
      </c>
      <c r="S141" s="2">
        <v>645</v>
      </c>
      <c r="T141" s="2">
        <v>1</v>
      </c>
    </row>
    <row r="142" spans="1:20">
      <c r="A142" s="30">
        <v>5545</v>
      </c>
      <c r="B142" s="3">
        <v>19</v>
      </c>
      <c r="C142" s="3">
        <v>11</v>
      </c>
      <c r="D142" s="3">
        <v>4094</v>
      </c>
      <c r="E142" s="3">
        <v>23</v>
      </c>
      <c r="F142" s="3">
        <v>4</v>
      </c>
      <c r="G142" s="3">
        <v>34</v>
      </c>
      <c r="H142" s="3">
        <v>927</v>
      </c>
      <c r="I142" s="3">
        <v>430</v>
      </c>
      <c r="J142" s="3">
        <v>3</v>
      </c>
      <c r="K142" s="22">
        <v>5871</v>
      </c>
      <c r="L142" s="2">
        <v>20</v>
      </c>
      <c r="M142" s="2">
        <v>28</v>
      </c>
      <c r="N142" s="2">
        <v>3665</v>
      </c>
      <c r="O142" s="2">
        <v>15</v>
      </c>
      <c r="P142" s="2">
        <v>4</v>
      </c>
      <c r="Q142" s="2">
        <v>55</v>
      </c>
      <c r="R142" s="2">
        <v>1594</v>
      </c>
      <c r="S142" s="2">
        <v>490</v>
      </c>
      <c r="T142" s="2">
        <v>0</v>
      </c>
    </row>
    <row r="143" spans="1:20">
      <c r="A143" s="30">
        <v>4706</v>
      </c>
      <c r="B143" s="3">
        <v>17</v>
      </c>
      <c r="C143" s="3">
        <v>15</v>
      </c>
      <c r="D143" s="3">
        <v>3366</v>
      </c>
      <c r="E143" s="3">
        <v>0</v>
      </c>
      <c r="F143" s="3">
        <v>11</v>
      </c>
      <c r="G143" s="3">
        <v>49</v>
      </c>
      <c r="H143" s="3">
        <v>820</v>
      </c>
      <c r="I143" s="3">
        <v>428</v>
      </c>
      <c r="J143" s="3">
        <v>0</v>
      </c>
      <c r="K143" s="22">
        <v>5357</v>
      </c>
      <c r="L143" s="2">
        <v>43</v>
      </c>
      <c r="M143" s="2">
        <v>18</v>
      </c>
      <c r="N143" s="2">
        <v>3092</v>
      </c>
      <c r="O143" s="2">
        <v>4</v>
      </c>
      <c r="P143" s="2">
        <v>12</v>
      </c>
      <c r="Q143" s="2">
        <v>96</v>
      </c>
      <c r="R143" s="2">
        <v>1554</v>
      </c>
      <c r="S143" s="2">
        <v>532</v>
      </c>
      <c r="T143" s="2">
        <v>6</v>
      </c>
    </row>
    <row r="144" spans="1:20">
      <c r="A144" s="30">
        <v>4967</v>
      </c>
      <c r="B144" s="3">
        <v>20</v>
      </c>
      <c r="C144" s="3">
        <v>3</v>
      </c>
      <c r="D144" s="3">
        <v>3854</v>
      </c>
      <c r="E144" s="3">
        <v>4</v>
      </c>
      <c r="F144" s="3">
        <v>13</v>
      </c>
      <c r="G144" s="3">
        <v>20</v>
      </c>
      <c r="H144" s="3">
        <v>680</v>
      </c>
      <c r="I144" s="3">
        <v>373</v>
      </c>
      <c r="J144" s="3">
        <v>0</v>
      </c>
      <c r="K144" s="22">
        <v>5159</v>
      </c>
      <c r="L144" s="2">
        <v>23</v>
      </c>
      <c r="M144" s="2">
        <v>9</v>
      </c>
      <c r="N144" s="2">
        <v>3430</v>
      </c>
      <c r="O144" s="2">
        <v>7</v>
      </c>
      <c r="P144" s="2">
        <v>12</v>
      </c>
      <c r="Q144" s="2">
        <v>10</v>
      </c>
      <c r="R144" s="2">
        <v>1259</v>
      </c>
      <c r="S144" s="2">
        <v>408</v>
      </c>
      <c r="T144" s="2">
        <v>1</v>
      </c>
    </row>
    <row r="145" spans="1:20">
      <c r="A145" s="30">
        <v>7712</v>
      </c>
      <c r="B145" s="3">
        <v>20</v>
      </c>
      <c r="C145" s="3">
        <v>7</v>
      </c>
      <c r="D145" s="3">
        <v>6091</v>
      </c>
      <c r="E145" s="3">
        <v>3</v>
      </c>
      <c r="F145" s="3">
        <v>17</v>
      </c>
      <c r="G145" s="3">
        <v>22</v>
      </c>
      <c r="H145" s="3">
        <v>1007</v>
      </c>
      <c r="I145" s="3">
        <v>545</v>
      </c>
      <c r="J145" s="3">
        <v>0</v>
      </c>
      <c r="K145" s="22">
        <v>8138</v>
      </c>
      <c r="L145" s="2">
        <v>32</v>
      </c>
      <c r="M145" s="2">
        <v>21</v>
      </c>
      <c r="N145" s="2">
        <v>5433</v>
      </c>
      <c r="O145" s="2">
        <v>22</v>
      </c>
      <c r="P145" s="2">
        <v>16</v>
      </c>
      <c r="Q145" s="2">
        <v>33</v>
      </c>
      <c r="R145" s="2">
        <v>1977</v>
      </c>
      <c r="S145" s="2">
        <v>604</v>
      </c>
      <c r="T145" s="2">
        <v>0</v>
      </c>
    </row>
    <row r="146" spans="1:20">
      <c r="A146" s="30">
        <v>2636</v>
      </c>
      <c r="B146" s="3">
        <v>7</v>
      </c>
      <c r="C146" s="3">
        <v>8</v>
      </c>
      <c r="D146" s="3">
        <v>2022</v>
      </c>
      <c r="E146" s="3">
        <v>0</v>
      </c>
      <c r="F146" s="3">
        <v>9</v>
      </c>
      <c r="G146" s="3">
        <v>12</v>
      </c>
      <c r="H146" s="3">
        <v>361</v>
      </c>
      <c r="I146" s="3">
        <v>217</v>
      </c>
      <c r="J146" s="3">
        <v>0</v>
      </c>
      <c r="K146" s="22">
        <v>2889</v>
      </c>
      <c r="L146" s="2">
        <v>13</v>
      </c>
      <c r="M146" s="2">
        <v>11</v>
      </c>
      <c r="N146" s="2">
        <v>1989</v>
      </c>
      <c r="O146" s="2">
        <v>7</v>
      </c>
      <c r="P146" s="2">
        <v>5</v>
      </c>
      <c r="Q146" s="2">
        <v>13</v>
      </c>
      <c r="R146" s="2">
        <v>647</v>
      </c>
      <c r="S146" s="2">
        <v>203</v>
      </c>
      <c r="T146" s="2">
        <v>1</v>
      </c>
    </row>
    <row r="147" spans="1:20">
      <c r="A147" s="30">
        <v>4759</v>
      </c>
      <c r="B147" s="3">
        <v>11</v>
      </c>
      <c r="C147" s="3">
        <v>5</v>
      </c>
      <c r="D147" s="3">
        <v>3519</v>
      </c>
      <c r="E147" s="3">
        <v>5</v>
      </c>
      <c r="F147" s="3">
        <v>4</v>
      </c>
      <c r="G147" s="3">
        <v>12</v>
      </c>
      <c r="H147" s="3">
        <v>832</v>
      </c>
      <c r="I147" s="3">
        <v>371</v>
      </c>
      <c r="J147" s="3">
        <v>0</v>
      </c>
      <c r="K147" s="22">
        <v>5691</v>
      </c>
      <c r="L147" s="2">
        <v>27</v>
      </c>
      <c r="M147" s="2">
        <v>19</v>
      </c>
      <c r="N147" s="2">
        <v>3343</v>
      </c>
      <c r="O147" s="2">
        <v>12</v>
      </c>
      <c r="P147" s="2">
        <v>7</v>
      </c>
      <c r="Q147" s="2">
        <v>31</v>
      </c>
      <c r="R147" s="2">
        <v>1820</v>
      </c>
      <c r="S147" s="2">
        <v>431</v>
      </c>
      <c r="T147" s="2">
        <v>1</v>
      </c>
    </row>
    <row r="148" spans="1:20">
      <c r="A148" s="30">
        <v>5371</v>
      </c>
      <c r="B148" s="3">
        <v>17</v>
      </c>
      <c r="C148" s="3">
        <v>15</v>
      </c>
      <c r="D148" s="3">
        <v>4147</v>
      </c>
      <c r="E148" s="3">
        <v>3</v>
      </c>
      <c r="F148" s="3">
        <v>17</v>
      </c>
      <c r="G148" s="3">
        <v>16</v>
      </c>
      <c r="H148" s="3">
        <v>735</v>
      </c>
      <c r="I148" s="3">
        <v>418</v>
      </c>
      <c r="J148" s="3">
        <v>3</v>
      </c>
      <c r="K148" s="22">
        <v>5926</v>
      </c>
      <c r="L148" s="2">
        <v>34</v>
      </c>
      <c r="M148" s="2">
        <v>23</v>
      </c>
      <c r="N148" s="2">
        <v>3768</v>
      </c>
      <c r="O148" s="2">
        <v>12</v>
      </c>
      <c r="P148" s="2">
        <v>6</v>
      </c>
      <c r="Q148" s="2">
        <v>78</v>
      </c>
      <c r="R148" s="2">
        <v>1521</v>
      </c>
      <c r="S148" s="2">
        <v>478</v>
      </c>
      <c r="T148" s="2">
        <v>6</v>
      </c>
    </row>
    <row r="149" spans="1:20">
      <c r="A149" s="30">
        <v>4097</v>
      </c>
      <c r="B149" s="3">
        <v>14</v>
      </c>
      <c r="C149" s="3">
        <v>11</v>
      </c>
      <c r="D149" s="3">
        <v>3179</v>
      </c>
      <c r="E149" s="3">
        <v>6</v>
      </c>
      <c r="F149" s="3">
        <v>13</v>
      </c>
      <c r="G149" s="3">
        <v>5</v>
      </c>
      <c r="H149" s="3">
        <v>615</v>
      </c>
      <c r="I149" s="3">
        <v>254</v>
      </c>
      <c r="J149" s="3">
        <v>0</v>
      </c>
      <c r="K149" s="22">
        <v>4256</v>
      </c>
      <c r="L149" s="2">
        <v>15</v>
      </c>
      <c r="M149" s="2">
        <v>19</v>
      </c>
      <c r="N149" s="2">
        <v>2882</v>
      </c>
      <c r="O149" s="2">
        <v>4</v>
      </c>
      <c r="P149" s="2">
        <v>7</v>
      </c>
      <c r="Q149" s="2">
        <v>2</v>
      </c>
      <c r="R149" s="2">
        <v>924</v>
      </c>
      <c r="S149" s="2">
        <v>403</v>
      </c>
      <c r="T149" s="2">
        <v>0</v>
      </c>
    </row>
    <row r="150" spans="1:20">
      <c r="A150" s="30">
        <v>2148</v>
      </c>
      <c r="B150" s="3">
        <v>8</v>
      </c>
      <c r="C150" s="3">
        <v>6</v>
      </c>
      <c r="D150" s="3">
        <v>1685</v>
      </c>
      <c r="E150" s="3">
        <v>0</v>
      </c>
      <c r="F150" s="3">
        <v>5</v>
      </c>
      <c r="G150" s="3">
        <v>0</v>
      </c>
      <c r="H150" s="3">
        <v>291</v>
      </c>
      <c r="I150" s="3">
        <v>153</v>
      </c>
      <c r="J150" s="3">
        <v>0</v>
      </c>
      <c r="K150" s="22">
        <v>2235</v>
      </c>
      <c r="L150" s="2">
        <v>11</v>
      </c>
      <c r="M150" s="2">
        <v>3</v>
      </c>
      <c r="N150" s="2">
        <v>1522</v>
      </c>
      <c r="O150" s="2">
        <v>6</v>
      </c>
      <c r="P150" s="2">
        <v>6</v>
      </c>
      <c r="Q150" s="2">
        <v>10</v>
      </c>
      <c r="R150" s="2">
        <v>507</v>
      </c>
      <c r="S150" s="2">
        <v>170</v>
      </c>
      <c r="T150" s="2">
        <v>0</v>
      </c>
    </row>
    <row r="151" spans="1:20">
      <c r="A151" s="30">
        <v>2326</v>
      </c>
      <c r="B151" s="3">
        <v>10</v>
      </c>
      <c r="C151" s="3">
        <v>13</v>
      </c>
      <c r="D151" s="3">
        <v>1848</v>
      </c>
      <c r="E151" s="3">
        <v>3</v>
      </c>
      <c r="F151" s="3">
        <v>5</v>
      </c>
      <c r="G151" s="3">
        <v>3</v>
      </c>
      <c r="H151" s="3">
        <v>315</v>
      </c>
      <c r="I151" s="3">
        <v>129</v>
      </c>
      <c r="J151" s="3">
        <v>0</v>
      </c>
      <c r="K151" s="22">
        <v>2201</v>
      </c>
      <c r="L151" s="2">
        <v>7</v>
      </c>
      <c r="M151" s="2">
        <v>8</v>
      </c>
      <c r="N151" s="2">
        <v>1541</v>
      </c>
      <c r="O151" s="2">
        <v>4</v>
      </c>
      <c r="P151" s="2">
        <v>9</v>
      </c>
      <c r="Q151" s="2">
        <v>4</v>
      </c>
      <c r="R151" s="2">
        <v>457</v>
      </c>
      <c r="S151" s="2">
        <v>171</v>
      </c>
      <c r="T151" s="2">
        <v>0</v>
      </c>
    </row>
    <row r="152" spans="1:20">
      <c r="A152" s="30">
        <v>7004</v>
      </c>
      <c r="B152" s="3">
        <v>35</v>
      </c>
      <c r="C152" s="3">
        <v>43</v>
      </c>
      <c r="D152" s="3">
        <v>4915</v>
      </c>
      <c r="E152" s="3">
        <v>4</v>
      </c>
      <c r="F152" s="3">
        <v>12</v>
      </c>
      <c r="G152" s="3">
        <v>57</v>
      </c>
      <c r="H152" s="3">
        <v>1408</v>
      </c>
      <c r="I152" s="3">
        <v>526</v>
      </c>
      <c r="J152" s="3">
        <v>4</v>
      </c>
      <c r="K152" s="22">
        <v>8480</v>
      </c>
      <c r="L152" s="2">
        <v>47</v>
      </c>
      <c r="M152" s="2">
        <v>56</v>
      </c>
      <c r="N152" s="2">
        <v>4837</v>
      </c>
      <c r="O152" s="2">
        <v>65</v>
      </c>
      <c r="P152" s="2">
        <v>14</v>
      </c>
      <c r="Q152" s="2">
        <v>87</v>
      </c>
      <c r="R152" s="2">
        <v>2780</v>
      </c>
      <c r="S152" s="2">
        <v>590</v>
      </c>
      <c r="T152" s="2">
        <v>4</v>
      </c>
    </row>
    <row r="153" spans="1:20">
      <c r="A153" s="30">
        <v>5849</v>
      </c>
      <c r="B153" s="3">
        <v>23</v>
      </c>
      <c r="C153" s="3">
        <v>9</v>
      </c>
      <c r="D153" s="3">
        <v>4405</v>
      </c>
      <c r="E153" s="3">
        <v>19</v>
      </c>
      <c r="F153" s="3">
        <v>16</v>
      </c>
      <c r="G153" s="3">
        <v>38</v>
      </c>
      <c r="H153" s="3">
        <v>930</v>
      </c>
      <c r="I153" s="3">
        <v>406</v>
      </c>
      <c r="J153" s="3">
        <v>3</v>
      </c>
      <c r="K153" s="22">
        <v>6725</v>
      </c>
      <c r="L153" s="2">
        <v>28</v>
      </c>
      <c r="M153" s="2">
        <v>46</v>
      </c>
      <c r="N153" s="2">
        <v>4178</v>
      </c>
      <c r="O153" s="2">
        <v>49</v>
      </c>
      <c r="P153" s="2">
        <v>19</v>
      </c>
      <c r="Q153" s="2">
        <v>69</v>
      </c>
      <c r="R153" s="2">
        <v>1822</v>
      </c>
      <c r="S153" s="2">
        <v>514</v>
      </c>
      <c r="T153" s="2">
        <v>0</v>
      </c>
    </row>
    <row r="154" spans="1:20">
      <c r="A154" s="30">
        <v>6340</v>
      </c>
      <c r="B154" s="3">
        <v>27</v>
      </c>
      <c r="C154" s="3">
        <v>30</v>
      </c>
      <c r="D154" s="3">
        <v>4630</v>
      </c>
      <c r="E154" s="3">
        <v>5</v>
      </c>
      <c r="F154" s="3">
        <v>8</v>
      </c>
      <c r="G154" s="3">
        <v>24</v>
      </c>
      <c r="H154" s="3">
        <v>1156</v>
      </c>
      <c r="I154" s="3">
        <v>457</v>
      </c>
      <c r="J154" s="3">
        <v>3</v>
      </c>
      <c r="K154" s="22">
        <v>6743</v>
      </c>
      <c r="L154" s="2">
        <v>45</v>
      </c>
      <c r="M154" s="2">
        <v>44</v>
      </c>
      <c r="N154" s="2">
        <v>4173</v>
      </c>
      <c r="O154" s="2">
        <v>23</v>
      </c>
      <c r="P154" s="2">
        <v>3</v>
      </c>
      <c r="Q154" s="2">
        <v>60</v>
      </c>
      <c r="R154" s="2">
        <v>1861</v>
      </c>
      <c r="S154" s="2">
        <v>530</v>
      </c>
      <c r="T154" s="2">
        <v>4</v>
      </c>
    </row>
    <row r="155" spans="1:20">
      <c r="A155" s="30">
        <v>4538</v>
      </c>
      <c r="B155" s="3">
        <v>19</v>
      </c>
      <c r="C155" s="3">
        <v>11</v>
      </c>
      <c r="D155" s="3">
        <v>3499</v>
      </c>
      <c r="E155" s="3">
        <v>0</v>
      </c>
      <c r="F155" s="3">
        <v>7</v>
      </c>
      <c r="G155" s="3">
        <v>5</v>
      </c>
      <c r="H155" s="3">
        <v>669</v>
      </c>
      <c r="I155" s="3">
        <v>328</v>
      </c>
      <c r="J155" s="3">
        <v>0</v>
      </c>
      <c r="K155" s="22">
        <v>4847</v>
      </c>
      <c r="L155" s="2">
        <v>27</v>
      </c>
      <c r="M155" s="2">
        <v>16</v>
      </c>
      <c r="N155" s="2">
        <v>3057</v>
      </c>
      <c r="O155" s="2">
        <v>9</v>
      </c>
      <c r="P155" s="2">
        <v>4</v>
      </c>
      <c r="Q155" s="2">
        <v>23</v>
      </c>
      <c r="R155" s="2">
        <v>1314</v>
      </c>
      <c r="S155" s="2">
        <v>392</v>
      </c>
      <c r="T155" s="2">
        <v>5</v>
      </c>
    </row>
    <row r="156" spans="1:20">
      <c r="A156" s="30">
        <v>2133</v>
      </c>
      <c r="B156" s="3">
        <v>0</v>
      </c>
      <c r="C156" s="3">
        <v>8</v>
      </c>
      <c r="D156" s="3">
        <v>1713</v>
      </c>
      <c r="E156" s="3">
        <v>6</v>
      </c>
      <c r="F156" s="3">
        <v>0</v>
      </c>
      <c r="G156" s="3">
        <v>9</v>
      </c>
      <c r="H156" s="3">
        <v>271</v>
      </c>
      <c r="I156" s="3">
        <v>126</v>
      </c>
      <c r="J156" s="3">
        <v>0</v>
      </c>
      <c r="K156" s="22">
        <v>2228</v>
      </c>
      <c r="L156" s="2">
        <v>5</v>
      </c>
      <c r="M156" s="2">
        <v>13</v>
      </c>
      <c r="N156" s="2">
        <v>1579</v>
      </c>
      <c r="O156" s="2">
        <v>7</v>
      </c>
      <c r="P156" s="2">
        <v>1</v>
      </c>
      <c r="Q156" s="2">
        <v>3</v>
      </c>
      <c r="R156" s="2">
        <v>496</v>
      </c>
      <c r="S156" s="2">
        <v>124</v>
      </c>
      <c r="T156" s="2">
        <v>0</v>
      </c>
    </row>
    <row r="157" spans="1:20">
      <c r="A157" s="30">
        <v>2409</v>
      </c>
      <c r="B157" s="3">
        <v>22</v>
      </c>
      <c r="C157" s="3">
        <v>5</v>
      </c>
      <c r="D157" s="3">
        <v>1941</v>
      </c>
      <c r="E157" s="3">
        <v>3</v>
      </c>
      <c r="F157" s="3">
        <v>9</v>
      </c>
      <c r="G157" s="3">
        <v>7</v>
      </c>
      <c r="H157" s="3">
        <v>260</v>
      </c>
      <c r="I157" s="3">
        <v>162</v>
      </c>
      <c r="J157" s="3">
        <v>0</v>
      </c>
      <c r="K157" s="22">
        <v>2492</v>
      </c>
      <c r="L157" s="2">
        <v>9</v>
      </c>
      <c r="M157" s="2">
        <v>16</v>
      </c>
      <c r="N157" s="2">
        <v>1676</v>
      </c>
      <c r="O157" s="2">
        <v>9</v>
      </c>
      <c r="P157" s="2">
        <v>6</v>
      </c>
      <c r="Q157" s="2">
        <v>7</v>
      </c>
      <c r="R157" s="2">
        <v>546</v>
      </c>
      <c r="S157" s="2">
        <v>221</v>
      </c>
      <c r="T157" s="2">
        <v>2</v>
      </c>
    </row>
    <row r="158" spans="1:20">
      <c r="A158" s="30">
        <v>4562</v>
      </c>
      <c r="B158" s="3">
        <v>16</v>
      </c>
      <c r="C158" s="3">
        <v>15</v>
      </c>
      <c r="D158" s="3">
        <v>3515</v>
      </c>
      <c r="E158" s="3">
        <v>0</v>
      </c>
      <c r="F158" s="3">
        <v>12</v>
      </c>
      <c r="G158" s="3">
        <v>6</v>
      </c>
      <c r="H158" s="3">
        <v>608</v>
      </c>
      <c r="I158" s="3">
        <v>390</v>
      </c>
      <c r="J158" s="3">
        <v>0</v>
      </c>
      <c r="K158" s="22">
        <v>5117</v>
      </c>
      <c r="L158" s="2">
        <v>18</v>
      </c>
      <c r="M158" s="2">
        <v>26</v>
      </c>
      <c r="N158" s="2">
        <v>3487</v>
      </c>
      <c r="O158" s="2">
        <v>5</v>
      </c>
      <c r="P158" s="2">
        <v>6</v>
      </c>
      <c r="Q158" s="2">
        <v>11</v>
      </c>
      <c r="R158" s="2">
        <v>1226</v>
      </c>
      <c r="S158" s="2">
        <v>338</v>
      </c>
      <c r="T158" s="2">
        <v>0</v>
      </c>
    </row>
    <row r="159" spans="1:20">
      <c r="A159" s="30">
        <v>4993</v>
      </c>
      <c r="B159" s="3">
        <v>64</v>
      </c>
      <c r="C159" s="3">
        <v>12</v>
      </c>
      <c r="D159" s="3">
        <v>3828</v>
      </c>
      <c r="E159" s="3">
        <v>3</v>
      </c>
      <c r="F159" s="3">
        <v>10</v>
      </c>
      <c r="G159" s="3">
        <v>15</v>
      </c>
      <c r="H159" s="3">
        <v>722</v>
      </c>
      <c r="I159" s="3">
        <v>336</v>
      </c>
      <c r="J159" s="3">
        <v>3</v>
      </c>
      <c r="K159" s="22">
        <v>5334</v>
      </c>
      <c r="L159" s="2">
        <v>22</v>
      </c>
      <c r="M159" s="2">
        <v>19</v>
      </c>
      <c r="N159" s="2">
        <v>3497</v>
      </c>
      <c r="O159" s="2">
        <v>9</v>
      </c>
      <c r="P159" s="2">
        <v>6</v>
      </c>
      <c r="Q159" s="2">
        <v>4</v>
      </c>
      <c r="R159" s="2">
        <v>1369</v>
      </c>
      <c r="S159" s="2">
        <v>407</v>
      </c>
      <c r="T159" s="2">
        <v>1</v>
      </c>
    </row>
    <row r="160" spans="1:20">
      <c r="A160" s="30">
        <v>1955</v>
      </c>
      <c r="B160" s="3">
        <v>8</v>
      </c>
      <c r="C160" s="3">
        <v>3</v>
      </c>
      <c r="D160" s="3">
        <v>1584</v>
      </c>
      <c r="E160" s="3">
        <v>3</v>
      </c>
      <c r="F160" s="3">
        <v>0</v>
      </c>
      <c r="G160" s="3">
        <v>8</v>
      </c>
      <c r="H160" s="3">
        <v>252</v>
      </c>
      <c r="I160" s="3">
        <v>93</v>
      </c>
      <c r="J160" s="3">
        <v>4</v>
      </c>
      <c r="K160" s="22">
        <v>2325</v>
      </c>
      <c r="L160" s="2">
        <v>11</v>
      </c>
      <c r="M160" s="2">
        <v>9</v>
      </c>
      <c r="N160" s="2">
        <v>1639</v>
      </c>
      <c r="O160" s="2">
        <v>9</v>
      </c>
      <c r="P160" s="2">
        <v>5</v>
      </c>
      <c r="Q160" s="2">
        <v>0</v>
      </c>
      <c r="R160" s="2">
        <v>488</v>
      </c>
      <c r="S160" s="2">
        <v>164</v>
      </c>
      <c r="T160" s="2">
        <v>0</v>
      </c>
    </row>
    <row r="161" spans="1:20">
      <c r="A161" s="30">
        <v>2534</v>
      </c>
      <c r="B161" s="3">
        <v>6</v>
      </c>
      <c r="C161" s="3">
        <v>5</v>
      </c>
      <c r="D161" s="3">
        <v>2031</v>
      </c>
      <c r="E161" s="3">
        <v>0</v>
      </c>
      <c r="F161" s="3">
        <v>3</v>
      </c>
      <c r="G161" s="3">
        <v>0</v>
      </c>
      <c r="H161" s="3">
        <v>320</v>
      </c>
      <c r="I161" s="3">
        <v>169</v>
      </c>
      <c r="J161" s="3">
        <v>0</v>
      </c>
      <c r="K161" s="22">
        <v>2671</v>
      </c>
      <c r="L161" s="2">
        <v>13</v>
      </c>
      <c r="M161" s="2">
        <v>5</v>
      </c>
      <c r="N161" s="2">
        <v>1900</v>
      </c>
      <c r="O161" s="2">
        <v>0</v>
      </c>
      <c r="P161" s="2">
        <v>3</v>
      </c>
      <c r="Q161" s="2">
        <v>3</v>
      </c>
      <c r="R161" s="2">
        <v>554</v>
      </c>
      <c r="S161" s="2">
        <v>193</v>
      </c>
      <c r="T161" s="2">
        <v>0</v>
      </c>
    </row>
    <row r="162" spans="1:20">
      <c r="A162" s="30">
        <v>1987</v>
      </c>
      <c r="B162" s="3">
        <v>17</v>
      </c>
      <c r="C162" s="3">
        <v>22</v>
      </c>
      <c r="D162" s="3">
        <v>1561</v>
      </c>
      <c r="E162" s="3">
        <v>0</v>
      </c>
      <c r="F162" s="3">
        <v>0</v>
      </c>
      <c r="G162" s="3">
        <v>0</v>
      </c>
      <c r="H162" s="3">
        <v>270</v>
      </c>
      <c r="I162" s="3">
        <v>117</v>
      </c>
      <c r="J162" s="3">
        <v>0</v>
      </c>
      <c r="K162" s="22">
        <v>2026</v>
      </c>
      <c r="L162" s="2">
        <v>17</v>
      </c>
      <c r="M162" s="2">
        <v>28</v>
      </c>
      <c r="N162" s="2">
        <v>1373</v>
      </c>
      <c r="O162" s="2">
        <v>6</v>
      </c>
      <c r="P162" s="2">
        <v>4</v>
      </c>
      <c r="Q162" s="2">
        <v>1</v>
      </c>
      <c r="R162" s="2">
        <v>416</v>
      </c>
      <c r="S162" s="2">
        <v>181</v>
      </c>
      <c r="T162" s="2">
        <v>0</v>
      </c>
    </row>
    <row r="163" spans="1:20">
      <c r="A163" s="30">
        <v>2045</v>
      </c>
      <c r="B163" s="3">
        <v>10</v>
      </c>
      <c r="C163" s="3">
        <v>7</v>
      </c>
      <c r="D163" s="3">
        <v>1565</v>
      </c>
      <c r="E163" s="3">
        <v>0</v>
      </c>
      <c r="F163" s="3">
        <v>4</v>
      </c>
      <c r="G163" s="3">
        <v>5</v>
      </c>
      <c r="H163" s="3">
        <v>306</v>
      </c>
      <c r="I163" s="3">
        <v>148</v>
      </c>
      <c r="J163" s="3">
        <v>0</v>
      </c>
      <c r="K163" s="22">
        <v>2365</v>
      </c>
      <c r="L163" s="2">
        <v>11</v>
      </c>
      <c r="M163" s="2">
        <v>13</v>
      </c>
      <c r="N163" s="2">
        <v>1545</v>
      </c>
      <c r="O163" s="2">
        <v>1</v>
      </c>
      <c r="P163" s="2">
        <v>4</v>
      </c>
      <c r="Q163" s="2">
        <v>12</v>
      </c>
      <c r="R163" s="2">
        <v>571</v>
      </c>
      <c r="S163" s="2">
        <v>208</v>
      </c>
      <c r="T163" s="2">
        <v>0</v>
      </c>
    </row>
    <row r="164" spans="1:20">
      <c r="A164" s="30">
        <v>4890</v>
      </c>
      <c r="B164" s="3">
        <v>26</v>
      </c>
      <c r="C164" s="3">
        <v>7</v>
      </c>
      <c r="D164" s="3">
        <v>3955</v>
      </c>
      <c r="E164" s="3">
        <v>3</v>
      </c>
      <c r="F164" s="3">
        <v>4</v>
      </c>
      <c r="G164" s="3">
        <v>16</v>
      </c>
      <c r="H164" s="3">
        <v>567</v>
      </c>
      <c r="I164" s="3">
        <v>309</v>
      </c>
      <c r="J164" s="3">
        <v>3</v>
      </c>
      <c r="K164" s="22">
        <v>4914</v>
      </c>
      <c r="L164" s="2">
        <v>23</v>
      </c>
      <c r="M164" s="2">
        <v>22</v>
      </c>
      <c r="N164" s="2">
        <v>3311</v>
      </c>
      <c r="O164" s="2">
        <v>10</v>
      </c>
      <c r="P164" s="2">
        <v>5</v>
      </c>
      <c r="Q164" s="2">
        <v>17</v>
      </c>
      <c r="R164" s="2">
        <v>1106</v>
      </c>
      <c r="S164" s="2">
        <v>418</v>
      </c>
      <c r="T164" s="2">
        <v>2</v>
      </c>
    </row>
    <row r="165" spans="1:20">
      <c r="A165" s="30">
        <v>2195</v>
      </c>
      <c r="B165" s="3">
        <v>9</v>
      </c>
      <c r="C165" s="3">
        <v>5</v>
      </c>
      <c r="D165" s="3">
        <v>1729</v>
      </c>
      <c r="E165" s="3">
        <v>3</v>
      </c>
      <c r="F165" s="3">
        <v>5</v>
      </c>
      <c r="G165" s="3">
        <v>0</v>
      </c>
      <c r="H165" s="3">
        <v>301</v>
      </c>
      <c r="I165" s="3">
        <v>140</v>
      </c>
      <c r="J165" s="3">
        <v>3</v>
      </c>
      <c r="K165" s="22">
        <v>2252</v>
      </c>
      <c r="L165" s="2">
        <v>10</v>
      </c>
      <c r="M165" s="2">
        <v>12</v>
      </c>
      <c r="N165" s="2">
        <v>1535</v>
      </c>
      <c r="O165" s="2">
        <v>2</v>
      </c>
      <c r="P165" s="2">
        <v>0</v>
      </c>
      <c r="Q165" s="2">
        <v>7</v>
      </c>
      <c r="R165" s="2">
        <v>513</v>
      </c>
      <c r="S165" s="2">
        <v>173</v>
      </c>
      <c r="T165" s="2">
        <v>0</v>
      </c>
    </row>
    <row r="166" spans="1:20">
      <c r="A166" s="30">
        <v>4528</v>
      </c>
      <c r="B166" s="3">
        <v>22</v>
      </c>
      <c r="C166" s="3">
        <v>9</v>
      </c>
      <c r="D166" s="3">
        <v>3684</v>
      </c>
      <c r="E166" s="3">
        <v>0</v>
      </c>
      <c r="F166" s="3">
        <v>10</v>
      </c>
      <c r="G166" s="3">
        <v>11</v>
      </c>
      <c r="H166" s="3">
        <v>511</v>
      </c>
      <c r="I166" s="3">
        <v>281</v>
      </c>
      <c r="J166" s="3">
        <v>0</v>
      </c>
      <c r="K166" s="22">
        <v>4742</v>
      </c>
      <c r="L166" s="2">
        <v>24</v>
      </c>
      <c r="M166" s="2">
        <v>14</v>
      </c>
      <c r="N166" s="2">
        <v>3453</v>
      </c>
      <c r="O166" s="2">
        <v>8</v>
      </c>
      <c r="P166" s="2">
        <v>7</v>
      </c>
      <c r="Q166" s="2">
        <v>6</v>
      </c>
      <c r="R166" s="2">
        <v>911</v>
      </c>
      <c r="S166" s="2">
        <v>318</v>
      </c>
      <c r="T166" s="2">
        <v>1</v>
      </c>
    </row>
    <row r="167" spans="1:20">
      <c r="A167" s="30">
        <v>4593</v>
      </c>
      <c r="B167" s="3">
        <v>16</v>
      </c>
      <c r="C167" s="3">
        <v>5</v>
      </c>
      <c r="D167" s="3">
        <v>3671</v>
      </c>
      <c r="E167" s="3">
        <v>0</v>
      </c>
      <c r="F167" s="3">
        <v>10</v>
      </c>
      <c r="G167" s="3">
        <v>3</v>
      </c>
      <c r="H167" s="3">
        <v>560</v>
      </c>
      <c r="I167" s="3">
        <v>325</v>
      </c>
      <c r="J167" s="3">
        <v>3</v>
      </c>
      <c r="K167" s="22">
        <v>4784</v>
      </c>
      <c r="L167" s="2">
        <v>8</v>
      </c>
      <c r="M167" s="2">
        <v>17</v>
      </c>
      <c r="N167" s="2">
        <v>3278</v>
      </c>
      <c r="O167" s="2">
        <v>6</v>
      </c>
      <c r="P167" s="2">
        <v>15</v>
      </c>
      <c r="Q167" s="2">
        <v>7</v>
      </c>
      <c r="R167" s="2">
        <v>1080</v>
      </c>
      <c r="S167" s="2">
        <v>372</v>
      </c>
      <c r="T167" s="2">
        <v>1</v>
      </c>
    </row>
    <row r="168" spans="1:20">
      <c r="A168" s="30">
        <v>2420</v>
      </c>
      <c r="B168" s="3">
        <v>21</v>
      </c>
      <c r="C168" s="3">
        <v>7</v>
      </c>
      <c r="D168" s="3">
        <v>1911</v>
      </c>
      <c r="E168" s="3">
        <v>13</v>
      </c>
      <c r="F168" s="3">
        <v>4</v>
      </c>
      <c r="G168" s="3">
        <v>4</v>
      </c>
      <c r="H168" s="3">
        <v>302</v>
      </c>
      <c r="I168" s="3">
        <v>158</v>
      </c>
      <c r="J168" s="3">
        <v>0</v>
      </c>
      <c r="K168" s="22">
        <v>2447</v>
      </c>
      <c r="L168" s="2">
        <v>11</v>
      </c>
      <c r="M168" s="2">
        <v>7</v>
      </c>
      <c r="N168" s="2">
        <v>1663</v>
      </c>
      <c r="O168" s="2">
        <v>5</v>
      </c>
      <c r="P168" s="2">
        <v>0</v>
      </c>
      <c r="Q168" s="2">
        <v>2</v>
      </c>
      <c r="R168" s="2">
        <v>515</v>
      </c>
      <c r="S168" s="2">
        <v>243</v>
      </c>
      <c r="T168" s="2">
        <v>1</v>
      </c>
    </row>
    <row r="169" spans="1:20">
      <c r="A169" s="30">
        <v>5697</v>
      </c>
      <c r="B169" s="3">
        <v>22</v>
      </c>
      <c r="C169" s="3">
        <v>11</v>
      </c>
      <c r="D169" s="3">
        <v>4479</v>
      </c>
      <c r="E169" s="3">
        <v>3</v>
      </c>
      <c r="F169" s="3">
        <v>3</v>
      </c>
      <c r="G169" s="3">
        <v>4</v>
      </c>
      <c r="H169" s="3">
        <v>711</v>
      </c>
      <c r="I169" s="3">
        <v>461</v>
      </c>
      <c r="J169" s="3">
        <v>3</v>
      </c>
      <c r="K169" s="22">
        <v>6365</v>
      </c>
      <c r="L169" s="2">
        <v>25</v>
      </c>
      <c r="M169" s="2">
        <v>16</v>
      </c>
      <c r="N169" s="2">
        <v>4342</v>
      </c>
      <c r="O169" s="2">
        <v>5</v>
      </c>
      <c r="P169" s="2">
        <v>4</v>
      </c>
      <c r="Q169" s="2">
        <v>9</v>
      </c>
      <c r="R169" s="2">
        <v>1494</v>
      </c>
      <c r="S169" s="2">
        <v>469</v>
      </c>
      <c r="T169" s="2">
        <v>1</v>
      </c>
    </row>
    <row r="170" spans="1:20">
      <c r="A170" s="30">
        <v>4182</v>
      </c>
      <c r="B170" s="3">
        <v>12</v>
      </c>
      <c r="C170" s="3">
        <v>9</v>
      </c>
      <c r="D170" s="3">
        <v>3161</v>
      </c>
      <c r="E170" s="3">
        <v>3</v>
      </c>
      <c r="F170" s="3">
        <v>5</v>
      </c>
      <c r="G170" s="3">
        <v>16</v>
      </c>
      <c r="H170" s="3">
        <v>653</v>
      </c>
      <c r="I170" s="3">
        <v>323</v>
      </c>
      <c r="J170" s="3">
        <v>0</v>
      </c>
      <c r="K170" s="22">
        <v>4372</v>
      </c>
      <c r="L170" s="2">
        <v>20</v>
      </c>
      <c r="M170" s="2">
        <v>4</v>
      </c>
      <c r="N170" s="2">
        <v>2892</v>
      </c>
      <c r="O170" s="2">
        <v>0</v>
      </c>
      <c r="P170" s="2">
        <v>8</v>
      </c>
      <c r="Q170" s="2">
        <v>13</v>
      </c>
      <c r="R170" s="2">
        <v>1080</v>
      </c>
      <c r="S170" s="2">
        <v>353</v>
      </c>
      <c r="T170" s="2">
        <v>2</v>
      </c>
    </row>
    <row r="171" spans="1:20">
      <c r="A171" s="30">
        <v>2252</v>
      </c>
      <c r="B171" s="3">
        <v>13</v>
      </c>
      <c r="C171" s="3">
        <v>4</v>
      </c>
      <c r="D171" s="3">
        <v>1706</v>
      </c>
      <c r="E171" s="3">
        <v>3</v>
      </c>
      <c r="F171" s="3">
        <v>0</v>
      </c>
      <c r="G171" s="3">
        <v>0</v>
      </c>
      <c r="H171" s="3">
        <v>333</v>
      </c>
      <c r="I171" s="3">
        <v>193</v>
      </c>
      <c r="J171" s="3">
        <v>0</v>
      </c>
      <c r="K171" s="22">
        <v>2428</v>
      </c>
      <c r="L171" s="2">
        <v>9</v>
      </c>
      <c r="M171" s="2">
        <v>2</v>
      </c>
      <c r="N171" s="2">
        <v>1641</v>
      </c>
      <c r="O171" s="2">
        <v>3</v>
      </c>
      <c r="P171" s="2">
        <v>2</v>
      </c>
      <c r="Q171" s="2">
        <v>13</v>
      </c>
      <c r="R171" s="2">
        <v>596</v>
      </c>
      <c r="S171" s="2">
        <v>162</v>
      </c>
      <c r="T171" s="2">
        <v>0</v>
      </c>
    </row>
    <row r="172" spans="1:20">
      <c r="A172" s="30">
        <v>7080</v>
      </c>
      <c r="B172" s="3">
        <v>18</v>
      </c>
      <c r="C172" s="3">
        <v>12</v>
      </c>
      <c r="D172" s="3">
        <v>5300</v>
      </c>
      <c r="E172" s="3">
        <v>4</v>
      </c>
      <c r="F172" s="3">
        <v>12</v>
      </c>
      <c r="G172" s="3">
        <v>10</v>
      </c>
      <c r="H172" s="3">
        <v>995</v>
      </c>
      <c r="I172" s="3">
        <v>729</v>
      </c>
      <c r="J172" s="3">
        <v>0</v>
      </c>
      <c r="K172" s="22">
        <v>7448</v>
      </c>
      <c r="L172" s="2">
        <v>30</v>
      </c>
      <c r="M172" s="2">
        <v>28</v>
      </c>
      <c r="N172" s="2">
        <v>4779</v>
      </c>
      <c r="O172" s="2">
        <v>11</v>
      </c>
      <c r="P172" s="2">
        <v>9</v>
      </c>
      <c r="Q172" s="2">
        <v>35</v>
      </c>
      <c r="R172" s="2">
        <v>1990</v>
      </c>
      <c r="S172" s="2">
        <v>561</v>
      </c>
      <c r="T172" s="2">
        <v>5</v>
      </c>
    </row>
    <row r="173" spans="1:20">
      <c r="A173" s="30">
        <v>2288</v>
      </c>
      <c r="B173" s="3">
        <v>15</v>
      </c>
      <c r="C173" s="3">
        <v>22</v>
      </c>
      <c r="D173" s="3">
        <v>1807</v>
      </c>
      <c r="E173" s="3">
        <v>3</v>
      </c>
      <c r="F173" s="3">
        <v>6</v>
      </c>
      <c r="G173" s="3">
        <v>12</v>
      </c>
      <c r="H173" s="3">
        <v>264</v>
      </c>
      <c r="I173" s="3">
        <v>159</v>
      </c>
      <c r="J173" s="3">
        <v>0</v>
      </c>
      <c r="K173" s="22">
        <v>2114</v>
      </c>
      <c r="L173" s="2">
        <v>7</v>
      </c>
      <c r="M173" s="2">
        <v>13</v>
      </c>
      <c r="N173" s="2">
        <v>1478</v>
      </c>
      <c r="O173" s="2">
        <v>1</v>
      </c>
      <c r="P173" s="2">
        <v>4</v>
      </c>
      <c r="Q173" s="2">
        <v>2</v>
      </c>
      <c r="R173" s="2">
        <v>442</v>
      </c>
      <c r="S173" s="2">
        <v>167</v>
      </c>
      <c r="T173" s="2">
        <v>0</v>
      </c>
    </row>
    <row r="174" spans="1:20">
      <c r="A174" s="30">
        <v>2463</v>
      </c>
      <c r="B174" s="3">
        <v>9</v>
      </c>
      <c r="C174" s="3">
        <v>8</v>
      </c>
      <c r="D174" s="3">
        <v>1772</v>
      </c>
      <c r="E174" s="3">
        <v>0</v>
      </c>
      <c r="F174" s="3">
        <v>3</v>
      </c>
      <c r="G174" s="3">
        <v>9</v>
      </c>
      <c r="H174" s="3">
        <v>479</v>
      </c>
      <c r="I174" s="3">
        <v>183</v>
      </c>
      <c r="J174" s="3">
        <v>0</v>
      </c>
      <c r="K174" s="22">
        <v>2625</v>
      </c>
      <c r="L174" s="2">
        <v>18</v>
      </c>
      <c r="M174" s="2">
        <v>11</v>
      </c>
      <c r="N174" s="2">
        <v>1574</v>
      </c>
      <c r="O174" s="2">
        <v>8</v>
      </c>
      <c r="P174" s="2">
        <v>0</v>
      </c>
      <c r="Q174" s="2">
        <v>1</v>
      </c>
      <c r="R174" s="2">
        <v>857</v>
      </c>
      <c r="S174" s="2">
        <v>156</v>
      </c>
      <c r="T174" s="2">
        <v>0</v>
      </c>
    </row>
    <row r="175" spans="1:20">
      <c r="A175" s="30">
        <v>4543</v>
      </c>
      <c r="B175" s="3">
        <v>11</v>
      </c>
      <c r="C175" s="3">
        <v>8</v>
      </c>
      <c r="D175" s="3">
        <v>3768</v>
      </c>
      <c r="E175" s="3">
        <v>3</v>
      </c>
      <c r="F175" s="3">
        <v>6</v>
      </c>
      <c r="G175" s="3">
        <v>6</v>
      </c>
      <c r="H175" s="3">
        <v>460</v>
      </c>
      <c r="I175" s="3">
        <v>281</v>
      </c>
      <c r="J175" s="3">
        <v>0</v>
      </c>
      <c r="K175" s="22">
        <v>4472</v>
      </c>
      <c r="L175" s="2">
        <v>15</v>
      </c>
      <c r="M175" s="2">
        <v>9</v>
      </c>
      <c r="N175" s="2">
        <v>3205</v>
      </c>
      <c r="O175" s="2">
        <v>4</v>
      </c>
      <c r="P175" s="2">
        <v>4</v>
      </c>
      <c r="Q175" s="2">
        <v>4</v>
      </c>
      <c r="R175" s="2">
        <v>908</v>
      </c>
      <c r="S175" s="2">
        <v>321</v>
      </c>
      <c r="T175" s="2">
        <v>2</v>
      </c>
    </row>
    <row r="176" spans="1:20">
      <c r="A176" s="30">
        <v>2139</v>
      </c>
      <c r="B176" s="3">
        <v>5</v>
      </c>
      <c r="C176" s="3">
        <v>0</v>
      </c>
      <c r="D176" s="3">
        <v>1644</v>
      </c>
      <c r="E176" s="3">
        <v>10</v>
      </c>
      <c r="F176" s="3">
        <v>0</v>
      </c>
      <c r="G176" s="3">
        <v>3</v>
      </c>
      <c r="H176" s="3">
        <v>294</v>
      </c>
      <c r="I176" s="3">
        <v>183</v>
      </c>
      <c r="J176" s="3">
        <v>0</v>
      </c>
      <c r="K176" s="22">
        <v>2309</v>
      </c>
      <c r="L176" s="2">
        <v>6</v>
      </c>
      <c r="M176" s="2">
        <v>4</v>
      </c>
      <c r="N176" s="2">
        <v>1502</v>
      </c>
      <c r="O176" s="2">
        <v>4</v>
      </c>
      <c r="P176" s="2">
        <v>2</v>
      </c>
      <c r="Q176" s="2">
        <v>7</v>
      </c>
      <c r="R176" s="2">
        <v>589</v>
      </c>
      <c r="S176" s="2">
        <v>195</v>
      </c>
      <c r="T176" s="2">
        <v>0</v>
      </c>
    </row>
    <row r="177" spans="1:20">
      <c r="A177" s="30">
        <v>2272</v>
      </c>
      <c r="B177" s="3">
        <v>7</v>
      </c>
      <c r="C177" s="3">
        <v>0</v>
      </c>
      <c r="D177" s="3">
        <v>1774</v>
      </c>
      <c r="E177" s="3">
        <v>0</v>
      </c>
      <c r="F177" s="3">
        <v>5</v>
      </c>
      <c r="G177" s="3">
        <v>3</v>
      </c>
      <c r="H177" s="3">
        <v>340</v>
      </c>
      <c r="I177" s="3">
        <v>143</v>
      </c>
      <c r="J177" s="3">
        <v>0</v>
      </c>
      <c r="K177" s="22">
        <v>2477</v>
      </c>
      <c r="L177" s="2">
        <v>24</v>
      </c>
      <c r="M177" s="2">
        <v>12</v>
      </c>
      <c r="N177" s="2">
        <v>1709</v>
      </c>
      <c r="O177" s="2">
        <v>3</v>
      </c>
      <c r="P177" s="2">
        <v>6</v>
      </c>
      <c r="Q177" s="2">
        <v>0</v>
      </c>
      <c r="R177" s="2">
        <v>535</v>
      </c>
      <c r="S177" s="2">
        <v>188</v>
      </c>
      <c r="T177" s="2">
        <v>0</v>
      </c>
    </row>
    <row r="178" spans="1:20">
      <c r="A178" s="30">
        <v>9080</v>
      </c>
      <c r="B178" s="3">
        <v>32</v>
      </c>
      <c r="C178" s="3">
        <v>9</v>
      </c>
      <c r="D178" s="3">
        <v>5332</v>
      </c>
      <c r="E178" s="3">
        <v>838</v>
      </c>
      <c r="F178" s="3">
        <v>0</v>
      </c>
      <c r="G178" s="3">
        <v>457</v>
      </c>
      <c r="H178" s="3">
        <v>1784</v>
      </c>
      <c r="I178" s="3">
        <v>601</v>
      </c>
      <c r="J178" s="3">
        <v>27</v>
      </c>
      <c r="K178" s="22">
        <v>8865</v>
      </c>
      <c r="L178" s="2">
        <v>36</v>
      </c>
      <c r="M178" s="2">
        <v>28</v>
      </c>
      <c r="N178" s="2">
        <v>4404</v>
      </c>
      <c r="O178" s="2">
        <v>707</v>
      </c>
      <c r="P178" s="2">
        <v>7</v>
      </c>
      <c r="Q178" s="2">
        <v>652</v>
      </c>
      <c r="R178" s="2">
        <v>2456</v>
      </c>
      <c r="S178" s="2">
        <v>545</v>
      </c>
      <c r="T178" s="2">
        <v>30</v>
      </c>
    </row>
    <row r="179" spans="1:20">
      <c r="A179" s="30">
        <v>6340</v>
      </c>
      <c r="B179" s="3">
        <v>17</v>
      </c>
      <c r="C179" s="3">
        <v>3</v>
      </c>
      <c r="D179" s="3">
        <v>3488</v>
      </c>
      <c r="E179" s="3">
        <v>295</v>
      </c>
      <c r="F179" s="3">
        <v>10</v>
      </c>
      <c r="G179" s="3">
        <v>638</v>
      </c>
      <c r="H179" s="3">
        <v>1317</v>
      </c>
      <c r="I179" s="3">
        <v>546</v>
      </c>
      <c r="J179" s="3">
        <v>26</v>
      </c>
      <c r="K179" s="22">
        <v>6734</v>
      </c>
      <c r="L179" s="2">
        <v>34</v>
      </c>
      <c r="M179" s="2">
        <v>28</v>
      </c>
      <c r="N179" s="2">
        <v>3132</v>
      </c>
      <c r="O179" s="2">
        <v>311</v>
      </c>
      <c r="P179" s="2">
        <v>7</v>
      </c>
      <c r="Q179" s="2">
        <v>914</v>
      </c>
      <c r="R179" s="2">
        <v>1899</v>
      </c>
      <c r="S179" s="2">
        <v>371</v>
      </c>
      <c r="T179" s="2">
        <v>38</v>
      </c>
    </row>
    <row r="180" spans="1:20">
      <c r="A180" s="30">
        <v>6326</v>
      </c>
      <c r="B180" s="3">
        <v>20</v>
      </c>
      <c r="C180" s="3">
        <v>10</v>
      </c>
      <c r="D180" s="3">
        <v>3903</v>
      </c>
      <c r="E180" s="3">
        <v>98</v>
      </c>
      <c r="F180" s="3">
        <v>3</v>
      </c>
      <c r="G180" s="3">
        <v>330</v>
      </c>
      <c r="H180" s="3">
        <v>1437</v>
      </c>
      <c r="I180" s="3">
        <v>510</v>
      </c>
      <c r="J180" s="3">
        <v>15</v>
      </c>
      <c r="K180" s="22">
        <v>6482</v>
      </c>
      <c r="L180" s="2">
        <v>24</v>
      </c>
      <c r="M180" s="2">
        <v>14</v>
      </c>
      <c r="N180" s="2">
        <v>3268</v>
      </c>
      <c r="O180" s="2">
        <v>111</v>
      </c>
      <c r="P180" s="2">
        <v>0</v>
      </c>
      <c r="Q180" s="2">
        <v>502</v>
      </c>
      <c r="R180" s="2">
        <v>2142</v>
      </c>
      <c r="S180" s="2">
        <v>411</v>
      </c>
      <c r="T180" s="2">
        <v>10</v>
      </c>
    </row>
    <row r="181" spans="1:20">
      <c r="A181" s="30">
        <v>5733</v>
      </c>
      <c r="B181" s="3">
        <v>13</v>
      </c>
      <c r="C181" s="3">
        <v>12</v>
      </c>
      <c r="D181" s="3">
        <v>4118</v>
      </c>
      <c r="E181" s="3">
        <v>194</v>
      </c>
      <c r="F181" s="3">
        <v>0</v>
      </c>
      <c r="G181" s="3">
        <v>186</v>
      </c>
      <c r="H181" s="3">
        <v>845</v>
      </c>
      <c r="I181" s="3">
        <v>343</v>
      </c>
      <c r="J181" s="3">
        <v>22</v>
      </c>
      <c r="K181" s="22">
        <v>5499</v>
      </c>
      <c r="L181" s="2">
        <v>19</v>
      </c>
      <c r="M181" s="2">
        <v>14</v>
      </c>
      <c r="N181" s="2">
        <v>3330</v>
      </c>
      <c r="O181" s="2">
        <v>189</v>
      </c>
      <c r="P181" s="2">
        <v>10</v>
      </c>
      <c r="Q181" s="2">
        <v>304</v>
      </c>
      <c r="R181" s="2">
        <v>1306</v>
      </c>
      <c r="S181" s="2">
        <v>307</v>
      </c>
      <c r="T181" s="2">
        <v>20</v>
      </c>
    </row>
    <row r="182" spans="1:20">
      <c r="A182" s="30">
        <v>5012</v>
      </c>
      <c r="B182" s="3">
        <v>4</v>
      </c>
      <c r="C182" s="3">
        <v>0</v>
      </c>
      <c r="D182" s="3">
        <v>3835</v>
      </c>
      <c r="E182" s="3">
        <v>74</v>
      </c>
      <c r="F182" s="3">
        <v>5</v>
      </c>
      <c r="G182" s="3">
        <v>132</v>
      </c>
      <c r="H182" s="3">
        <v>593</v>
      </c>
      <c r="I182" s="3">
        <v>332</v>
      </c>
      <c r="J182" s="3">
        <v>37</v>
      </c>
      <c r="K182" s="22">
        <v>5252</v>
      </c>
      <c r="L182" s="2">
        <v>13</v>
      </c>
      <c r="M182" s="2">
        <v>11</v>
      </c>
      <c r="N182" s="2">
        <v>3167</v>
      </c>
      <c r="O182" s="2">
        <v>181</v>
      </c>
      <c r="P182" s="2">
        <v>4</v>
      </c>
      <c r="Q182" s="2">
        <v>238</v>
      </c>
      <c r="R182" s="2">
        <v>1293</v>
      </c>
      <c r="S182" s="2">
        <v>309</v>
      </c>
      <c r="T182" s="2">
        <v>36</v>
      </c>
    </row>
    <row r="183" spans="1:20">
      <c r="A183" s="30">
        <v>8414</v>
      </c>
      <c r="B183" s="3">
        <v>21</v>
      </c>
      <c r="C183" s="3">
        <v>27</v>
      </c>
      <c r="D183" s="3">
        <v>6137</v>
      </c>
      <c r="E183" s="3">
        <v>91</v>
      </c>
      <c r="F183" s="3">
        <v>4</v>
      </c>
      <c r="G183" s="3">
        <v>165</v>
      </c>
      <c r="H183" s="3">
        <v>1410</v>
      </c>
      <c r="I183" s="3">
        <v>551</v>
      </c>
      <c r="J183" s="3">
        <v>8</v>
      </c>
      <c r="K183" s="22">
        <v>8882</v>
      </c>
      <c r="L183" s="2">
        <v>32</v>
      </c>
      <c r="M183" s="2">
        <v>33</v>
      </c>
      <c r="N183" s="2">
        <v>5424</v>
      </c>
      <c r="O183" s="2">
        <v>174</v>
      </c>
      <c r="P183" s="2">
        <v>4</v>
      </c>
      <c r="Q183" s="2">
        <v>288</v>
      </c>
      <c r="R183" s="2">
        <v>2324</v>
      </c>
      <c r="S183" s="2">
        <v>587</v>
      </c>
      <c r="T183" s="2">
        <v>16</v>
      </c>
    </row>
    <row r="184" spans="1:20">
      <c r="A184" s="30">
        <v>7286</v>
      </c>
      <c r="B184" s="3">
        <v>44</v>
      </c>
      <c r="C184" s="3">
        <v>10</v>
      </c>
      <c r="D184" s="3">
        <v>4099</v>
      </c>
      <c r="E184" s="3">
        <v>810</v>
      </c>
      <c r="F184" s="3">
        <v>5</v>
      </c>
      <c r="G184" s="3">
        <v>851</v>
      </c>
      <c r="H184" s="3">
        <v>866</v>
      </c>
      <c r="I184" s="3">
        <v>552</v>
      </c>
      <c r="J184" s="3">
        <v>49</v>
      </c>
      <c r="K184" s="22">
        <v>8255</v>
      </c>
      <c r="L184" s="2">
        <v>56</v>
      </c>
      <c r="M184" s="2">
        <v>47</v>
      </c>
      <c r="N184" s="2">
        <v>3620</v>
      </c>
      <c r="O184" s="2">
        <v>853</v>
      </c>
      <c r="P184" s="2">
        <v>3</v>
      </c>
      <c r="Q184" s="2">
        <v>1588</v>
      </c>
      <c r="R184" s="2">
        <v>1478</v>
      </c>
      <c r="S184" s="2">
        <v>536</v>
      </c>
      <c r="T184" s="2">
        <v>74</v>
      </c>
    </row>
    <row r="185" spans="1:20">
      <c r="A185" s="30">
        <v>8070</v>
      </c>
      <c r="B185" s="3">
        <v>16</v>
      </c>
      <c r="C185" s="3">
        <v>22</v>
      </c>
      <c r="D185" s="3">
        <v>5806</v>
      </c>
      <c r="E185" s="3">
        <v>112</v>
      </c>
      <c r="F185" s="3">
        <v>11</v>
      </c>
      <c r="G185" s="3">
        <v>127</v>
      </c>
      <c r="H185" s="3">
        <v>1469</v>
      </c>
      <c r="I185" s="3">
        <v>463</v>
      </c>
      <c r="J185" s="3">
        <v>44</v>
      </c>
      <c r="K185" s="22">
        <v>9369</v>
      </c>
      <c r="L185" s="2">
        <v>29</v>
      </c>
      <c r="M185" s="2">
        <v>36</v>
      </c>
      <c r="N185" s="2">
        <v>5430</v>
      </c>
      <c r="O185" s="2">
        <v>227</v>
      </c>
      <c r="P185" s="2">
        <v>12</v>
      </c>
      <c r="Q185" s="2">
        <v>265</v>
      </c>
      <c r="R185" s="2">
        <v>2730</v>
      </c>
      <c r="S185" s="2">
        <v>587</v>
      </c>
      <c r="T185" s="2">
        <v>53</v>
      </c>
    </row>
    <row r="186" spans="1:20">
      <c r="A186" s="30">
        <v>4407</v>
      </c>
      <c r="B186" s="3">
        <v>19</v>
      </c>
      <c r="C186" s="3">
        <v>11</v>
      </c>
      <c r="D186" s="3">
        <v>2931</v>
      </c>
      <c r="E186" s="3">
        <v>131</v>
      </c>
      <c r="F186" s="3">
        <v>3</v>
      </c>
      <c r="G186" s="3">
        <v>238</v>
      </c>
      <c r="H186" s="3">
        <v>732</v>
      </c>
      <c r="I186" s="3">
        <v>307</v>
      </c>
      <c r="J186" s="3">
        <v>35</v>
      </c>
      <c r="K186" s="22">
        <v>5298</v>
      </c>
      <c r="L186" s="2">
        <v>23</v>
      </c>
      <c r="M186" s="2">
        <v>30</v>
      </c>
      <c r="N186" s="2">
        <v>2723</v>
      </c>
      <c r="O186" s="2">
        <v>417</v>
      </c>
      <c r="P186" s="2">
        <v>4</v>
      </c>
      <c r="Q186" s="2">
        <v>493</v>
      </c>
      <c r="R186" s="2">
        <v>1256</v>
      </c>
      <c r="S186" s="2">
        <v>301</v>
      </c>
      <c r="T186" s="2">
        <v>51</v>
      </c>
    </row>
    <row r="187" spans="1:20">
      <c r="A187" s="30">
        <v>6746</v>
      </c>
      <c r="B187" s="3">
        <v>10</v>
      </c>
      <c r="C187" s="3">
        <v>12</v>
      </c>
      <c r="D187" s="3">
        <v>4719</v>
      </c>
      <c r="E187" s="3">
        <v>115</v>
      </c>
      <c r="F187" s="3">
        <v>12</v>
      </c>
      <c r="G187" s="3">
        <v>199</v>
      </c>
      <c r="H187" s="3">
        <v>1062</v>
      </c>
      <c r="I187" s="3">
        <v>458</v>
      </c>
      <c r="J187" s="3">
        <v>159</v>
      </c>
      <c r="K187" s="22">
        <v>6733</v>
      </c>
      <c r="L187" s="2">
        <v>28</v>
      </c>
      <c r="M187" s="2">
        <v>15</v>
      </c>
      <c r="N187" s="2">
        <v>3819</v>
      </c>
      <c r="O187" s="2">
        <v>255</v>
      </c>
      <c r="P187" s="2">
        <v>7</v>
      </c>
      <c r="Q187" s="2">
        <v>335</v>
      </c>
      <c r="R187" s="2">
        <v>1701</v>
      </c>
      <c r="S187" s="2">
        <v>466</v>
      </c>
      <c r="T187" s="2">
        <v>107</v>
      </c>
    </row>
    <row r="188" spans="1:20">
      <c r="A188" s="30">
        <v>7970</v>
      </c>
      <c r="B188" s="3">
        <v>14</v>
      </c>
      <c r="C188" s="3">
        <v>14</v>
      </c>
      <c r="D188" s="3">
        <v>5800</v>
      </c>
      <c r="E188" s="3">
        <v>163</v>
      </c>
      <c r="F188" s="3">
        <v>21</v>
      </c>
      <c r="G188" s="3">
        <v>208</v>
      </c>
      <c r="H188" s="3">
        <v>1218</v>
      </c>
      <c r="I188" s="3">
        <v>479</v>
      </c>
      <c r="J188" s="3">
        <v>53</v>
      </c>
      <c r="K188" s="22">
        <v>8244</v>
      </c>
      <c r="L188" s="2">
        <v>41</v>
      </c>
      <c r="M188" s="2">
        <v>18</v>
      </c>
      <c r="N188" s="2">
        <v>4589</v>
      </c>
      <c r="O188" s="2">
        <v>245</v>
      </c>
      <c r="P188" s="2">
        <v>10</v>
      </c>
      <c r="Q188" s="2">
        <v>356</v>
      </c>
      <c r="R188" s="2">
        <v>2333</v>
      </c>
      <c r="S188" s="2">
        <v>561</v>
      </c>
      <c r="T188" s="2">
        <v>91</v>
      </c>
    </row>
    <row r="189" spans="1:20">
      <c r="A189" s="30">
        <v>8106</v>
      </c>
      <c r="B189" s="3">
        <v>24</v>
      </c>
      <c r="C189" s="3">
        <v>21</v>
      </c>
      <c r="D189" s="3">
        <v>5594</v>
      </c>
      <c r="E189" s="3">
        <v>164</v>
      </c>
      <c r="F189" s="3">
        <v>15</v>
      </c>
      <c r="G189" s="3">
        <v>348</v>
      </c>
      <c r="H189" s="3">
        <v>1420</v>
      </c>
      <c r="I189" s="3">
        <v>483</v>
      </c>
      <c r="J189" s="3">
        <v>37</v>
      </c>
      <c r="K189" s="22">
        <v>8533</v>
      </c>
      <c r="L189" s="2">
        <v>31</v>
      </c>
      <c r="M189" s="2">
        <v>33</v>
      </c>
      <c r="N189" s="2">
        <v>4906</v>
      </c>
      <c r="O189" s="2">
        <v>400</v>
      </c>
      <c r="P189" s="2">
        <v>10</v>
      </c>
      <c r="Q189" s="2">
        <v>543</v>
      </c>
      <c r="R189" s="2">
        <v>1992</v>
      </c>
      <c r="S189" s="2">
        <v>584</v>
      </c>
      <c r="T189" s="2">
        <v>34</v>
      </c>
    </row>
    <row r="190" spans="1:20">
      <c r="A190" s="30">
        <v>5648</v>
      </c>
      <c r="B190" s="3">
        <v>19</v>
      </c>
      <c r="C190" s="3">
        <v>17</v>
      </c>
      <c r="D190" s="3">
        <v>3789</v>
      </c>
      <c r="E190" s="3">
        <v>157</v>
      </c>
      <c r="F190" s="3">
        <v>9</v>
      </c>
      <c r="G190" s="3">
        <v>226</v>
      </c>
      <c r="H190" s="3">
        <v>867</v>
      </c>
      <c r="I190" s="3">
        <v>416</v>
      </c>
      <c r="J190" s="3">
        <v>148</v>
      </c>
      <c r="K190" s="22">
        <v>7253</v>
      </c>
      <c r="L190" s="2">
        <v>45</v>
      </c>
      <c r="M190" s="2">
        <v>36</v>
      </c>
      <c r="N190" s="2">
        <v>3723</v>
      </c>
      <c r="O190" s="2">
        <v>453</v>
      </c>
      <c r="P190" s="2">
        <v>10</v>
      </c>
      <c r="Q190" s="2">
        <v>547</v>
      </c>
      <c r="R190" s="2">
        <v>1784</v>
      </c>
      <c r="S190" s="2">
        <v>506</v>
      </c>
      <c r="T190" s="2">
        <v>149</v>
      </c>
    </row>
    <row r="191" spans="1:20">
      <c r="A191" s="30">
        <v>6199</v>
      </c>
      <c r="B191" s="3">
        <v>17</v>
      </c>
      <c r="C191" s="3">
        <v>7</v>
      </c>
      <c r="D191" s="3">
        <v>4485</v>
      </c>
      <c r="E191" s="3">
        <v>92</v>
      </c>
      <c r="F191" s="3">
        <v>3</v>
      </c>
      <c r="G191" s="3">
        <v>147</v>
      </c>
      <c r="H191" s="3">
        <v>1027</v>
      </c>
      <c r="I191" s="3">
        <v>421</v>
      </c>
      <c r="J191" s="3">
        <v>0</v>
      </c>
      <c r="K191" s="22">
        <v>6078</v>
      </c>
      <c r="L191" s="2">
        <v>19</v>
      </c>
      <c r="M191" s="2">
        <v>23</v>
      </c>
      <c r="N191" s="2">
        <v>3521</v>
      </c>
      <c r="O191" s="2">
        <v>139</v>
      </c>
      <c r="P191" s="2">
        <v>6</v>
      </c>
      <c r="Q191" s="2">
        <v>289</v>
      </c>
      <c r="R191" s="2">
        <v>1679</v>
      </c>
      <c r="S191" s="2">
        <v>391</v>
      </c>
      <c r="T191" s="2">
        <v>11</v>
      </c>
    </row>
    <row r="192" spans="1:20">
      <c r="A192" s="30">
        <v>4404</v>
      </c>
      <c r="B192" s="3">
        <v>7</v>
      </c>
      <c r="C192" s="3">
        <v>12</v>
      </c>
      <c r="D192" s="3">
        <v>3068</v>
      </c>
      <c r="E192" s="3">
        <v>81</v>
      </c>
      <c r="F192" s="3">
        <v>7</v>
      </c>
      <c r="G192" s="3">
        <v>165</v>
      </c>
      <c r="H192" s="3">
        <v>678</v>
      </c>
      <c r="I192" s="3">
        <v>367</v>
      </c>
      <c r="J192" s="3">
        <v>19</v>
      </c>
      <c r="K192" s="22">
        <v>5120</v>
      </c>
      <c r="L192" s="2">
        <v>18</v>
      </c>
      <c r="M192" s="2">
        <v>35</v>
      </c>
      <c r="N192" s="2">
        <v>2726</v>
      </c>
      <c r="O192" s="2">
        <v>230</v>
      </c>
      <c r="P192" s="2">
        <v>4</v>
      </c>
      <c r="Q192" s="2">
        <v>367</v>
      </c>
      <c r="R192" s="2">
        <v>1383</v>
      </c>
      <c r="S192" s="2">
        <v>348</v>
      </c>
      <c r="T192" s="2">
        <v>9</v>
      </c>
    </row>
    <row r="193" spans="1:20">
      <c r="A193" s="30">
        <v>7605</v>
      </c>
      <c r="B193" s="3">
        <v>36</v>
      </c>
      <c r="C193" s="3">
        <v>21</v>
      </c>
      <c r="D193" s="3">
        <v>5822</v>
      </c>
      <c r="E193" s="3">
        <v>8</v>
      </c>
      <c r="F193" s="3">
        <v>11</v>
      </c>
      <c r="G193" s="3">
        <v>15</v>
      </c>
      <c r="H193" s="3">
        <v>1113</v>
      </c>
      <c r="I193" s="3">
        <v>579</v>
      </c>
      <c r="J193" s="3">
        <v>0</v>
      </c>
      <c r="K193" s="22">
        <v>9379</v>
      </c>
      <c r="L193" s="2">
        <v>29</v>
      </c>
      <c r="M193" s="2">
        <v>41</v>
      </c>
      <c r="N193" s="2">
        <v>5884</v>
      </c>
      <c r="O193" s="2">
        <v>6</v>
      </c>
      <c r="P193" s="2">
        <v>10</v>
      </c>
      <c r="Q193" s="2">
        <v>27</v>
      </c>
      <c r="R193" s="2">
        <v>2553</v>
      </c>
      <c r="S193" s="2">
        <v>821</v>
      </c>
      <c r="T193" s="2">
        <v>8</v>
      </c>
    </row>
    <row r="194" spans="1:20">
      <c r="A194" s="30">
        <v>5235</v>
      </c>
      <c r="B194" s="3">
        <v>24</v>
      </c>
      <c r="C194" s="3">
        <v>10</v>
      </c>
      <c r="D194" s="3">
        <v>3947</v>
      </c>
      <c r="E194" s="3">
        <v>6</v>
      </c>
      <c r="F194" s="3">
        <v>22</v>
      </c>
      <c r="G194" s="3">
        <v>28</v>
      </c>
      <c r="H194" s="3">
        <v>780</v>
      </c>
      <c r="I194" s="3">
        <v>418</v>
      </c>
      <c r="J194" s="3">
        <v>0</v>
      </c>
      <c r="K194" s="22">
        <v>5314</v>
      </c>
      <c r="L194" s="2">
        <v>30</v>
      </c>
      <c r="M194" s="2">
        <v>6</v>
      </c>
      <c r="N194" s="2">
        <v>3316</v>
      </c>
      <c r="O194" s="2">
        <v>3</v>
      </c>
      <c r="P194" s="2">
        <v>12</v>
      </c>
      <c r="Q194" s="2">
        <v>18</v>
      </c>
      <c r="R194" s="2">
        <v>1489</v>
      </c>
      <c r="S194" s="2">
        <v>435</v>
      </c>
      <c r="T194" s="2">
        <v>5</v>
      </c>
    </row>
    <row r="195" spans="1:20">
      <c r="A195" s="30">
        <v>3019</v>
      </c>
      <c r="B195" s="3">
        <v>5</v>
      </c>
      <c r="C195" s="3">
        <v>4</v>
      </c>
      <c r="D195" s="3">
        <v>2232</v>
      </c>
      <c r="E195" s="3">
        <v>3</v>
      </c>
      <c r="F195" s="3">
        <v>0</v>
      </c>
      <c r="G195" s="3">
        <v>7</v>
      </c>
      <c r="H195" s="3">
        <v>580</v>
      </c>
      <c r="I195" s="3">
        <v>188</v>
      </c>
      <c r="J195" s="3">
        <v>0</v>
      </c>
      <c r="K195" s="22">
        <v>3112</v>
      </c>
      <c r="L195" s="2">
        <v>11</v>
      </c>
      <c r="M195" s="2">
        <v>4</v>
      </c>
      <c r="N195" s="2">
        <v>1827</v>
      </c>
      <c r="O195" s="2">
        <v>3</v>
      </c>
      <c r="P195" s="2">
        <v>8</v>
      </c>
      <c r="Q195" s="2">
        <v>8</v>
      </c>
      <c r="R195" s="2">
        <v>1019</v>
      </c>
      <c r="S195" s="2">
        <v>232</v>
      </c>
      <c r="T195" s="2">
        <v>0</v>
      </c>
    </row>
    <row r="196" spans="1:20">
      <c r="A196" s="30">
        <v>7682</v>
      </c>
      <c r="B196" s="3">
        <v>22</v>
      </c>
      <c r="C196" s="3">
        <v>6</v>
      </c>
      <c r="D196" s="3">
        <v>6135</v>
      </c>
      <c r="E196" s="3">
        <v>3</v>
      </c>
      <c r="F196" s="3">
        <v>18</v>
      </c>
      <c r="G196" s="3">
        <v>15</v>
      </c>
      <c r="H196" s="3">
        <v>976</v>
      </c>
      <c r="I196" s="3">
        <v>502</v>
      </c>
      <c r="J196" s="3">
        <v>5</v>
      </c>
      <c r="K196" s="22">
        <v>7938</v>
      </c>
      <c r="L196" s="2">
        <v>34</v>
      </c>
      <c r="M196" s="2">
        <v>16</v>
      </c>
      <c r="N196" s="2">
        <v>5361</v>
      </c>
      <c r="O196" s="2">
        <v>7</v>
      </c>
      <c r="P196" s="2">
        <v>17</v>
      </c>
      <c r="Q196" s="2">
        <v>15</v>
      </c>
      <c r="R196" s="2">
        <v>1846</v>
      </c>
      <c r="S196" s="2">
        <v>638</v>
      </c>
      <c r="T196" s="2">
        <v>4</v>
      </c>
    </row>
    <row r="197" spans="1:20">
      <c r="A197" s="30">
        <v>8749</v>
      </c>
      <c r="B197" s="3">
        <v>18</v>
      </c>
      <c r="C197" s="3">
        <v>12</v>
      </c>
      <c r="D197" s="3">
        <v>6853</v>
      </c>
      <c r="E197" s="3">
        <v>0</v>
      </c>
      <c r="F197" s="3">
        <v>19</v>
      </c>
      <c r="G197" s="3">
        <v>10</v>
      </c>
      <c r="H197" s="3">
        <v>1148</v>
      </c>
      <c r="I197" s="3">
        <v>684</v>
      </c>
      <c r="J197" s="3">
        <v>5</v>
      </c>
      <c r="K197" s="22">
        <v>9643</v>
      </c>
      <c r="L197" s="2">
        <v>44</v>
      </c>
      <c r="M197" s="2">
        <v>23</v>
      </c>
      <c r="N197" s="2">
        <v>6264</v>
      </c>
      <c r="O197" s="2">
        <v>16</v>
      </c>
      <c r="P197" s="2">
        <v>15</v>
      </c>
      <c r="Q197" s="2">
        <v>23</v>
      </c>
      <c r="R197" s="2">
        <v>2314</v>
      </c>
      <c r="S197" s="2">
        <v>941</v>
      </c>
      <c r="T197" s="2">
        <v>3</v>
      </c>
    </row>
    <row r="198" spans="1:20">
      <c r="A198" s="30">
        <v>5252</v>
      </c>
      <c r="B198" s="3">
        <v>24</v>
      </c>
      <c r="C198" s="3">
        <v>4</v>
      </c>
      <c r="D198" s="3">
        <v>4085</v>
      </c>
      <c r="E198" s="3">
        <v>9</v>
      </c>
      <c r="F198" s="3">
        <v>15</v>
      </c>
      <c r="G198" s="3">
        <v>6</v>
      </c>
      <c r="H198" s="3">
        <v>707</v>
      </c>
      <c r="I198" s="3">
        <v>402</v>
      </c>
      <c r="J198" s="3">
        <v>0</v>
      </c>
      <c r="K198" s="22">
        <v>5500</v>
      </c>
      <c r="L198" s="2">
        <v>16</v>
      </c>
      <c r="M198" s="2">
        <v>13</v>
      </c>
      <c r="N198" s="2">
        <v>3672</v>
      </c>
      <c r="O198" s="2">
        <v>3</v>
      </c>
      <c r="P198" s="2">
        <v>11</v>
      </c>
      <c r="Q198" s="2">
        <v>13</v>
      </c>
      <c r="R198" s="2">
        <v>1331</v>
      </c>
      <c r="S198" s="2">
        <v>441</v>
      </c>
      <c r="T198" s="2">
        <v>0</v>
      </c>
    </row>
    <row r="199" spans="1:20">
      <c r="A199" s="30">
        <v>4831</v>
      </c>
      <c r="B199" s="3">
        <v>16</v>
      </c>
      <c r="C199" s="3">
        <v>14</v>
      </c>
      <c r="D199" s="3">
        <v>3564</v>
      </c>
      <c r="E199" s="3">
        <v>13</v>
      </c>
      <c r="F199" s="3">
        <v>3</v>
      </c>
      <c r="G199" s="3">
        <v>12</v>
      </c>
      <c r="H199" s="3">
        <v>831</v>
      </c>
      <c r="I199" s="3">
        <v>378</v>
      </c>
      <c r="J199" s="3">
        <v>0</v>
      </c>
      <c r="K199" s="22">
        <v>5873</v>
      </c>
      <c r="L199" s="2">
        <v>31</v>
      </c>
      <c r="M199" s="2">
        <v>22</v>
      </c>
      <c r="N199" s="2">
        <v>3564</v>
      </c>
      <c r="O199" s="2">
        <v>32</v>
      </c>
      <c r="P199" s="2">
        <v>6</v>
      </c>
      <c r="Q199" s="2">
        <v>85</v>
      </c>
      <c r="R199" s="2">
        <v>1689</v>
      </c>
      <c r="S199" s="2">
        <v>443</v>
      </c>
      <c r="T199" s="2">
        <v>1</v>
      </c>
    </row>
    <row r="200" spans="1:20">
      <c r="A200" s="30">
        <v>3467</v>
      </c>
      <c r="B200" s="3">
        <v>5</v>
      </c>
      <c r="C200" s="3">
        <v>6</v>
      </c>
      <c r="D200" s="3">
        <v>2750</v>
      </c>
      <c r="E200" s="3">
        <v>11</v>
      </c>
      <c r="F200" s="3">
        <v>0</v>
      </c>
      <c r="G200" s="3">
        <v>7</v>
      </c>
      <c r="H200" s="3">
        <v>524</v>
      </c>
      <c r="I200" s="3">
        <v>164</v>
      </c>
      <c r="J200" s="3">
        <v>0</v>
      </c>
      <c r="K200" s="22">
        <v>3682</v>
      </c>
      <c r="L200" s="2">
        <v>13</v>
      </c>
      <c r="M200" s="2">
        <v>6</v>
      </c>
      <c r="N200" s="2">
        <v>2388</v>
      </c>
      <c r="O200" s="2">
        <v>9</v>
      </c>
      <c r="P200" s="2">
        <v>6</v>
      </c>
      <c r="Q200" s="2">
        <v>25</v>
      </c>
      <c r="R200" s="2">
        <v>950</v>
      </c>
      <c r="S200" s="2">
        <v>285</v>
      </c>
      <c r="T200" s="2">
        <v>0</v>
      </c>
    </row>
    <row r="201" spans="1:20">
      <c r="A201" s="30">
        <v>4808</v>
      </c>
      <c r="B201" s="3">
        <v>33</v>
      </c>
      <c r="C201" s="3">
        <v>11</v>
      </c>
      <c r="D201" s="3">
        <v>3733</v>
      </c>
      <c r="E201" s="3">
        <v>6</v>
      </c>
      <c r="F201" s="3">
        <v>8</v>
      </c>
      <c r="G201" s="3">
        <v>13</v>
      </c>
      <c r="H201" s="3">
        <v>677</v>
      </c>
      <c r="I201" s="3">
        <v>327</v>
      </c>
      <c r="J201" s="3">
        <v>0</v>
      </c>
      <c r="K201" s="22">
        <v>5126</v>
      </c>
      <c r="L201" s="2">
        <v>32</v>
      </c>
      <c r="M201" s="2">
        <v>28</v>
      </c>
      <c r="N201" s="2">
        <v>3370</v>
      </c>
      <c r="O201" s="2">
        <v>2</v>
      </c>
      <c r="P201" s="2">
        <v>23</v>
      </c>
      <c r="Q201" s="2">
        <v>22</v>
      </c>
      <c r="R201" s="2">
        <v>1223</v>
      </c>
      <c r="S201" s="2">
        <v>426</v>
      </c>
      <c r="T201" s="2">
        <v>0</v>
      </c>
    </row>
    <row r="202" spans="1:20">
      <c r="A202" s="30">
        <v>5648</v>
      </c>
      <c r="B202" s="3">
        <v>11</v>
      </c>
      <c r="C202" s="3">
        <v>8</v>
      </c>
      <c r="D202" s="3">
        <v>4227</v>
      </c>
      <c r="E202" s="3">
        <v>12</v>
      </c>
      <c r="F202" s="3">
        <v>4</v>
      </c>
      <c r="G202" s="3">
        <v>46</v>
      </c>
      <c r="H202" s="3">
        <v>991</v>
      </c>
      <c r="I202" s="3">
        <v>345</v>
      </c>
      <c r="J202" s="3">
        <v>4</v>
      </c>
      <c r="K202" s="22">
        <v>5606</v>
      </c>
      <c r="L202" s="2">
        <v>16</v>
      </c>
      <c r="M202" s="2">
        <v>22</v>
      </c>
      <c r="N202" s="2">
        <v>3482</v>
      </c>
      <c r="O202" s="2">
        <v>25</v>
      </c>
      <c r="P202" s="2">
        <v>1</v>
      </c>
      <c r="Q202" s="2">
        <v>37</v>
      </c>
      <c r="R202" s="2">
        <v>1636</v>
      </c>
      <c r="S202" s="2">
        <v>375</v>
      </c>
      <c r="T202" s="2">
        <v>12</v>
      </c>
    </row>
    <row r="203" spans="1:20">
      <c r="A203" s="30">
        <v>5394</v>
      </c>
      <c r="B203" s="3">
        <v>12</v>
      </c>
      <c r="C203" s="3">
        <v>15</v>
      </c>
      <c r="D203" s="3">
        <v>4067</v>
      </c>
      <c r="E203" s="3">
        <v>17</v>
      </c>
      <c r="F203" s="3">
        <v>6</v>
      </c>
      <c r="G203" s="3">
        <v>25</v>
      </c>
      <c r="H203" s="3">
        <v>852</v>
      </c>
      <c r="I203" s="3">
        <v>391</v>
      </c>
      <c r="J203" s="3">
        <v>9</v>
      </c>
      <c r="K203" s="22">
        <v>5830</v>
      </c>
      <c r="L203" s="2">
        <v>18</v>
      </c>
      <c r="M203" s="2">
        <v>8</v>
      </c>
      <c r="N203" s="2">
        <v>3640</v>
      </c>
      <c r="O203" s="2">
        <v>39</v>
      </c>
      <c r="P203" s="2">
        <v>0</v>
      </c>
      <c r="Q203" s="2">
        <v>53</v>
      </c>
      <c r="R203" s="2">
        <v>1657</v>
      </c>
      <c r="S203" s="2">
        <v>406</v>
      </c>
      <c r="T203" s="2">
        <v>9</v>
      </c>
    </row>
    <row r="204" spans="1:20">
      <c r="A204" s="30">
        <v>7548</v>
      </c>
      <c r="B204" s="3">
        <v>41</v>
      </c>
      <c r="C204" s="3">
        <v>24</v>
      </c>
      <c r="D204" s="3">
        <v>5380</v>
      </c>
      <c r="E204" s="3">
        <v>26</v>
      </c>
      <c r="F204" s="3">
        <v>16</v>
      </c>
      <c r="G204" s="3">
        <v>91</v>
      </c>
      <c r="H204" s="3">
        <v>1436</v>
      </c>
      <c r="I204" s="3">
        <v>531</v>
      </c>
      <c r="J204" s="3">
        <v>3</v>
      </c>
      <c r="K204" s="22">
        <v>8359</v>
      </c>
      <c r="L204" s="2">
        <v>37</v>
      </c>
      <c r="M204" s="2">
        <v>48</v>
      </c>
      <c r="N204" s="2">
        <v>4800</v>
      </c>
      <c r="O204" s="2">
        <v>53</v>
      </c>
      <c r="P204" s="2">
        <v>9</v>
      </c>
      <c r="Q204" s="2">
        <v>79</v>
      </c>
      <c r="R204" s="2">
        <v>2634</v>
      </c>
      <c r="S204" s="2">
        <v>698</v>
      </c>
      <c r="T204" s="2">
        <v>1</v>
      </c>
    </row>
    <row r="205" spans="1:20">
      <c r="A205" s="30">
        <v>5083</v>
      </c>
      <c r="B205" s="3">
        <v>23</v>
      </c>
      <c r="C205" s="3">
        <v>8</v>
      </c>
      <c r="D205" s="3">
        <v>3952</v>
      </c>
      <c r="E205" s="3">
        <v>7</v>
      </c>
      <c r="F205" s="3">
        <v>16</v>
      </c>
      <c r="G205" s="3">
        <v>18</v>
      </c>
      <c r="H205" s="3">
        <v>729</v>
      </c>
      <c r="I205" s="3">
        <v>327</v>
      </c>
      <c r="J205" s="3">
        <v>3</v>
      </c>
      <c r="K205" s="22">
        <v>5688</v>
      </c>
      <c r="L205" s="2">
        <v>27</v>
      </c>
      <c r="M205" s="2">
        <v>15</v>
      </c>
      <c r="N205" s="2">
        <v>3803</v>
      </c>
      <c r="O205" s="2">
        <v>12</v>
      </c>
      <c r="P205" s="2">
        <v>7</v>
      </c>
      <c r="Q205" s="2">
        <v>20</v>
      </c>
      <c r="R205" s="2">
        <v>1352</v>
      </c>
      <c r="S205" s="2">
        <v>452</v>
      </c>
      <c r="T205" s="2">
        <v>0</v>
      </c>
    </row>
    <row r="206" spans="1:20">
      <c r="A206" s="30">
        <v>2712</v>
      </c>
      <c r="B206" s="3">
        <v>21</v>
      </c>
      <c r="C206" s="3">
        <v>0</v>
      </c>
      <c r="D206" s="3">
        <v>2142</v>
      </c>
      <c r="E206" s="3">
        <v>4</v>
      </c>
      <c r="F206" s="3">
        <v>9</v>
      </c>
      <c r="G206" s="3">
        <v>7</v>
      </c>
      <c r="H206" s="3">
        <v>349</v>
      </c>
      <c r="I206" s="3">
        <v>176</v>
      </c>
      <c r="J206" s="3">
        <v>4</v>
      </c>
      <c r="K206" s="22">
        <v>2799</v>
      </c>
      <c r="L206" s="2">
        <v>3</v>
      </c>
      <c r="M206" s="2">
        <v>9</v>
      </c>
      <c r="N206" s="2">
        <v>1924</v>
      </c>
      <c r="O206" s="2">
        <v>1</v>
      </c>
      <c r="P206" s="2">
        <v>8</v>
      </c>
      <c r="Q206" s="2">
        <v>3</v>
      </c>
      <c r="R206" s="2">
        <v>637</v>
      </c>
      <c r="S206" s="2">
        <v>214</v>
      </c>
      <c r="T206" s="2">
        <v>0</v>
      </c>
    </row>
    <row r="207" spans="1:20">
      <c r="A207" s="30">
        <v>5530</v>
      </c>
      <c r="B207" s="3">
        <v>15</v>
      </c>
      <c r="C207" s="3">
        <v>10</v>
      </c>
      <c r="D207" s="3">
        <v>4317</v>
      </c>
      <c r="E207" s="3">
        <v>5</v>
      </c>
      <c r="F207" s="3">
        <v>11</v>
      </c>
      <c r="G207" s="3">
        <v>3</v>
      </c>
      <c r="H207" s="3">
        <v>768</v>
      </c>
      <c r="I207" s="3">
        <v>401</v>
      </c>
      <c r="J207" s="3">
        <v>0</v>
      </c>
      <c r="K207" s="22">
        <v>6147</v>
      </c>
      <c r="L207" s="2">
        <v>17</v>
      </c>
      <c r="M207" s="2">
        <v>22</v>
      </c>
      <c r="N207" s="2">
        <v>4161</v>
      </c>
      <c r="O207" s="2">
        <v>4</v>
      </c>
      <c r="P207" s="2">
        <v>6</v>
      </c>
      <c r="Q207" s="2">
        <v>29</v>
      </c>
      <c r="R207" s="2">
        <v>1481</v>
      </c>
      <c r="S207" s="2">
        <v>425</v>
      </c>
      <c r="T207" s="2">
        <v>2</v>
      </c>
    </row>
    <row r="208" spans="1:20">
      <c r="A208" s="30">
        <v>6197</v>
      </c>
      <c r="B208" s="3">
        <v>19</v>
      </c>
      <c r="C208" s="3">
        <v>12</v>
      </c>
      <c r="D208" s="3">
        <v>4661</v>
      </c>
      <c r="E208" s="3">
        <v>17</v>
      </c>
      <c r="F208" s="3">
        <v>6</v>
      </c>
      <c r="G208" s="3">
        <v>29</v>
      </c>
      <c r="H208" s="3">
        <v>1057</v>
      </c>
      <c r="I208" s="3">
        <v>377</v>
      </c>
      <c r="J208" s="3">
        <v>19</v>
      </c>
      <c r="K208" s="22">
        <v>6268</v>
      </c>
      <c r="L208" s="2">
        <v>21</v>
      </c>
      <c r="M208" s="2">
        <v>22</v>
      </c>
      <c r="N208" s="2">
        <v>3944</v>
      </c>
      <c r="O208" s="2">
        <v>40</v>
      </c>
      <c r="P208" s="2">
        <v>2</v>
      </c>
      <c r="Q208" s="2">
        <v>61</v>
      </c>
      <c r="R208" s="2">
        <v>1740</v>
      </c>
      <c r="S208" s="2">
        <v>423</v>
      </c>
      <c r="T208" s="2">
        <v>15</v>
      </c>
    </row>
    <row r="209" spans="1:20">
      <c r="A209" s="30">
        <v>6096</v>
      </c>
      <c r="B209" s="3">
        <v>20</v>
      </c>
      <c r="C209" s="3">
        <v>21</v>
      </c>
      <c r="D209" s="3">
        <v>4512</v>
      </c>
      <c r="E209" s="3">
        <v>28</v>
      </c>
      <c r="F209" s="3">
        <v>10</v>
      </c>
      <c r="G209" s="3">
        <v>25</v>
      </c>
      <c r="H209" s="3">
        <v>1053</v>
      </c>
      <c r="I209" s="3">
        <v>408</v>
      </c>
      <c r="J209" s="3">
        <v>19</v>
      </c>
      <c r="K209" s="22">
        <v>6489</v>
      </c>
      <c r="L209" s="2">
        <v>40</v>
      </c>
      <c r="M209" s="2">
        <v>20</v>
      </c>
      <c r="N209" s="2">
        <v>3846</v>
      </c>
      <c r="O209" s="2">
        <v>21</v>
      </c>
      <c r="P209" s="2">
        <v>7</v>
      </c>
      <c r="Q209" s="2">
        <v>61</v>
      </c>
      <c r="R209" s="2">
        <v>1995</v>
      </c>
      <c r="S209" s="2">
        <v>484</v>
      </c>
      <c r="T209" s="2">
        <v>15</v>
      </c>
    </row>
    <row r="210" spans="1:20">
      <c r="A210" s="30">
        <v>2793</v>
      </c>
      <c r="B210" s="3">
        <v>11</v>
      </c>
      <c r="C210" s="3">
        <v>13</v>
      </c>
      <c r="D210" s="3">
        <v>2059</v>
      </c>
      <c r="E210" s="3">
        <v>5</v>
      </c>
      <c r="F210" s="3">
        <v>3</v>
      </c>
      <c r="G210" s="3">
        <v>0</v>
      </c>
      <c r="H210" s="3">
        <v>557</v>
      </c>
      <c r="I210" s="3">
        <v>145</v>
      </c>
      <c r="J210" s="3">
        <v>0</v>
      </c>
      <c r="K210" s="22">
        <v>2722</v>
      </c>
      <c r="L210" s="2">
        <v>9</v>
      </c>
      <c r="M210" s="2">
        <v>16</v>
      </c>
      <c r="N210" s="2">
        <v>1773</v>
      </c>
      <c r="O210" s="2">
        <v>6</v>
      </c>
      <c r="P210" s="2">
        <v>7</v>
      </c>
      <c r="Q210" s="2">
        <v>6</v>
      </c>
      <c r="R210" s="2">
        <v>634</v>
      </c>
      <c r="S210" s="2">
        <v>269</v>
      </c>
      <c r="T210" s="2">
        <v>2</v>
      </c>
    </row>
    <row r="211" spans="1:20">
      <c r="A211" s="30">
        <v>2508</v>
      </c>
      <c r="B211" s="3">
        <v>8</v>
      </c>
      <c r="C211" s="3">
        <v>5</v>
      </c>
      <c r="D211" s="3">
        <v>1971</v>
      </c>
      <c r="E211" s="3">
        <v>6</v>
      </c>
      <c r="F211" s="3">
        <v>6</v>
      </c>
      <c r="G211" s="3">
        <v>8</v>
      </c>
      <c r="H211" s="3">
        <v>360</v>
      </c>
      <c r="I211" s="3">
        <v>136</v>
      </c>
      <c r="J211" s="3">
        <v>8</v>
      </c>
      <c r="K211" s="22">
        <v>2722</v>
      </c>
      <c r="L211" s="2">
        <v>10</v>
      </c>
      <c r="M211" s="2">
        <v>2</v>
      </c>
      <c r="N211" s="2">
        <v>1874</v>
      </c>
      <c r="O211" s="2">
        <v>6</v>
      </c>
      <c r="P211" s="2">
        <v>8</v>
      </c>
      <c r="Q211" s="2">
        <v>13</v>
      </c>
      <c r="R211" s="2">
        <v>637</v>
      </c>
      <c r="S211" s="2">
        <v>172</v>
      </c>
      <c r="T211" s="2">
        <v>0</v>
      </c>
    </row>
    <row r="212" spans="1:20">
      <c r="A212" s="30">
        <v>10023</v>
      </c>
      <c r="B212" s="3">
        <v>40</v>
      </c>
      <c r="C212" s="3">
        <v>37</v>
      </c>
      <c r="D212" s="3">
        <v>7741</v>
      </c>
      <c r="E212" s="3">
        <v>24</v>
      </c>
      <c r="F212" s="3">
        <v>16</v>
      </c>
      <c r="G212" s="3">
        <v>31</v>
      </c>
      <c r="H212" s="3">
        <v>1553</v>
      </c>
      <c r="I212" s="3">
        <v>581</v>
      </c>
      <c r="J212" s="3">
        <v>0</v>
      </c>
      <c r="K212" s="22">
        <v>10730</v>
      </c>
      <c r="L212" s="2">
        <v>37</v>
      </c>
      <c r="M212" s="2">
        <v>35</v>
      </c>
      <c r="N212" s="2">
        <v>6742</v>
      </c>
      <c r="O212" s="2">
        <v>31</v>
      </c>
      <c r="P212" s="2">
        <v>12</v>
      </c>
      <c r="Q212" s="2">
        <v>36</v>
      </c>
      <c r="R212" s="2">
        <v>3028</v>
      </c>
      <c r="S212" s="2">
        <v>801</v>
      </c>
      <c r="T212" s="2">
        <v>8</v>
      </c>
    </row>
    <row r="213" spans="1:20">
      <c r="A213" s="30">
        <v>6038</v>
      </c>
      <c r="B213" s="3">
        <v>22</v>
      </c>
      <c r="C213" s="3">
        <v>15</v>
      </c>
      <c r="D213" s="3">
        <v>4525</v>
      </c>
      <c r="E213" s="3">
        <v>7</v>
      </c>
      <c r="F213" s="3">
        <v>15</v>
      </c>
      <c r="G213" s="3">
        <v>13</v>
      </c>
      <c r="H213" s="3">
        <v>957</v>
      </c>
      <c r="I213" s="3">
        <v>484</v>
      </c>
      <c r="J213" s="3">
        <v>0</v>
      </c>
      <c r="K213" s="22">
        <v>6269</v>
      </c>
      <c r="L213" s="2">
        <v>38</v>
      </c>
      <c r="M213" s="2">
        <v>18</v>
      </c>
      <c r="N213" s="2">
        <v>3870</v>
      </c>
      <c r="O213" s="2">
        <v>14</v>
      </c>
      <c r="P213" s="2">
        <v>20</v>
      </c>
      <c r="Q213" s="2">
        <v>18</v>
      </c>
      <c r="R213" s="2">
        <v>1763</v>
      </c>
      <c r="S213" s="2">
        <v>528</v>
      </c>
      <c r="T213" s="2">
        <v>0</v>
      </c>
    </row>
    <row r="214" spans="1:20">
      <c r="A214" s="30">
        <v>5863</v>
      </c>
      <c r="B214" s="3">
        <v>14</v>
      </c>
      <c r="C214" s="3">
        <v>12</v>
      </c>
      <c r="D214" s="3">
        <v>4521</v>
      </c>
      <c r="E214" s="3">
        <v>15</v>
      </c>
      <c r="F214" s="3">
        <v>7</v>
      </c>
      <c r="G214" s="3">
        <v>42</v>
      </c>
      <c r="H214" s="3">
        <v>856</v>
      </c>
      <c r="I214" s="3">
        <v>386</v>
      </c>
      <c r="J214" s="3">
        <v>10</v>
      </c>
      <c r="K214" s="22">
        <v>6105</v>
      </c>
      <c r="L214" s="2">
        <v>19</v>
      </c>
      <c r="M214" s="2">
        <v>24</v>
      </c>
      <c r="N214" s="2">
        <v>3811</v>
      </c>
      <c r="O214" s="2">
        <v>22</v>
      </c>
      <c r="P214" s="2">
        <v>4</v>
      </c>
      <c r="Q214" s="2">
        <v>21</v>
      </c>
      <c r="R214" s="2">
        <v>1747</v>
      </c>
      <c r="S214" s="2">
        <v>450</v>
      </c>
      <c r="T214" s="2">
        <v>7</v>
      </c>
    </row>
    <row r="215" spans="1:20">
      <c r="A215" s="30">
        <v>5290</v>
      </c>
      <c r="B215" s="3">
        <v>14</v>
      </c>
      <c r="C215" s="3">
        <v>11</v>
      </c>
      <c r="D215" s="3">
        <v>4034</v>
      </c>
      <c r="E215" s="3">
        <v>16</v>
      </c>
      <c r="F215" s="3">
        <v>15</v>
      </c>
      <c r="G215" s="3">
        <v>25</v>
      </c>
      <c r="H215" s="3">
        <v>841</v>
      </c>
      <c r="I215" s="3">
        <v>331</v>
      </c>
      <c r="J215" s="3">
        <v>3</v>
      </c>
      <c r="K215" s="22">
        <v>6031</v>
      </c>
      <c r="L215" s="2">
        <v>20</v>
      </c>
      <c r="M215" s="2">
        <v>13</v>
      </c>
      <c r="N215" s="2">
        <v>3911</v>
      </c>
      <c r="O215" s="2">
        <v>9</v>
      </c>
      <c r="P215" s="2">
        <v>16</v>
      </c>
      <c r="Q215" s="2">
        <v>19</v>
      </c>
      <c r="R215" s="2">
        <v>1605</v>
      </c>
      <c r="S215" s="2">
        <v>437</v>
      </c>
      <c r="T215" s="2">
        <v>1</v>
      </c>
    </row>
    <row r="216" spans="1:20">
      <c r="A216" s="30">
        <v>2784</v>
      </c>
      <c r="B216" s="3">
        <v>29</v>
      </c>
      <c r="C216" s="3">
        <v>12</v>
      </c>
      <c r="D216" s="3">
        <v>1999</v>
      </c>
      <c r="E216" s="3">
        <v>9</v>
      </c>
      <c r="F216" s="3">
        <v>10</v>
      </c>
      <c r="G216" s="3">
        <v>35</v>
      </c>
      <c r="H216" s="3">
        <v>481</v>
      </c>
      <c r="I216" s="3">
        <v>209</v>
      </c>
      <c r="J216" s="3">
        <v>0</v>
      </c>
      <c r="K216" s="22">
        <v>2884</v>
      </c>
      <c r="L216" s="2">
        <v>42</v>
      </c>
      <c r="M216" s="2">
        <v>15</v>
      </c>
      <c r="N216" s="2">
        <v>1751</v>
      </c>
      <c r="O216" s="2">
        <v>7</v>
      </c>
      <c r="P216" s="2">
        <v>4</v>
      </c>
      <c r="Q216" s="2">
        <v>30</v>
      </c>
      <c r="R216" s="2">
        <v>769</v>
      </c>
      <c r="S216" s="2">
        <v>264</v>
      </c>
      <c r="T216" s="2">
        <v>2</v>
      </c>
    </row>
    <row r="217" spans="1:20">
      <c r="A217" s="30">
        <v>2613</v>
      </c>
      <c r="B217" s="3">
        <v>8</v>
      </c>
      <c r="C217" s="3">
        <v>3</v>
      </c>
      <c r="D217" s="3">
        <v>1932</v>
      </c>
      <c r="E217" s="3">
        <v>0</v>
      </c>
      <c r="F217" s="3">
        <v>12</v>
      </c>
      <c r="G217" s="3">
        <v>5</v>
      </c>
      <c r="H217" s="3">
        <v>434</v>
      </c>
      <c r="I217" s="3">
        <v>219</v>
      </c>
      <c r="J217" s="3">
        <v>0</v>
      </c>
      <c r="K217" s="22">
        <v>2907</v>
      </c>
      <c r="L217" s="2">
        <v>17</v>
      </c>
      <c r="M217" s="2">
        <v>3</v>
      </c>
      <c r="N217" s="2">
        <v>1948</v>
      </c>
      <c r="O217" s="2">
        <v>10</v>
      </c>
      <c r="P217" s="2">
        <v>2</v>
      </c>
      <c r="Q217" s="2">
        <v>3</v>
      </c>
      <c r="R217" s="2">
        <v>691</v>
      </c>
      <c r="S217" s="2">
        <v>232</v>
      </c>
      <c r="T217" s="2">
        <v>1</v>
      </c>
    </row>
    <row r="218" spans="1:20">
      <c r="A218" s="30">
        <v>5183</v>
      </c>
      <c r="B218" s="3">
        <v>12</v>
      </c>
      <c r="C218" s="3">
        <v>16</v>
      </c>
      <c r="D218" s="3">
        <v>3961</v>
      </c>
      <c r="E218" s="3">
        <v>15</v>
      </c>
      <c r="F218" s="3">
        <v>6</v>
      </c>
      <c r="G218" s="3">
        <v>40</v>
      </c>
      <c r="H218" s="3">
        <v>852</v>
      </c>
      <c r="I218" s="3">
        <v>281</v>
      </c>
      <c r="J218" s="3">
        <v>0</v>
      </c>
      <c r="K218" s="22">
        <v>5235</v>
      </c>
      <c r="L218" s="2">
        <v>31</v>
      </c>
      <c r="M218" s="2">
        <v>19</v>
      </c>
      <c r="N218" s="2">
        <v>3245</v>
      </c>
      <c r="O218" s="2">
        <v>26</v>
      </c>
      <c r="P218" s="2">
        <v>10</v>
      </c>
      <c r="Q218" s="2">
        <v>60</v>
      </c>
      <c r="R218" s="2">
        <v>1489</v>
      </c>
      <c r="S218" s="2">
        <v>354</v>
      </c>
      <c r="T218" s="2">
        <v>1</v>
      </c>
    </row>
    <row r="219" spans="1:20">
      <c r="A219" s="30">
        <v>4684</v>
      </c>
      <c r="B219" s="3">
        <v>8</v>
      </c>
      <c r="C219" s="3">
        <v>3</v>
      </c>
      <c r="D219" s="3">
        <v>3650</v>
      </c>
      <c r="E219" s="3">
        <v>23</v>
      </c>
      <c r="F219" s="3">
        <v>9</v>
      </c>
      <c r="G219" s="3">
        <v>31</v>
      </c>
      <c r="H219" s="3">
        <v>662</v>
      </c>
      <c r="I219" s="3">
        <v>298</v>
      </c>
      <c r="J219" s="3">
        <v>0</v>
      </c>
      <c r="K219" s="22">
        <v>4934</v>
      </c>
      <c r="L219" s="2">
        <v>16</v>
      </c>
      <c r="M219" s="2">
        <v>20</v>
      </c>
      <c r="N219" s="2">
        <v>3247</v>
      </c>
      <c r="O219" s="2">
        <v>26</v>
      </c>
      <c r="P219" s="2">
        <v>5</v>
      </c>
      <c r="Q219" s="2">
        <v>35</v>
      </c>
      <c r="R219" s="2">
        <v>1174</v>
      </c>
      <c r="S219" s="2">
        <v>410</v>
      </c>
      <c r="T219" s="2">
        <v>1</v>
      </c>
    </row>
    <row r="220" spans="1:20">
      <c r="A220" s="30">
        <v>4759</v>
      </c>
      <c r="B220" s="3">
        <v>9</v>
      </c>
      <c r="C220" s="3">
        <v>6</v>
      </c>
      <c r="D220" s="3">
        <v>3641</v>
      </c>
      <c r="E220" s="3">
        <v>9</v>
      </c>
      <c r="F220" s="3">
        <v>0</v>
      </c>
      <c r="G220" s="3">
        <v>33</v>
      </c>
      <c r="H220" s="3">
        <v>759</v>
      </c>
      <c r="I220" s="3">
        <v>298</v>
      </c>
      <c r="J220" s="3">
        <v>4</v>
      </c>
      <c r="K220" s="22">
        <v>4840</v>
      </c>
      <c r="L220" s="2">
        <v>9</v>
      </c>
      <c r="M220" s="2">
        <v>13</v>
      </c>
      <c r="N220" s="2">
        <v>3003</v>
      </c>
      <c r="O220" s="2">
        <v>33</v>
      </c>
      <c r="P220" s="2">
        <v>4</v>
      </c>
      <c r="Q220" s="2">
        <v>75</v>
      </c>
      <c r="R220" s="2">
        <v>1354</v>
      </c>
      <c r="S220" s="2">
        <v>349</v>
      </c>
      <c r="T220" s="2">
        <v>0</v>
      </c>
    </row>
    <row r="221" spans="1:20">
      <c r="A221" s="30">
        <v>4359</v>
      </c>
      <c r="B221" s="3">
        <v>23</v>
      </c>
      <c r="C221" s="3">
        <v>4</v>
      </c>
      <c r="D221" s="3">
        <v>3365</v>
      </c>
      <c r="E221" s="3">
        <v>11</v>
      </c>
      <c r="F221" s="3">
        <v>11</v>
      </c>
      <c r="G221" s="3">
        <v>25</v>
      </c>
      <c r="H221" s="3">
        <v>656</v>
      </c>
      <c r="I221" s="3">
        <v>257</v>
      </c>
      <c r="J221" s="3">
        <v>7</v>
      </c>
      <c r="K221" s="22">
        <v>4696</v>
      </c>
      <c r="L221" s="2">
        <v>18</v>
      </c>
      <c r="M221" s="2">
        <v>17</v>
      </c>
      <c r="N221" s="2">
        <v>2884</v>
      </c>
      <c r="O221" s="2">
        <v>119</v>
      </c>
      <c r="P221" s="2">
        <v>8</v>
      </c>
      <c r="Q221" s="2">
        <v>87</v>
      </c>
      <c r="R221" s="2">
        <v>1244</v>
      </c>
      <c r="S221" s="2">
        <v>318</v>
      </c>
      <c r="T221" s="2">
        <v>1</v>
      </c>
    </row>
    <row r="222" spans="1:20">
      <c r="A222" s="30">
        <v>4504</v>
      </c>
      <c r="B222" s="3">
        <v>12</v>
      </c>
      <c r="C222" s="3">
        <v>7</v>
      </c>
      <c r="D222" s="3">
        <v>3375</v>
      </c>
      <c r="E222" s="3">
        <v>19</v>
      </c>
      <c r="F222" s="3">
        <v>0</v>
      </c>
      <c r="G222" s="3">
        <v>24</v>
      </c>
      <c r="H222" s="3">
        <v>784</v>
      </c>
      <c r="I222" s="3">
        <v>280</v>
      </c>
      <c r="J222" s="3">
        <v>3</v>
      </c>
      <c r="K222" s="22">
        <v>4627</v>
      </c>
      <c r="L222" s="2">
        <v>16</v>
      </c>
      <c r="M222" s="2">
        <v>11</v>
      </c>
      <c r="N222" s="2">
        <v>2949</v>
      </c>
      <c r="O222" s="2">
        <v>18</v>
      </c>
      <c r="P222" s="2">
        <v>6</v>
      </c>
      <c r="Q222" s="2">
        <v>26</v>
      </c>
      <c r="R222" s="2">
        <v>1292</v>
      </c>
      <c r="S222" s="2">
        <v>309</v>
      </c>
      <c r="T222" s="2">
        <v>0</v>
      </c>
    </row>
    <row r="223" spans="1:20">
      <c r="A223" s="30">
        <v>5313</v>
      </c>
      <c r="B223" s="3">
        <v>12</v>
      </c>
      <c r="C223" s="3">
        <v>9</v>
      </c>
      <c r="D223" s="3">
        <v>3951</v>
      </c>
      <c r="E223" s="3">
        <v>20</v>
      </c>
      <c r="F223" s="3">
        <v>7</v>
      </c>
      <c r="G223" s="3">
        <v>48</v>
      </c>
      <c r="H223" s="3">
        <v>923</v>
      </c>
      <c r="I223" s="3">
        <v>340</v>
      </c>
      <c r="J223" s="3">
        <v>3</v>
      </c>
      <c r="K223" s="22">
        <v>5777</v>
      </c>
      <c r="L223" s="2">
        <v>23</v>
      </c>
      <c r="M223" s="2">
        <v>25</v>
      </c>
      <c r="N223" s="2">
        <v>3405</v>
      </c>
      <c r="O223" s="2">
        <v>43</v>
      </c>
      <c r="P223" s="2">
        <v>12</v>
      </c>
      <c r="Q223" s="2">
        <v>95</v>
      </c>
      <c r="R223" s="2">
        <v>1746</v>
      </c>
      <c r="S223" s="2">
        <v>428</v>
      </c>
      <c r="T223" s="2">
        <v>0</v>
      </c>
    </row>
    <row r="224" spans="1:20">
      <c r="A224" s="30">
        <v>4580</v>
      </c>
      <c r="B224" s="3">
        <v>9</v>
      </c>
      <c r="C224" s="3">
        <v>5</v>
      </c>
      <c r="D224" s="3">
        <v>3603</v>
      </c>
      <c r="E224" s="3">
        <v>30</v>
      </c>
      <c r="F224" s="3">
        <v>7</v>
      </c>
      <c r="G224" s="3">
        <v>12</v>
      </c>
      <c r="H224" s="3">
        <v>569</v>
      </c>
      <c r="I224" s="3">
        <v>325</v>
      </c>
      <c r="J224" s="3">
        <v>20</v>
      </c>
      <c r="K224" s="22">
        <v>5092</v>
      </c>
      <c r="L224" s="2">
        <v>11</v>
      </c>
      <c r="M224" s="2">
        <v>11</v>
      </c>
      <c r="N224" s="2">
        <v>3390</v>
      </c>
      <c r="O224" s="2">
        <v>54</v>
      </c>
      <c r="P224" s="2">
        <v>10</v>
      </c>
      <c r="Q224" s="2">
        <v>24</v>
      </c>
      <c r="R224" s="2">
        <v>1181</v>
      </c>
      <c r="S224" s="2">
        <v>396</v>
      </c>
      <c r="T224" s="2">
        <v>15</v>
      </c>
    </row>
    <row r="225" spans="1:20">
      <c r="A225" s="30">
        <v>7157</v>
      </c>
      <c r="B225" s="3">
        <v>39</v>
      </c>
      <c r="C225" s="3">
        <v>17</v>
      </c>
      <c r="D225" s="3">
        <v>5653</v>
      </c>
      <c r="E225" s="3">
        <v>12</v>
      </c>
      <c r="F225" s="3">
        <v>8</v>
      </c>
      <c r="G225" s="3">
        <v>43</v>
      </c>
      <c r="H225" s="3">
        <v>913</v>
      </c>
      <c r="I225" s="3">
        <v>466</v>
      </c>
      <c r="J225" s="3">
        <v>6</v>
      </c>
      <c r="K225" s="22">
        <v>7205</v>
      </c>
      <c r="L225" s="2">
        <v>41</v>
      </c>
      <c r="M225" s="2">
        <v>13</v>
      </c>
      <c r="N225" s="2">
        <v>4991</v>
      </c>
      <c r="O225" s="2">
        <v>30</v>
      </c>
      <c r="P225" s="2">
        <v>23</v>
      </c>
      <c r="Q225" s="2">
        <v>51</v>
      </c>
      <c r="R225" s="2">
        <v>1565</v>
      </c>
      <c r="S225" s="2">
        <v>489</v>
      </c>
      <c r="T225" s="2">
        <v>2</v>
      </c>
    </row>
    <row r="226" spans="1:20">
      <c r="A226" s="30">
        <v>4840</v>
      </c>
      <c r="B226" s="3">
        <v>8</v>
      </c>
      <c r="C226" s="3">
        <v>8</v>
      </c>
      <c r="D226" s="3">
        <v>3725</v>
      </c>
      <c r="E226" s="3">
        <v>11</v>
      </c>
      <c r="F226" s="3">
        <v>13</v>
      </c>
      <c r="G226" s="3">
        <v>8</v>
      </c>
      <c r="H226" s="3">
        <v>724</v>
      </c>
      <c r="I226" s="3">
        <v>338</v>
      </c>
      <c r="J226" s="3">
        <v>5</v>
      </c>
      <c r="K226" s="22">
        <v>5256</v>
      </c>
      <c r="L226" s="2">
        <v>21</v>
      </c>
      <c r="M226" s="2">
        <v>16</v>
      </c>
      <c r="N226" s="2">
        <v>3461</v>
      </c>
      <c r="O226" s="2">
        <v>7</v>
      </c>
      <c r="P226" s="2">
        <v>8</v>
      </c>
      <c r="Q226" s="2">
        <v>16</v>
      </c>
      <c r="R226" s="2">
        <v>1241</v>
      </c>
      <c r="S226" s="2">
        <v>481</v>
      </c>
      <c r="T226" s="2">
        <v>5</v>
      </c>
    </row>
    <row r="227" spans="1:20">
      <c r="A227" s="30">
        <v>5105</v>
      </c>
      <c r="B227" s="3">
        <v>60</v>
      </c>
      <c r="C227" s="3">
        <v>9</v>
      </c>
      <c r="D227" s="3">
        <v>3794</v>
      </c>
      <c r="E227" s="3">
        <v>18</v>
      </c>
      <c r="F227" s="3">
        <v>7</v>
      </c>
      <c r="G227" s="3">
        <v>44</v>
      </c>
      <c r="H227" s="3">
        <v>827</v>
      </c>
      <c r="I227" s="3">
        <v>338</v>
      </c>
      <c r="J227" s="3">
        <v>8</v>
      </c>
      <c r="K227" s="22">
        <v>5623</v>
      </c>
      <c r="L227" s="2">
        <v>58</v>
      </c>
      <c r="M227" s="2">
        <v>22</v>
      </c>
      <c r="N227" s="2">
        <v>3341</v>
      </c>
      <c r="O227" s="2">
        <v>29</v>
      </c>
      <c r="P227" s="2">
        <v>15</v>
      </c>
      <c r="Q227" s="2">
        <v>60</v>
      </c>
      <c r="R227" s="2">
        <v>1681</v>
      </c>
      <c r="S227" s="2">
        <v>412</v>
      </c>
      <c r="T227" s="2">
        <v>5</v>
      </c>
    </row>
    <row r="228" spans="1:20">
      <c r="A228" s="30">
        <v>4990</v>
      </c>
      <c r="B228" s="3">
        <v>57</v>
      </c>
      <c r="C228" s="3">
        <v>6</v>
      </c>
      <c r="D228" s="3">
        <v>3600</v>
      </c>
      <c r="E228" s="3">
        <v>13</v>
      </c>
      <c r="F228" s="3">
        <v>6</v>
      </c>
      <c r="G228" s="3">
        <v>40</v>
      </c>
      <c r="H228" s="3">
        <v>879</v>
      </c>
      <c r="I228" s="3">
        <v>389</v>
      </c>
      <c r="J228" s="3">
        <v>0</v>
      </c>
      <c r="K228" s="22">
        <v>5309</v>
      </c>
      <c r="L228" s="2">
        <v>98</v>
      </c>
      <c r="M228" s="2">
        <v>13</v>
      </c>
      <c r="N228" s="2">
        <v>3123</v>
      </c>
      <c r="O228" s="2">
        <v>22</v>
      </c>
      <c r="P228" s="2">
        <v>13</v>
      </c>
      <c r="Q228" s="2">
        <v>40</v>
      </c>
      <c r="R228" s="2">
        <v>1552</v>
      </c>
      <c r="S228" s="2">
        <v>446</v>
      </c>
      <c r="T228" s="2">
        <v>2</v>
      </c>
    </row>
    <row r="229" spans="1:20">
      <c r="A229" s="30">
        <v>4817</v>
      </c>
      <c r="B229" s="3">
        <v>131</v>
      </c>
      <c r="C229" s="3">
        <v>13</v>
      </c>
      <c r="D229" s="3">
        <v>3540</v>
      </c>
      <c r="E229" s="3">
        <v>6</v>
      </c>
      <c r="F229" s="3">
        <v>6</v>
      </c>
      <c r="G229" s="3">
        <v>40</v>
      </c>
      <c r="H229" s="3">
        <v>740</v>
      </c>
      <c r="I229" s="3">
        <v>341</v>
      </c>
      <c r="J229" s="3">
        <v>0</v>
      </c>
      <c r="K229" s="22">
        <v>4906</v>
      </c>
      <c r="L229" s="2">
        <v>98</v>
      </c>
      <c r="M229" s="2">
        <v>3</v>
      </c>
      <c r="N229" s="2">
        <v>2918</v>
      </c>
      <c r="O229" s="2">
        <v>10</v>
      </c>
      <c r="P229" s="2">
        <v>16</v>
      </c>
      <c r="Q229" s="2">
        <v>49</v>
      </c>
      <c r="R229" s="2">
        <v>1308</v>
      </c>
      <c r="S229" s="2">
        <v>491</v>
      </c>
      <c r="T229" s="2">
        <v>13</v>
      </c>
    </row>
    <row r="230" spans="1:20">
      <c r="A230" s="30">
        <v>4025</v>
      </c>
      <c r="B230" s="3">
        <v>59</v>
      </c>
      <c r="C230" s="3">
        <v>8</v>
      </c>
      <c r="D230" s="3">
        <v>3174</v>
      </c>
      <c r="E230" s="3">
        <v>17</v>
      </c>
      <c r="F230" s="3">
        <v>12</v>
      </c>
      <c r="G230" s="3">
        <v>10</v>
      </c>
      <c r="H230" s="3">
        <v>523</v>
      </c>
      <c r="I230" s="3">
        <v>222</v>
      </c>
      <c r="J230" s="3">
        <v>0</v>
      </c>
      <c r="K230" s="22">
        <v>4333</v>
      </c>
      <c r="L230" s="2">
        <v>49</v>
      </c>
      <c r="M230" s="2">
        <v>9</v>
      </c>
      <c r="N230" s="2">
        <v>2869</v>
      </c>
      <c r="O230" s="2">
        <v>28</v>
      </c>
      <c r="P230" s="2">
        <v>7</v>
      </c>
      <c r="Q230" s="2">
        <v>14</v>
      </c>
      <c r="R230" s="2">
        <v>1010</v>
      </c>
      <c r="S230" s="2">
        <v>347</v>
      </c>
      <c r="T230" s="2">
        <v>0</v>
      </c>
    </row>
    <row r="231" spans="1:20">
      <c r="A231" s="30">
        <v>3991</v>
      </c>
      <c r="B231" s="3">
        <v>119</v>
      </c>
      <c r="C231" s="3">
        <v>11</v>
      </c>
      <c r="D231" s="3">
        <v>2748</v>
      </c>
      <c r="E231" s="3">
        <v>11</v>
      </c>
      <c r="F231" s="3">
        <v>9</v>
      </c>
      <c r="G231" s="3">
        <v>40</v>
      </c>
      <c r="H231" s="3">
        <v>724</v>
      </c>
      <c r="I231" s="3">
        <v>326</v>
      </c>
      <c r="J231" s="3">
        <v>3</v>
      </c>
      <c r="K231" s="22">
        <v>5161</v>
      </c>
      <c r="L231" s="2">
        <v>134</v>
      </c>
      <c r="M231" s="2">
        <v>31</v>
      </c>
      <c r="N231" s="2">
        <v>2898</v>
      </c>
      <c r="O231" s="2">
        <v>49</v>
      </c>
      <c r="P231" s="2">
        <v>12</v>
      </c>
      <c r="Q231" s="2">
        <v>70</v>
      </c>
      <c r="R231" s="2">
        <v>1511</v>
      </c>
      <c r="S231" s="2">
        <v>449</v>
      </c>
      <c r="T231" s="2">
        <v>7</v>
      </c>
    </row>
    <row r="232" spans="1:20">
      <c r="A232" s="30">
        <v>6821</v>
      </c>
      <c r="B232" s="3">
        <v>32</v>
      </c>
      <c r="C232" s="3">
        <v>15</v>
      </c>
      <c r="D232" s="3">
        <v>5184</v>
      </c>
      <c r="E232" s="3">
        <v>3</v>
      </c>
      <c r="F232" s="3">
        <v>21</v>
      </c>
      <c r="G232" s="3">
        <v>25</v>
      </c>
      <c r="H232" s="3">
        <v>1080</v>
      </c>
      <c r="I232" s="3">
        <v>461</v>
      </c>
      <c r="J232" s="3">
        <v>0</v>
      </c>
      <c r="K232" s="22">
        <v>7667</v>
      </c>
      <c r="L232" s="2">
        <v>42</v>
      </c>
      <c r="M232" s="2">
        <v>23</v>
      </c>
      <c r="N232" s="2">
        <v>4572</v>
      </c>
      <c r="O232" s="2">
        <v>13</v>
      </c>
      <c r="P232" s="2">
        <v>23</v>
      </c>
      <c r="Q232" s="2">
        <v>33</v>
      </c>
      <c r="R232" s="2">
        <v>2296</v>
      </c>
      <c r="S232" s="2">
        <v>664</v>
      </c>
      <c r="T232" s="2">
        <v>1</v>
      </c>
    </row>
    <row r="233" spans="1:20">
      <c r="A233" s="30">
        <v>5208</v>
      </c>
      <c r="B233" s="3">
        <v>17</v>
      </c>
      <c r="C233" s="3">
        <v>22</v>
      </c>
      <c r="D233" s="3">
        <v>3865</v>
      </c>
      <c r="E233" s="3">
        <v>48</v>
      </c>
      <c r="F233" s="3">
        <v>9</v>
      </c>
      <c r="G233" s="3">
        <v>52</v>
      </c>
      <c r="H233" s="3">
        <v>818</v>
      </c>
      <c r="I233" s="3">
        <v>372</v>
      </c>
      <c r="J233" s="3">
        <v>5</v>
      </c>
      <c r="K233" s="22">
        <v>5566</v>
      </c>
      <c r="L233" s="2">
        <v>16</v>
      </c>
      <c r="M233" s="2">
        <v>39</v>
      </c>
      <c r="N233" s="2">
        <v>3496</v>
      </c>
      <c r="O233" s="2">
        <v>84</v>
      </c>
      <c r="P233" s="2">
        <v>9</v>
      </c>
      <c r="Q233" s="2">
        <v>55</v>
      </c>
      <c r="R233" s="2">
        <v>1464</v>
      </c>
      <c r="S233" s="2">
        <v>397</v>
      </c>
      <c r="T233" s="2">
        <v>6</v>
      </c>
    </row>
    <row r="234" spans="1:20">
      <c r="A234" s="30">
        <v>5418</v>
      </c>
      <c r="B234" s="3">
        <v>20</v>
      </c>
      <c r="C234" s="3">
        <v>14</v>
      </c>
      <c r="D234" s="3">
        <v>4050</v>
      </c>
      <c r="E234" s="3">
        <v>17</v>
      </c>
      <c r="F234" s="3">
        <v>7</v>
      </c>
      <c r="G234" s="3">
        <v>64</v>
      </c>
      <c r="H234" s="3">
        <v>847</v>
      </c>
      <c r="I234" s="3">
        <v>396</v>
      </c>
      <c r="J234" s="3">
        <v>3</v>
      </c>
      <c r="K234" s="22">
        <v>5698</v>
      </c>
      <c r="L234" s="2">
        <v>23</v>
      </c>
      <c r="M234" s="2">
        <v>45</v>
      </c>
      <c r="N234" s="2">
        <v>3631</v>
      </c>
      <c r="O234" s="2">
        <v>31</v>
      </c>
      <c r="P234" s="2">
        <v>2</v>
      </c>
      <c r="Q234" s="2">
        <v>79</v>
      </c>
      <c r="R234" s="2">
        <v>1441</v>
      </c>
      <c r="S234" s="2">
        <v>446</v>
      </c>
      <c r="T234" s="2">
        <v>0</v>
      </c>
    </row>
    <row r="235" spans="1:20">
      <c r="A235" s="30">
        <v>4311</v>
      </c>
      <c r="B235" s="3">
        <v>19</v>
      </c>
      <c r="C235" s="3">
        <v>9</v>
      </c>
      <c r="D235" s="3">
        <v>3398</v>
      </c>
      <c r="E235" s="3">
        <v>13</v>
      </c>
      <c r="F235" s="3">
        <v>5</v>
      </c>
      <c r="G235" s="3">
        <v>14</v>
      </c>
      <c r="H235" s="3">
        <v>584</v>
      </c>
      <c r="I235" s="3">
        <v>263</v>
      </c>
      <c r="J235" s="3">
        <v>6</v>
      </c>
      <c r="K235" s="22">
        <v>4741</v>
      </c>
      <c r="L235" s="2">
        <v>26</v>
      </c>
      <c r="M235" s="2">
        <v>24</v>
      </c>
      <c r="N235" s="2">
        <v>2994</v>
      </c>
      <c r="O235" s="2">
        <v>32</v>
      </c>
      <c r="P235" s="2">
        <v>10</v>
      </c>
      <c r="Q235" s="2">
        <v>27</v>
      </c>
      <c r="R235" s="2">
        <v>1262</v>
      </c>
      <c r="S235" s="2">
        <v>360</v>
      </c>
      <c r="T235" s="2">
        <v>6</v>
      </c>
    </row>
    <row r="236" spans="1:20">
      <c r="A236" s="30">
        <v>4630</v>
      </c>
      <c r="B236" s="3">
        <v>33</v>
      </c>
      <c r="C236" s="3">
        <v>20</v>
      </c>
      <c r="D236" s="3">
        <v>3363</v>
      </c>
      <c r="E236" s="3">
        <v>29</v>
      </c>
      <c r="F236" s="3">
        <v>5</v>
      </c>
      <c r="G236" s="3">
        <v>62</v>
      </c>
      <c r="H236" s="3">
        <v>740</v>
      </c>
      <c r="I236" s="3">
        <v>378</v>
      </c>
      <c r="J236" s="3">
        <v>0</v>
      </c>
      <c r="K236" s="22">
        <v>5449</v>
      </c>
      <c r="L236" s="2">
        <v>9</v>
      </c>
      <c r="M236" s="2">
        <v>29</v>
      </c>
      <c r="N236" s="2">
        <v>3286</v>
      </c>
      <c r="O236" s="2">
        <v>101</v>
      </c>
      <c r="P236" s="2">
        <v>5</v>
      </c>
      <c r="Q236" s="2">
        <v>95</v>
      </c>
      <c r="R236" s="2">
        <v>1488</v>
      </c>
      <c r="S236" s="2">
        <v>435</v>
      </c>
      <c r="T236" s="2">
        <v>1</v>
      </c>
    </row>
    <row r="237" spans="1:20">
      <c r="A237" s="30">
        <v>3236</v>
      </c>
      <c r="B237" s="3">
        <v>17</v>
      </c>
      <c r="C237" s="3">
        <v>10</v>
      </c>
      <c r="D237" s="3">
        <v>2482</v>
      </c>
      <c r="E237" s="3">
        <v>4</v>
      </c>
      <c r="F237" s="3">
        <v>3</v>
      </c>
      <c r="G237" s="3">
        <v>9</v>
      </c>
      <c r="H237" s="3">
        <v>425</v>
      </c>
      <c r="I237" s="3">
        <v>283</v>
      </c>
      <c r="J237" s="3">
        <v>3</v>
      </c>
      <c r="K237" s="22">
        <v>5603</v>
      </c>
      <c r="L237" s="2">
        <v>25</v>
      </c>
      <c r="M237" s="2">
        <v>28</v>
      </c>
      <c r="N237" s="2">
        <v>3476</v>
      </c>
      <c r="O237" s="2">
        <v>46</v>
      </c>
      <c r="P237" s="2">
        <v>5</v>
      </c>
      <c r="Q237" s="2">
        <v>39</v>
      </c>
      <c r="R237" s="2">
        <v>1523</v>
      </c>
      <c r="S237" s="2">
        <v>457</v>
      </c>
      <c r="T237" s="2">
        <v>4</v>
      </c>
    </row>
    <row r="238" spans="1:20">
      <c r="A238" s="30">
        <v>5110</v>
      </c>
      <c r="B238" s="3">
        <v>18</v>
      </c>
      <c r="C238" s="3">
        <v>6</v>
      </c>
      <c r="D238" s="3">
        <v>4060</v>
      </c>
      <c r="E238" s="3">
        <v>3</v>
      </c>
      <c r="F238" s="3">
        <v>8</v>
      </c>
      <c r="G238" s="3">
        <v>6</v>
      </c>
      <c r="H238" s="3">
        <v>673</v>
      </c>
      <c r="I238" s="3">
        <v>333</v>
      </c>
      <c r="J238" s="3">
        <v>3</v>
      </c>
      <c r="K238" s="22">
        <v>5242</v>
      </c>
      <c r="L238" s="2">
        <v>27</v>
      </c>
      <c r="M238" s="2">
        <v>12</v>
      </c>
      <c r="N238" s="2">
        <v>3438</v>
      </c>
      <c r="O238" s="2">
        <v>2</v>
      </c>
      <c r="P238" s="2">
        <v>11</v>
      </c>
      <c r="Q238" s="2">
        <v>11</v>
      </c>
      <c r="R238" s="2">
        <v>1279</v>
      </c>
      <c r="S238" s="2">
        <v>461</v>
      </c>
      <c r="T238" s="2">
        <v>1</v>
      </c>
    </row>
    <row r="239" spans="1:20">
      <c r="A239" s="30">
        <v>7094</v>
      </c>
      <c r="B239" s="3">
        <v>23</v>
      </c>
      <c r="C239" s="3">
        <v>20</v>
      </c>
      <c r="D239" s="3">
        <v>5331</v>
      </c>
      <c r="E239" s="3">
        <v>21</v>
      </c>
      <c r="F239" s="3">
        <v>25</v>
      </c>
      <c r="G239" s="3">
        <v>18</v>
      </c>
      <c r="H239" s="3">
        <v>1185</v>
      </c>
      <c r="I239" s="3">
        <v>466</v>
      </c>
      <c r="J239" s="3">
        <v>5</v>
      </c>
      <c r="K239" s="22">
        <v>8084</v>
      </c>
      <c r="L239" s="2">
        <v>47</v>
      </c>
      <c r="M239" s="2">
        <v>33</v>
      </c>
      <c r="N239" s="2">
        <v>4946</v>
      </c>
      <c r="O239" s="2">
        <v>17</v>
      </c>
      <c r="P239" s="2">
        <v>33</v>
      </c>
      <c r="Q239" s="2">
        <v>18</v>
      </c>
      <c r="R239" s="2">
        <v>2339</v>
      </c>
      <c r="S239" s="2">
        <v>640</v>
      </c>
      <c r="T239" s="2">
        <v>11</v>
      </c>
    </row>
    <row r="240" spans="1:20">
      <c r="A240" s="30">
        <v>6558</v>
      </c>
      <c r="B240" s="3">
        <v>18</v>
      </c>
      <c r="C240" s="3">
        <v>7</v>
      </c>
      <c r="D240" s="3">
        <v>5142</v>
      </c>
      <c r="E240" s="3">
        <v>7</v>
      </c>
      <c r="F240" s="3">
        <v>14</v>
      </c>
      <c r="G240" s="3">
        <v>28</v>
      </c>
      <c r="H240" s="3">
        <v>901</v>
      </c>
      <c r="I240" s="3">
        <v>441</v>
      </c>
      <c r="J240" s="3">
        <v>0</v>
      </c>
      <c r="K240" s="22">
        <v>6994</v>
      </c>
      <c r="L240" s="2">
        <v>7</v>
      </c>
      <c r="M240" s="2">
        <v>21</v>
      </c>
      <c r="N240" s="2">
        <v>4584</v>
      </c>
      <c r="O240" s="2">
        <v>9</v>
      </c>
      <c r="P240" s="2">
        <v>14</v>
      </c>
      <c r="Q240" s="2">
        <v>19</v>
      </c>
      <c r="R240" s="2">
        <v>1713</v>
      </c>
      <c r="S240" s="2">
        <v>625</v>
      </c>
      <c r="T240" s="2">
        <v>2</v>
      </c>
    </row>
    <row r="241" spans="1:20">
      <c r="A241" s="30">
        <v>8475</v>
      </c>
      <c r="B241" s="3">
        <v>33</v>
      </c>
      <c r="C241" s="3">
        <v>21</v>
      </c>
      <c r="D241" s="3">
        <v>6031</v>
      </c>
      <c r="E241" s="3">
        <v>11</v>
      </c>
      <c r="F241" s="3">
        <v>18</v>
      </c>
      <c r="G241" s="3">
        <v>78</v>
      </c>
      <c r="H241" s="3">
        <v>1581</v>
      </c>
      <c r="I241" s="3">
        <v>695</v>
      </c>
      <c r="J241" s="3">
        <v>7</v>
      </c>
      <c r="K241" s="22">
        <v>9373</v>
      </c>
      <c r="L241" s="2">
        <v>58</v>
      </c>
      <c r="M241" s="2">
        <v>53</v>
      </c>
      <c r="N241" s="2">
        <v>5152</v>
      </c>
      <c r="O241" s="2">
        <v>38</v>
      </c>
      <c r="P241" s="2">
        <v>14</v>
      </c>
      <c r="Q241" s="2">
        <v>127</v>
      </c>
      <c r="R241" s="2">
        <v>3197</v>
      </c>
      <c r="S241" s="2">
        <v>721</v>
      </c>
      <c r="T241" s="2">
        <v>13</v>
      </c>
    </row>
    <row r="242" spans="1:20">
      <c r="A242" s="30">
        <v>7895</v>
      </c>
      <c r="B242" s="3">
        <v>35</v>
      </c>
      <c r="C242" s="3">
        <v>15</v>
      </c>
      <c r="D242" s="3">
        <v>5984</v>
      </c>
      <c r="E242" s="3">
        <v>8</v>
      </c>
      <c r="F242" s="3">
        <v>18</v>
      </c>
      <c r="G242" s="3">
        <v>51</v>
      </c>
      <c r="H242" s="3">
        <v>1164</v>
      </c>
      <c r="I242" s="3">
        <v>604</v>
      </c>
      <c r="J242" s="3">
        <v>16</v>
      </c>
      <c r="K242" s="22">
        <v>8020</v>
      </c>
      <c r="L242" s="2">
        <v>38</v>
      </c>
      <c r="M242" s="2">
        <v>43</v>
      </c>
      <c r="N242" s="2">
        <v>4830</v>
      </c>
      <c r="O242" s="2">
        <v>30</v>
      </c>
      <c r="P242" s="2">
        <v>8</v>
      </c>
      <c r="Q242" s="2">
        <v>126</v>
      </c>
      <c r="R242" s="2">
        <v>2312</v>
      </c>
      <c r="S242" s="2">
        <v>619</v>
      </c>
      <c r="T242" s="2">
        <v>14</v>
      </c>
    </row>
    <row r="243" spans="1:20">
      <c r="A243" s="30">
        <v>7467</v>
      </c>
      <c r="B243" s="3">
        <v>73</v>
      </c>
      <c r="C243" s="3">
        <v>49</v>
      </c>
      <c r="D243" s="3">
        <v>4651</v>
      </c>
      <c r="E243" s="3">
        <v>31</v>
      </c>
      <c r="F243" s="3">
        <v>49</v>
      </c>
      <c r="G243" s="3">
        <v>95</v>
      </c>
      <c r="H243" s="3">
        <v>1748</v>
      </c>
      <c r="I243" s="3">
        <v>753</v>
      </c>
      <c r="J243" s="3">
        <v>18</v>
      </c>
      <c r="K243" s="22">
        <v>9890</v>
      </c>
      <c r="L243" s="2">
        <v>98</v>
      </c>
      <c r="M243" s="2">
        <v>108</v>
      </c>
      <c r="N243" s="2">
        <v>4897</v>
      </c>
      <c r="O243" s="2">
        <v>148</v>
      </c>
      <c r="P243" s="2">
        <v>30</v>
      </c>
      <c r="Q243" s="2">
        <v>205</v>
      </c>
      <c r="R243" s="2">
        <v>3499</v>
      </c>
      <c r="S243" s="2">
        <v>881</v>
      </c>
      <c r="T243" s="2">
        <v>24</v>
      </c>
    </row>
    <row r="244" spans="1:20">
      <c r="A244" s="30">
        <v>5519</v>
      </c>
      <c r="B244" s="3">
        <v>15</v>
      </c>
      <c r="C244" s="3">
        <v>3</v>
      </c>
      <c r="D244" s="3">
        <v>4178</v>
      </c>
      <c r="E244" s="3">
        <v>8</v>
      </c>
      <c r="F244" s="3">
        <v>6</v>
      </c>
      <c r="G244" s="3">
        <v>14</v>
      </c>
      <c r="H244" s="3">
        <v>838</v>
      </c>
      <c r="I244" s="3">
        <v>446</v>
      </c>
      <c r="J244" s="3">
        <v>11</v>
      </c>
      <c r="K244" s="22">
        <v>5528</v>
      </c>
      <c r="L244" s="2">
        <v>26</v>
      </c>
      <c r="M244" s="2">
        <v>15</v>
      </c>
      <c r="N244" s="2">
        <v>3527</v>
      </c>
      <c r="O244" s="2">
        <v>3</v>
      </c>
      <c r="P244" s="2">
        <v>14</v>
      </c>
      <c r="Q244" s="2">
        <v>42</v>
      </c>
      <c r="R244" s="2">
        <v>1475</v>
      </c>
      <c r="S244" s="2">
        <v>419</v>
      </c>
      <c r="T244" s="2">
        <v>7</v>
      </c>
    </row>
    <row r="245" spans="1:20">
      <c r="A245" s="30">
        <v>8620</v>
      </c>
      <c r="B245" s="3">
        <v>35</v>
      </c>
      <c r="C245" s="3">
        <v>52</v>
      </c>
      <c r="D245" s="3">
        <v>6113</v>
      </c>
      <c r="E245" s="3">
        <v>20</v>
      </c>
      <c r="F245" s="3">
        <v>16</v>
      </c>
      <c r="G245" s="3">
        <v>51</v>
      </c>
      <c r="H245" s="3">
        <v>1641</v>
      </c>
      <c r="I245" s="3">
        <v>680</v>
      </c>
      <c r="J245" s="3">
        <v>12</v>
      </c>
      <c r="K245" s="22">
        <v>9373</v>
      </c>
      <c r="L245" s="2">
        <v>75</v>
      </c>
      <c r="M245" s="2">
        <v>90</v>
      </c>
      <c r="N245" s="2">
        <v>5089</v>
      </c>
      <c r="O245" s="2">
        <v>45</v>
      </c>
      <c r="P245" s="2">
        <v>19</v>
      </c>
      <c r="Q245" s="2">
        <v>132</v>
      </c>
      <c r="R245" s="2">
        <v>3169</v>
      </c>
      <c r="S245" s="2">
        <v>739</v>
      </c>
      <c r="T245" s="2">
        <v>15</v>
      </c>
    </row>
    <row r="246" spans="1:20">
      <c r="A246" s="30">
        <v>7803</v>
      </c>
      <c r="B246" s="3">
        <v>25</v>
      </c>
      <c r="C246" s="3">
        <v>16</v>
      </c>
      <c r="D246" s="3">
        <v>6298</v>
      </c>
      <c r="E246" s="3">
        <v>26</v>
      </c>
      <c r="F246" s="3">
        <v>25</v>
      </c>
      <c r="G246" s="3">
        <v>36</v>
      </c>
      <c r="H246" s="3">
        <v>835</v>
      </c>
      <c r="I246" s="3">
        <v>542</v>
      </c>
      <c r="J246" s="3">
        <v>0</v>
      </c>
      <c r="K246" s="22">
        <v>7990</v>
      </c>
      <c r="L246" s="2">
        <v>24</v>
      </c>
      <c r="M246" s="2">
        <v>11</v>
      </c>
      <c r="N246" s="2">
        <v>5403</v>
      </c>
      <c r="O246" s="2">
        <v>31</v>
      </c>
      <c r="P246" s="2">
        <v>24</v>
      </c>
      <c r="Q246" s="2">
        <v>94</v>
      </c>
      <c r="R246" s="2">
        <v>1704</v>
      </c>
      <c r="S246" s="2">
        <v>699</v>
      </c>
      <c r="T246" s="2">
        <v>0</v>
      </c>
    </row>
    <row r="247" spans="1:20">
      <c r="A247" s="30">
        <v>7336</v>
      </c>
      <c r="B247" s="3">
        <v>49</v>
      </c>
      <c r="C247" s="3">
        <v>30</v>
      </c>
      <c r="D247" s="3">
        <v>4673</v>
      </c>
      <c r="E247" s="3">
        <v>24</v>
      </c>
      <c r="F247" s="3">
        <v>19</v>
      </c>
      <c r="G247" s="3">
        <v>61</v>
      </c>
      <c r="H247" s="3">
        <v>1514</v>
      </c>
      <c r="I247" s="3">
        <v>960</v>
      </c>
      <c r="J247" s="3">
        <v>6</v>
      </c>
      <c r="K247" s="22">
        <v>7859</v>
      </c>
      <c r="L247" s="2">
        <v>66</v>
      </c>
      <c r="M247" s="2">
        <v>48</v>
      </c>
      <c r="N247" s="2">
        <v>4300</v>
      </c>
      <c r="O247" s="2">
        <v>72</v>
      </c>
      <c r="P247" s="2">
        <v>30</v>
      </c>
      <c r="Q247" s="2">
        <v>130</v>
      </c>
      <c r="R247" s="2">
        <v>2493</v>
      </c>
      <c r="S247" s="2">
        <v>707</v>
      </c>
      <c r="T247" s="2">
        <v>13</v>
      </c>
    </row>
    <row r="248" spans="1:20">
      <c r="A248" s="30">
        <v>7688</v>
      </c>
      <c r="B248" s="3">
        <v>41</v>
      </c>
      <c r="C248" s="3">
        <v>23</v>
      </c>
      <c r="D248" s="3">
        <v>5704</v>
      </c>
      <c r="E248" s="3">
        <v>18</v>
      </c>
      <c r="F248" s="3">
        <v>42</v>
      </c>
      <c r="G248" s="3">
        <v>69</v>
      </c>
      <c r="H248" s="3">
        <v>1105</v>
      </c>
      <c r="I248" s="3">
        <v>676</v>
      </c>
      <c r="J248" s="3">
        <v>10</v>
      </c>
      <c r="K248" s="22">
        <v>7999</v>
      </c>
      <c r="L248" s="2">
        <v>34</v>
      </c>
      <c r="M248" s="2">
        <v>40</v>
      </c>
      <c r="N248" s="2">
        <v>4799</v>
      </c>
      <c r="O248" s="2">
        <v>19</v>
      </c>
      <c r="P248" s="2">
        <v>26</v>
      </c>
      <c r="Q248" s="2">
        <v>88</v>
      </c>
      <c r="R248" s="2">
        <v>2229</v>
      </c>
      <c r="S248" s="2">
        <v>754</v>
      </c>
      <c r="T248" s="2">
        <v>10</v>
      </c>
    </row>
    <row r="249" spans="1:20">
      <c r="A249" s="30">
        <v>5040</v>
      </c>
      <c r="B249" s="3">
        <v>15</v>
      </c>
      <c r="C249" s="3">
        <v>13</v>
      </c>
      <c r="D249" s="3">
        <v>3516</v>
      </c>
      <c r="E249" s="3">
        <v>9</v>
      </c>
      <c r="F249" s="3">
        <v>10</v>
      </c>
      <c r="G249" s="3">
        <v>42</v>
      </c>
      <c r="H249" s="3">
        <v>955</v>
      </c>
      <c r="I249" s="3">
        <v>480</v>
      </c>
      <c r="J249" s="3">
        <v>0</v>
      </c>
      <c r="K249" s="22">
        <v>4973</v>
      </c>
      <c r="L249" s="2">
        <v>27</v>
      </c>
      <c r="M249" s="2">
        <v>17</v>
      </c>
      <c r="N249" s="2">
        <v>2682</v>
      </c>
      <c r="O249" s="2">
        <v>14</v>
      </c>
      <c r="P249" s="2">
        <v>1</v>
      </c>
      <c r="Q249" s="2">
        <v>61</v>
      </c>
      <c r="R249" s="2">
        <v>1809</v>
      </c>
      <c r="S249" s="2">
        <v>358</v>
      </c>
      <c r="T249" s="2">
        <v>4</v>
      </c>
    </row>
    <row r="250" spans="1:20">
      <c r="A250" s="30">
        <v>7411</v>
      </c>
      <c r="B250" s="3">
        <v>23</v>
      </c>
      <c r="C250" s="3">
        <v>22</v>
      </c>
      <c r="D250" s="3">
        <v>5863</v>
      </c>
      <c r="E250" s="3">
        <v>7</v>
      </c>
      <c r="F250" s="3">
        <v>12</v>
      </c>
      <c r="G250" s="3">
        <v>21</v>
      </c>
      <c r="H250" s="3">
        <v>905</v>
      </c>
      <c r="I250" s="3">
        <v>551</v>
      </c>
      <c r="J250" s="3">
        <v>7</v>
      </c>
      <c r="K250" s="22">
        <v>7719</v>
      </c>
      <c r="L250" s="2">
        <v>33</v>
      </c>
      <c r="M250" s="2">
        <v>23</v>
      </c>
      <c r="N250" s="2">
        <v>5104</v>
      </c>
      <c r="O250" s="2">
        <v>19</v>
      </c>
      <c r="P250" s="2">
        <v>23</v>
      </c>
      <c r="Q250" s="2">
        <v>46</v>
      </c>
      <c r="R250" s="2">
        <v>1874</v>
      </c>
      <c r="S250" s="2">
        <v>595</v>
      </c>
      <c r="T250" s="2">
        <v>2</v>
      </c>
    </row>
    <row r="251" spans="1:20">
      <c r="A251" s="30">
        <v>8561</v>
      </c>
      <c r="B251" s="3">
        <v>27</v>
      </c>
      <c r="C251" s="3">
        <v>36</v>
      </c>
      <c r="D251" s="3">
        <v>6357</v>
      </c>
      <c r="E251" s="3">
        <v>10</v>
      </c>
      <c r="F251" s="3">
        <v>17</v>
      </c>
      <c r="G251" s="3">
        <v>44</v>
      </c>
      <c r="H251" s="3">
        <v>1353</v>
      </c>
      <c r="I251" s="3">
        <v>712</v>
      </c>
      <c r="J251" s="3">
        <v>5</v>
      </c>
      <c r="K251" s="22">
        <v>8893</v>
      </c>
      <c r="L251" s="2">
        <v>56</v>
      </c>
      <c r="M251" s="2">
        <v>38</v>
      </c>
      <c r="N251" s="2">
        <v>5537</v>
      </c>
      <c r="O251" s="2">
        <v>17</v>
      </c>
      <c r="P251" s="2">
        <v>10</v>
      </c>
      <c r="Q251" s="2">
        <v>55</v>
      </c>
      <c r="R251" s="2">
        <v>2427</v>
      </c>
      <c r="S251" s="2">
        <v>744</v>
      </c>
      <c r="T251" s="2">
        <v>9</v>
      </c>
    </row>
    <row r="252" spans="1:20">
      <c r="A252" s="30">
        <v>7715</v>
      </c>
      <c r="B252" s="3">
        <v>61</v>
      </c>
      <c r="C252" s="3">
        <v>21</v>
      </c>
      <c r="D252" s="3">
        <v>5233</v>
      </c>
      <c r="E252" s="3">
        <v>22</v>
      </c>
      <c r="F252" s="3">
        <v>12</v>
      </c>
      <c r="G252" s="3">
        <v>104</v>
      </c>
      <c r="H252" s="3">
        <v>1487</v>
      </c>
      <c r="I252" s="3">
        <v>771</v>
      </c>
      <c r="J252" s="3">
        <v>4</v>
      </c>
      <c r="K252" s="22">
        <v>8377</v>
      </c>
      <c r="L252" s="2">
        <v>74</v>
      </c>
      <c r="M252" s="2">
        <v>75</v>
      </c>
      <c r="N252" s="2">
        <v>4572</v>
      </c>
      <c r="O252" s="2">
        <v>82</v>
      </c>
      <c r="P252" s="2">
        <v>11</v>
      </c>
      <c r="Q252" s="2">
        <v>149</v>
      </c>
      <c r="R252" s="2">
        <v>2669</v>
      </c>
      <c r="S252" s="2">
        <v>744</v>
      </c>
      <c r="T252" s="2">
        <v>1</v>
      </c>
    </row>
    <row r="253" spans="1:20">
      <c r="A253" s="30">
        <v>8037</v>
      </c>
      <c r="B253" s="3">
        <v>19</v>
      </c>
      <c r="C253" s="3">
        <v>29</v>
      </c>
      <c r="D253" s="3">
        <v>5786</v>
      </c>
      <c r="E253" s="3">
        <v>20</v>
      </c>
      <c r="F253" s="3">
        <v>12</v>
      </c>
      <c r="G253" s="3">
        <v>67</v>
      </c>
      <c r="H253" s="3">
        <v>1449</v>
      </c>
      <c r="I253" s="3">
        <v>646</v>
      </c>
      <c r="J253" s="3">
        <v>9</v>
      </c>
      <c r="K253" s="22">
        <v>8646</v>
      </c>
      <c r="L253" s="2">
        <v>57</v>
      </c>
      <c r="M253" s="2">
        <v>39</v>
      </c>
      <c r="N253" s="2">
        <v>4925</v>
      </c>
      <c r="O253" s="2">
        <v>28</v>
      </c>
      <c r="P253" s="2">
        <v>17</v>
      </c>
      <c r="Q253" s="2">
        <v>93</v>
      </c>
      <c r="R253" s="2">
        <v>2720</v>
      </c>
      <c r="S253" s="2">
        <v>757</v>
      </c>
      <c r="T253" s="2">
        <v>10</v>
      </c>
    </row>
    <row r="254" spans="1:20">
      <c r="A254" s="32">
        <f>SUM(A109:A253)</f>
        <v>753631</v>
      </c>
      <c r="B254" s="32">
        <v>3111</v>
      </c>
      <c r="C254" s="32">
        <v>1751</v>
      </c>
      <c r="D254" s="32">
        <v>561087</v>
      </c>
      <c r="E254" s="32">
        <v>4631</v>
      </c>
      <c r="F254" s="32">
        <v>1422</v>
      </c>
      <c r="G254" s="32">
        <v>7605</v>
      </c>
      <c r="H254" s="32">
        <v>117551</v>
      </c>
      <c r="I254" s="32">
        <v>55400</v>
      </c>
      <c r="J254" s="32">
        <v>1073</v>
      </c>
      <c r="K254" s="22">
        <f>SUM(K109:K253)</f>
        <v>806892</v>
      </c>
      <c r="L254" s="22">
        <v>4121</v>
      </c>
      <c r="M254" s="22">
        <v>3057</v>
      </c>
      <c r="N254" s="22">
        <v>498367</v>
      </c>
      <c r="O254" s="22">
        <v>7368</v>
      </c>
      <c r="P254" s="22">
        <v>1434</v>
      </c>
      <c r="Q254" s="22">
        <v>12668</v>
      </c>
      <c r="R254" s="22">
        <v>216844</v>
      </c>
      <c r="S254" s="22">
        <v>61896</v>
      </c>
      <c r="T254" s="22">
        <v>1137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Line="0" autoPict="0">
                <anchor moveWithCells="1">
                  <from>
                    <xdr:col>1</xdr:col>
                    <xdr:colOff>0</xdr:colOff>
                    <xdr:row>1</xdr:row>
                    <xdr:rowOff>66675</xdr:rowOff>
                  </from>
                  <to>
                    <xdr:col>3</xdr:col>
                    <xdr:colOff>47625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abSelected="1" workbookViewId="0">
      <selection activeCell="C18" sqref="C18"/>
    </sheetView>
  </sheetViews>
  <sheetFormatPr defaultRowHeight="14.25"/>
  <cols>
    <col min="1" max="1" width="19.59765625" customWidth="1"/>
    <col min="2" max="2" width="48.69921875" customWidth="1"/>
  </cols>
  <sheetData>
    <row r="2" spans="1:2">
      <c r="A2" s="41" t="s">
        <v>482</v>
      </c>
      <c r="B2" s="41"/>
    </row>
    <row r="3" spans="1:2">
      <c r="A3" s="33" t="s">
        <v>483</v>
      </c>
      <c r="B3" s="34" t="s">
        <v>501</v>
      </c>
    </row>
    <row r="4" spans="1:2" ht="25.5">
      <c r="A4" s="33" t="s">
        <v>484</v>
      </c>
      <c r="B4" s="34" t="s">
        <v>502</v>
      </c>
    </row>
    <row r="5" spans="1:2">
      <c r="A5" s="33" t="s">
        <v>485</v>
      </c>
      <c r="B5" s="34" t="s">
        <v>503</v>
      </c>
    </row>
    <row r="6" spans="1:2">
      <c r="A6" s="33" t="s">
        <v>486</v>
      </c>
      <c r="B6" s="34" t="s">
        <v>503</v>
      </c>
    </row>
    <row r="7" spans="1:2">
      <c r="A7" s="33" t="s">
        <v>487</v>
      </c>
      <c r="B7" s="35">
        <v>41477</v>
      </c>
    </row>
    <row r="8" spans="1:2">
      <c r="A8" s="33" t="s">
        <v>488</v>
      </c>
      <c r="B8" s="34" t="s">
        <v>489</v>
      </c>
    </row>
    <row r="9" spans="1:2">
      <c r="A9" s="33" t="s">
        <v>490</v>
      </c>
      <c r="B9" s="36" t="s">
        <v>504</v>
      </c>
    </row>
    <row r="10" spans="1:2">
      <c r="A10" s="33" t="s">
        <v>491</v>
      </c>
      <c r="B10" s="34" t="s">
        <v>456</v>
      </c>
    </row>
    <row r="11" spans="1:2">
      <c r="A11" s="33" t="s">
        <v>492</v>
      </c>
      <c r="B11" s="34" t="s">
        <v>505</v>
      </c>
    </row>
    <row r="12" spans="1:2">
      <c r="A12" s="33" t="s">
        <v>493</v>
      </c>
      <c r="B12" s="34" t="s">
        <v>506</v>
      </c>
    </row>
    <row r="13" spans="1:2">
      <c r="A13" s="33" t="s">
        <v>494</v>
      </c>
      <c r="B13" s="37">
        <v>41477</v>
      </c>
    </row>
    <row r="14" spans="1:2">
      <c r="A14" s="33" t="s">
        <v>495</v>
      </c>
      <c r="B14" s="34" t="s">
        <v>496</v>
      </c>
    </row>
    <row r="15" spans="1:2">
      <c r="A15" s="33" t="s">
        <v>497</v>
      </c>
      <c r="B15" s="34"/>
    </row>
    <row r="16" spans="1:2">
      <c r="A16" s="33" t="s">
        <v>498</v>
      </c>
      <c r="B16" s="34" t="s">
        <v>507</v>
      </c>
    </row>
    <row r="17" spans="1:2">
      <c r="A17" s="33" t="s">
        <v>499</v>
      </c>
      <c r="B17" s="34"/>
    </row>
    <row r="18" spans="1:2" ht="38.25">
      <c r="A18" s="38" t="s">
        <v>500</v>
      </c>
      <c r="B18" s="39"/>
    </row>
    <row r="19" spans="1:2" ht="63.75">
      <c r="A19" s="38" t="s">
        <v>508</v>
      </c>
      <c r="B19" s="40" t="s">
        <v>509</v>
      </c>
    </row>
  </sheetData>
  <mergeCells count="1">
    <mergeCell ref="A2:B2"/>
  </mergeCells>
  <hyperlinks>
    <hyperlink ref="B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2011 Ward</vt:lpstr>
      <vt:lpstr>2001 Ward</vt:lpstr>
      <vt:lpstr>District Data</vt:lpstr>
      <vt:lpstr>Difference 2001-2011</vt:lpstr>
      <vt:lpstr>Dynamic graphs</vt:lpstr>
      <vt:lpstr>METADATA</vt:lpstr>
    </vt:vector>
  </TitlesOfParts>
  <Company>WSCC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Walkley</dc:creator>
  <cp:lastModifiedBy>Rachel Jevons</cp:lastModifiedBy>
  <dcterms:created xsi:type="dcterms:W3CDTF">2013-07-19T11:27:42Z</dcterms:created>
  <dcterms:modified xsi:type="dcterms:W3CDTF">2015-10-01T15:30:56Z</dcterms:modified>
</cp:coreProperties>
</file>