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60" firstSheet="2" activeTab="6"/>
  </bookViews>
  <sheets>
    <sheet name="原始数据" sheetId="2" r:id="rId1"/>
    <sheet name="HV-IGD" sheetId="1" r:id="rId2"/>
    <sheet name="CM" sheetId="3" r:id="rId3"/>
    <sheet name="案例" sheetId="4" r:id="rId4"/>
    <sheet name="案例HV-IGD" sheetId="5" r:id="rId5"/>
    <sheet name="计算CM" sheetId="7" r:id="rId6"/>
    <sheet name="改进率、归一化相对化图" sheetId="8" r:id="rId7"/>
    <sheet name="Sheet5" sheetId="9" r:id="rId8"/>
  </sheets>
  <definedNames>
    <definedName name="_xlnm._FilterDatabase" localSheetId="7" hidden="1">Sheet5!$B$1:$B$142</definedName>
  </definedNames>
  <calcPr calcId="144525"/>
</workbook>
</file>

<file path=xl/sharedStrings.xml><?xml version="1.0" encoding="utf-8"?>
<sst xmlns="http://schemas.openxmlformats.org/spreadsheetml/2006/main" count="885" uniqueCount="130">
  <si>
    <t>case</t>
  </si>
  <si>
    <t>HV_EMS</t>
  </si>
  <si>
    <t>HV_HMBR</t>
  </si>
  <si>
    <t>HV_MOELS</t>
  </si>
  <si>
    <t>HV_MOHEFT</t>
  </si>
  <si>
    <t>HV_RSGA1</t>
  </si>
  <si>
    <t>HV_RSGA2</t>
  </si>
  <si>
    <t>IGD_EMS</t>
  </si>
  <si>
    <t>IGD_HMBR</t>
  </si>
  <si>
    <t>IGD_MOELS</t>
  </si>
  <si>
    <t>IGD_MOHEFT</t>
  </si>
  <si>
    <t>IGD_RSGA1</t>
  </si>
  <si>
    <t>IGD_RSGA2</t>
  </si>
  <si>
    <t>CM_EMS,EMS</t>
  </si>
  <si>
    <t>CM_EMS,HMBR</t>
  </si>
  <si>
    <t>CM_EMS,MOELS</t>
  </si>
  <si>
    <t>CM_EMS,MOHEFT</t>
  </si>
  <si>
    <t>CM_EMS,RSGA1</t>
  </si>
  <si>
    <t>CM_EMS,RSGA2</t>
  </si>
  <si>
    <t>CM_HMBR,EMS</t>
  </si>
  <si>
    <t>CM_HMBR,HMBR</t>
  </si>
  <si>
    <t>CM_HMBR,MOELS</t>
  </si>
  <si>
    <t>CM_HMBR,MOHEFT</t>
  </si>
  <si>
    <t>CM_HMBR,RSGA1</t>
  </si>
  <si>
    <t>CM_HMBR,RSGA2</t>
  </si>
  <si>
    <t>CM_MOELS,EMS</t>
  </si>
  <si>
    <t>CM_MOELS,HMBR</t>
  </si>
  <si>
    <t>CM_MOELS,MOELS</t>
  </si>
  <si>
    <t>CM_MOELS,MOHEFT</t>
  </si>
  <si>
    <t>CM_MOELS,RSGA1</t>
  </si>
  <si>
    <t>CM_MOELS,RSGA2</t>
  </si>
  <si>
    <t>CM_MOHEFT,EMS</t>
  </si>
  <si>
    <t>CM_MOHEFT,HMBR</t>
  </si>
  <si>
    <t>CM_MOHEFT,MOELS</t>
  </si>
  <si>
    <t>CM_MOHEFT,MOHEFT</t>
  </si>
  <si>
    <t>CM_MOHEFT,RSGA1</t>
  </si>
  <si>
    <t>CM_MOHEFT,RSGA2</t>
  </si>
  <si>
    <t>CM_RSGA1,EMS</t>
  </si>
  <si>
    <t>CM_RSGA1,HMBR</t>
  </si>
  <si>
    <t>CM_RSGA1,MOELS</t>
  </si>
  <si>
    <t>CM_RSGA1,MOHEFT</t>
  </si>
  <si>
    <t>CM_RSGA1,RSGA1</t>
  </si>
  <si>
    <t>CM_RSGA1,RSGA2</t>
  </si>
  <si>
    <t>CM_RSGA2,EMS</t>
  </si>
  <si>
    <t>CM_RSGA2,HMBR</t>
  </si>
  <si>
    <t>CM_RSGA2,MOELS</t>
  </si>
  <si>
    <t>CM_RSGA2,MOHEFT</t>
  </si>
  <si>
    <t>CM_RSGA2,RSGA1</t>
  </si>
  <si>
    <t>CM_RSGA2,RSGA2</t>
  </si>
  <si>
    <t>CyberShake_30_1.0</t>
  </si>
  <si>
    <t>CyberShake_50_1.0</t>
  </si>
  <si>
    <t>CyberShake_100_1.0</t>
  </si>
  <si>
    <t>Epigenomics_24_1.0</t>
  </si>
  <si>
    <t>Epigenomics_47_1.0</t>
  </si>
  <si>
    <t>Epigenomics_100_1.0</t>
  </si>
  <si>
    <t>Inspiral_30_1.0</t>
  </si>
  <si>
    <t>Inspiral_50_1.0</t>
  </si>
  <si>
    <t>Inspiral_100_1.0</t>
  </si>
  <si>
    <t>Montage_25_1.0</t>
  </si>
  <si>
    <t>Montage_50_1.0</t>
  </si>
  <si>
    <t>Montage_100_1.0</t>
  </si>
  <si>
    <t>Sipht_29_1.0</t>
  </si>
  <si>
    <t>Sipht_58_1.0</t>
  </si>
  <si>
    <t>Sipht_97_1.0</t>
  </si>
  <si>
    <t>EMS</t>
  </si>
  <si>
    <t>HMBR</t>
  </si>
  <si>
    <t>MOELS</t>
  </si>
  <si>
    <t>MOHEFT</t>
  </si>
  <si>
    <t>RSGA1</t>
  </si>
  <si>
    <t>RSGA2</t>
  </si>
  <si>
    <t>C-S</t>
  </si>
  <si>
    <t>C-M</t>
  </si>
  <si>
    <t>C-L</t>
  </si>
  <si>
    <t>E-S</t>
  </si>
  <si>
    <t>E-M</t>
  </si>
  <si>
    <t>E-L</t>
  </si>
  <si>
    <t>I-S</t>
  </si>
  <si>
    <t>I-M</t>
  </si>
  <si>
    <t>I-L</t>
  </si>
  <si>
    <t>M-S</t>
  </si>
  <si>
    <t>M-M</t>
  </si>
  <si>
    <t>M-L</t>
  </si>
  <si>
    <t>S-S</t>
  </si>
  <si>
    <t>S-M</t>
  </si>
  <si>
    <t>S-L</t>
  </si>
  <si>
    <t>CM_EMS,GRPHEFT</t>
  </si>
  <si>
    <t>CM_GRPHEFT,EMS</t>
  </si>
  <si>
    <t>CM_GRPHEFT,GRPHEFT</t>
  </si>
  <si>
    <t>CM_GRPHEFT,MOELS</t>
  </si>
  <si>
    <t>CM_GRPHEFT,RSGA1</t>
  </si>
  <si>
    <t>CM_GRPHEFT,RSGA2</t>
  </si>
  <si>
    <t>CM_MOELS,GRPHEFT</t>
  </si>
  <si>
    <t>CM_RSGA1,GRPHEFT</t>
  </si>
  <si>
    <t>CM_RSGA2,GRPHEFT</t>
  </si>
  <si>
    <t>aver</t>
  </si>
  <si>
    <t>HV_GRPHEFT</t>
  </si>
  <si>
    <t>IGD_GRPHEFT</t>
  </si>
  <si>
    <t>CM_GRPHEFT,HMBR</t>
  </si>
  <si>
    <t>CM_GRPHEFT,MOHEFT</t>
  </si>
  <si>
    <t>CM_HMBR,GRPHEFT</t>
  </si>
  <si>
    <t>CM_MOHEFT,GRPHEFT</t>
  </si>
  <si>
    <t>GRP-HEFT</t>
  </si>
  <si>
    <t>HMCMB</t>
  </si>
  <si>
    <t>MDMOGA</t>
  </si>
  <si>
    <t>L-S</t>
  </si>
  <si>
    <t>L-M</t>
  </si>
  <si>
    <t>L-L</t>
  </si>
  <si>
    <t>基于mdmoga的改进率</t>
  </si>
  <si>
    <t>C,S</t>
  </si>
  <si>
    <t>C,M</t>
  </si>
  <si>
    <t>C,L</t>
  </si>
  <si>
    <t>E,S</t>
  </si>
  <si>
    <t>E,M</t>
  </si>
  <si>
    <t>E,L</t>
  </si>
  <si>
    <t>I,S</t>
  </si>
  <si>
    <t>I,M</t>
  </si>
  <si>
    <t>I,L</t>
  </si>
  <si>
    <t>M,S</t>
  </si>
  <si>
    <t>M,M</t>
  </si>
  <si>
    <t>M,L</t>
  </si>
  <si>
    <t>S,S</t>
  </si>
  <si>
    <t>S,M</t>
  </si>
  <si>
    <t>S,L</t>
  </si>
  <si>
    <t>基于HMCMB的改进率（启发式）</t>
  </si>
  <si>
    <t>GRPHEFT</t>
  </si>
  <si>
    <t>makespan:</t>
  </si>
  <si>
    <t>cost:</t>
  </si>
  <si>
    <t>L,S</t>
  </si>
  <si>
    <t>L,M</t>
  </si>
  <si>
    <t>L,L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</si>
</sst>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0_);[Red]\(0.000\)"/>
    <numFmt numFmtId="178" formatCode="0.0000_);[Red]\(0.0000\)"/>
    <numFmt numFmtId="179" formatCode="0.0000_ "/>
  </numFmts>
  <fonts count="27">
    <font>
      <sz val="11"/>
      <color theme="1"/>
      <name val="等线"/>
      <charset val="134"/>
      <scheme val="minor"/>
    </font>
    <font>
      <i/>
      <sz val="9"/>
      <color theme="1"/>
      <name val="Times New Roman"/>
      <charset val="134"/>
    </font>
    <font>
      <sz val="9"/>
      <color rgb="FF000000"/>
      <name val="宋体"/>
      <charset val="134"/>
    </font>
    <font>
      <sz val="9"/>
      <color theme="1"/>
      <name val="Times New Roman"/>
      <charset val="134"/>
    </font>
    <font>
      <sz val="10"/>
      <name val="Times New Roman"/>
      <charset val="134"/>
    </font>
    <font>
      <sz val="9"/>
      <color rgb="FF000000"/>
      <name val="Times New Roman"/>
      <charset val="134"/>
    </font>
    <font>
      <sz val="9"/>
      <color rgb="FFFF0000"/>
      <name val="Times New Roman"/>
      <charset val="134"/>
    </font>
    <font>
      <sz val="10"/>
      <color theme="1"/>
      <name val="Times New Roman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21" fillId="12" borderId="1" applyNumberFormat="0" applyAlignment="0" applyProtection="0">
      <alignment vertical="center"/>
    </xf>
    <xf numFmtId="0" fontId="22" fillId="13" borderId="6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3" fillId="0" borderId="0" xfId="0" applyNumberFormat="1" applyFon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0" fontId="5" fillId="0" borderId="0" xfId="0" applyFont="1">
      <alignment vertical="center"/>
    </xf>
    <xf numFmtId="176" fontId="3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176" fontId="3" fillId="2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25"/>
          <c:y val="0.0509259259259259"/>
          <c:w val="0.891583333333333"/>
          <c:h val="0.8228537951531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'案例HV-IGD'!$AC$1</c:f>
              <c:strCache>
                <c:ptCount val="1"/>
                <c:pt idx="0">
                  <c:v>GRP-HEFT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'案例HV-IGD'!$AB$2:$AB$16</c:f>
              <c:strCache>
                <c:ptCount val="15"/>
                <c:pt idx="0">
                  <c:v>C-S</c:v>
                </c:pt>
                <c:pt idx="1">
                  <c:v>C-M</c:v>
                </c:pt>
                <c:pt idx="2">
                  <c:v>C-L</c:v>
                </c:pt>
                <c:pt idx="3">
                  <c:v>E-S</c:v>
                </c:pt>
                <c:pt idx="4">
                  <c:v>E-M</c:v>
                </c:pt>
                <c:pt idx="5">
                  <c:v>E-L</c:v>
                </c:pt>
                <c:pt idx="6">
                  <c:v>L-S</c:v>
                </c:pt>
                <c:pt idx="7">
                  <c:v>L-M</c:v>
                </c:pt>
                <c:pt idx="8">
                  <c:v>L-L</c:v>
                </c:pt>
                <c:pt idx="9">
                  <c:v>M-S</c:v>
                </c:pt>
                <c:pt idx="10">
                  <c:v>M-M</c:v>
                </c:pt>
                <c:pt idx="11">
                  <c:v>M-L</c:v>
                </c:pt>
                <c:pt idx="12">
                  <c:v>S-S</c:v>
                </c:pt>
                <c:pt idx="13">
                  <c:v>S-M</c:v>
                </c:pt>
                <c:pt idx="14">
                  <c:v>S-L</c:v>
                </c:pt>
              </c:strCache>
            </c:strRef>
          </c:cat>
          <c:val>
            <c:numRef>
              <c:f>'案例HV-IGD'!$AC$2:$AC$16</c:f>
              <c:numCache>
                <c:formatCode>0.0000_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'案例HV-IGD'!$AD$1</c:f>
              <c:strCache>
                <c:ptCount val="1"/>
                <c:pt idx="0">
                  <c:v>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'案例HV-IGD'!$AB$2:$AB$16</c:f>
              <c:strCache>
                <c:ptCount val="15"/>
                <c:pt idx="0">
                  <c:v>C-S</c:v>
                </c:pt>
                <c:pt idx="1">
                  <c:v>C-M</c:v>
                </c:pt>
                <c:pt idx="2">
                  <c:v>C-L</c:v>
                </c:pt>
                <c:pt idx="3">
                  <c:v>E-S</c:v>
                </c:pt>
                <c:pt idx="4">
                  <c:v>E-M</c:v>
                </c:pt>
                <c:pt idx="5">
                  <c:v>E-L</c:v>
                </c:pt>
                <c:pt idx="6">
                  <c:v>L-S</c:v>
                </c:pt>
                <c:pt idx="7">
                  <c:v>L-M</c:v>
                </c:pt>
                <c:pt idx="8">
                  <c:v>L-L</c:v>
                </c:pt>
                <c:pt idx="9">
                  <c:v>M-S</c:v>
                </c:pt>
                <c:pt idx="10">
                  <c:v>M-M</c:v>
                </c:pt>
                <c:pt idx="11">
                  <c:v>M-L</c:v>
                </c:pt>
                <c:pt idx="12">
                  <c:v>S-S</c:v>
                </c:pt>
                <c:pt idx="13">
                  <c:v>S-M</c:v>
                </c:pt>
                <c:pt idx="14">
                  <c:v>S-L</c:v>
                </c:pt>
              </c:strCache>
            </c:strRef>
          </c:cat>
          <c:val>
            <c:numRef>
              <c:f>'案例HV-IGD'!$AD$2:$AD$16</c:f>
              <c:numCache>
                <c:formatCode>0.0000_ </c:formatCode>
                <c:ptCount val="15"/>
                <c:pt idx="0">
                  <c:v>0.265919136171282</c:v>
                </c:pt>
                <c:pt idx="1">
                  <c:v>0.065659714698182</c:v>
                </c:pt>
                <c:pt idx="2">
                  <c:v>-0.0207089958639545</c:v>
                </c:pt>
                <c:pt idx="3">
                  <c:v>0.0142511107119901</c:v>
                </c:pt>
                <c:pt idx="4">
                  <c:v>0.0161670841709899</c:v>
                </c:pt>
                <c:pt idx="5">
                  <c:v>0.00300176170621981</c:v>
                </c:pt>
                <c:pt idx="6">
                  <c:v>0.577078601840771</c:v>
                </c:pt>
                <c:pt idx="7">
                  <c:v>0.576504570993951</c:v>
                </c:pt>
                <c:pt idx="8">
                  <c:v>0.523930490172855</c:v>
                </c:pt>
                <c:pt idx="9">
                  <c:v>0.0479242706209528</c:v>
                </c:pt>
                <c:pt idx="10">
                  <c:v>0.00922400868302263</c:v>
                </c:pt>
                <c:pt idx="11">
                  <c:v>0.0239984128189893</c:v>
                </c:pt>
                <c:pt idx="12">
                  <c:v>0.185069924721232</c:v>
                </c:pt>
                <c:pt idx="13">
                  <c:v>0.098712682289397</c:v>
                </c:pt>
                <c:pt idx="14">
                  <c:v>0.0691876752037021</c:v>
                </c:pt>
              </c:numCache>
            </c:numRef>
          </c:val>
        </c:ser>
        <c:ser>
          <c:idx val="2"/>
          <c:order val="2"/>
          <c:tx>
            <c:strRef>
              <c:f>'案例HV-IGD'!$AE$1</c:f>
              <c:strCache>
                <c:ptCount val="1"/>
                <c:pt idx="0">
                  <c:v>HMCMB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'案例HV-IGD'!$AB$2:$AB$16</c:f>
              <c:strCache>
                <c:ptCount val="15"/>
                <c:pt idx="0">
                  <c:v>C-S</c:v>
                </c:pt>
                <c:pt idx="1">
                  <c:v>C-M</c:v>
                </c:pt>
                <c:pt idx="2">
                  <c:v>C-L</c:v>
                </c:pt>
                <c:pt idx="3">
                  <c:v>E-S</c:v>
                </c:pt>
                <c:pt idx="4">
                  <c:v>E-M</c:v>
                </c:pt>
                <c:pt idx="5">
                  <c:v>E-L</c:v>
                </c:pt>
                <c:pt idx="6">
                  <c:v>L-S</c:v>
                </c:pt>
                <c:pt idx="7">
                  <c:v>L-M</c:v>
                </c:pt>
                <c:pt idx="8">
                  <c:v>L-L</c:v>
                </c:pt>
                <c:pt idx="9">
                  <c:v>M-S</c:v>
                </c:pt>
                <c:pt idx="10">
                  <c:v>M-M</c:v>
                </c:pt>
                <c:pt idx="11">
                  <c:v>M-L</c:v>
                </c:pt>
                <c:pt idx="12">
                  <c:v>S-S</c:v>
                </c:pt>
                <c:pt idx="13">
                  <c:v>S-M</c:v>
                </c:pt>
                <c:pt idx="14">
                  <c:v>S-L</c:v>
                </c:pt>
              </c:strCache>
            </c:strRef>
          </c:cat>
          <c:val>
            <c:numRef>
              <c:f>'案例HV-IGD'!$AE$2:$AE$16</c:f>
              <c:numCache>
                <c:formatCode>0.0000_ </c:formatCode>
                <c:ptCount val="15"/>
                <c:pt idx="0">
                  <c:v>0.240903492700229</c:v>
                </c:pt>
                <c:pt idx="1">
                  <c:v>-0.0024485122400767</c:v>
                </c:pt>
                <c:pt idx="2">
                  <c:v>0.0299110368756861</c:v>
                </c:pt>
                <c:pt idx="3">
                  <c:v>0.0134239402485162</c:v>
                </c:pt>
                <c:pt idx="4">
                  <c:v>0.0256352466883267</c:v>
                </c:pt>
                <c:pt idx="5">
                  <c:v>0.0109905583307595</c:v>
                </c:pt>
                <c:pt idx="6">
                  <c:v>0.643094644299587</c:v>
                </c:pt>
                <c:pt idx="7">
                  <c:v>0.639400829981606</c:v>
                </c:pt>
                <c:pt idx="8">
                  <c:v>0.532029752271795</c:v>
                </c:pt>
                <c:pt idx="9">
                  <c:v>0.0454341007097904</c:v>
                </c:pt>
                <c:pt idx="10">
                  <c:v>0.0143586942751111</c:v>
                </c:pt>
                <c:pt idx="11">
                  <c:v>0.0285809259807906</c:v>
                </c:pt>
                <c:pt idx="12">
                  <c:v>0.230731549641631</c:v>
                </c:pt>
                <c:pt idx="13">
                  <c:v>0.136656745018338</c:v>
                </c:pt>
                <c:pt idx="14">
                  <c:v>0.0892382697790427</c:v>
                </c:pt>
              </c:numCache>
            </c:numRef>
          </c:val>
        </c:ser>
        <c:ser>
          <c:idx val="3"/>
          <c:order val="3"/>
          <c:tx>
            <c:strRef>
              <c:f>'案例HV-IGD'!$AF$1</c:f>
              <c:strCache>
                <c:ptCount val="1"/>
                <c:pt idx="0">
                  <c:v>MOELS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'案例HV-IGD'!$AB$2:$AB$16</c:f>
              <c:strCache>
                <c:ptCount val="15"/>
                <c:pt idx="0">
                  <c:v>C-S</c:v>
                </c:pt>
                <c:pt idx="1">
                  <c:v>C-M</c:v>
                </c:pt>
                <c:pt idx="2">
                  <c:v>C-L</c:v>
                </c:pt>
                <c:pt idx="3">
                  <c:v>E-S</c:v>
                </c:pt>
                <c:pt idx="4">
                  <c:v>E-M</c:v>
                </c:pt>
                <c:pt idx="5">
                  <c:v>E-L</c:v>
                </c:pt>
                <c:pt idx="6">
                  <c:v>L-S</c:v>
                </c:pt>
                <c:pt idx="7">
                  <c:v>L-M</c:v>
                </c:pt>
                <c:pt idx="8">
                  <c:v>L-L</c:v>
                </c:pt>
                <c:pt idx="9">
                  <c:v>M-S</c:v>
                </c:pt>
                <c:pt idx="10">
                  <c:v>M-M</c:v>
                </c:pt>
                <c:pt idx="11">
                  <c:v>M-L</c:v>
                </c:pt>
                <c:pt idx="12">
                  <c:v>S-S</c:v>
                </c:pt>
                <c:pt idx="13">
                  <c:v>S-M</c:v>
                </c:pt>
                <c:pt idx="14">
                  <c:v>S-L</c:v>
                </c:pt>
              </c:strCache>
            </c:strRef>
          </c:cat>
          <c:val>
            <c:numRef>
              <c:f>'案例HV-IGD'!$AF$2:$AF$16</c:f>
              <c:numCache>
                <c:formatCode>0.0000_ </c:formatCode>
                <c:ptCount val="15"/>
                <c:pt idx="0">
                  <c:v>0.302646517610993</c:v>
                </c:pt>
                <c:pt idx="1">
                  <c:v>0.107585987172664</c:v>
                </c:pt>
                <c:pt idx="2">
                  <c:v>0.0702115176843839</c:v>
                </c:pt>
                <c:pt idx="3">
                  <c:v>0.0378869561840607</c:v>
                </c:pt>
                <c:pt idx="4">
                  <c:v>0.050771370906849</c:v>
                </c:pt>
                <c:pt idx="5">
                  <c:v>0.0195668523420547</c:v>
                </c:pt>
                <c:pt idx="6">
                  <c:v>0.695479691137584</c:v>
                </c:pt>
                <c:pt idx="7">
                  <c:v>0.697297695022956</c:v>
                </c:pt>
                <c:pt idx="8">
                  <c:v>0.584163307809273</c:v>
                </c:pt>
                <c:pt idx="9">
                  <c:v>0.0571412726751385</c:v>
                </c:pt>
                <c:pt idx="10">
                  <c:v>0.0215308936348809</c:v>
                </c:pt>
                <c:pt idx="11">
                  <c:v>0.0319895154932187</c:v>
                </c:pt>
                <c:pt idx="12">
                  <c:v>0.32376145479655</c:v>
                </c:pt>
                <c:pt idx="13">
                  <c:v>0.163537177930474</c:v>
                </c:pt>
                <c:pt idx="14">
                  <c:v>0.107468732287354</c:v>
                </c:pt>
              </c:numCache>
            </c:numRef>
          </c:val>
        </c:ser>
        <c:ser>
          <c:idx val="4"/>
          <c:order val="4"/>
          <c:tx>
            <c:strRef>
              <c:f>'案例HV-IGD'!$AG$1</c:f>
              <c:strCache>
                <c:ptCount val="1"/>
                <c:pt idx="0">
                  <c:v>MOHEFT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'案例HV-IGD'!$AB$2:$AB$16</c:f>
              <c:strCache>
                <c:ptCount val="15"/>
                <c:pt idx="0">
                  <c:v>C-S</c:v>
                </c:pt>
                <c:pt idx="1">
                  <c:v>C-M</c:v>
                </c:pt>
                <c:pt idx="2">
                  <c:v>C-L</c:v>
                </c:pt>
                <c:pt idx="3">
                  <c:v>E-S</c:v>
                </c:pt>
                <c:pt idx="4">
                  <c:v>E-M</c:v>
                </c:pt>
                <c:pt idx="5">
                  <c:v>E-L</c:v>
                </c:pt>
                <c:pt idx="6">
                  <c:v>L-S</c:v>
                </c:pt>
                <c:pt idx="7">
                  <c:v>L-M</c:v>
                </c:pt>
                <c:pt idx="8">
                  <c:v>L-L</c:v>
                </c:pt>
                <c:pt idx="9">
                  <c:v>M-S</c:v>
                </c:pt>
                <c:pt idx="10">
                  <c:v>M-M</c:v>
                </c:pt>
                <c:pt idx="11">
                  <c:v>M-L</c:v>
                </c:pt>
                <c:pt idx="12">
                  <c:v>S-S</c:v>
                </c:pt>
                <c:pt idx="13">
                  <c:v>S-M</c:v>
                </c:pt>
                <c:pt idx="14">
                  <c:v>S-L</c:v>
                </c:pt>
              </c:strCache>
            </c:strRef>
          </c:cat>
          <c:val>
            <c:numRef>
              <c:f>'案例HV-IGD'!$AG$2:$AG$16</c:f>
              <c:numCache>
                <c:formatCode>0.0000_ </c:formatCode>
                <c:ptCount val="15"/>
                <c:pt idx="0">
                  <c:v>0.246505555474597</c:v>
                </c:pt>
                <c:pt idx="1">
                  <c:v>-0.00332126433558933</c:v>
                </c:pt>
                <c:pt idx="2">
                  <c:v>-0.0064030772661302</c:v>
                </c:pt>
                <c:pt idx="3">
                  <c:v>-0.0278929372564747</c:v>
                </c:pt>
                <c:pt idx="4">
                  <c:v>-0.0204814207269736</c:v>
                </c:pt>
                <c:pt idx="5">
                  <c:v>-0.0516782327393059</c:v>
                </c:pt>
                <c:pt idx="6">
                  <c:v>0.590099546295784</c:v>
                </c:pt>
                <c:pt idx="7">
                  <c:v>0.622450124176655</c:v>
                </c:pt>
                <c:pt idx="8">
                  <c:v>0.540570466055407</c:v>
                </c:pt>
                <c:pt idx="9">
                  <c:v>0.0264281548668969</c:v>
                </c:pt>
                <c:pt idx="10">
                  <c:v>0.00481199702573045</c:v>
                </c:pt>
                <c:pt idx="11">
                  <c:v>0.0249292015526399</c:v>
                </c:pt>
                <c:pt idx="12">
                  <c:v>0.323363173429362</c:v>
                </c:pt>
                <c:pt idx="13">
                  <c:v>0.139317823656056</c:v>
                </c:pt>
                <c:pt idx="14">
                  <c:v>0.0904031428076995</c:v>
                </c:pt>
              </c:numCache>
            </c:numRef>
          </c:val>
        </c:ser>
        <c:ser>
          <c:idx val="5"/>
          <c:order val="5"/>
          <c:tx>
            <c:strRef>
              <c:f>'案例HV-IGD'!$AH$1</c:f>
              <c:strCache>
                <c:ptCount val="1"/>
                <c:pt idx="0">
                  <c:v>MDMOGA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'案例HV-IGD'!$AB$2:$AB$16</c:f>
              <c:strCache>
                <c:ptCount val="15"/>
                <c:pt idx="0">
                  <c:v>C-S</c:v>
                </c:pt>
                <c:pt idx="1">
                  <c:v>C-M</c:v>
                </c:pt>
                <c:pt idx="2">
                  <c:v>C-L</c:v>
                </c:pt>
                <c:pt idx="3">
                  <c:v>E-S</c:v>
                </c:pt>
                <c:pt idx="4">
                  <c:v>E-M</c:v>
                </c:pt>
                <c:pt idx="5">
                  <c:v>E-L</c:v>
                </c:pt>
                <c:pt idx="6">
                  <c:v>L-S</c:v>
                </c:pt>
                <c:pt idx="7">
                  <c:v>L-M</c:v>
                </c:pt>
                <c:pt idx="8">
                  <c:v>L-L</c:v>
                </c:pt>
                <c:pt idx="9">
                  <c:v>M-S</c:v>
                </c:pt>
                <c:pt idx="10">
                  <c:v>M-M</c:v>
                </c:pt>
                <c:pt idx="11">
                  <c:v>M-L</c:v>
                </c:pt>
                <c:pt idx="12">
                  <c:v>S-S</c:v>
                </c:pt>
                <c:pt idx="13">
                  <c:v>S-M</c:v>
                </c:pt>
                <c:pt idx="14">
                  <c:v>S-L</c:v>
                </c:pt>
              </c:strCache>
            </c:strRef>
          </c:cat>
          <c:val>
            <c:numRef>
              <c:f>'案例HV-IGD'!$AH$2:$AH$16</c:f>
              <c:numCache>
                <c:formatCode>0.0000_ </c:formatCode>
                <c:ptCount val="15"/>
                <c:pt idx="0">
                  <c:v>0.324765966165943</c:v>
                </c:pt>
                <c:pt idx="1">
                  <c:v>0.0787160130388576</c:v>
                </c:pt>
                <c:pt idx="2">
                  <c:v>0.0633008861779608</c:v>
                </c:pt>
                <c:pt idx="3">
                  <c:v>0.0499236454981819</c:v>
                </c:pt>
                <c:pt idx="4">
                  <c:v>0.0513460660423668</c:v>
                </c:pt>
                <c:pt idx="5">
                  <c:v>0.020254891886484</c:v>
                </c:pt>
                <c:pt idx="6">
                  <c:v>0.697019577750326</c:v>
                </c:pt>
                <c:pt idx="7">
                  <c:v>0.705437451796733</c:v>
                </c:pt>
                <c:pt idx="8">
                  <c:v>0.594375173915358</c:v>
                </c:pt>
                <c:pt idx="9">
                  <c:v>0.0619393987098344</c:v>
                </c:pt>
                <c:pt idx="10">
                  <c:v>0.025174183173566</c:v>
                </c:pt>
                <c:pt idx="11">
                  <c:v>0.0384420002157346</c:v>
                </c:pt>
                <c:pt idx="12">
                  <c:v>0.356952401412609</c:v>
                </c:pt>
                <c:pt idx="13">
                  <c:v>0.159348253674457</c:v>
                </c:pt>
                <c:pt idx="14">
                  <c:v>0.100667503656174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020122"/>
        <c:axId val="946359131"/>
      </c:barChart>
      <c:catAx>
        <c:axId val="619020122"/>
        <c:scaling>
          <c:orientation val="minMax"/>
        </c:scaling>
        <c:delete val="0"/>
        <c:axPos val="b"/>
        <c:numFmt formatCode="_ &quot;￥&quot;* #,##0.00_ ;_ &quot;￥&quot;* \-#,##0.00_ ;_ &quot;￥&quot;* &quot;-&quot;??_ ;_ @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46359131"/>
        <c:crosses val="autoZero"/>
        <c:auto val="1"/>
        <c:lblAlgn val="ctr"/>
        <c:lblOffset val="300"/>
        <c:noMultiLvlLbl val="0"/>
      </c:catAx>
      <c:valAx>
        <c:axId val="9463591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in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190201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165347222222222"/>
          <c:y val="0.91550925925925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56388888888889"/>
          <c:y val="0.0556776556776557"/>
          <c:w val="0.920194444444444"/>
          <c:h val="0.9140415140415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'案例HV-IGD'!$AJ$1</c:f>
              <c:strCache>
                <c:ptCount val="1"/>
                <c:pt idx="0">
                  <c:v>GRP-HEFT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'案例HV-IGD'!$AI$2:$AI$16</c:f>
              <c:strCache>
                <c:ptCount val="15"/>
                <c:pt idx="0">
                  <c:v>C-S</c:v>
                </c:pt>
                <c:pt idx="1">
                  <c:v>C-M</c:v>
                </c:pt>
                <c:pt idx="2">
                  <c:v>C-L</c:v>
                </c:pt>
                <c:pt idx="3">
                  <c:v>E-S</c:v>
                </c:pt>
                <c:pt idx="4">
                  <c:v>E-M</c:v>
                </c:pt>
                <c:pt idx="5">
                  <c:v>E-L</c:v>
                </c:pt>
                <c:pt idx="6">
                  <c:v>L-S</c:v>
                </c:pt>
                <c:pt idx="7">
                  <c:v>L-M</c:v>
                </c:pt>
                <c:pt idx="8">
                  <c:v>L-L</c:v>
                </c:pt>
                <c:pt idx="9">
                  <c:v>M-S</c:v>
                </c:pt>
                <c:pt idx="10">
                  <c:v>M-M</c:v>
                </c:pt>
                <c:pt idx="11">
                  <c:v>M-L</c:v>
                </c:pt>
                <c:pt idx="12">
                  <c:v>S-S</c:v>
                </c:pt>
                <c:pt idx="13">
                  <c:v>S-M</c:v>
                </c:pt>
                <c:pt idx="14">
                  <c:v>S-L</c:v>
                </c:pt>
              </c:strCache>
            </c:strRef>
          </c:cat>
          <c:val>
            <c:numRef>
              <c:f>'案例HV-IGD'!$AJ$2:$AJ$16</c:f>
              <c:numCache>
                <c:formatCode>0.0000_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'案例HV-IGD'!$AK$1</c:f>
              <c:strCache>
                <c:ptCount val="1"/>
                <c:pt idx="0">
                  <c:v>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'案例HV-IGD'!$AI$2:$AI$16</c:f>
              <c:strCache>
                <c:ptCount val="15"/>
                <c:pt idx="0">
                  <c:v>C-S</c:v>
                </c:pt>
                <c:pt idx="1">
                  <c:v>C-M</c:v>
                </c:pt>
                <c:pt idx="2">
                  <c:v>C-L</c:v>
                </c:pt>
                <c:pt idx="3">
                  <c:v>E-S</c:v>
                </c:pt>
                <c:pt idx="4">
                  <c:v>E-M</c:v>
                </c:pt>
                <c:pt idx="5">
                  <c:v>E-L</c:v>
                </c:pt>
                <c:pt idx="6">
                  <c:v>L-S</c:v>
                </c:pt>
                <c:pt idx="7">
                  <c:v>L-M</c:v>
                </c:pt>
                <c:pt idx="8">
                  <c:v>L-L</c:v>
                </c:pt>
                <c:pt idx="9">
                  <c:v>M-S</c:v>
                </c:pt>
                <c:pt idx="10">
                  <c:v>M-M</c:v>
                </c:pt>
                <c:pt idx="11">
                  <c:v>M-L</c:v>
                </c:pt>
                <c:pt idx="12">
                  <c:v>S-S</c:v>
                </c:pt>
                <c:pt idx="13">
                  <c:v>S-M</c:v>
                </c:pt>
                <c:pt idx="14">
                  <c:v>S-L</c:v>
                </c:pt>
              </c:strCache>
            </c:strRef>
          </c:cat>
          <c:val>
            <c:numRef>
              <c:f>'案例HV-IGD'!$AK$2:$AK$16</c:f>
              <c:numCache>
                <c:formatCode>0.0000_ </c:formatCode>
                <c:ptCount val="15"/>
                <c:pt idx="0">
                  <c:v>0.488486842105263</c:v>
                </c:pt>
                <c:pt idx="1">
                  <c:v>0.0867768595041321</c:v>
                </c:pt>
                <c:pt idx="2">
                  <c:v>0.368539325842696</c:v>
                </c:pt>
                <c:pt idx="3">
                  <c:v>0.659259259259259</c:v>
                </c:pt>
                <c:pt idx="4">
                  <c:v>0.467336683417085</c:v>
                </c:pt>
                <c:pt idx="5">
                  <c:v>0.311881188118812</c:v>
                </c:pt>
                <c:pt idx="6">
                  <c:v>0.688768606224628</c:v>
                </c:pt>
                <c:pt idx="7">
                  <c:v>0.612277867528271</c:v>
                </c:pt>
                <c:pt idx="8">
                  <c:v>0.719734660033167</c:v>
                </c:pt>
                <c:pt idx="9">
                  <c:v>0.487632508833922</c:v>
                </c:pt>
                <c:pt idx="10">
                  <c:v>0.321243523316062</c:v>
                </c:pt>
                <c:pt idx="11">
                  <c:v>0.329268292682927</c:v>
                </c:pt>
                <c:pt idx="12">
                  <c:v>0.2390625</c:v>
                </c:pt>
                <c:pt idx="13">
                  <c:v>0.549132947976879</c:v>
                </c:pt>
                <c:pt idx="14">
                  <c:v>0.495689655172414</c:v>
                </c:pt>
              </c:numCache>
            </c:numRef>
          </c:val>
        </c:ser>
        <c:ser>
          <c:idx val="2"/>
          <c:order val="2"/>
          <c:tx>
            <c:strRef>
              <c:f>'案例HV-IGD'!$AL$1</c:f>
              <c:strCache>
                <c:ptCount val="1"/>
                <c:pt idx="0">
                  <c:v>HMCMB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'案例HV-IGD'!$AI$2:$AI$16</c:f>
              <c:strCache>
                <c:ptCount val="15"/>
                <c:pt idx="0">
                  <c:v>C-S</c:v>
                </c:pt>
                <c:pt idx="1">
                  <c:v>C-M</c:v>
                </c:pt>
                <c:pt idx="2">
                  <c:v>C-L</c:v>
                </c:pt>
                <c:pt idx="3">
                  <c:v>E-S</c:v>
                </c:pt>
                <c:pt idx="4">
                  <c:v>E-M</c:v>
                </c:pt>
                <c:pt idx="5">
                  <c:v>E-L</c:v>
                </c:pt>
                <c:pt idx="6">
                  <c:v>L-S</c:v>
                </c:pt>
                <c:pt idx="7">
                  <c:v>L-M</c:v>
                </c:pt>
                <c:pt idx="8">
                  <c:v>L-L</c:v>
                </c:pt>
                <c:pt idx="9">
                  <c:v>M-S</c:v>
                </c:pt>
                <c:pt idx="10">
                  <c:v>M-M</c:v>
                </c:pt>
                <c:pt idx="11">
                  <c:v>M-L</c:v>
                </c:pt>
                <c:pt idx="12">
                  <c:v>S-S</c:v>
                </c:pt>
                <c:pt idx="13">
                  <c:v>S-M</c:v>
                </c:pt>
                <c:pt idx="14">
                  <c:v>S-L</c:v>
                </c:pt>
              </c:strCache>
            </c:strRef>
          </c:cat>
          <c:val>
            <c:numRef>
              <c:f>'案例HV-IGD'!$AL$2:$AL$16</c:f>
              <c:numCache>
                <c:formatCode>0.0000_ </c:formatCode>
                <c:ptCount val="15"/>
                <c:pt idx="0">
                  <c:v>0.677631578947368</c:v>
                </c:pt>
                <c:pt idx="1">
                  <c:v>0.140495867768595</c:v>
                </c:pt>
                <c:pt idx="2">
                  <c:v>0.249438202247191</c:v>
                </c:pt>
                <c:pt idx="3">
                  <c:v>0.566666666666667</c:v>
                </c:pt>
                <c:pt idx="4">
                  <c:v>0.532663316582915</c:v>
                </c:pt>
                <c:pt idx="5">
                  <c:v>0.628712871287129</c:v>
                </c:pt>
                <c:pt idx="6">
                  <c:v>0.769959404600812</c:v>
                </c:pt>
                <c:pt idx="7">
                  <c:v>0.798061389337641</c:v>
                </c:pt>
                <c:pt idx="8">
                  <c:v>0.809286898839138</c:v>
                </c:pt>
                <c:pt idx="9">
                  <c:v>0.268551236749117</c:v>
                </c:pt>
                <c:pt idx="10">
                  <c:v>0.025906735751295</c:v>
                </c:pt>
                <c:pt idx="11">
                  <c:v>-0.2</c:v>
                </c:pt>
                <c:pt idx="12">
                  <c:v>0.0421875</c:v>
                </c:pt>
                <c:pt idx="13">
                  <c:v>0.823699421965318</c:v>
                </c:pt>
                <c:pt idx="14">
                  <c:v>0.788793103448276</c:v>
                </c:pt>
              </c:numCache>
            </c:numRef>
          </c:val>
        </c:ser>
        <c:ser>
          <c:idx val="3"/>
          <c:order val="3"/>
          <c:tx>
            <c:strRef>
              <c:f>'案例HV-IGD'!$AM$1</c:f>
              <c:strCache>
                <c:ptCount val="1"/>
                <c:pt idx="0">
                  <c:v>MOELS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'案例HV-IGD'!$AI$2:$AI$16</c:f>
              <c:strCache>
                <c:ptCount val="15"/>
                <c:pt idx="0">
                  <c:v>C-S</c:v>
                </c:pt>
                <c:pt idx="1">
                  <c:v>C-M</c:v>
                </c:pt>
                <c:pt idx="2">
                  <c:v>C-L</c:v>
                </c:pt>
                <c:pt idx="3">
                  <c:v>E-S</c:v>
                </c:pt>
                <c:pt idx="4">
                  <c:v>E-M</c:v>
                </c:pt>
                <c:pt idx="5">
                  <c:v>E-L</c:v>
                </c:pt>
                <c:pt idx="6">
                  <c:v>L-S</c:v>
                </c:pt>
                <c:pt idx="7">
                  <c:v>L-M</c:v>
                </c:pt>
                <c:pt idx="8">
                  <c:v>L-L</c:v>
                </c:pt>
                <c:pt idx="9">
                  <c:v>M-S</c:v>
                </c:pt>
                <c:pt idx="10">
                  <c:v>M-M</c:v>
                </c:pt>
                <c:pt idx="11">
                  <c:v>M-L</c:v>
                </c:pt>
                <c:pt idx="12">
                  <c:v>S-S</c:v>
                </c:pt>
                <c:pt idx="13">
                  <c:v>S-M</c:v>
                </c:pt>
                <c:pt idx="14">
                  <c:v>S-L</c:v>
                </c:pt>
              </c:strCache>
            </c:strRef>
          </c:cat>
          <c:val>
            <c:numRef>
              <c:f>'案例HV-IGD'!$AM$2:$AM$16</c:f>
              <c:numCache>
                <c:formatCode>0.0000_ </c:formatCode>
                <c:ptCount val="15"/>
                <c:pt idx="0">
                  <c:v>0.819078947368421</c:v>
                </c:pt>
                <c:pt idx="1">
                  <c:v>0.818181818181818</c:v>
                </c:pt>
                <c:pt idx="2">
                  <c:v>0.350561797752809</c:v>
                </c:pt>
                <c:pt idx="3">
                  <c:v>0.840740740740741</c:v>
                </c:pt>
                <c:pt idx="4">
                  <c:v>0.899497487437186</c:v>
                </c:pt>
                <c:pt idx="5">
                  <c:v>0.871287128712871</c:v>
                </c:pt>
                <c:pt idx="6">
                  <c:v>0.910690121786198</c:v>
                </c:pt>
                <c:pt idx="7">
                  <c:v>0.933764135702746</c:v>
                </c:pt>
                <c:pt idx="8">
                  <c:v>0.903814262023217</c:v>
                </c:pt>
                <c:pt idx="9">
                  <c:v>0.575971731448763</c:v>
                </c:pt>
                <c:pt idx="10">
                  <c:v>0.595854922279793</c:v>
                </c:pt>
                <c:pt idx="11">
                  <c:v>0.353658536585366</c:v>
                </c:pt>
                <c:pt idx="12">
                  <c:v>0.815625</c:v>
                </c:pt>
                <c:pt idx="13">
                  <c:v>0.947976878612717</c:v>
                </c:pt>
                <c:pt idx="14">
                  <c:v>0.978448275862069</c:v>
                </c:pt>
              </c:numCache>
            </c:numRef>
          </c:val>
        </c:ser>
        <c:ser>
          <c:idx val="4"/>
          <c:order val="4"/>
          <c:tx>
            <c:strRef>
              <c:f>'案例HV-IGD'!$AN$1</c:f>
              <c:strCache>
                <c:ptCount val="1"/>
                <c:pt idx="0">
                  <c:v>MOHEFT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'案例HV-IGD'!$AI$2:$AI$16</c:f>
              <c:strCache>
                <c:ptCount val="15"/>
                <c:pt idx="0">
                  <c:v>C-S</c:v>
                </c:pt>
                <c:pt idx="1">
                  <c:v>C-M</c:v>
                </c:pt>
                <c:pt idx="2">
                  <c:v>C-L</c:v>
                </c:pt>
                <c:pt idx="3">
                  <c:v>E-S</c:v>
                </c:pt>
                <c:pt idx="4">
                  <c:v>E-M</c:v>
                </c:pt>
                <c:pt idx="5">
                  <c:v>E-L</c:v>
                </c:pt>
                <c:pt idx="6">
                  <c:v>L-S</c:v>
                </c:pt>
                <c:pt idx="7">
                  <c:v>L-M</c:v>
                </c:pt>
                <c:pt idx="8">
                  <c:v>L-L</c:v>
                </c:pt>
                <c:pt idx="9">
                  <c:v>M-S</c:v>
                </c:pt>
                <c:pt idx="10">
                  <c:v>M-M</c:v>
                </c:pt>
                <c:pt idx="11">
                  <c:v>M-L</c:v>
                </c:pt>
                <c:pt idx="12">
                  <c:v>S-S</c:v>
                </c:pt>
                <c:pt idx="13">
                  <c:v>S-M</c:v>
                </c:pt>
                <c:pt idx="14">
                  <c:v>S-L</c:v>
                </c:pt>
              </c:strCache>
            </c:strRef>
          </c:cat>
          <c:val>
            <c:numRef>
              <c:f>'案例HV-IGD'!$AN$2:$AN$16</c:f>
              <c:numCache>
                <c:formatCode>0.0000_ </c:formatCode>
                <c:ptCount val="15"/>
                <c:pt idx="0">
                  <c:v>0.766447368421053</c:v>
                </c:pt>
                <c:pt idx="1">
                  <c:v>-0.0202429149797572</c:v>
                </c:pt>
                <c:pt idx="2">
                  <c:v>0.150561797752809</c:v>
                </c:pt>
                <c:pt idx="3">
                  <c:v>0.355555555555556</c:v>
                </c:pt>
                <c:pt idx="4">
                  <c:v>0.00502512562814067</c:v>
                </c:pt>
                <c:pt idx="5">
                  <c:v>-0.147679324894515</c:v>
                </c:pt>
                <c:pt idx="6">
                  <c:v>0.640054127198918</c:v>
                </c:pt>
                <c:pt idx="7">
                  <c:v>0.747980613893376</c:v>
                </c:pt>
                <c:pt idx="8">
                  <c:v>0.593698175787728</c:v>
                </c:pt>
                <c:pt idx="9">
                  <c:v>-0.318072289156627</c:v>
                </c:pt>
                <c:pt idx="10">
                  <c:v>-0.231075697211156</c:v>
                </c:pt>
                <c:pt idx="11">
                  <c:v>-0.690566037735849</c:v>
                </c:pt>
                <c:pt idx="12">
                  <c:v>0.9109375</c:v>
                </c:pt>
                <c:pt idx="13">
                  <c:v>0.838150289017341</c:v>
                </c:pt>
                <c:pt idx="14">
                  <c:v>0.818965517241379</c:v>
                </c:pt>
              </c:numCache>
            </c:numRef>
          </c:val>
        </c:ser>
        <c:ser>
          <c:idx val="5"/>
          <c:order val="5"/>
          <c:tx>
            <c:strRef>
              <c:f>'案例HV-IGD'!$AO$1</c:f>
              <c:strCache>
                <c:ptCount val="1"/>
                <c:pt idx="0">
                  <c:v>MDMOGA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'案例HV-IGD'!$AI$2:$AI$16</c:f>
              <c:strCache>
                <c:ptCount val="15"/>
                <c:pt idx="0">
                  <c:v>C-S</c:v>
                </c:pt>
                <c:pt idx="1">
                  <c:v>C-M</c:v>
                </c:pt>
                <c:pt idx="2">
                  <c:v>C-L</c:v>
                </c:pt>
                <c:pt idx="3">
                  <c:v>E-S</c:v>
                </c:pt>
                <c:pt idx="4">
                  <c:v>E-M</c:v>
                </c:pt>
                <c:pt idx="5">
                  <c:v>E-L</c:v>
                </c:pt>
                <c:pt idx="6">
                  <c:v>L-S</c:v>
                </c:pt>
                <c:pt idx="7">
                  <c:v>L-M</c:v>
                </c:pt>
                <c:pt idx="8">
                  <c:v>L-L</c:v>
                </c:pt>
                <c:pt idx="9">
                  <c:v>M-S</c:v>
                </c:pt>
                <c:pt idx="10">
                  <c:v>M-M</c:v>
                </c:pt>
                <c:pt idx="11">
                  <c:v>M-L</c:v>
                </c:pt>
                <c:pt idx="12">
                  <c:v>S-S</c:v>
                </c:pt>
                <c:pt idx="13">
                  <c:v>S-M</c:v>
                </c:pt>
                <c:pt idx="14">
                  <c:v>S-L</c:v>
                </c:pt>
              </c:strCache>
            </c:strRef>
          </c:cat>
          <c:val>
            <c:numRef>
              <c:f>'案例HV-IGD'!$AO$2:$AO$16</c:f>
              <c:numCache>
                <c:formatCode>0.0000_ </c:formatCode>
                <c:ptCount val="15"/>
                <c:pt idx="0">
                  <c:v>0.907894736842105</c:v>
                </c:pt>
                <c:pt idx="1">
                  <c:v>0.607438016528926</c:v>
                </c:pt>
                <c:pt idx="2">
                  <c:v>0.28314606741573</c:v>
                </c:pt>
                <c:pt idx="3">
                  <c:v>0.97037037037037</c:v>
                </c:pt>
                <c:pt idx="4">
                  <c:v>0.894472361809045</c:v>
                </c:pt>
                <c:pt idx="5">
                  <c:v>0.97029702970297</c:v>
                </c:pt>
                <c:pt idx="6">
                  <c:v>0.866035182679296</c:v>
                </c:pt>
                <c:pt idx="7">
                  <c:v>0.933764135702746</c:v>
                </c:pt>
                <c:pt idx="8">
                  <c:v>0.830845771144279</c:v>
                </c:pt>
                <c:pt idx="9">
                  <c:v>0.908127208480565</c:v>
                </c:pt>
                <c:pt idx="10">
                  <c:v>0.803108808290155</c:v>
                </c:pt>
                <c:pt idx="11">
                  <c:v>0.835365853658537</c:v>
                </c:pt>
                <c:pt idx="12">
                  <c:v>1</c:v>
                </c:pt>
                <c:pt idx="13">
                  <c:v>0.976878612716763</c:v>
                </c:pt>
                <c:pt idx="14">
                  <c:v>0.935344827586207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891142"/>
        <c:axId val="544014207"/>
      </c:barChart>
      <c:catAx>
        <c:axId val="58189114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44014207"/>
        <c:crosses val="autoZero"/>
        <c:auto val="1"/>
        <c:lblAlgn val="ctr"/>
        <c:lblOffset val="400"/>
        <c:noMultiLvlLbl val="0"/>
      </c:catAx>
      <c:valAx>
        <c:axId val="5440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818911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200763888888889"/>
          <c:y val="0.90782828282828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94157493649"/>
          <c:y val="0.0573962953300287"/>
          <c:w val="0.806672311600339"/>
          <c:h val="0.590242629793895"/>
        </c:manualLayout>
      </c:layout>
      <c:scatterChart>
        <c:scatterStyle val="marker"/>
        <c:varyColors val="0"/>
        <c:ser>
          <c:idx val="0"/>
          <c:order val="0"/>
          <c:tx>
            <c:strRef>
              <c:f>改进率、归一化相对化图!$A$9</c:f>
              <c:strCache>
                <c:ptCount val="1"/>
                <c:pt idx="0">
                  <c:v>MDMOGA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改进率、归一化相对化图!$C$9:$AH$9</c:f>
              <c:numCache>
                <c:formatCode>General</c:formatCode>
                <c:ptCount val="32"/>
                <c:pt idx="0">
                  <c:v>182.855</c:v>
                </c:pt>
                <c:pt idx="1">
                  <c:v>188.9</c:v>
                </c:pt>
                <c:pt idx="2">
                  <c:v>194.261</c:v>
                </c:pt>
                <c:pt idx="3">
                  <c:v>194.261</c:v>
                </c:pt>
                <c:pt idx="4">
                  <c:v>203.164</c:v>
                </c:pt>
                <c:pt idx="5">
                  <c:v>209.547</c:v>
                </c:pt>
                <c:pt idx="6">
                  <c:v>211.397</c:v>
                </c:pt>
                <c:pt idx="7">
                  <c:v>232.757</c:v>
                </c:pt>
                <c:pt idx="8">
                  <c:v>236.646</c:v>
                </c:pt>
                <c:pt idx="9">
                  <c:v>236.737</c:v>
                </c:pt>
                <c:pt idx="10">
                  <c:v>295.89</c:v>
                </c:pt>
                <c:pt idx="11">
                  <c:v>298.48</c:v>
                </c:pt>
                <c:pt idx="12">
                  <c:v>320.521</c:v>
                </c:pt>
                <c:pt idx="13">
                  <c:v>331.215</c:v>
                </c:pt>
                <c:pt idx="14">
                  <c:v>378.804</c:v>
                </c:pt>
                <c:pt idx="15">
                  <c:v>390.051</c:v>
                </c:pt>
                <c:pt idx="16">
                  <c:v>394.435</c:v>
                </c:pt>
                <c:pt idx="17">
                  <c:v>412.75</c:v>
                </c:pt>
                <c:pt idx="18">
                  <c:v>479.492</c:v>
                </c:pt>
                <c:pt idx="19">
                  <c:v>479.9</c:v>
                </c:pt>
                <c:pt idx="20">
                  <c:v>483.429</c:v>
                </c:pt>
                <c:pt idx="21">
                  <c:v>483.721</c:v>
                </c:pt>
                <c:pt idx="22">
                  <c:v>500.767</c:v>
                </c:pt>
                <c:pt idx="23">
                  <c:v>538.238</c:v>
                </c:pt>
                <c:pt idx="24">
                  <c:v>571.889</c:v>
                </c:pt>
                <c:pt idx="25">
                  <c:v>597.265</c:v>
                </c:pt>
                <c:pt idx="26">
                  <c:v>598.936</c:v>
                </c:pt>
                <c:pt idx="27">
                  <c:v>600.442</c:v>
                </c:pt>
                <c:pt idx="28">
                  <c:v>629.504</c:v>
                </c:pt>
                <c:pt idx="29">
                  <c:v>656.286</c:v>
                </c:pt>
                <c:pt idx="30">
                  <c:v>665.305</c:v>
                </c:pt>
                <c:pt idx="31">
                  <c:v>721.992</c:v>
                </c:pt>
              </c:numCache>
            </c:numRef>
          </c:xVal>
          <c:yVal>
            <c:numRef>
              <c:f>改进率、归一化相对化图!$C$10:$AH$10</c:f>
              <c:numCache>
                <c:formatCode>General</c:formatCode>
                <c:ptCount val="32"/>
                <c:pt idx="0">
                  <c:v>6.69</c:v>
                </c:pt>
                <c:pt idx="1">
                  <c:v>6.34</c:v>
                </c:pt>
                <c:pt idx="2">
                  <c:v>6.23</c:v>
                </c:pt>
                <c:pt idx="3">
                  <c:v>6.04</c:v>
                </c:pt>
                <c:pt idx="4">
                  <c:v>5.84</c:v>
                </c:pt>
                <c:pt idx="5">
                  <c:v>5.85</c:v>
                </c:pt>
                <c:pt idx="6">
                  <c:v>5.7</c:v>
                </c:pt>
                <c:pt idx="7">
                  <c:v>5.69</c:v>
                </c:pt>
                <c:pt idx="8">
                  <c:v>5.66</c:v>
                </c:pt>
                <c:pt idx="9">
                  <c:v>5.54</c:v>
                </c:pt>
                <c:pt idx="10">
                  <c:v>5.52</c:v>
                </c:pt>
                <c:pt idx="11">
                  <c:v>5.48</c:v>
                </c:pt>
                <c:pt idx="12">
                  <c:v>5.46</c:v>
                </c:pt>
                <c:pt idx="13">
                  <c:v>5.43</c:v>
                </c:pt>
                <c:pt idx="14">
                  <c:v>5.38</c:v>
                </c:pt>
                <c:pt idx="15">
                  <c:v>5.36</c:v>
                </c:pt>
                <c:pt idx="16">
                  <c:v>5.25</c:v>
                </c:pt>
                <c:pt idx="17">
                  <c:v>5.23</c:v>
                </c:pt>
                <c:pt idx="18">
                  <c:v>5.21</c:v>
                </c:pt>
                <c:pt idx="19">
                  <c:v>5.15</c:v>
                </c:pt>
                <c:pt idx="20">
                  <c:v>5.14</c:v>
                </c:pt>
                <c:pt idx="21">
                  <c:v>5.1</c:v>
                </c:pt>
                <c:pt idx="22">
                  <c:v>5.05</c:v>
                </c:pt>
                <c:pt idx="23">
                  <c:v>5.02</c:v>
                </c:pt>
                <c:pt idx="24">
                  <c:v>4.94</c:v>
                </c:pt>
                <c:pt idx="25">
                  <c:v>4.93</c:v>
                </c:pt>
                <c:pt idx="26">
                  <c:v>4.92</c:v>
                </c:pt>
                <c:pt idx="27">
                  <c:v>4.87</c:v>
                </c:pt>
                <c:pt idx="28">
                  <c:v>4.86</c:v>
                </c:pt>
                <c:pt idx="29">
                  <c:v>4.84</c:v>
                </c:pt>
                <c:pt idx="30">
                  <c:v>4.83</c:v>
                </c:pt>
                <c:pt idx="31">
                  <c:v>4.8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改进率、归一化相对化图!$A$11</c:f>
              <c:strCache>
                <c:ptCount val="1"/>
                <c:pt idx="0">
                  <c:v>EMS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改进率、归一化相对化图!$C$11:$AO$11</c:f>
              <c:numCache>
                <c:formatCode>General</c:formatCode>
                <c:ptCount val="39"/>
                <c:pt idx="0">
                  <c:v>213.104</c:v>
                </c:pt>
                <c:pt idx="1">
                  <c:v>278.986</c:v>
                </c:pt>
                <c:pt idx="2">
                  <c:v>287.103</c:v>
                </c:pt>
                <c:pt idx="3">
                  <c:v>288.967</c:v>
                </c:pt>
                <c:pt idx="4">
                  <c:v>298.277</c:v>
                </c:pt>
                <c:pt idx="5">
                  <c:v>417.223</c:v>
                </c:pt>
                <c:pt idx="6">
                  <c:v>455.92</c:v>
                </c:pt>
                <c:pt idx="7">
                  <c:v>457.956</c:v>
                </c:pt>
                <c:pt idx="8">
                  <c:v>465.04</c:v>
                </c:pt>
                <c:pt idx="9">
                  <c:v>472.557</c:v>
                </c:pt>
                <c:pt idx="10">
                  <c:v>479.269</c:v>
                </c:pt>
                <c:pt idx="11">
                  <c:v>537.183</c:v>
                </c:pt>
                <c:pt idx="12">
                  <c:v>538.24</c:v>
                </c:pt>
                <c:pt idx="13">
                  <c:v>639.165</c:v>
                </c:pt>
                <c:pt idx="14">
                  <c:v>649.74</c:v>
                </c:pt>
                <c:pt idx="15">
                  <c:v>694.925</c:v>
                </c:pt>
                <c:pt idx="16">
                  <c:v>709.415</c:v>
                </c:pt>
                <c:pt idx="17">
                  <c:v>712.765</c:v>
                </c:pt>
                <c:pt idx="18">
                  <c:v>837.855</c:v>
                </c:pt>
                <c:pt idx="19">
                  <c:v>890.092</c:v>
                </c:pt>
                <c:pt idx="20">
                  <c:v>892.992</c:v>
                </c:pt>
                <c:pt idx="21">
                  <c:v>925.553</c:v>
                </c:pt>
                <c:pt idx="22">
                  <c:v>939.737</c:v>
                </c:pt>
                <c:pt idx="23">
                  <c:v>976.572</c:v>
                </c:pt>
                <c:pt idx="24">
                  <c:v>999.687</c:v>
                </c:pt>
                <c:pt idx="25">
                  <c:v>1009.09</c:v>
                </c:pt>
                <c:pt idx="26">
                  <c:v>1009.32</c:v>
                </c:pt>
                <c:pt idx="27">
                  <c:v>1103.15</c:v>
                </c:pt>
                <c:pt idx="28">
                  <c:v>1428.45</c:v>
                </c:pt>
                <c:pt idx="29">
                  <c:v>1791.48</c:v>
                </c:pt>
                <c:pt idx="30">
                  <c:v>1915.31</c:v>
                </c:pt>
                <c:pt idx="31">
                  <c:v>1918.16</c:v>
                </c:pt>
                <c:pt idx="32">
                  <c:v>2032.65</c:v>
                </c:pt>
                <c:pt idx="33">
                  <c:v>2094.64</c:v>
                </c:pt>
                <c:pt idx="34">
                  <c:v>2324.48</c:v>
                </c:pt>
                <c:pt idx="35">
                  <c:v>2578.89</c:v>
                </c:pt>
                <c:pt idx="36">
                  <c:v>2632.73</c:v>
                </c:pt>
                <c:pt idx="37">
                  <c:v>2637.16</c:v>
                </c:pt>
                <c:pt idx="38">
                  <c:v>2694.4</c:v>
                </c:pt>
              </c:numCache>
            </c:numRef>
          </c:xVal>
          <c:yVal>
            <c:numRef>
              <c:f>改进率、归一化相对化图!$C$12:$AO$12</c:f>
              <c:numCache>
                <c:formatCode>General</c:formatCode>
                <c:ptCount val="39"/>
                <c:pt idx="0">
                  <c:v>6.76</c:v>
                </c:pt>
                <c:pt idx="1">
                  <c:v>6.64</c:v>
                </c:pt>
                <c:pt idx="2">
                  <c:v>6.36</c:v>
                </c:pt>
                <c:pt idx="3">
                  <c:v>6.07</c:v>
                </c:pt>
                <c:pt idx="4">
                  <c:v>5.94</c:v>
                </c:pt>
                <c:pt idx="5">
                  <c:v>5.86</c:v>
                </c:pt>
                <c:pt idx="6">
                  <c:v>5.77</c:v>
                </c:pt>
                <c:pt idx="7">
                  <c:v>5.76</c:v>
                </c:pt>
                <c:pt idx="8">
                  <c:v>5.66</c:v>
                </c:pt>
                <c:pt idx="9">
                  <c:v>5.61</c:v>
                </c:pt>
                <c:pt idx="10">
                  <c:v>5.58</c:v>
                </c:pt>
                <c:pt idx="11">
                  <c:v>5.57</c:v>
                </c:pt>
                <c:pt idx="12">
                  <c:v>5.52</c:v>
                </c:pt>
                <c:pt idx="13">
                  <c:v>5.42</c:v>
                </c:pt>
                <c:pt idx="14">
                  <c:v>5.29</c:v>
                </c:pt>
                <c:pt idx="15">
                  <c:v>5.27</c:v>
                </c:pt>
                <c:pt idx="16">
                  <c:v>5.22</c:v>
                </c:pt>
                <c:pt idx="17">
                  <c:v>5.19</c:v>
                </c:pt>
                <c:pt idx="18">
                  <c:v>5.18</c:v>
                </c:pt>
                <c:pt idx="19">
                  <c:v>5.08</c:v>
                </c:pt>
                <c:pt idx="20">
                  <c:v>5.06</c:v>
                </c:pt>
                <c:pt idx="21">
                  <c:v>5.03</c:v>
                </c:pt>
                <c:pt idx="22">
                  <c:v>5.01</c:v>
                </c:pt>
                <c:pt idx="23">
                  <c:v>4.99</c:v>
                </c:pt>
                <c:pt idx="24">
                  <c:v>4.98</c:v>
                </c:pt>
                <c:pt idx="25">
                  <c:v>4.96</c:v>
                </c:pt>
                <c:pt idx="26">
                  <c:v>4.89</c:v>
                </c:pt>
                <c:pt idx="27">
                  <c:v>4.88</c:v>
                </c:pt>
                <c:pt idx="28">
                  <c:v>4.86</c:v>
                </c:pt>
                <c:pt idx="29">
                  <c:v>4.84</c:v>
                </c:pt>
                <c:pt idx="30">
                  <c:v>4.82</c:v>
                </c:pt>
                <c:pt idx="31">
                  <c:v>4.81</c:v>
                </c:pt>
                <c:pt idx="32">
                  <c:v>4.78</c:v>
                </c:pt>
                <c:pt idx="33">
                  <c:v>4.76</c:v>
                </c:pt>
                <c:pt idx="34">
                  <c:v>4.74</c:v>
                </c:pt>
                <c:pt idx="35">
                  <c:v>4.73</c:v>
                </c:pt>
                <c:pt idx="36">
                  <c:v>4.72</c:v>
                </c:pt>
                <c:pt idx="37">
                  <c:v>4.71</c:v>
                </c:pt>
                <c:pt idx="38">
                  <c:v>4.68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改进率、归一化相对化图!$A$7</c:f>
              <c:strCache>
                <c:ptCount val="1"/>
                <c:pt idx="0">
                  <c:v>MOELS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改进率、归一化相对化图!$C$7:$AV$7</c:f>
              <c:numCache>
                <c:formatCode>General</c:formatCode>
                <c:ptCount val="46"/>
                <c:pt idx="0">
                  <c:v>177.793</c:v>
                </c:pt>
                <c:pt idx="1">
                  <c:v>178.204</c:v>
                </c:pt>
                <c:pt idx="2">
                  <c:v>178.551</c:v>
                </c:pt>
                <c:pt idx="3">
                  <c:v>181.901</c:v>
                </c:pt>
                <c:pt idx="4">
                  <c:v>187.203</c:v>
                </c:pt>
                <c:pt idx="5">
                  <c:v>189.26</c:v>
                </c:pt>
                <c:pt idx="6">
                  <c:v>192.315</c:v>
                </c:pt>
                <c:pt idx="7">
                  <c:v>195.801</c:v>
                </c:pt>
                <c:pt idx="8">
                  <c:v>198.282</c:v>
                </c:pt>
                <c:pt idx="9">
                  <c:v>202.493</c:v>
                </c:pt>
                <c:pt idx="10">
                  <c:v>206.606</c:v>
                </c:pt>
                <c:pt idx="11">
                  <c:v>208.016</c:v>
                </c:pt>
                <c:pt idx="12">
                  <c:v>208.124</c:v>
                </c:pt>
                <c:pt idx="13">
                  <c:v>209.221</c:v>
                </c:pt>
                <c:pt idx="14">
                  <c:v>209.354</c:v>
                </c:pt>
                <c:pt idx="15">
                  <c:v>212.75</c:v>
                </c:pt>
                <c:pt idx="16">
                  <c:v>215.476</c:v>
                </c:pt>
                <c:pt idx="17">
                  <c:v>220.627</c:v>
                </c:pt>
                <c:pt idx="18">
                  <c:v>220.639</c:v>
                </c:pt>
                <c:pt idx="19">
                  <c:v>229.166</c:v>
                </c:pt>
                <c:pt idx="20">
                  <c:v>230.351</c:v>
                </c:pt>
                <c:pt idx="21">
                  <c:v>232.943</c:v>
                </c:pt>
                <c:pt idx="22">
                  <c:v>233.757</c:v>
                </c:pt>
                <c:pt idx="23">
                  <c:v>242.582</c:v>
                </c:pt>
                <c:pt idx="24">
                  <c:v>246.055</c:v>
                </c:pt>
                <c:pt idx="25">
                  <c:v>289.853</c:v>
                </c:pt>
                <c:pt idx="26">
                  <c:v>289.853</c:v>
                </c:pt>
                <c:pt idx="27">
                  <c:v>292.565</c:v>
                </c:pt>
                <c:pt idx="28">
                  <c:v>322.46</c:v>
                </c:pt>
                <c:pt idx="29">
                  <c:v>346.084</c:v>
                </c:pt>
                <c:pt idx="30">
                  <c:v>412.383</c:v>
                </c:pt>
                <c:pt idx="31">
                  <c:v>418.044</c:v>
                </c:pt>
                <c:pt idx="32">
                  <c:v>456.567</c:v>
                </c:pt>
                <c:pt idx="33">
                  <c:v>471.46</c:v>
                </c:pt>
                <c:pt idx="34">
                  <c:v>489.946</c:v>
                </c:pt>
                <c:pt idx="35">
                  <c:v>520.105</c:v>
                </c:pt>
                <c:pt idx="36">
                  <c:v>527.54</c:v>
                </c:pt>
                <c:pt idx="37">
                  <c:v>527.623</c:v>
                </c:pt>
                <c:pt idx="38">
                  <c:v>599.15</c:v>
                </c:pt>
                <c:pt idx="39">
                  <c:v>600.579</c:v>
                </c:pt>
                <c:pt idx="40">
                  <c:v>621.239</c:v>
                </c:pt>
                <c:pt idx="41">
                  <c:v>622.699</c:v>
                </c:pt>
                <c:pt idx="42">
                  <c:v>709.638</c:v>
                </c:pt>
                <c:pt idx="43">
                  <c:v>710.373</c:v>
                </c:pt>
                <c:pt idx="44">
                  <c:v>741.801</c:v>
                </c:pt>
                <c:pt idx="45">
                  <c:v>1041.18</c:v>
                </c:pt>
              </c:numCache>
            </c:numRef>
          </c:xVal>
          <c:yVal>
            <c:numRef>
              <c:f>改进率、归一化相对化图!$C$8:$AV$8</c:f>
              <c:numCache>
                <c:formatCode>General</c:formatCode>
                <c:ptCount val="46"/>
                <c:pt idx="0">
                  <c:v>9</c:v>
                </c:pt>
                <c:pt idx="1">
                  <c:v>8.94</c:v>
                </c:pt>
                <c:pt idx="2">
                  <c:v>8.92</c:v>
                </c:pt>
                <c:pt idx="3">
                  <c:v>8.42</c:v>
                </c:pt>
                <c:pt idx="4">
                  <c:v>7.88</c:v>
                </c:pt>
                <c:pt idx="5">
                  <c:v>7.64</c:v>
                </c:pt>
                <c:pt idx="6">
                  <c:v>7.32</c:v>
                </c:pt>
                <c:pt idx="7">
                  <c:v>6.9</c:v>
                </c:pt>
                <c:pt idx="8">
                  <c:v>6.76</c:v>
                </c:pt>
                <c:pt idx="9">
                  <c:v>6.64</c:v>
                </c:pt>
                <c:pt idx="10">
                  <c:v>6.62</c:v>
                </c:pt>
                <c:pt idx="11">
                  <c:v>6.6</c:v>
                </c:pt>
                <c:pt idx="12">
                  <c:v>6.39</c:v>
                </c:pt>
                <c:pt idx="13">
                  <c:v>6.36</c:v>
                </c:pt>
                <c:pt idx="14">
                  <c:v>6.34</c:v>
                </c:pt>
                <c:pt idx="15">
                  <c:v>6.24</c:v>
                </c:pt>
                <c:pt idx="16">
                  <c:v>6.12</c:v>
                </c:pt>
                <c:pt idx="17">
                  <c:v>6.08</c:v>
                </c:pt>
                <c:pt idx="18">
                  <c:v>6</c:v>
                </c:pt>
                <c:pt idx="19">
                  <c:v>5.97</c:v>
                </c:pt>
                <c:pt idx="20">
                  <c:v>5.88</c:v>
                </c:pt>
                <c:pt idx="21">
                  <c:v>5.86</c:v>
                </c:pt>
                <c:pt idx="22">
                  <c:v>5.76</c:v>
                </c:pt>
                <c:pt idx="23">
                  <c:v>5.72</c:v>
                </c:pt>
                <c:pt idx="24">
                  <c:v>5.69</c:v>
                </c:pt>
                <c:pt idx="25">
                  <c:v>5.66</c:v>
                </c:pt>
                <c:pt idx="26">
                  <c:v>5.62</c:v>
                </c:pt>
                <c:pt idx="27">
                  <c:v>5.58</c:v>
                </c:pt>
                <c:pt idx="28">
                  <c:v>5.57</c:v>
                </c:pt>
                <c:pt idx="29">
                  <c:v>5.49</c:v>
                </c:pt>
                <c:pt idx="30">
                  <c:v>5.47</c:v>
                </c:pt>
                <c:pt idx="31">
                  <c:v>5.42</c:v>
                </c:pt>
                <c:pt idx="32">
                  <c:v>5.32</c:v>
                </c:pt>
                <c:pt idx="33">
                  <c:v>5.29</c:v>
                </c:pt>
                <c:pt idx="34">
                  <c:v>5.26</c:v>
                </c:pt>
                <c:pt idx="35">
                  <c:v>5.25</c:v>
                </c:pt>
                <c:pt idx="36">
                  <c:v>5.23</c:v>
                </c:pt>
                <c:pt idx="37">
                  <c:v>5.15</c:v>
                </c:pt>
                <c:pt idx="38">
                  <c:v>5.13</c:v>
                </c:pt>
                <c:pt idx="39">
                  <c:v>5.02</c:v>
                </c:pt>
                <c:pt idx="40">
                  <c:v>4.99</c:v>
                </c:pt>
                <c:pt idx="41">
                  <c:v>4.95</c:v>
                </c:pt>
                <c:pt idx="42">
                  <c:v>4.94</c:v>
                </c:pt>
                <c:pt idx="43">
                  <c:v>4.86</c:v>
                </c:pt>
                <c:pt idx="44">
                  <c:v>4.82</c:v>
                </c:pt>
                <c:pt idx="45">
                  <c:v>4.8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改进率、归一化相对化图!$A$5</c:f>
              <c:strCache>
                <c:ptCount val="1"/>
                <c:pt idx="0">
                  <c:v>MOHEFT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改进率、归一化相对化图!$C$5:$Q$5</c:f>
              <c:numCache>
                <c:formatCode>General</c:formatCode>
                <c:ptCount val="15"/>
                <c:pt idx="0">
                  <c:v>209.068</c:v>
                </c:pt>
                <c:pt idx="1">
                  <c:v>215.118</c:v>
                </c:pt>
                <c:pt idx="2">
                  <c:v>220.304</c:v>
                </c:pt>
                <c:pt idx="3">
                  <c:v>220.403</c:v>
                </c:pt>
                <c:pt idx="4">
                  <c:v>220.653</c:v>
                </c:pt>
                <c:pt idx="5">
                  <c:v>226.383</c:v>
                </c:pt>
                <c:pt idx="6">
                  <c:v>227.357</c:v>
                </c:pt>
                <c:pt idx="7">
                  <c:v>232.589</c:v>
                </c:pt>
                <c:pt idx="8">
                  <c:v>235.234</c:v>
                </c:pt>
                <c:pt idx="9">
                  <c:v>255.798</c:v>
                </c:pt>
                <c:pt idx="10">
                  <c:v>447.694</c:v>
                </c:pt>
                <c:pt idx="11">
                  <c:v>448.114</c:v>
                </c:pt>
                <c:pt idx="12">
                  <c:v>570.381</c:v>
                </c:pt>
                <c:pt idx="13">
                  <c:v>570.556</c:v>
                </c:pt>
                <c:pt idx="14">
                  <c:v>593.8</c:v>
                </c:pt>
              </c:numCache>
            </c:numRef>
          </c:xVal>
          <c:yVal>
            <c:numRef>
              <c:f>改进率、归一化相对化图!$C$6:$Q$6</c:f>
              <c:numCache>
                <c:formatCode>General</c:formatCode>
                <c:ptCount val="15"/>
                <c:pt idx="0">
                  <c:v>6.49</c:v>
                </c:pt>
                <c:pt idx="1">
                  <c:v>6.21</c:v>
                </c:pt>
                <c:pt idx="2">
                  <c:v>6.17</c:v>
                </c:pt>
                <c:pt idx="3">
                  <c:v>6.09</c:v>
                </c:pt>
                <c:pt idx="4">
                  <c:v>6.01</c:v>
                </c:pt>
                <c:pt idx="5">
                  <c:v>5.86</c:v>
                </c:pt>
                <c:pt idx="6">
                  <c:v>5.78</c:v>
                </c:pt>
                <c:pt idx="7">
                  <c:v>5.71</c:v>
                </c:pt>
                <c:pt idx="8">
                  <c:v>5.63</c:v>
                </c:pt>
                <c:pt idx="9">
                  <c:v>5.59</c:v>
                </c:pt>
                <c:pt idx="10">
                  <c:v>5.55</c:v>
                </c:pt>
                <c:pt idx="11">
                  <c:v>5.4</c:v>
                </c:pt>
                <c:pt idx="12">
                  <c:v>5.31</c:v>
                </c:pt>
                <c:pt idx="13">
                  <c:v>5.16</c:v>
                </c:pt>
                <c:pt idx="14">
                  <c:v>5.08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改进率、归一化相对化图!$A$3</c:f>
              <c:strCache>
                <c:ptCount val="1"/>
                <c:pt idx="0">
                  <c:v>HMCMB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改进率、归一化相对化图!$C$3:$AD$3</c:f>
              <c:numCache>
                <c:formatCode>General</c:formatCode>
                <c:ptCount val="28"/>
                <c:pt idx="0">
                  <c:v>198.926</c:v>
                </c:pt>
                <c:pt idx="1">
                  <c:v>200.872</c:v>
                </c:pt>
                <c:pt idx="2">
                  <c:v>202.493</c:v>
                </c:pt>
                <c:pt idx="3">
                  <c:v>203.709</c:v>
                </c:pt>
                <c:pt idx="4">
                  <c:v>208.016</c:v>
                </c:pt>
                <c:pt idx="5">
                  <c:v>208.571</c:v>
                </c:pt>
                <c:pt idx="6">
                  <c:v>211.322</c:v>
                </c:pt>
                <c:pt idx="7">
                  <c:v>211.937</c:v>
                </c:pt>
                <c:pt idx="8">
                  <c:v>223.964</c:v>
                </c:pt>
                <c:pt idx="9">
                  <c:v>224.256</c:v>
                </c:pt>
                <c:pt idx="10">
                  <c:v>225.877</c:v>
                </c:pt>
                <c:pt idx="11">
                  <c:v>229.42</c:v>
                </c:pt>
                <c:pt idx="12">
                  <c:v>229.599</c:v>
                </c:pt>
                <c:pt idx="13">
                  <c:v>235.574</c:v>
                </c:pt>
                <c:pt idx="14">
                  <c:v>237.419</c:v>
                </c:pt>
                <c:pt idx="15">
                  <c:v>245.439</c:v>
                </c:pt>
                <c:pt idx="16">
                  <c:v>288.235</c:v>
                </c:pt>
                <c:pt idx="17">
                  <c:v>290.458</c:v>
                </c:pt>
                <c:pt idx="18">
                  <c:v>291.718</c:v>
                </c:pt>
                <c:pt idx="19">
                  <c:v>295.35</c:v>
                </c:pt>
                <c:pt idx="20">
                  <c:v>446.922</c:v>
                </c:pt>
                <c:pt idx="21">
                  <c:v>456.567</c:v>
                </c:pt>
                <c:pt idx="22">
                  <c:v>471.46</c:v>
                </c:pt>
                <c:pt idx="23">
                  <c:v>498.105</c:v>
                </c:pt>
                <c:pt idx="24">
                  <c:v>623.789</c:v>
                </c:pt>
                <c:pt idx="25">
                  <c:v>633.092</c:v>
                </c:pt>
                <c:pt idx="26">
                  <c:v>723.592</c:v>
                </c:pt>
                <c:pt idx="27">
                  <c:v>754.689</c:v>
                </c:pt>
              </c:numCache>
            </c:numRef>
          </c:xVal>
          <c:yVal>
            <c:numRef>
              <c:f>改进率、归一化相对化图!$C$4:$AD$4</c:f>
              <c:numCache>
                <c:formatCode>General</c:formatCode>
                <c:ptCount val="28"/>
                <c:pt idx="0">
                  <c:v>7.25</c:v>
                </c:pt>
                <c:pt idx="1">
                  <c:v>7.18</c:v>
                </c:pt>
                <c:pt idx="2">
                  <c:v>7.04</c:v>
                </c:pt>
                <c:pt idx="3">
                  <c:v>6.6</c:v>
                </c:pt>
                <c:pt idx="4">
                  <c:v>6.58</c:v>
                </c:pt>
                <c:pt idx="5">
                  <c:v>6.45</c:v>
                </c:pt>
                <c:pt idx="6">
                  <c:v>6.4</c:v>
                </c:pt>
                <c:pt idx="7">
                  <c:v>6.24</c:v>
                </c:pt>
                <c:pt idx="8">
                  <c:v>6.16</c:v>
                </c:pt>
                <c:pt idx="9">
                  <c:v>6.13</c:v>
                </c:pt>
                <c:pt idx="10">
                  <c:v>6.1</c:v>
                </c:pt>
                <c:pt idx="11">
                  <c:v>6.01</c:v>
                </c:pt>
                <c:pt idx="12">
                  <c:v>5.97</c:v>
                </c:pt>
                <c:pt idx="13">
                  <c:v>5.88</c:v>
                </c:pt>
                <c:pt idx="14">
                  <c:v>5.78</c:v>
                </c:pt>
                <c:pt idx="15">
                  <c:v>5.74</c:v>
                </c:pt>
                <c:pt idx="16">
                  <c:v>5.72</c:v>
                </c:pt>
                <c:pt idx="17">
                  <c:v>5.64</c:v>
                </c:pt>
                <c:pt idx="18">
                  <c:v>5.59</c:v>
                </c:pt>
                <c:pt idx="19">
                  <c:v>5.53</c:v>
                </c:pt>
                <c:pt idx="20">
                  <c:v>5.46</c:v>
                </c:pt>
                <c:pt idx="21">
                  <c:v>5.34</c:v>
                </c:pt>
                <c:pt idx="22">
                  <c:v>5.29</c:v>
                </c:pt>
                <c:pt idx="23">
                  <c:v>5.19</c:v>
                </c:pt>
                <c:pt idx="24">
                  <c:v>5.11</c:v>
                </c:pt>
                <c:pt idx="25">
                  <c:v>5.06</c:v>
                </c:pt>
                <c:pt idx="26">
                  <c:v>5.05</c:v>
                </c:pt>
                <c:pt idx="27">
                  <c:v>4.9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改进率、归一化相对化图!$A$1</c:f>
              <c:strCache>
                <c:ptCount val="1"/>
                <c:pt idx="0">
                  <c:v>GRPHEFT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改进率、归一化相对化图!$C$1:$M$1</c:f>
              <c:numCache>
                <c:formatCode>General</c:formatCode>
                <c:ptCount val="11"/>
                <c:pt idx="0">
                  <c:v>213.104</c:v>
                </c:pt>
                <c:pt idx="1">
                  <c:v>215.625</c:v>
                </c:pt>
                <c:pt idx="2">
                  <c:v>224.336</c:v>
                </c:pt>
                <c:pt idx="3">
                  <c:v>224.636</c:v>
                </c:pt>
                <c:pt idx="4">
                  <c:v>337.189</c:v>
                </c:pt>
                <c:pt idx="5">
                  <c:v>350.914</c:v>
                </c:pt>
                <c:pt idx="6">
                  <c:v>578.533</c:v>
                </c:pt>
                <c:pt idx="7">
                  <c:v>582.533</c:v>
                </c:pt>
                <c:pt idx="8">
                  <c:v>586.599</c:v>
                </c:pt>
                <c:pt idx="9">
                  <c:v>590.599</c:v>
                </c:pt>
                <c:pt idx="10">
                  <c:v>597.356</c:v>
                </c:pt>
              </c:numCache>
            </c:numRef>
          </c:xVal>
          <c:yVal>
            <c:numRef>
              <c:f>改进率、归一化相对化图!$C$2:$M$2</c:f>
              <c:numCache>
                <c:formatCode>General</c:formatCode>
                <c:ptCount val="11"/>
                <c:pt idx="0">
                  <c:v>8.32</c:v>
                </c:pt>
                <c:pt idx="1">
                  <c:v>7.8</c:v>
                </c:pt>
                <c:pt idx="2">
                  <c:v>6.69</c:v>
                </c:pt>
                <c:pt idx="3">
                  <c:v>6.24</c:v>
                </c:pt>
                <c:pt idx="4">
                  <c:v>5.88</c:v>
                </c:pt>
                <c:pt idx="5">
                  <c:v>5.75</c:v>
                </c:pt>
                <c:pt idx="6">
                  <c:v>5.3</c:v>
                </c:pt>
                <c:pt idx="7">
                  <c:v>5.28</c:v>
                </c:pt>
                <c:pt idx="8">
                  <c:v>5.18</c:v>
                </c:pt>
                <c:pt idx="9">
                  <c:v>5.1</c:v>
                </c:pt>
                <c:pt idx="10">
                  <c:v>4.98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31245"/>
        <c:axId val="635238888"/>
      </c:scatterChart>
      <c:valAx>
        <c:axId val="54323124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  <a:latin typeface="仿宋" panose="02010609060101010101" charset="-122"/>
                    <a:ea typeface="仿宋" panose="02010609060101010101" charset="-122"/>
                  </a:rPr>
                  <a:t>成本</a:t>
                </a:r>
                <a:endParaRPr lang="zh-CN" altLang="en-US">
                  <a:solidFill>
                    <a:schemeClr val="tx1"/>
                  </a:solidFill>
                  <a:latin typeface="仿宋" panose="02010609060101010101" charset="-122"/>
                  <a:ea typeface="仿宋" panose="02010609060101010101" charset="-122"/>
                </a:endParaRPr>
              </a:p>
            </c:rich>
          </c:tx>
          <c:layout>
            <c:manualLayout>
              <c:xMode val="edge"/>
              <c:yMode val="edge"/>
              <c:x val="0.5038127090301"/>
              <c:y val="0.7778540379775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35238888"/>
        <c:crosses val="autoZero"/>
        <c:crossBetween val="midCat"/>
      </c:valAx>
      <c:valAx>
        <c:axId val="63523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  <a:latin typeface="仿宋" panose="02010609060101010101" charset="-122"/>
                    <a:ea typeface="仿宋" panose="02010609060101010101" charset="-122"/>
                  </a:rPr>
                  <a:t>时间</a:t>
                </a:r>
                <a:endParaRPr lang="zh-CN" altLang="en-US">
                  <a:solidFill>
                    <a:schemeClr val="tx1"/>
                  </a:solidFill>
                  <a:latin typeface="仿宋" panose="02010609060101010101" charset="-122"/>
                  <a:ea typeface="仿宋" panose="02010609060101010101" charset="-122"/>
                </a:endParaRPr>
              </a:p>
            </c:rich>
          </c:tx>
          <c:layout>
            <c:manualLayout>
              <c:xMode val="edge"/>
              <c:yMode val="edge"/>
              <c:x val="0.0419815281276238"/>
              <c:y val="0.4140509259259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432312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仿宋" panose="02010609060101010101" charset="-122"/>
                <a:ea typeface="仿宋" panose="02010609060101010101" charset="-122"/>
                <a:cs typeface="仿宋" panose="02010609060101010101" charset="-122"/>
                <a:sym typeface="仿宋" panose="02010609060101010101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仿宋" panose="02010609060101010101" charset="-122"/>
                <a:ea typeface="仿宋" panose="02010609060101010101" charset="-122"/>
                <a:cs typeface="仿宋" panose="02010609060101010101" charset="-122"/>
                <a:sym typeface="仿宋" panose="02010609060101010101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仿宋" panose="02010609060101010101" charset="-122"/>
                <a:ea typeface="仿宋" panose="02010609060101010101" charset="-122"/>
                <a:cs typeface="仿宋" panose="02010609060101010101" charset="-122"/>
                <a:sym typeface="仿宋" panose="02010609060101010101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仿宋" panose="02010609060101010101" charset="-122"/>
                <a:ea typeface="仿宋" panose="02010609060101010101" charset="-122"/>
                <a:cs typeface="仿宋" panose="02010609060101010101" charset="-122"/>
                <a:sym typeface="仿宋" panose="02010609060101010101" charset="-122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仿宋" panose="02010609060101010101" charset="-122"/>
                <a:ea typeface="仿宋" panose="02010609060101010101" charset="-122"/>
                <a:cs typeface="仿宋" panose="02010609060101010101" charset="-122"/>
                <a:sym typeface="仿宋" panose="02010609060101010101" charset="-122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仿宋" panose="02010609060101010101" charset="-122"/>
                <a:ea typeface="仿宋" panose="02010609060101010101" charset="-122"/>
                <a:cs typeface="仿宋" panose="02010609060101010101" charset="-122"/>
                <a:sym typeface="仿宋" panose="02010609060101010101" charset="-122"/>
              </a:defRPr>
            </a:pPr>
          </a:p>
        </c:txPr>
      </c:legendEntry>
      <c:layout>
        <c:manualLayout>
          <c:xMode val="edge"/>
          <c:yMode val="edge"/>
          <c:x val="0.189569155873504"/>
          <c:y val="0.8333247942200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仿宋" panose="02010609060101010101" charset="-122"/>
              <a:ea typeface="仿宋" panose="02010609060101010101" charset="-122"/>
              <a:cs typeface="仿宋" panose="02010609060101010101" charset="-122"/>
              <a:sym typeface="仿宋" panose="02010609060101010101" charset="-122"/>
            </a:defRPr>
          </a:pPr>
        </a:p>
      </c:txPr>
    </c:legend>
    <c:plotVisOnly val="1"/>
    <c:dispBlanksAs val="gap"/>
    <c:showDLblsOverMax val="0"/>
  </c:chart>
  <c:spPr>
    <a:noFill/>
    <a:ln w="9525" cap="sq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anchor="t" anchorCtr="0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改进率、归一化相对化图!$C$44</c:f>
              <c:strCache>
                <c:ptCount val="1"/>
                <c:pt idx="0">
                  <c:v>GRP-HEFT</c:v>
                </c:pt>
              </c:strCache>
            </c:strRef>
          </c:tx>
          <c:spPr>
            <a:ln w="63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635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改进率、归一化相对化图!$B$45:$B$59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L,S</c:v>
                </c:pt>
                <c:pt idx="7">
                  <c:v>L,M</c:v>
                </c:pt>
                <c:pt idx="8">
                  <c:v>L,L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改进率、归一化相对化图!$C$45:$C$59</c:f>
              <c:numCache>
                <c:formatCode>0.00_);[Red]\(0.00\)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改进率、归一化相对化图!$D$44</c:f>
              <c:strCache>
                <c:ptCount val="1"/>
                <c:pt idx="0">
                  <c:v>MOHEFT</c:v>
                </c:pt>
              </c:strCache>
            </c:strRef>
          </c:tx>
          <c:spPr>
            <a:ln w="63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noFill/>
              <a:ln w="6350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cat>
            <c:strRef>
              <c:f>改进率、归一化相对化图!$B$45:$B$59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L,S</c:v>
                </c:pt>
                <c:pt idx="7">
                  <c:v>L,M</c:v>
                </c:pt>
                <c:pt idx="8">
                  <c:v>L,L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改进率、归一化相对化图!$D$45:$D$59</c:f>
              <c:numCache>
                <c:formatCode>0.00_);[Red]\(0.00\)</c:formatCode>
                <c:ptCount val="15"/>
                <c:pt idx="0">
                  <c:v>1.2465055554746</c:v>
                </c:pt>
                <c:pt idx="1">
                  <c:v>0.996678735664411</c:v>
                </c:pt>
                <c:pt idx="2">
                  <c:v>0.99359692273387</c:v>
                </c:pt>
                <c:pt idx="3">
                  <c:v>0.972107062743525</c:v>
                </c:pt>
                <c:pt idx="4">
                  <c:v>0.979518579273026</c:v>
                </c:pt>
                <c:pt idx="5">
                  <c:v>0.948321767260694</c:v>
                </c:pt>
                <c:pt idx="6">
                  <c:v>1.59009954629578</c:v>
                </c:pt>
                <c:pt idx="7">
                  <c:v>1.62245012417666</c:v>
                </c:pt>
                <c:pt idx="8">
                  <c:v>1.54057046605541</c:v>
                </c:pt>
                <c:pt idx="9">
                  <c:v>1.0264281548669</c:v>
                </c:pt>
                <c:pt idx="10">
                  <c:v>1.00481199702573</c:v>
                </c:pt>
                <c:pt idx="11">
                  <c:v>1.02492920155264</c:v>
                </c:pt>
                <c:pt idx="12">
                  <c:v>1.32336317342936</c:v>
                </c:pt>
                <c:pt idx="13">
                  <c:v>1.13931782365606</c:v>
                </c:pt>
                <c:pt idx="14">
                  <c:v>1.0904031428077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改进率、归一化相对化图!$E$44</c:f>
              <c:strCache>
                <c:ptCount val="1"/>
                <c:pt idx="0">
                  <c:v>HMCMB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cat>
            <c:strRef>
              <c:f>改进率、归一化相对化图!$B$45:$B$59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L,S</c:v>
                </c:pt>
                <c:pt idx="7">
                  <c:v>L,M</c:v>
                </c:pt>
                <c:pt idx="8">
                  <c:v>L,L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改进率、归一化相对化图!$E$45:$E$59</c:f>
              <c:numCache>
                <c:formatCode>0.00_);[Red]\(0.00\)</c:formatCode>
                <c:ptCount val="15"/>
                <c:pt idx="0">
                  <c:v>1.24090349270023</c:v>
                </c:pt>
                <c:pt idx="1">
                  <c:v>0.997551487759923</c:v>
                </c:pt>
                <c:pt idx="2">
                  <c:v>1.02991103687569</c:v>
                </c:pt>
                <c:pt idx="3">
                  <c:v>1.01342394024852</c:v>
                </c:pt>
                <c:pt idx="4">
                  <c:v>1.02563524668833</c:v>
                </c:pt>
                <c:pt idx="5">
                  <c:v>1.01099055833076</c:v>
                </c:pt>
                <c:pt idx="6">
                  <c:v>1.64309464429959</c:v>
                </c:pt>
                <c:pt idx="7">
                  <c:v>1.63940082998161</c:v>
                </c:pt>
                <c:pt idx="8">
                  <c:v>1.5320297522718</c:v>
                </c:pt>
                <c:pt idx="9">
                  <c:v>1.04543410070979</c:v>
                </c:pt>
                <c:pt idx="10">
                  <c:v>1.01435869427511</c:v>
                </c:pt>
                <c:pt idx="11">
                  <c:v>1.02858092598079</c:v>
                </c:pt>
                <c:pt idx="12">
                  <c:v>1.23073154964163</c:v>
                </c:pt>
                <c:pt idx="13">
                  <c:v>1.13665674501834</c:v>
                </c:pt>
                <c:pt idx="14">
                  <c:v>1.08923826977904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改进率、归一化相对化图!$F$44</c:f>
              <c:strCache>
                <c:ptCount val="1"/>
                <c:pt idx="0">
                  <c:v>EMS</c:v>
                </c:pt>
              </c:strCache>
            </c:strRef>
          </c:tx>
          <c:spPr>
            <a:ln w="63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strRef>
              <c:f>改进率、归一化相对化图!$B$45:$B$59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L,S</c:v>
                </c:pt>
                <c:pt idx="7">
                  <c:v>L,M</c:v>
                </c:pt>
                <c:pt idx="8">
                  <c:v>L,L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改进率、归一化相对化图!$F$45:$F$59</c:f>
              <c:numCache>
                <c:formatCode>0.00_);[Red]\(0.00\)</c:formatCode>
                <c:ptCount val="15"/>
                <c:pt idx="0">
                  <c:v>1.26591913617128</c:v>
                </c:pt>
                <c:pt idx="1">
                  <c:v>1.06565971469818</c:v>
                </c:pt>
                <c:pt idx="2">
                  <c:v>0.979291004136045</c:v>
                </c:pt>
                <c:pt idx="3">
                  <c:v>1.01425111071199</c:v>
                </c:pt>
                <c:pt idx="4">
                  <c:v>1.01616708417099</c:v>
                </c:pt>
                <c:pt idx="5">
                  <c:v>1.00300176170622</c:v>
                </c:pt>
                <c:pt idx="6">
                  <c:v>1.57707860184077</c:v>
                </c:pt>
                <c:pt idx="7">
                  <c:v>1.57650457099395</c:v>
                </c:pt>
                <c:pt idx="8">
                  <c:v>1.52393049017285</c:v>
                </c:pt>
                <c:pt idx="9">
                  <c:v>1.04792427062095</c:v>
                </c:pt>
                <c:pt idx="10">
                  <c:v>1.00922400868302</c:v>
                </c:pt>
                <c:pt idx="11">
                  <c:v>1.02399841281899</c:v>
                </c:pt>
                <c:pt idx="12">
                  <c:v>1.18506992472123</c:v>
                </c:pt>
                <c:pt idx="13">
                  <c:v>1.0987126822894</c:v>
                </c:pt>
                <c:pt idx="14">
                  <c:v>1.0691876752037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改进率、归一化相对化图!$G$44</c:f>
              <c:strCache>
                <c:ptCount val="1"/>
                <c:pt idx="0">
                  <c:v>MOELS</c:v>
                </c:pt>
              </c:strCache>
            </c:strRef>
          </c:tx>
          <c:spPr>
            <a:ln w="12700" cap="rnd" cmpd="sng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strRef>
              <c:f>改进率、归一化相对化图!$B$45:$B$59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L,S</c:v>
                </c:pt>
                <c:pt idx="7">
                  <c:v>L,M</c:v>
                </c:pt>
                <c:pt idx="8">
                  <c:v>L,L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改进率、归一化相对化图!$G$45:$G$59</c:f>
              <c:numCache>
                <c:formatCode>0.00_);[Red]\(0.00\)</c:formatCode>
                <c:ptCount val="15"/>
                <c:pt idx="0">
                  <c:v>1.30264651761099</c:v>
                </c:pt>
                <c:pt idx="1">
                  <c:v>1.10758598717266</c:v>
                </c:pt>
                <c:pt idx="2">
                  <c:v>1.07021151768438</c:v>
                </c:pt>
                <c:pt idx="3">
                  <c:v>1.03788695618406</c:v>
                </c:pt>
                <c:pt idx="4">
                  <c:v>1.05077137090685</c:v>
                </c:pt>
                <c:pt idx="5">
                  <c:v>1.01956685234205</c:v>
                </c:pt>
                <c:pt idx="6">
                  <c:v>1.69547969113758</c:v>
                </c:pt>
                <c:pt idx="7">
                  <c:v>1.69729769502296</c:v>
                </c:pt>
                <c:pt idx="8">
                  <c:v>1.58416330780927</c:v>
                </c:pt>
                <c:pt idx="9">
                  <c:v>1.05714127267514</c:v>
                </c:pt>
                <c:pt idx="10">
                  <c:v>1.02153089363488</c:v>
                </c:pt>
                <c:pt idx="11">
                  <c:v>1.03198951549322</c:v>
                </c:pt>
                <c:pt idx="12">
                  <c:v>1.32376145479655</c:v>
                </c:pt>
                <c:pt idx="13">
                  <c:v>1.16353717793047</c:v>
                </c:pt>
                <c:pt idx="14">
                  <c:v>1.10746873228735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改进率、归一化相对化图!$H$44</c:f>
              <c:strCache>
                <c:ptCount val="1"/>
                <c:pt idx="0">
                  <c:v>MDMOGA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strRef>
              <c:f>改进率、归一化相对化图!$B$45:$B$59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L,S</c:v>
                </c:pt>
                <c:pt idx="7">
                  <c:v>L,M</c:v>
                </c:pt>
                <c:pt idx="8">
                  <c:v>L,L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改进率、归一化相对化图!$H$45:$H$59</c:f>
              <c:numCache>
                <c:formatCode>0.00_);[Red]\(0.00\)</c:formatCode>
                <c:ptCount val="15"/>
                <c:pt idx="0">
                  <c:v>1.32476596616594</c:v>
                </c:pt>
                <c:pt idx="1">
                  <c:v>1.07871601303886</c:v>
                </c:pt>
                <c:pt idx="2">
                  <c:v>1.06330088617796</c:v>
                </c:pt>
                <c:pt idx="3">
                  <c:v>1.04992364549818</c:v>
                </c:pt>
                <c:pt idx="4">
                  <c:v>1.05134606604237</c:v>
                </c:pt>
                <c:pt idx="5">
                  <c:v>1.02025489188648</c:v>
                </c:pt>
                <c:pt idx="6">
                  <c:v>1.69701957775033</c:v>
                </c:pt>
                <c:pt idx="7">
                  <c:v>1.70543745179673</c:v>
                </c:pt>
                <c:pt idx="8">
                  <c:v>1.59437517391536</c:v>
                </c:pt>
                <c:pt idx="9">
                  <c:v>1.06193939870983</c:v>
                </c:pt>
                <c:pt idx="10">
                  <c:v>1.02517418317357</c:v>
                </c:pt>
                <c:pt idx="11">
                  <c:v>1.03844200021573</c:v>
                </c:pt>
                <c:pt idx="12">
                  <c:v>1.35695240141261</c:v>
                </c:pt>
                <c:pt idx="13">
                  <c:v>1.15934825367446</c:v>
                </c:pt>
                <c:pt idx="14">
                  <c:v>1.10066750365617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032510"/>
        <c:axId val="547868413"/>
      </c:lineChart>
      <c:catAx>
        <c:axId val="95903251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47868413"/>
        <c:crosses val="autoZero"/>
        <c:auto val="1"/>
        <c:lblAlgn val="ctr"/>
        <c:lblOffset val="100"/>
        <c:noMultiLvlLbl val="0"/>
      </c:catAx>
      <c:valAx>
        <c:axId val="547868413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590325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388888888889"/>
          <c:y val="0.87037037037037"/>
          <c:w val="0.608472222222222"/>
          <c:h val="0.1145833333333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改进率、归一化相对化图!$J$44</c:f>
              <c:strCache>
                <c:ptCount val="1"/>
                <c:pt idx="0">
                  <c:v>GRP-HEFT</c:v>
                </c:pt>
              </c:strCache>
            </c:strRef>
          </c:tx>
          <c:spPr>
            <a:ln w="63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635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改进率、归一化相对化图!$I$45:$I$59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L,S</c:v>
                </c:pt>
                <c:pt idx="7">
                  <c:v>L,M</c:v>
                </c:pt>
                <c:pt idx="8">
                  <c:v>L,L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改进率、归一化相对化图!$J$45:$J$59</c:f>
              <c:numCache>
                <c:formatCode>0.00_);[Red]\(0.00\)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改进率、归一化相对化图!$K$44</c:f>
              <c:strCache>
                <c:ptCount val="1"/>
                <c:pt idx="0">
                  <c:v>MOHEFT</c:v>
                </c:pt>
              </c:strCache>
            </c:strRef>
          </c:tx>
          <c:spPr>
            <a:ln w="63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noFill/>
              <a:ln w="6350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cat>
            <c:strRef>
              <c:f>改进率、归一化相对化图!$I$45:$I$59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L,S</c:v>
                </c:pt>
                <c:pt idx="7">
                  <c:v>L,M</c:v>
                </c:pt>
                <c:pt idx="8">
                  <c:v>L,L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改进率、归一化相对化图!$K$45:$K$59</c:f>
              <c:numCache>
                <c:formatCode>0.00_);[Red]\(0.00\)</c:formatCode>
                <c:ptCount val="15"/>
                <c:pt idx="0">
                  <c:v>0.233552631578947</c:v>
                </c:pt>
                <c:pt idx="1">
                  <c:v>1.02066115702479</c:v>
                </c:pt>
                <c:pt idx="2">
                  <c:v>0.849438202247191</c:v>
                </c:pt>
                <c:pt idx="3">
                  <c:v>0.644444444444444</c:v>
                </c:pt>
                <c:pt idx="4">
                  <c:v>0.994974874371859</c:v>
                </c:pt>
                <c:pt idx="5">
                  <c:v>1.17326732673267</c:v>
                </c:pt>
                <c:pt idx="6">
                  <c:v>0.359945872801083</c:v>
                </c:pt>
                <c:pt idx="7">
                  <c:v>0.252019386106624</c:v>
                </c:pt>
                <c:pt idx="8">
                  <c:v>0.406301824212272</c:v>
                </c:pt>
                <c:pt idx="9">
                  <c:v>1.46643109540636</c:v>
                </c:pt>
                <c:pt idx="10">
                  <c:v>1.30051813471503</c:v>
                </c:pt>
                <c:pt idx="11">
                  <c:v>3.23170731707317</c:v>
                </c:pt>
                <c:pt idx="12">
                  <c:v>0.0890625</c:v>
                </c:pt>
                <c:pt idx="13">
                  <c:v>0.161849710982659</c:v>
                </c:pt>
                <c:pt idx="14">
                  <c:v>0.181034482758621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改进率、归一化相对化图!$L$44</c:f>
              <c:strCache>
                <c:ptCount val="1"/>
                <c:pt idx="0">
                  <c:v>HMCMB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cat>
            <c:strRef>
              <c:f>改进率、归一化相对化图!$I$45:$I$59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L,S</c:v>
                </c:pt>
                <c:pt idx="7">
                  <c:v>L,M</c:v>
                </c:pt>
                <c:pt idx="8">
                  <c:v>L,L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改进率、归一化相对化图!$L$45:$L$59</c:f>
              <c:numCache>
                <c:formatCode>0.00_);[Red]\(0.00\)</c:formatCode>
                <c:ptCount val="15"/>
                <c:pt idx="0">
                  <c:v>0.322368421052632</c:v>
                </c:pt>
                <c:pt idx="1">
                  <c:v>0.859504132231405</c:v>
                </c:pt>
                <c:pt idx="2">
                  <c:v>0.750561797752809</c:v>
                </c:pt>
                <c:pt idx="3">
                  <c:v>0.433333333333333</c:v>
                </c:pt>
                <c:pt idx="4">
                  <c:v>0.467336683417085</c:v>
                </c:pt>
                <c:pt idx="5">
                  <c:v>0.371287128712871</c:v>
                </c:pt>
                <c:pt idx="6">
                  <c:v>0.230040595399188</c:v>
                </c:pt>
                <c:pt idx="7">
                  <c:v>0.201938610662359</c:v>
                </c:pt>
                <c:pt idx="8">
                  <c:v>0.190713101160862</c:v>
                </c:pt>
                <c:pt idx="9">
                  <c:v>0.731448763250883</c:v>
                </c:pt>
                <c:pt idx="10">
                  <c:v>0.974093264248705</c:v>
                </c:pt>
                <c:pt idx="11">
                  <c:v>1.25</c:v>
                </c:pt>
                <c:pt idx="12">
                  <c:v>0.9578125</c:v>
                </c:pt>
                <c:pt idx="13">
                  <c:v>0.176300578034682</c:v>
                </c:pt>
                <c:pt idx="14">
                  <c:v>0.211206896551724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改进率、归一化相对化图!$M$44</c:f>
              <c:strCache>
                <c:ptCount val="1"/>
                <c:pt idx="0">
                  <c:v>EMS</c:v>
                </c:pt>
              </c:strCache>
            </c:strRef>
          </c:tx>
          <c:spPr>
            <a:ln w="63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strRef>
              <c:f>改进率、归一化相对化图!$I$45:$I$59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L,S</c:v>
                </c:pt>
                <c:pt idx="7">
                  <c:v>L,M</c:v>
                </c:pt>
                <c:pt idx="8">
                  <c:v>L,L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改进率、归一化相对化图!$M$45:$M$59</c:f>
              <c:numCache>
                <c:formatCode>0.00_);[Red]\(0.00\)</c:formatCode>
                <c:ptCount val="15"/>
                <c:pt idx="0">
                  <c:v>0.511513157894737</c:v>
                </c:pt>
                <c:pt idx="1">
                  <c:v>0.913223140495868</c:v>
                </c:pt>
                <c:pt idx="2">
                  <c:v>0.631460674157303</c:v>
                </c:pt>
                <c:pt idx="3">
                  <c:v>0.340740740740741</c:v>
                </c:pt>
                <c:pt idx="4">
                  <c:v>0.532663316582915</c:v>
                </c:pt>
                <c:pt idx="5">
                  <c:v>0.688118811881188</c:v>
                </c:pt>
                <c:pt idx="6">
                  <c:v>0.311231393775372</c:v>
                </c:pt>
                <c:pt idx="7">
                  <c:v>0.387722132471729</c:v>
                </c:pt>
                <c:pt idx="8">
                  <c:v>0.280265339966833</c:v>
                </c:pt>
                <c:pt idx="9">
                  <c:v>0.512367491166078</c:v>
                </c:pt>
                <c:pt idx="10">
                  <c:v>0.678756476683938</c:v>
                </c:pt>
                <c:pt idx="11">
                  <c:v>0.670731707317073</c:v>
                </c:pt>
                <c:pt idx="12">
                  <c:v>0.7609375</c:v>
                </c:pt>
                <c:pt idx="13">
                  <c:v>0.450867052023121</c:v>
                </c:pt>
                <c:pt idx="14">
                  <c:v>0.504310344827586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改进率、归一化相对化图!$N$44</c:f>
              <c:strCache>
                <c:ptCount val="1"/>
                <c:pt idx="0">
                  <c:v>MOELS</c:v>
                </c:pt>
              </c:strCache>
            </c:strRef>
          </c:tx>
          <c:spPr>
            <a:ln w="12700" cap="rnd" cmpd="sng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strRef>
              <c:f>改进率、归一化相对化图!$I$45:$I$59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L,S</c:v>
                </c:pt>
                <c:pt idx="7">
                  <c:v>L,M</c:v>
                </c:pt>
                <c:pt idx="8">
                  <c:v>L,L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改进率、归一化相对化图!$N$45:$N$59</c:f>
              <c:numCache>
                <c:formatCode>0.00_);[Red]\(0.00\)</c:formatCode>
                <c:ptCount val="15"/>
                <c:pt idx="0">
                  <c:v>0.180921052631579</c:v>
                </c:pt>
                <c:pt idx="1">
                  <c:v>0.181818181818182</c:v>
                </c:pt>
                <c:pt idx="2">
                  <c:v>0.649438202247191</c:v>
                </c:pt>
                <c:pt idx="3">
                  <c:v>0.159259259259259</c:v>
                </c:pt>
                <c:pt idx="4">
                  <c:v>0.100502512562814</c:v>
                </c:pt>
                <c:pt idx="5">
                  <c:v>0.128712871287129</c:v>
                </c:pt>
                <c:pt idx="6">
                  <c:v>0.0893098782138024</c:v>
                </c:pt>
                <c:pt idx="7">
                  <c:v>0.0662358642972536</c:v>
                </c:pt>
                <c:pt idx="8">
                  <c:v>0.0961857379767827</c:v>
                </c:pt>
                <c:pt idx="9">
                  <c:v>0.424028268551237</c:v>
                </c:pt>
                <c:pt idx="10">
                  <c:v>0.404145077720207</c:v>
                </c:pt>
                <c:pt idx="11">
                  <c:v>0.646341463414634</c:v>
                </c:pt>
                <c:pt idx="12">
                  <c:v>0.184375</c:v>
                </c:pt>
                <c:pt idx="13">
                  <c:v>0.0520231213872832</c:v>
                </c:pt>
                <c:pt idx="14">
                  <c:v>0.021551724137931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改进率、归一化相对化图!$O$44</c:f>
              <c:strCache>
                <c:ptCount val="1"/>
                <c:pt idx="0">
                  <c:v>MDMOGA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strRef>
              <c:f>改进率、归一化相对化图!$I$45:$I$59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L,S</c:v>
                </c:pt>
                <c:pt idx="7">
                  <c:v>L,M</c:v>
                </c:pt>
                <c:pt idx="8">
                  <c:v>L,L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改进率、归一化相对化图!$O$45:$O$59</c:f>
              <c:numCache>
                <c:formatCode>0.00_);[Red]\(0.00\)</c:formatCode>
                <c:ptCount val="15"/>
                <c:pt idx="0">
                  <c:v>0.0921052631578947</c:v>
                </c:pt>
                <c:pt idx="1">
                  <c:v>0.392561983471074</c:v>
                </c:pt>
                <c:pt idx="2">
                  <c:v>0.71685393258427</c:v>
                </c:pt>
                <c:pt idx="3">
                  <c:v>0.0296296296296296</c:v>
                </c:pt>
                <c:pt idx="4">
                  <c:v>0.105527638190955</c:v>
                </c:pt>
                <c:pt idx="5">
                  <c:v>0.0297029702970297</c:v>
                </c:pt>
                <c:pt idx="6">
                  <c:v>0.133964817320704</c:v>
                </c:pt>
                <c:pt idx="7">
                  <c:v>0.0662358642972536</c:v>
                </c:pt>
                <c:pt idx="8">
                  <c:v>0.169154228855721</c:v>
                </c:pt>
                <c:pt idx="9">
                  <c:v>0.0918727915194346</c:v>
                </c:pt>
                <c:pt idx="10">
                  <c:v>0.196891191709845</c:v>
                </c:pt>
                <c:pt idx="11">
                  <c:v>0.164634146341463</c:v>
                </c:pt>
                <c:pt idx="12">
                  <c:v>0</c:v>
                </c:pt>
                <c:pt idx="13">
                  <c:v>0.023121387283237</c:v>
                </c:pt>
                <c:pt idx="14">
                  <c:v>0.0646551724137931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032510"/>
        <c:axId val="547868413"/>
      </c:lineChart>
      <c:catAx>
        <c:axId val="95903251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47868413"/>
        <c:crosses val="autoZero"/>
        <c:auto val="1"/>
        <c:lblAlgn val="ctr"/>
        <c:lblOffset val="100"/>
        <c:noMultiLvlLbl val="0"/>
      </c:catAx>
      <c:valAx>
        <c:axId val="5478684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590325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388888888889"/>
          <c:y val="0.87037037037037"/>
          <c:w val="0.608472222222222"/>
          <c:h val="0.1145833333333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改进率、归一化相对化图!$J$27</c:f>
              <c:strCache>
                <c:ptCount val="1"/>
                <c:pt idx="0">
                  <c:v>GRP-HEFT</c:v>
                </c:pt>
              </c:strCache>
            </c:strRef>
          </c:tx>
          <c:spPr>
            <a:ln w="63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noFill/>
              <a:ln w="635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改进率、归一化相对化图!$I$28:$I$42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L,S</c:v>
                </c:pt>
                <c:pt idx="7">
                  <c:v>L,M</c:v>
                </c:pt>
                <c:pt idx="8">
                  <c:v>L,L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改进率、归一化相对化图!$J$28:$J$42</c:f>
              <c:numCache>
                <c:formatCode>General</c:formatCode>
                <c:ptCount val="15"/>
                <c:pt idx="0">
                  <c:v>0.1216</c:v>
                </c:pt>
                <c:pt idx="1">
                  <c:v>0.0484</c:v>
                </c:pt>
                <c:pt idx="2">
                  <c:v>0.089</c:v>
                </c:pt>
                <c:pt idx="3">
                  <c:v>0.054</c:v>
                </c:pt>
                <c:pt idx="4">
                  <c:v>0.0398</c:v>
                </c:pt>
                <c:pt idx="5">
                  <c:v>0.0404</c:v>
                </c:pt>
                <c:pt idx="6">
                  <c:v>0.1478</c:v>
                </c:pt>
                <c:pt idx="7">
                  <c:v>0.1238</c:v>
                </c:pt>
                <c:pt idx="8">
                  <c:v>0.1206</c:v>
                </c:pt>
                <c:pt idx="9">
                  <c:v>0.0566</c:v>
                </c:pt>
                <c:pt idx="10">
                  <c:v>0.0386</c:v>
                </c:pt>
                <c:pt idx="11">
                  <c:v>0.0328</c:v>
                </c:pt>
                <c:pt idx="12">
                  <c:v>0.128</c:v>
                </c:pt>
                <c:pt idx="13">
                  <c:v>0.0692</c:v>
                </c:pt>
                <c:pt idx="14">
                  <c:v>0.0464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改进率、归一化相对化图!$K$27</c:f>
              <c:strCache>
                <c:ptCount val="1"/>
                <c:pt idx="0">
                  <c:v>MOHEFT</c:v>
                </c:pt>
              </c:strCache>
            </c:strRef>
          </c:tx>
          <c:spPr>
            <a:ln w="63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noFill/>
              <a:ln w="6350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cat>
            <c:strRef>
              <c:f>改进率、归一化相对化图!$I$28:$I$42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L,S</c:v>
                </c:pt>
                <c:pt idx="7">
                  <c:v>L,M</c:v>
                </c:pt>
                <c:pt idx="8">
                  <c:v>L,L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改进率、归一化相对化图!$K$28:$K$42</c:f>
              <c:numCache>
                <c:formatCode>General</c:formatCode>
                <c:ptCount val="15"/>
                <c:pt idx="0">
                  <c:v>0.0284</c:v>
                </c:pt>
                <c:pt idx="1">
                  <c:v>0.0494</c:v>
                </c:pt>
                <c:pt idx="2">
                  <c:v>0.0756</c:v>
                </c:pt>
                <c:pt idx="3">
                  <c:v>0.0348</c:v>
                </c:pt>
                <c:pt idx="4">
                  <c:v>0.0396</c:v>
                </c:pt>
                <c:pt idx="5">
                  <c:v>0.0474</c:v>
                </c:pt>
                <c:pt idx="6">
                  <c:v>0.0532</c:v>
                </c:pt>
                <c:pt idx="7">
                  <c:v>0.0312</c:v>
                </c:pt>
                <c:pt idx="8">
                  <c:v>0.049</c:v>
                </c:pt>
                <c:pt idx="9">
                  <c:v>0.083</c:v>
                </c:pt>
                <c:pt idx="10">
                  <c:v>0.0502</c:v>
                </c:pt>
                <c:pt idx="11">
                  <c:v>0.106</c:v>
                </c:pt>
                <c:pt idx="12">
                  <c:v>0.0114</c:v>
                </c:pt>
                <c:pt idx="13">
                  <c:v>0.0112</c:v>
                </c:pt>
                <c:pt idx="14">
                  <c:v>0.0084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改进率、归一化相对化图!$L$27</c:f>
              <c:strCache>
                <c:ptCount val="1"/>
                <c:pt idx="0">
                  <c:v>HMCMB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cat>
            <c:strRef>
              <c:f>改进率、归一化相对化图!$I$28:$I$42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L,S</c:v>
                </c:pt>
                <c:pt idx="7">
                  <c:v>L,M</c:v>
                </c:pt>
                <c:pt idx="8">
                  <c:v>L,L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改进率、归一化相对化图!$L$28:$L$42</c:f>
              <c:numCache>
                <c:formatCode>General</c:formatCode>
                <c:ptCount val="15"/>
                <c:pt idx="0">
                  <c:v>0.0392</c:v>
                </c:pt>
                <c:pt idx="1">
                  <c:v>0.0416</c:v>
                </c:pt>
                <c:pt idx="2">
                  <c:v>0.0668</c:v>
                </c:pt>
                <c:pt idx="3">
                  <c:v>0.0234</c:v>
                </c:pt>
                <c:pt idx="4">
                  <c:v>0.0186</c:v>
                </c:pt>
                <c:pt idx="5">
                  <c:v>0.015</c:v>
                </c:pt>
                <c:pt idx="6">
                  <c:v>0.034</c:v>
                </c:pt>
                <c:pt idx="7">
                  <c:v>0.025</c:v>
                </c:pt>
                <c:pt idx="8">
                  <c:v>0.023</c:v>
                </c:pt>
                <c:pt idx="9">
                  <c:v>0.0414</c:v>
                </c:pt>
                <c:pt idx="10">
                  <c:v>0.0376</c:v>
                </c:pt>
                <c:pt idx="11">
                  <c:v>0.041</c:v>
                </c:pt>
                <c:pt idx="12">
                  <c:v>0.1226</c:v>
                </c:pt>
                <c:pt idx="13">
                  <c:v>0.0122</c:v>
                </c:pt>
                <c:pt idx="14">
                  <c:v>0.0098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改进率、归一化相对化图!$M$27</c:f>
              <c:strCache>
                <c:ptCount val="1"/>
                <c:pt idx="0">
                  <c:v>EMS</c:v>
                </c:pt>
              </c:strCache>
            </c:strRef>
          </c:tx>
          <c:spPr>
            <a:ln w="63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strRef>
              <c:f>改进率、归一化相对化图!$I$28:$I$42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L,S</c:v>
                </c:pt>
                <c:pt idx="7">
                  <c:v>L,M</c:v>
                </c:pt>
                <c:pt idx="8">
                  <c:v>L,L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改进率、归一化相对化图!$M$28:$M$42</c:f>
              <c:numCache>
                <c:formatCode>General</c:formatCode>
                <c:ptCount val="15"/>
                <c:pt idx="0">
                  <c:v>0.0622</c:v>
                </c:pt>
                <c:pt idx="1">
                  <c:v>0.0442</c:v>
                </c:pt>
                <c:pt idx="2">
                  <c:v>0.0562</c:v>
                </c:pt>
                <c:pt idx="3">
                  <c:v>0.0184</c:v>
                </c:pt>
                <c:pt idx="4">
                  <c:v>0.0212</c:v>
                </c:pt>
                <c:pt idx="5">
                  <c:v>0.0278</c:v>
                </c:pt>
                <c:pt idx="6">
                  <c:v>0.046</c:v>
                </c:pt>
                <c:pt idx="7">
                  <c:v>0.048</c:v>
                </c:pt>
                <c:pt idx="8">
                  <c:v>0.0338</c:v>
                </c:pt>
                <c:pt idx="9">
                  <c:v>0.029</c:v>
                </c:pt>
                <c:pt idx="10">
                  <c:v>0.0262</c:v>
                </c:pt>
                <c:pt idx="11">
                  <c:v>0.022</c:v>
                </c:pt>
                <c:pt idx="12">
                  <c:v>0.0974</c:v>
                </c:pt>
                <c:pt idx="13">
                  <c:v>0.0312</c:v>
                </c:pt>
                <c:pt idx="14">
                  <c:v>0.0234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改进率、归一化相对化图!$N$27</c:f>
              <c:strCache>
                <c:ptCount val="1"/>
                <c:pt idx="0">
                  <c:v>MOELS</c:v>
                </c:pt>
              </c:strCache>
            </c:strRef>
          </c:tx>
          <c:spPr>
            <a:ln w="12700" cap="rnd" cmpd="sng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strRef>
              <c:f>改进率、归一化相对化图!$I$28:$I$42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L,S</c:v>
                </c:pt>
                <c:pt idx="7">
                  <c:v>L,M</c:v>
                </c:pt>
                <c:pt idx="8">
                  <c:v>L,L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改进率、归一化相对化图!$N$28:$N$42</c:f>
              <c:numCache>
                <c:formatCode>General</c:formatCode>
                <c:ptCount val="15"/>
                <c:pt idx="0">
                  <c:v>0.022</c:v>
                </c:pt>
                <c:pt idx="1">
                  <c:v>0.0088</c:v>
                </c:pt>
                <c:pt idx="2">
                  <c:v>0.0578</c:v>
                </c:pt>
                <c:pt idx="3">
                  <c:v>0.0086</c:v>
                </c:pt>
                <c:pt idx="4">
                  <c:v>0.004</c:v>
                </c:pt>
                <c:pt idx="5">
                  <c:v>0.0052</c:v>
                </c:pt>
                <c:pt idx="6">
                  <c:v>0.0132</c:v>
                </c:pt>
                <c:pt idx="7">
                  <c:v>0.0082</c:v>
                </c:pt>
                <c:pt idx="8">
                  <c:v>0.0116</c:v>
                </c:pt>
                <c:pt idx="9">
                  <c:v>0.024</c:v>
                </c:pt>
                <c:pt idx="10">
                  <c:v>0.0156</c:v>
                </c:pt>
                <c:pt idx="11">
                  <c:v>0.0212</c:v>
                </c:pt>
                <c:pt idx="12">
                  <c:v>0.0236</c:v>
                </c:pt>
                <c:pt idx="13">
                  <c:v>0.0036</c:v>
                </c:pt>
                <c:pt idx="14">
                  <c:v>0.001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改进率、归一化相对化图!$O$27</c:f>
              <c:strCache>
                <c:ptCount val="1"/>
                <c:pt idx="0">
                  <c:v>MDMOGA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strRef>
              <c:f>改进率、归一化相对化图!$I$28:$I$42</c:f>
              <c:strCache>
                <c:ptCount val="15"/>
                <c:pt idx="0">
                  <c:v>C,S</c:v>
                </c:pt>
                <c:pt idx="1">
                  <c:v>C,M</c:v>
                </c:pt>
                <c:pt idx="2">
                  <c:v>C,L</c:v>
                </c:pt>
                <c:pt idx="3">
                  <c:v>E,S</c:v>
                </c:pt>
                <c:pt idx="4">
                  <c:v>E,M</c:v>
                </c:pt>
                <c:pt idx="5">
                  <c:v>E,L</c:v>
                </c:pt>
                <c:pt idx="6">
                  <c:v>L,S</c:v>
                </c:pt>
                <c:pt idx="7">
                  <c:v>L,M</c:v>
                </c:pt>
                <c:pt idx="8">
                  <c:v>L,L</c:v>
                </c:pt>
                <c:pt idx="9">
                  <c:v>M,S</c:v>
                </c:pt>
                <c:pt idx="10">
                  <c:v>M,M</c:v>
                </c:pt>
                <c:pt idx="11">
                  <c:v>M,L</c:v>
                </c:pt>
                <c:pt idx="12">
                  <c:v>S,S</c:v>
                </c:pt>
                <c:pt idx="13">
                  <c:v>S,M</c:v>
                </c:pt>
                <c:pt idx="14">
                  <c:v>S,L</c:v>
                </c:pt>
              </c:strCache>
            </c:strRef>
          </c:cat>
          <c:val>
            <c:numRef>
              <c:f>改进率、归一化相对化图!$O$28:$O$42</c:f>
              <c:numCache>
                <c:formatCode>General</c:formatCode>
                <c:ptCount val="15"/>
                <c:pt idx="0">
                  <c:v>0.0112</c:v>
                </c:pt>
                <c:pt idx="1">
                  <c:v>0.019</c:v>
                </c:pt>
                <c:pt idx="2">
                  <c:v>0.0638</c:v>
                </c:pt>
                <c:pt idx="3">
                  <c:v>0.0016</c:v>
                </c:pt>
                <c:pt idx="4">
                  <c:v>0.0042</c:v>
                </c:pt>
                <c:pt idx="5">
                  <c:v>0.0012</c:v>
                </c:pt>
                <c:pt idx="6">
                  <c:v>0.0198</c:v>
                </c:pt>
                <c:pt idx="7">
                  <c:v>0.0082</c:v>
                </c:pt>
                <c:pt idx="8">
                  <c:v>0.0204</c:v>
                </c:pt>
                <c:pt idx="9">
                  <c:v>0.0052</c:v>
                </c:pt>
                <c:pt idx="10">
                  <c:v>0.0076</c:v>
                </c:pt>
                <c:pt idx="11">
                  <c:v>0.0054</c:v>
                </c:pt>
                <c:pt idx="12">
                  <c:v>0</c:v>
                </c:pt>
                <c:pt idx="13">
                  <c:v>0.0016</c:v>
                </c:pt>
                <c:pt idx="14">
                  <c:v>0.003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032510"/>
        <c:axId val="547868413"/>
      </c:lineChart>
      <c:catAx>
        <c:axId val="95903251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alpha val="9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47868413"/>
        <c:crosses val="autoZero"/>
        <c:auto val="1"/>
        <c:lblAlgn val="ctr"/>
        <c:lblOffset val="100"/>
        <c:noMultiLvlLbl val="0"/>
      </c:catAx>
      <c:valAx>
        <c:axId val="5478684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590325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388888888889"/>
          <c:y val="0.87037037037037"/>
          <c:w val="0.608472222222222"/>
          <c:h val="0.11458333333333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6.xml"/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28</xdr:col>
      <xdr:colOff>355600</xdr:colOff>
      <xdr:row>18</xdr:row>
      <xdr:rowOff>155575</xdr:rowOff>
    </xdr:from>
    <xdr:to>
      <xdr:col>35</xdr:col>
      <xdr:colOff>441325</xdr:colOff>
      <xdr:row>34</xdr:row>
      <xdr:rowOff>3175</xdr:rowOff>
    </xdr:to>
    <xdr:graphicFrame>
      <xdr:nvGraphicFramePr>
        <xdr:cNvPr id="3" name="图表 2"/>
        <xdr:cNvGraphicFramePr/>
      </xdr:nvGraphicFramePr>
      <xdr:xfrm>
        <a:off x="22053550" y="3413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63500</xdr:colOff>
      <xdr:row>18</xdr:row>
      <xdr:rowOff>155575</xdr:rowOff>
    </xdr:from>
    <xdr:to>
      <xdr:col>41</xdr:col>
      <xdr:colOff>149225</xdr:colOff>
      <xdr:row>33</xdr:row>
      <xdr:rowOff>41275</xdr:rowOff>
    </xdr:to>
    <xdr:graphicFrame>
      <xdr:nvGraphicFramePr>
        <xdr:cNvPr id="4" name="图表 3"/>
        <xdr:cNvGraphicFramePr/>
      </xdr:nvGraphicFramePr>
      <xdr:xfrm>
        <a:off x="25876250" y="3413125"/>
        <a:ext cx="4572000" cy="2600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416560</xdr:colOff>
      <xdr:row>12</xdr:row>
      <xdr:rowOff>34925</xdr:rowOff>
    </xdr:from>
    <xdr:to>
      <xdr:col>7</xdr:col>
      <xdr:colOff>626745</xdr:colOff>
      <xdr:row>25</xdr:row>
      <xdr:rowOff>91440</xdr:rowOff>
    </xdr:to>
    <xdr:graphicFrame>
      <xdr:nvGraphicFramePr>
        <xdr:cNvPr id="3" name="图表 2"/>
        <xdr:cNvGraphicFramePr>
          <a:graphicFrameLocks noChangeAspect="1"/>
        </xdr:cNvGraphicFramePr>
      </xdr:nvGraphicFramePr>
      <xdr:xfrm>
        <a:off x="2016760" y="2206625"/>
        <a:ext cx="4763135" cy="2409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PrintsWithSheet="0" fLocksWithSheet="0"/>
  </xdr:twoCellAnchor>
  <xdr:twoCellAnchor>
    <xdr:from>
      <xdr:col>2</xdr:col>
      <xdr:colOff>0</xdr:colOff>
      <xdr:row>61</xdr:row>
      <xdr:rowOff>0</xdr:rowOff>
    </xdr:from>
    <xdr:to>
      <xdr:col>7</xdr:col>
      <xdr:colOff>19050</xdr:colOff>
      <xdr:row>76</xdr:row>
      <xdr:rowOff>28575</xdr:rowOff>
    </xdr:to>
    <xdr:graphicFrame>
      <xdr:nvGraphicFramePr>
        <xdr:cNvPr id="2" name="图表 1"/>
        <xdr:cNvGraphicFramePr/>
      </xdr:nvGraphicFramePr>
      <xdr:xfrm>
        <a:off x="1600200" y="11039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13</xdr:col>
      <xdr:colOff>723900</xdr:colOff>
      <xdr:row>76</xdr:row>
      <xdr:rowOff>28575</xdr:rowOff>
    </xdr:to>
    <xdr:graphicFrame>
      <xdr:nvGraphicFramePr>
        <xdr:cNvPr id="4" name="图表 3"/>
        <xdr:cNvGraphicFramePr/>
      </xdr:nvGraphicFramePr>
      <xdr:xfrm>
        <a:off x="8077200" y="11039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450215</xdr:colOff>
      <xdr:row>27</xdr:row>
      <xdr:rowOff>90805</xdr:rowOff>
    </xdr:from>
    <xdr:to>
      <xdr:col>22</xdr:col>
      <xdr:colOff>221615</xdr:colOff>
      <xdr:row>42</xdr:row>
      <xdr:rowOff>119380</xdr:rowOff>
    </xdr:to>
    <xdr:graphicFrame>
      <xdr:nvGraphicFramePr>
        <xdr:cNvPr id="5" name="图表 4"/>
        <xdr:cNvGraphicFramePr/>
      </xdr:nvGraphicFramePr>
      <xdr:xfrm>
        <a:off x="14299565" y="49771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76"/>
  <sheetViews>
    <sheetView topLeftCell="F1" workbookViewId="0">
      <selection activeCell="P13" sqref="P13"/>
    </sheetView>
  </sheetViews>
  <sheetFormatPr defaultColWidth="9" defaultRowHeight="12.75"/>
  <cols>
    <col min="1" max="1" width="11.375" style="17" customWidth="1"/>
    <col min="2" max="16384" width="9" style="17"/>
  </cols>
  <sheetData>
    <row r="1" spans="1:49">
      <c r="A1" s="4" t="s">
        <v>0</v>
      </c>
      <c r="B1" s="7" t="s">
        <v>1</v>
      </c>
      <c r="C1" s="9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17" t="s">
        <v>36</v>
      </c>
      <c r="AL1" s="17" t="s">
        <v>37</v>
      </c>
      <c r="AM1" s="17" t="s">
        <v>38</v>
      </c>
      <c r="AN1" s="17" t="s">
        <v>39</v>
      </c>
      <c r="AO1" s="17" t="s">
        <v>40</v>
      </c>
      <c r="AP1" s="17" t="s">
        <v>41</v>
      </c>
      <c r="AQ1" s="17" t="s">
        <v>42</v>
      </c>
      <c r="AR1" s="17" t="s">
        <v>43</v>
      </c>
      <c r="AS1" s="17" t="s">
        <v>44</v>
      </c>
      <c r="AT1" s="17" t="s">
        <v>45</v>
      </c>
      <c r="AU1" s="17" t="s">
        <v>46</v>
      </c>
      <c r="AV1" s="17" t="s">
        <v>47</v>
      </c>
      <c r="AW1" s="17" t="s">
        <v>48</v>
      </c>
    </row>
    <row r="2" spans="1:49">
      <c r="A2" s="4" t="s">
        <v>49</v>
      </c>
      <c r="B2" s="7">
        <v>427.613</v>
      </c>
      <c r="C2" s="9">
        <v>494.594</v>
      </c>
      <c r="D2" s="7">
        <v>494.634</v>
      </c>
      <c r="E2" s="7">
        <v>475.084</v>
      </c>
      <c r="F2" s="7">
        <v>495.205</v>
      </c>
      <c r="G2" s="7">
        <v>495.242</v>
      </c>
      <c r="H2" s="7">
        <v>24.957</v>
      </c>
      <c r="I2" s="7">
        <v>0.886</v>
      </c>
      <c r="J2" s="7">
        <v>0.806</v>
      </c>
      <c r="K2" s="7">
        <v>0.912</v>
      </c>
      <c r="L2" s="7">
        <v>0.248</v>
      </c>
      <c r="M2" s="7">
        <v>0.081</v>
      </c>
      <c r="N2" s="7">
        <v>0</v>
      </c>
      <c r="O2" s="7">
        <v>0</v>
      </c>
      <c r="P2" s="7">
        <v>0</v>
      </c>
      <c r="Q2" s="7">
        <v>0</v>
      </c>
      <c r="R2" s="7">
        <v>0.143</v>
      </c>
      <c r="S2" s="7">
        <v>0.125</v>
      </c>
      <c r="T2" s="7">
        <v>0.333</v>
      </c>
      <c r="U2" s="7">
        <v>0</v>
      </c>
      <c r="V2" s="7">
        <v>0</v>
      </c>
      <c r="W2" s="7">
        <v>0.125</v>
      </c>
      <c r="X2" s="7">
        <v>0.143</v>
      </c>
      <c r="Y2" s="7">
        <v>0.125</v>
      </c>
      <c r="Z2" s="7">
        <v>0.333</v>
      </c>
      <c r="AA2" s="7">
        <v>0.333</v>
      </c>
      <c r="AB2" s="7">
        <v>0</v>
      </c>
      <c r="AC2" s="7">
        <v>0.125</v>
      </c>
      <c r="AD2" s="7">
        <v>0.286</v>
      </c>
      <c r="AE2" s="7">
        <v>0.25</v>
      </c>
      <c r="AF2" s="7">
        <v>0.333</v>
      </c>
      <c r="AG2" s="7">
        <v>0.167</v>
      </c>
      <c r="AH2" s="7">
        <v>0</v>
      </c>
      <c r="AI2" s="7">
        <v>0</v>
      </c>
      <c r="AJ2" s="7">
        <v>0.143</v>
      </c>
      <c r="AK2" s="17">
        <v>0.125</v>
      </c>
      <c r="AL2" s="17">
        <v>0.5</v>
      </c>
      <c r="AM2" s="17">
        <v>0.167</v>
      </c>
      <c r="AN2" s="17">
        <v>0</v>
      </c>
      <c r="AO2" s="17">
        <v>0.125</v>
      </c>
      <c r="AP2" s="17">
        <v>0</v>
      </c>
      <c r="AQ2" s="17">
        <v>0</v>
      </c>
      <c r="AR2" s="17">
        <v>0.5</v>
      </c>
      <c r="AS2" s="17">
        <v>0.167</v>
      </c>
      <c r="AT2" s="17">
        <v>0</v>
      </c>
      <c r="AU2" s="17">
        <v>0.375</v>
      </c>
      <c r="AV2" s="17">
        <v>0.286</v>
      </c>
      <c r="AW2" s="17">
        <v>0</v>
      </c>
    </row>
    <row r="3" spans="1:49">
      <c r="A3" s="4" t="s">
        <v>49</v>
      </c>
      <c r="B3" s="7">
        <v>427.613</v>
      </c>
      <c r="C3" s="9">
        <v>494.48</v>
      </c>
      <c r="D3" s="7">
        <v>494.696</v>
      </c>
      <c r="E3" s="7">
        <v>475.084</v>
      </c>
      <c r="F3" s="7">
        <v>474.981</v>
      </c>
      <c r="G3" s="7">
        <v>495.244</v>
      </c>
      <c r="H3" s="7">
        <v>24.816</v>
      </c>
      <c r="I3" s="7">
        <v>1.24</v>
      </c>
      <c r="J3" s="7">
        <v>0.794</v>
      </c>
      <c r="K3" s="7">
        <v>0.764</v>
      </c>
      <c r="L3" s="7">
        <v>0.889</v>
      </c>
      <c r="M3" s="7">
        <v>0.17</v>
      </c>
      <c r="N3" s="7">
        <v>0</v>
      </c>
      <c r="O3" s="7">
        <v>0</v>
      </c>
      <c r="P3" s="7">
        <v>0</v>
      </c>
      <c r="Q3" s="7">
        <v>0</v>
      </c>
      <c r="R3" s="7">
        <v>0.143</v>
      </c>
      <c r="S3" s="7">
        <v>0</v>
      </c>
      <c r="T3" s="7">
        <v>0.333</v>
      </c>
      <c r="U3" s="7">
        <v>0</v>
      </c>
      <c r="V3" s="7">
        <v>0</v>
      </c>
      <c r="W3" s="7">
        <v>0.125</v>
      </c>
      <c r="X3" s="7">
        <v>0.429</v>
      </c>
      <c r="Y3" s="7">
        <v>0</v>
      </c>
      <c r="Z3" s="7">
        <v>0.333</v>
      </c>
      <c r="AA3" s="7">
        <v>0.333</v>
      </c>
      <c r="AB3" s="7">
        <v>0</v>
      </c>
      <c r="AC3" s="7">
        <v>0.125</v>
      </c>
      <c r="AD3" s="7">
        <v>0.429</v>
      </c>
      <c r="AE3" s="7">
        <v>0.125</v>
      </c>
      <c r="AF3" s="7">
        <v>0.333</v>
      </c>
      <c r="AG3" s="7">
        <v>0.167</v>
      </c>
      <c r="AH3" s="7">
        <v>0</v>
      </c>
      <c r="AI3" s="7">
        <v>0</v>
      </c>
      <c r="AJ3" s="7">
        <v>0.429</v>
      </c>
      <c r="AK3" s="17">
        <v>0.25</v>
      </c>
      <c r="AL3" s="17">
        <v>0.333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0.5</v>
      </c>
      <c r="AS3" s="17">
        <v>0.333</v>
      </c>
      <c r="AT3" s="17">
        <v>0</v>
      </c>
      <c r="AU3" s="17">
        <v>0.125</v>
      </c>
      <c r="AV3" s="17">
        <v>0.571</v>
      </c>
      <c r="AW3" s="17">
        <v>0</v>
      </c>
    </row>
    <row r="4" spans="1:49">
      <c r="A4" s="4" t="s">
        <v>49</v>
      </c>
      <c r="B4" s="7">
        <v>419.305</v>
      </c>
      <c r="C4" s="9">
        <v>494.472</v>
      </c>
      <c r="D4" s="7">
        <v>494.696</v>
      </c>
      <c r="E4" s="7">
        <v>475.084</v>
      </c>
      <c r="F4" s="7">
        <v>495.049</v>
      </c>
      <c r="G4" s="7">
        <v>495.242</v>
      </c>
      <c r="H4" s="7">
        <v>24.816</v>
      </c>
      <c r="I4" s="7">
        <v>1.251</v>
      </c>
      <c r="J4" s="7">
        <v>0.794</v>
      </c>
      <c r="K4" s="7">
        <v>0.764</v>
      </c>
      <c r="L4" s="7">
        <v>1.203</v>
      </c>
      <c r="M4" s="7">
        <v>0.173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0.2</v>
      </c>
      <c r="U4" s="7">
        <v>0</v>
      </c>
      <c r="V4" s="7">
        <v>0</v>
      </c>
      <c r="W4" s="7">
        <v>0.125</v>
      </c>
      <c r="X4" s="7">
        <v>0</v>
      </c>
      <c r="Y4" s="7">
        <v>0</v>
      </c>
      <c r="Z4" s="7">
        <v>0.2</v>
      </c>
      <c r="AA4" s="7">
        <v>0.333</v>
      </c>
      <c r="AB4" s="7">
        <v>0</v>
      </c>
      <c r="AC4" s="7">
        <v>0.125</v>
      </c>
      <c r="AD4" s="7">
        <v>0.167</v>
      </c>
      <c r="AE4" s="7">
        <v>0.125</v>
      </c>
      <c r="AF4" s="7">
        <v>0.2</v>
      </c>
      <c r="AG4" s="7">
        <v>0.167</v>
      </c>
      <c r="AH4" s="7">
        <v>0</v>
      </c>
      <c r="AI4" s="7">
        <v>0</v>
      </c>
      <c r="AJ4" s="7">
        <v>0.167</v>
      </c>
      <c r="AK4" s="17">
        <v>0.25</v>
      </c>
      <c r="AL4" s="17">
        <v>0.4</v>
      </c>
      <c r="AM4" s="17">
        <v>0.333</v>
      </c>
      <c r="AN4" s="17">
        <v>0</v>
      </c>
      <c r="AO4" s="17">
        <v>0.125</v>
      </c>
      <c r="AP4" s="17">
        <v>0</v>
      </c>
      <c r="AQ4" s="17">
        <v>0</v>
      </c>
      <c r="AR4" s="17">
        <v>0.4</v>
      </c>
      <c r="AS4" s="17">
        <v>0.333</v>
      </c>
      <c r="AT4" s="17">
        <v>0</v>
      </c>
      <c r="AU4" s="17">
        <v>0.125</v>
      </c>
      <c r="AV4" s="17">
        <v>0.333</v>
      </c>
      <c r="AW4" s="17">
        <v>0</v>
      </c>
    </row>
    <row r="5" spans="1:49">
      <c r="A5" s="4" t="s">
        <v>49</v>
      </c>
      <c r="B5" s="7">
        <v>419.305</v>
      </c>
      <c r="C5" s="9">
        <v>494.581</v>
      </c>
      <c r="D5" s="7">
        <v>494.696</v>
      </c>
      <c r="E5" s="7">
        <v>475.084</v>
      </c>
      <c r="F5" s="7">
        <v>495.326</v>
      </c>
      <c r="G5" s="7">
        <v>495.197</v>
      </c>
      <c r="H5" s="7">
        <v>24.816</v>
      </c>
      <c r="I5" s="7">
        <v>1.031</v>
      </c>
      <c r="J5" s="7">
        <v>0.794</v>
      </c>
      <c r="K5" s="7">
        <v>0.764</v>
      </c>
      <c r="L5" s="7">
        <v>0.009</v>
      </c>
      <c r="M5" s="7">
        <v>0.27</v>
      </c>
      <c r="N5" s="7">
        <v>0</v>
      </c>
      <c r="O5" s="7">
        <v>0</v>
      </c>
      <c r="P5" s="7">
        <v>0</v>
      </c>
      <c r="Q5" s="7">
        <v>0</v>
      </c>
      <c r="R5" s="7">
        <v>0.125</v>
      </c>
      <c r="S5" s="7">
        <v>0</v>
      </c>
      <c r="T5" s="7">
        <v>0.2</v>
      </c>
      <c r="U5" s="7">
        <v>0</v>
      </c>
      <c r="V5" s="7">
        <v>0</v>
      </c>
      <c r="W5" s="7">
        <v>0.125</v>
      </c>
      <c r="X5" s="7">
        <v>0.125</v>
      </c>
      <c r="Y5" s="7">
        <v>0.125</v>
      </c>
      <c r="Z5" s="7">
        <v>0.2</v>
      </c>
      <c r="AA5" s="7">
        <v>0.333</v>
      </c>
      <c r="AB5" s="7">
        <v>0</v>
      </c>
      <c r="AC5" s="7">
        <v>0.125</v>
      </c>
      <c r="AD5" s="7">
        <v>0.25</v>
      </c>
      <c r="AE5" s="7">
        <v>0.125</v>
      </c>
      <c r="AF5" s="7">
        <v>0.2</v>
      </c>
      <c r="AG5" s="7">
        <v>0.167</v>
      </c>
      <c r="AH5" s="7">
        <v>0</v>
      </c>
      <c r="AI5" s="7">
        <v>0</v>
      </c>
      <c r="AJ5" s="7">
        <v>0.125</v>
      </c>
      <c r="AK5" s="17">
        <v>0.25</v>
      </c>
      <c r="AL5" s="17">
        <v>0.4</v>
      </c>
      <c r="AM5" s="17">
        <v>0.333</v>
      </c>
      <c r="AN5" s="17">
        <v>0</v>
      </c>
      <c r="AO5" s="17">
        <v>0.125</v>
      </c>
      <c r="AP5" s="17">
        <v>0</v>
      </c>
      <c r="AQ5" s="17">
        <v>0.375</v>
      </c>
      <c r="AR5" s="17">
        <v>0.4</v>
      </c>
      <c r="AS5" s="17">
        <v>0.167</v>
      </c>
      <c r="AT5" s="17">
        <v>0</v>
      </c>
      <c r="AU5" s="17">
        <v>0.125</v>
      </c>
      <c r="AV5" s="17">
        <v>0.125</v>
      </c>
      <c r="AW5" s="17">
        <v>0</v>
      </c>
    </row>
    <row r="6" spans="1:49">
      <c r="A6" s="4" t="s">
        <v>49</v>
      </c>
      <c r="B6" s="7">
        <v>427.613</v>
      </c>
      <c r="C6" s="9">
        <v>494.472</v>
      </c>
      <c r="D6" s="7">
        <v>494.696</v>
      </c>
      <c r="E6" s="7">
        <v>475.084</v>
      </c>
      <c r="F6" s="7">
        <v>495.139</v>
      </c>
      <c r="G6" s="7">
        <v>495.22</v>
      </c>
      <c r="H6" s="7">
        <v>22.16</v>
      </c>
      <c r="I6" s="7">
        <v>1.464</v>
      </c>
      <c r="J6" s="7">
        <v>1.058</v>
      </c>
      <c r="K6" s="7">
        <v>0.687</v>
      </c>
      <c r="L6" s="7">
        <v>0.291</v>
      </c>
      <c r="M6" s="7">
        <v>0.263</v>
      </c>
      <c r="N6" s="7">
        <v>0</v>
      </c>
      <c r="O6" s="7">
        <v>0</v>
      </c>
      <c r="P6" s="7">
        <v>0</v>
      </c>
      <c r="Q6" s="7">
        <v>0</v>
      </c>
      <c r="R6" s="7">
        <v>0.125</v>
      </c>
      <c r="S6" s="7">
        <v>0.125</v>
      </c>
      <c r="T6" s="7">
        <v>0.333</v>
      </c>
      <c r="U6" s="7">
        <v>0</v>
      </c>
      <c r="V6" s="7">
        <v>0</v>
      </c>
      <c r="W6" s="7">
        <v>0.125</v>
      </c>
      <c r="X6" s="7">
        <v>0.25</v>
      </c>
      <c r="Y6" s="7">
        <v>0.125</v>
      </c>
      <c r="Z6" s="7">
        <v>0.333</v>
      </c>
      <c r="AA6" s="7">
        <v>0.333</v>
      </c>
      <c r="AB6" s="7">
        <v>0</v>
      </c>
      <c r="AC6" s="7">
        <v>0.125</v>
      </c>
      <c r="AD6" s="7">
        <v>0.375</v>
      </c>
      <c r="AE6" s="7">
        <v>0.25</v>
      </c>
      <c r="AF6" s="7">
        <v>0.333</v>
      </c>
      <c r="AG6" s="7">
        <v>0.167</v>
      </c>
      <c r="AH6" s="7">
        <v>0</v>
      </c>
      <c r="AI6" s="7">
        <v>0</v>
      </c>
      <c r="AJ6" s="7">
        <v>0.5</v>
      </c>
      <c r="AK6" s="17">
        <v>0.25</v>
      </c>
      <c r="AL6" s="17">
        <v>0.5</v>
      </c>
      <c r="AM6" s="17">
        <v>0.333</v>
      </c>
      <c r="AN6" s="17">
        <v>0</v>
      </c>
      <c r="AO6" s="17">
        <v>0.125</v>
      </c>
      <c r="AP6" s="17">
        <v>0</v>
      </c>
      <c r="AQ6" s="17">
        <v>0.125</v>
      </c>
      <c r="AR6" s="17">
        <v>0.5</v>
      </c>
      <c r="AS6" s="17">
        <v>0.333</v>
      </c>
      <c r="AT6" s="17">
        <v>0</v>
      </c>
      <c r="AU6" s="17">
        <v>0.125</v>
      </c>
      <c r="AV6" s="17">
        <v>0.5</v>
      </c>
      <c r="AW6" s="17">
        <v>0</v>
      </c>
    </row>
    <row r="7" spans="1:49">
      <c r="A7" s="4" t="s">
        <v>50</v>
      </c>
      <c r="B7" s="7">
        <v>952.752</v>
      </c>
      <c r="C7" s="9">
        <v>950.268</v>
      </c>
      <c r="D7" s="7">
        <v>950.276</v>
      </c>
      <c r="E7" s="7">
        <v>954.794</v>
      </c>
      <c r="F7" s="7">
        <v>954.838</v>
      </c>
      <c r="G7" s="7">
        <v>954.887</v>
      </c>
      <c r="H7" s="7">
        <v>2.105</v>
      </c>
      <c r="I7" s="7">
        <v>222.678</v>
      </c>
      <c r="J7" s="7">
        <v>222.673</v>
      </c>
      <c r="K7" s="7">
        <v>0.098</v>
      </c>
      <c r="L7" s="7">
        <v>0.069</v>
      </c>
      <c r="M7" s="7">
        <v>0.004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0.4</v>
      </c>
      <c r="U7" s="7">
        <v>0</v>
      </c>
      <c r="V7" s="7">
        <v>0</v>
      </c>
      <c r="W7" s="7">
        <v>0.333</v>
      </c>
      <c r="X7" s="7">
        <v>0.125</v>
      </c>
      <c r="Y7" s="7">
        <v>0.167</v>
      </c>
      <c r="Z7" s="7">
        <v>0.4</v>
      </c>
      <c r="AA7" s="7">
        <v>0.333</v>
      </c>
      <c r="AB7" s="7">
        <v>0</v>
      </c>
      <c r="AC7" s="7">
        <v>0.333</v>
      </c>
      <c r="AD7" s="7">
        <v>0.125</v>
      </c>
      <c r="AE7" s="7">
        <v>0.167</v>
      </c>
      <c r="AF7" s="7">
        <v>0.4</v>
      </c>
      <c r="AG7" s="7">
        <v>0</v>
      </c>
      <c r="AH7" s="7">
        <v>0</v>
      </c>
      <c r="AI7" s="7">
        <v>0</v>
      </c>
      <c r="AJ7" s="7">
        <v>0.5</v>
      </c>
      <c r="AK7" s="17">
        <v>0</v>
      </c>
      <c r="AL7" s="17">
        <v>0.6</v>
      </c>
      <c r="AM7" s="17">
        <v>0.333</v>
      </c>
      <c r="AN7" s="17">
        <v>0</v>
      </c>
      <c r="AO7" s="17">
        <v>0.333</v>
      </c>
      <c r="AP7" s="17">
        <v>0</v>
      </c>
      <c r="AQ7" s="17">
        <v>0</v>
      </c>
      <c r="AR7" s="17">
        <v>0.6</v>
      </c>
      <c r="AS7" s="17">
        <v>0.333</v>
      </c>
      <c r="AT7" s="17">
        <v>0</v>
      </c>
      <c r="AU7" s="17">
        <v>0.667</v>
      </c>
      <c r="AV7" s="17">
        <v>0.5</v>
      </c>
      <c r="AW7" s="17">
        <v>0</v>
      </c>
    </row>
    <row r="8" spans="1:49">
      <c r="A8" s="4" t="s">
        <v>50</v>
      </c>
      <c r="B8" s="7">
        <v>952.752</v>
      </c>
      <c r="C8" s="9">
        <v>950.268</v>
      </c>
      <c r="D8" s="7">
        <v>950.276</v>
      </c>
      <c r="E8" s="7">
        <v>954.794</v>
      </c>
      <c r="F8" s="7">
        <v>954.824</v>
      </c>
      <c r="G8" s="7">
        <v>954.875</v>
      </c>
      <c r="H8" s="7">
        <v>2.085</v>
      </c>
      <c r="I8" s="7">
        <v>222.658</v>
      </c>
      <c r="J8" s="7">
        <v>222.653</v>
      </c>
      <c r="K8" s="7">
        <v>0.082</v>
      </c>
      <c r="L8" s="7">
        <v>0.062</v>
      </c>
      <c r="M8" s="7">
        <v>0.004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0.4</v>
      </c>
      <c r="U8" s="7">
        <v>0</v>
      </c>
      <c r="V8" s="7">
        <v>0</v>
      </c>
      <c r="W8" s="7">
        <v>0.333</v>
      </c>
      <c r="X8" s="7">
        <v>0.125</v>
      </c>
      <c r="Y8" s="7">
        <v>0.167</v>
      </c>
      <c r="Z8" s="7">
        <v>0.4</v>
      </c>
      <c r="AA8" s="7">
        <v>0.333</v>
      </c>
      <c r="AB8" s="7">
        <v>0</v>
      </c>
      <c r="AC8" s="7">
        <v>0.333</v>
      </c>
      <c r="AD8" s="7">
        <v>0.125</v>
      </c>
      <c r="AE8" s="7">
        <v>0.167</v>
      </c>
      <c r="AF8" s="7">
        <v>0.4</v>
      </c>
      <c r="AG8" s="7">
        <v>0</v>
      </c>
      <c r="AH8" s="7">
        <v>0</v>
      </c>
      <c r="AI8" s="7">
        <v>0</v>
      </c>
      <c r="AJ8" s="7">
        <v>0.5</v>
      </c>
      <c r="AK8" s="17">
        <v>0</v>
      </c>
      <c r="AL8" s="17">
        <v>0.6</v>
      </c>
      <c r="AM8" s="17">
        <v>0.333</v>
      </c>
      <c r="AN8" s="17">
        <v>0</v>
      </c>
      <c r="AO8" s="17">
        <v>0.333</v>
      </c>
      <c r="AP8" s="17">
        <v>0</v>
      </c>
      <c r="AQ8" s="17">
        <v>0</v>
      </c>
      <c r="AR8" s="17">
        <v>0.6</v>
      </c>
      <c r="AS8" s="17">
        <v>0.333</v>
      </c>
      <c r="AT8" s="17">
        <v>0</v>
      </c>
      <c r="AU8" s="17">
        <v>0.667</v>
      </c>
      <c r="AV8" s="17">
        <v>0.5</v>
      </c>
      <c r="AW8" s="17">
        <v>0</v>
      </c>
    </row>
    <row r="9" spans="1:49">
      <c r="A9" s="4" t="s">
        <v>50</v>
      </c>
      <c r="B9" s="7">
        <v>950.385</v>
      </c>
      <c r="C9" s="9">
        <v>950.264</v>
      </c>
      <c r="D9" s="7">
        <v>950.276</v>
      </c>
      <c r="E9" s="7">
        <v>954.794</v>
      </c>
      <c r="F9" s="7">
        <v>954.846</v>
      </c>
      <c r="G9" s="7">
        <v>954.879</v>
      </c>
      <c r="H9" s="7">
        <v>3.667</v>
      </c>
      <c r="I9" s="7">
        <v>191.808</v>
      </c>
      <c r="J9" s="7">
        <v>191.799</v>
      </c>
      <c r="K9" s="7">
        <v>0.1</v>
      </c>
      <c r="L9" s="7">
        <v>0.035</v>
      </c>
      <c r="M9" s="7">
        <v>0.018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0.25</v>
      </c>
      <c r="U9" s="7">
        <v>0</v>
      </c>
      <c r="V9" s="7">
        <v>0</v>
      </c>
      <c r="W9" s="7">
        <v>0.333</v>
      </c>
      <c r="X9" s="7">
        <v>0.125</v>
      </c>
      <c r="Y9" s="7">
        <v>0.167</v>
      </c>
      <c r="Z9" s="7">
        <v>0.25</v>
      </c>
      <c r="AA9" s="7">
        <v>0.667</v>
      </c>
      <c r="AB9" s="7">
        <v>0</v>
      </c>
      <c r="AC9" s="7">
        <v>0.333</v>
      </c>
      <c r="AD9" s="7">
        <v>0.25</v>
      </c>
      <c r="AE9" s="7">
        <v>0.167</v>
      </c>
      <c r="AF9" s="7">
        <v>0.25</v>
      </c>
      <c r="AG9" s="7">
        <v>0</v>
      </c>
      <c r="AH9" s="7">
        <v>0</v>
      </c>
      <c r="AI9" s="7">
        <v>0</v>
      </c>
      <c r="AJ9" s="7">
        <v>0.375</v>
      </c>
      <c r="AK9" s="17">
        <v>0</v>
      </c>
      <c r="AL9" s="17">
        <v>0.5</v>
      </c>
      <c r="AM9" s="17">
        <v>0.333</v>
      </c>
      <c r="AN9" s="17">
        <v>0</v>
      </c>
      <c r="AO9" s="17">
        <v>0.333</v>
      </c>
      <c r="AP9" s="17">
        <v>0</v>
      </c>
      <c r="AQ9" s="17">
        <v>0.167</v>
      </c>
      <c r="AR9" s="17">
        <v>0.25</v>
      </c>
      <c r="AS9" s="17">
        <v>0.333</v>
      </c>
      <c r="AT9" s="17">
        <v>0</v>
      </c>
      <c r="AU9" s="17">
        <v>0.5</v>
      </c>
      <c r="AV9" s="17">
        <v>0.5</v>
      </c>
      <c r="AW9" s="17">
        <v>0</v>
      </c>
    </row>
    <row r="10" spans="1:49">
      <c r="A10" s="4" t="s">
        <v>50</v>
      </c>
      <c r="B10" s="7">
        <v>952.752</v>
      </c>
      <c r="C10" s="9">
        <v>950.266</v>
      </c>
      <c r="D10" s="7">
        <v>953.583</v>
      </c>
      <c r="E10" s="7">
        <v>954.794</v>
      </c>
      <c r="F10" s="7">
        <v>954.861</v>
      </c>
      <c r="G10" s="7">
        <v>954.883</v>
      </c>
      <c r="H10" s="7">
        <v>2.107</v>
      </c>
      <c r="I10" s="7">
        <v>222.681</v>
      </c>
      <c r="J10" s="7">
        <v>2.178</v>
      </c>
      <c r="K10" s="7">
        <v>0.099</v>
      </c>
      <c r="L10" s="7">
        <v>0.048</v>
      </c>
      <c r="M10" s="7">
        <v>0.012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0.4</v>
      </c>
      <c r="U10" s="7">
        <v>0</v>
      </c>
      <c r="V10" s="7">
        <v>0</v>
      </c>
      <c r="W10" s="7">
        <v>0.333</v>
      </c>
      <c r="X10" s="7">
        <v>0</v>
      </c>
      <c r="Y10" s="7">
        <v>0.167</v>
      </c>
      <c r="Z10" s="7">
        <v>0.4</v>
      </c>
      <c r="AA10" s="7">
        <v>0.333</v>
      </c>
      <c r="AB10" s="7">
        <v>0</v>
      </c>
      <c r="AC10" s="7">
        <v>0.333</v>
      </c>
      <c r="AD10" s="7">
        <v>0</v>
      </c>
      <c r="AE10" s="7">
        <v>0.167</v>
      </c>
      <c r="AF10" s="7">
        <v>0.4</v>
      </c>
      <c r="AG10" s="7">
        <v>0</v>
      </c>
      <c r="AH10" s="7">
        <v>0</v>
      </c>
      <c r="AI10" s="7">
        <v>0</v>
      </c>
      <c r="AJ10" s="7">
        <v>0</v>
      </c>
      <c r="AK10" s="17">
        <v>0</v>
      </c>
      <c r="AL10" s="17">
        <v>0.6</v>
      </c>
      <c r="AM10" s="17">
        <v>0.333</v>
      </c>
      <c r="AN10" s="17">
        <v>0</v>
      </c>
      <c r="AO10" s="17">
        <v>0.333</v>
      </c>
      <c r="AP10" s="17">
        <v>0</v>
      </c>
      <c r="AQ10" s="17">
        <v>0.167</v>
      </c>
      <c r="AR10" s="17">
        <v>0.6</v>
      </c>
      <c r="AS10" s="17">
        <v>0.333</v>
      </c>
      <c r="AT10" s="17">
        <v>0</v>
      </c>
      <c r="AU10" s="17">
        <v>0.667</v>
      </c>
      <c r="AV10" s="17">
        <v>0.333</v>
      </c>
      <c r="AW10" s="17">
        <v>0</v>
      </c>
    </row>
    <row r="11" spans="1:49">
      <c r="A11" s="4" t="s">
        <v>50</v>
      </c>
      <c r="B11" s="7">
        <v>952.685</v>
      </c>
      <c r="C11" s="9">
        <v>950.264</v>
      </c>
      <c r="D11" s="7">
        <v>950.276</v>
      </c>
      <c r="E11" s="7">
        <v>954.794</v>
      </c>
      <c r="F11" s="7">
        <v>954.773</v>
      </c>
      <c r="G11" s="7">
        <v>954.868</v>
      </c>
      <c r="H11" s="7">
        <v>2.185</v>
      </c>
      <c r="I11" s="7">
        <v>222.651</v>
      </c>
      <c r="J11" s="7">
        <v>222.641</v>
      </c>
      <c r="K11" s="7">
        <v>0.074</v>
      </c>
      <c r="L11" s="7">
        <v>0.161</v>
      </c>
      <c r="M11" s="7">
        <v>0.004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0.4</v>
      </c>
      <c r="U11" s="7">
        <v>0</v>
      </c>
      <c r="V11" s="7">
        <v>0</v>
      </c>
      <c r="W11" s="7">
        <v>0.333</v>
      </c>
      <c r="X11" s="7">
        <v>0.2</v>
      </c>
      <c r="Y11" s="7">
        <v>0.167</v>
      </c>
      <c r="Z11" s="7">
        <v>0.4</v>
      </c>
      <c r="AA11" s="7">
        <v>0.667</v>
      </c>
      <c r="AB11" s="7">
        <v>0</v>
      </c>
      <c r="AC11" s="7">
        <v>0.333</v>
      </c>
      <c r="AD11" s="7">
        <v>0.2</v>
      </c>
      <c r="AE11" s="7">
        <v>0.167</v>
      </c>
      <c r="AF11" s="7">
        <v>0.4</v>
      </c>
      <c r="AG11" s="7">
        <v>0</v>
      </c>
      <c r="AH11" s="7">
        <v>0</v>
      </c>
      <c r="AI11" s="7">
        <v>0</v>
      </c>
      <c r="AJ11" s="7">
        <v>0.2</v>
      </c>
      <c r="AK11" s="17">
        <v>0</v>
      </c>
      <c r="AL11" s="17">
        <v>0.6</v>
      </c>
      <c r="AM11" s="17">
        <v>0.333</v>
      </c>
      <c r="AN11" s="17">
        <v>0</v>
      </c>
      <c r="AO11" s="17">
        <v>0.333</v>
      </c>
      <c r="AP11" s="17">
        <v>0</v>
      </c>
      <c r="AQ11" s="17">
        <v>0</v>
      </c>
      <c r="AR11" s="17">
        <v>0.6</v>
      </c>
      <c r="AS11" s="17">
        <v>0.333</v>
      </c>
      <c r="AT11" s="17">
        <v>0</v>
      </c>
      <c r="AU11" s="17">
        <v>0.667</v>
      </c>
      <c r="AV11" s="17">
        <v>0.2</v>
      </c>
      <c r="AW11" s="17">
        <v>0</v>
      </c>
    </row>
    <row r="12" spans="1:49">
      <c r="A12" s="4" t="s">
        <v>51</v>
      </c>
      <c r="B12" s="7">
        <v>2589.062</v>
      </c>
      <c r="C12" s="9">
        <v>2591.722</v>
      </c>
      <c r="D12" s="7">
        <v>2599.845</v>
      </c>
      <c r="E12" s="7">
        <v>2344.681</v>
      </c>
      <c r="F12" s="7">
        <v>2619.755</v>
      </c>
      <c r="G12" s="7">
        <v>2626.165</v>
      </c>
      <c r="H12" s="7">
        <v>81.652</v>
      </c>
      <c r="I12" s="7">
        <v>109.118</v>
      </c>
      <c r="J12" s="7">
        <v>59.574</v>
      </c>
      <c r="K12" s="7">
        <v>73.759</v>
      </c>
      <c r="L12" s="7">
        <v>5.766</v>
      </c>
      <c r="M12" s="7">
        <v>0.048</v>
      </c>
      <c r="N12" s="7">
        <v>0</v>
      </c>
      <c r="O12" s="7">
        <v>0</v>
      </c>
      <c r="P12" s="7">
        <v>0</v>
      </c>
      <c r="Q12" s="7">
        <v>0.5</v>
      </c>
      <c r="R12" s="7">
        <v>0</v>
      </c>
      <c r="S12" s="7">
        <v>0.1</v>
      </c>
      <c r="T12" s="7">
        <v>0.667</v>
      </c>
      <c r="U12" s="7">
        <v>0</v>
      </c>
      <c r="V12" s="7">
        <v>0</v>
      </c>
      <c r="W12" s="7">
        <v>0.5</v>
      </c>
      <c r="X12" s="7">
        <v>0.5</v>
      </c>
      <c r="Y12" s="7">
        <v>0.2</v>
      </c>
      <c r="Z12" s="7">
        <v>1</v>
      </c>
      <c r="AA12" s="7">
        <v>0.5</v>
      </c>
      <c r="AB12" s="7">
        <v>0</v>
      </c>
      <c r="AC12" s="7">
        <v>1</v>
      </c>
      <c r="AD12" s="7">
        <v>0.5</v>
      </c>
      <c r="AE12" s="7">
        <v>0.4</v>
      </c>
      <c r="AF12" s="7">
        <v>0.667</v>
      </c>
      <c r="AG12" s="7">
        <v>0.5</v>
      </c>
      <c r="AH12" s="7">
        <v>0</v>
      </c>
      <c r="AI12" s="7">
        <v>0</v>
      </c>
      <c r="AJ12" s="7">
        <v>0.167</v>
      </c>
      <c r="AK12" s="17">
        <v>0</v>
      </c>
      <c r="AL12" s="17">
        <v>1</v>
      </c>
      <c r="AM12" s="17">
        <v>0</v>
      </c>
      <c r="AN12" s="17">
        <v>0.25</v>
      </c>
      <c r="AO12" s="17">
        <v>0.667</v>
      </c>
      <c r="AP12" s="17">
        <v>0</v>
      </c>
      <c r="AQ12" s="17">
        <v>0.2</v>
      </c>
      <c r="AR12" s="17">
        <v>0.667</v>
      </c>
      <c r="AS12" s="17">
        <v>0.5</v>
      </c>
      <c r="AT12" s="17">
        <v>0.25</v>
      </c>
      <c r="AU12" s="17">
        <v>0.833</v>
      </c>
      <c r="AV12" s="17">
        <v>0.667</v>
      </c>
      <c r="AW12" s="17">
        <v>0</v>
      </c>
    </row>
    <row r="13" spans="1:49">
      <c r="A13" s="4" t="s">
        <v>51</v>
      </c>
      <c r="B13" s="7">
        <v>3969.532</v>
      </c>
      <c r="C13" s="9">
        <v>3980.091</v>
      </c>
      <c r="D13" s="7">
        <v>3985.779</v>
      </c>
      <c r="E13" s="7">
        <v>3730.514</v>
      </c>
      <c r="F13" s="7">
        <v>4011.24</v>
      </c>
      <c r="G13" s="7">
        <v>4010.771</v>
      </c>
      <c r="H13" s="7">
        <v>100.829</v>
      </c>
      <c r="I13" s="7">
        <v>137.733</v>
      </c>
      <c r="J13" s="7">
        <v>76.951</v>
      </c>
      <c r="K13" s="7">
        <v>95.19</v>
      </c>
      <c r="L13" s="7">
        <v>1.353</v>
      </c>
      <c r="M13" s="7">
        <v>2.057</v>
      </c>
      <c r="N13" s="7">
        <v>0</v>
      </c>
      <c r="O13" s="7">
        <v>0</v>
      </c>
      <c r="P13" s="7">
        <v>0</v>
      </c>
      <c r="Q13" s="7">
        <v>0.5</v>
      </c>
      <c r="R13" s="7">
        <v>0</v>
      </c>
      <c r="S13" s="7">
        <v>0.1</v>
      </c>
      <c r="T13" s="7">
        <v>0.667</v>
      </c>
      <c r="U13" s="7">
        <v>0</v>
      </c>
      <c r="V13" s="7">
        <v>0</v>
      </c>
      <c r="W13" s="7">
        <v>0.5</v>
      </c>
      <c r="X13" s="7">
        <v>0.25</v>
      </c>
      <c r="Y13" s="7">
        <v>0.4</v>
      </c>
      <c r="Z13" s="7">
        <v>1</v>
      </c>
      <c r="AA13" s="7">
        <v>1</v>
      </c>
      <c r="AB13" s="7">
        <v>0</v>
      </c>
      <c r="AC13" s="7">
        <v>1</v>
      </c>
      <c r="AD13" s="7">
        <v>0.667</v>
      </c>
      <c r="AE13" s="7">
        <v>0.6</v>
      </c>
      <c r="AF13" s="7">
        <v>0.667</v>
      </c>
      <c r="AG13" s="7">
        <v>0.667</v>
      </c>
      <c r="AH13" s="7">
        <v>0</v>
      </c>
      <c r="AI13" s="7">
        <v>0</v>
      </c>
      <c r="AJ13" s="7">
        <v>0.333</v>
      </c>
      <c r="AK13" s="17">
        <v>0.3</v>
      </c>
      <c r="AL13" s="17">
        <v>0.667</v>
      </c>
      <c r="AM13" s="17">
        <v>0.333</v>
      </c>
      <c r="AN13" s="17">
        <v>0.25</v>
      </c>
      <c r="AO13" s="17">
        <v>0.833</v>
      </c>
      <c r="AP13" s="17">
        <v>0</v>
      </c>
      <c r="AQ13" s="17">
        <v>0.4</v>
      </c>
      <c r="AR13" s="17">
        <v>0.667</v>
      </c>
      <c r="AS13" s="17">
        <v>0</v>
      </c>
      <c r="AT13" s="17">
        <v>0.25</v>
      </c>
      <c r="AU13" s="17">
        <v>0.667</v>
      </c>
      <c r="AV13" s="17">
        <v>0.667</v>
      </c>
      <c r="AW13" s="17">
        <v>0</v>
      </c>
    </row>
    <row r="14" spans="1:49">
      <c r="A14" s="4" t="s">
        <v>51</v>
      </c>
      <c r="B14" s="7">
        <v>932.498</v>
      </c>
      <c r="C14" s="9">
        <v>930.863</v>
      </c>
      <c r="D14" s="7">
        <v>936.799</v>
      </c>
      <c r="E14" s="7">
        <v>681.682</v>
      </c>
      <c r="F14" s="7">
        <v>962.334</v>
      </c>
      <c r="G14" s="7">
        <v>963.122</v>
      </c>
      <c r="H14" s="7">
        <v>101.58</v>
      </c>
      <c r="I14" s="7">
        <v>139.292</v>
      </c>
      <c r="J14" s="7">
        <v>76.064</v>
      </c>
      <c r="K14" s="7">
        <v>94.302</v>
      </c>
      <c r="L14" s="7">
        <v>1.352</v>
      </c>
      <c r="M14" s="7">
        <v>0.309</v>
      </c>
      <c r="N14" s="7">
        <v>0</v>
      </c>
      <c r="O14" s="7">
        <v>0</v>
      </c>
      <c r="P14" s="7">
        <v>0</v>
      </c>
      <c r="Q14" s="7">
        <v>0.5</v>
      </c>
      <c r="R14" s="7">
        <v>0</v>
      </c>
      <c r="S14" s="7">
        <v>0</v>
      </c>
      <c r="T14" s="7">
        <v>0.667</v>
      </c>
      <c r="U14" s="7">
        <v>0</v>
      </c>
      <c r="V14" s="7">
        <v>0</v>
      </c>
      <c r="W14" s="7">
        <v>0.5</v>
      </c>
      <c r="X14" s="7">
        <v>0</v>
      </c>
      <c r="Y14" s="7">
        <v>0</v>
      </c>
      <c r="Z14" s="7">
        <v>1</v>
      </c>
      <c r="AA14" s="7">
        <v>1</v>
      </c>
      <c r="AB14" s="7">
        <v>0</v>
      </c>
      <c r="AC14" s="7">
        <v>1</v>
      </c>
      <c r="AD14" s="7">
        <v>0.167</v>
      </c>
      <c r="AE14" s="7">
        <v>0.143</v>
      </c>
      <c r="AF14" s="7">
        <v>0.667</v>
      </c>
      <c r="AG14" s="7">
        <v>0.5</v>
      </c>
      <c r="AH14" s="7">
        <v>0</v>
      </c>
      <c r="AI14" s="7">
        <v>0</v>
      </c>
      <c r="AJ14" s="7">
        <v>0.167</v>
      </c>
      <c r="AK14" s="17">
        <v>0.143</v>
      </c>
      <c r="AL14" s="17">
        <v>1</v>
      </c>
      <c r="AM14" s="17">
        <v>1</v>
      </c>
      <c r="AN14" s="17">
        <v>0.25</v>
      </c>
      <c r="AO14" s="17">
        <v>0.667</v>
      </c>
      <c r="AP14" s="17">
        <v>0</v>
      </c>
      <c r="AQ14" s="17">
        <v>0.286</v>
      </c>
      <c r="AR14" s="17">
        <v>1</v>
      </c>
      <c r="AS14" s="17">
        <v>1</v>
      </c>
      <c r="AT14" s="17">
        <v>0.5</v>
      </c>
      <c r="AU14" s="17">
        <v>0.833</v>
      </c>
      <c r="AV14" s="17">
        <v>0.5</v>
      </c>
      <c r="AW14" s="17">
        <v>0</v>
      </c>
    </row>
    <row r="15" spans="1:49">
      <c r="A15" s="4" t="s">
        <v>51</v>
      </c>
      <c r="B15" s="7">
        <v>1546.04</v>
      </c>
      <c r="C15" s="9">
        <v>1545.654</v>
      </c>
      <c r="D15" s="7">
        <v>1560.318</v>
      </c>
      <c r="E15" s="7">
        <v>1297.608</v>
      </c>
      <c r="F15" s="7">
        <v>1576.568</v>
      </c>
      <c r="G15" s="7">
        <v>1549.657</v>
      </c>
      <c r="H15" s="7">
        <v>99.959</v>
      </c>
      <c r="I15" s="7">
        <v>137.638</v>
      </c>
      <c r="J15" s="7">
        <v>8.794</v>
      </c>
      <c r="K15" s="7">
        <v>94.957</v>
      </c>
      <c r="L15" s="7">
        <v>1.898</v>
      </c>
      <c r="M15" s="7">
        <v>78.457</v>
      </c>
      <c r="N15" s="7">
        <v>0</v>
      </c>
      <c r="O15" s="7">
        <v>0</v>
      </c>
      <c r="P15" s="7">
        <v>0</v>
      </c>
      <c r="Q15" s="7">
        <v>0.5</v>
      </c>
      <c r="R15" s="7">
        <v>0</v>
      </c>
      <c r="S15" s="7">
        <v>0.2</v>
      </c>
      <c r="T15" s="7">
        <v>0.667</v>
      </c>
      <c r="U15" s="7">
        <v>0</v>
      </c>
      <c r="V15" s="7">
        <v>0</v>
      </c>
      <c r="W15" s="7">
        <v>0.5</v>
      </c>
      <c r="X15" s="7">
        <v>0.5</v>
      </c>
      <c r="Y15" s="7">
        <v>0.6</v>
      </c>
      <c r="Z15" s="7">
        <v>1</v>
      </c>
      <c r="AA15" s="7">
        <v>1</v>
      </c>
      <c r="AB15" s="7">
        <v>0</v>
      </c>
      <c r="AC15" s="7">
        <v>1</v>
      </c>
      <c r="AD15" s="7">
        <v>0.625</v>
      </c>
      <c r="AE15" s="7">
        <v>1</v>
      </c>
      <c r="AF15" s="7">
        <v>0.667</v>
      </c>
      <c r="AG15" s="7">
        <v>0.5</v>
      </c>
      <c r="AH15" s="7">
        <v>0</v>
      </c>
      <c r="AI15" s="7">
        <v>0</v>
      </c>
      <c r="AJ15" s="7">
        <v>0.25</v>
      </c>
      <c r="AK15" s="17">
        <v>0.6</v>
      </c>
      <c r="AL15" s="17">
        <v>0.667</v>
      </c>
      <c r="AM15" s="17">
        <v>0</v>
      </c>
      <c r="AN15" s="17">
        <v>0.2</v>
      </c>
      <c r="AO15" s="17">
        <v>0.667</v>
      </c>
      <c r="AP15" s="17">
        <v>0</v>
      </c>
      <c r="AQ15" s="17">
        <v>0.8</v>
      </c>
      <c r="AR15" s="17">
        <v>0.667</v>
      </c>
      <c r="AS15" s="17">
        <v>0</v>
      </c>
      <c r="AT15" s="17">
        <v>0</v>
      </c>
      <c r="AU15" s="17">
        <v>0.5</v>
      </c>
      <c r="AV15" s="17">
        <v>0.125</v>
      </c>
      <c r="AW15" s="17">
        <v>0</v>
      </c>
    </row>
    <row r="16" spans="1:49">
      <c r="A16" s="4" t="s">
        <v>51</v>
      </c>
      <c r="B16" s="7">
        <v>2527.708</v>
      </c>
      <c r="C16" s="9">
        <v>2530.15</v>
      </c>
      <c r="D16" s="7">
        <v>2533.152</v>
      </c>
      <c r="E16" s="7">
        <v>2283.089</v>
      </c>
      <c r="F16" s="7">
        <v>2536.316</v>
      </c>
      <c r="G16" s="7">
        <v>2558.693</v>
      </c>
      <c r="H16" s="7">
        <v>101.25</v>
      </c>
      <c r="I16" s="7">
        <v>138.5</v>
      </c>
      <c r="J16" s="7">
        <v>137.834</v>
      </c>
      <c r="K16" s="7">
        <v>94.537</v>
      </c>
      <c r="L16" s="7">
        <v>79.006</v>
      </c>
      <c r="M16" s="7">
        <v>1.739</v>
      </c>
      <c r="N16" s="7">
        <v>0</v>
      </c>
      <c r="O16" s="7">
        <v>0</v>
      </c>
      <c r="P16" s="7">
        <v>0</v>
      </c>
      <c r="Q16" s="7">
        <v>0.5</v>
      </c>
      <c r="R16" s="7">
        <v>0</v>
      </c>
      <c r="S16" s="7">
        <v>0</v>
      </c>
      <c r="T16" s="7">
        <v>0.667</v>
      </c>
      <c r="U16" s="7">
        <v>0</v>
      </c>
      <c r="V16" s="7">
        <v>0</v>
      </c>
      <c r="W16" s="7">
        <v>0.5</v>
      </c>
      <c r="X16" s="7">
        <v>0.182</v>
      </c>
      <c r="Y16" s="7">
        <v>0.429</v>
      </c>
      <c r="Z16" s="7">
        <v>0.667</v>
      </c>
      <c r="AA16" s="7">
        <v>0.5</v>
      </c>
      <c r="AB16" s="7">
        <v>0</v>
      </c>
      <c r="AC16" s="7">
        <v>0.833</v>
      </c>
      <c r="AD16" s="7">
        <v>0.818</v>
      </c>
      <c r="AE16" s="7">
        <v>0.429</v>
      </c>
      <c r="AF16" s="7">
        <v>0.667</v>
      </c>
      <c r="AG16" s="7">
        <v>0.5</v>
      </c>
      <c r="AH16" s="7">
        <v>0</v>
      </c>
      <c r="AI16" s="7">
        <v>0</v>
      </c>
      <c r="AJ16" s="7">
        <v>0.636</v>
      </c>
      <c r="AK16" s="17">
        <v>0.286</v>
      </c>
      <c r="AL16" s="17">
        <v>1</v>
      </c>
      <c r="AM16" s="17">
        <v>0</v>
      </c>
      <c r="AN16" s="17">
        <v>0</v>
      </c>
      <c r="AO16" s="17">
        <v>0.5</v>
      </c>
      <c r="AP16" s="17">
        <v>0</v>
      </c>
      <c r="AQ16" s="17">
        <v>0.429</v>
      </c>
      <c r="AR16" s="17">
        <v>1</v>
      </c>
      <c r="AS16" s="17">
        <v>0</v>
      </c>
      <c r="AT16" s="17">
        <v>0</v>
      </c>
      <c r="AU16" s="17">
        <v>0.667</v>
      </c>
      <c r="AV16" s="17">
        <v>0.182</v>
      </c>
      <c r="AW16" s="17">
        <v>0</v>
      </c>
    </row>
    <row r="17" spans="1:49">
      <c r="A17" s="4" t="s">
        <v>52</v>
      </c>
      <c r="B17" s="7">
        <v>59900.177</v>
      </c>
      <c r="C17" s="9">
        <v>61995.032</v>
      </c>
      <c r="D17" s="7">
        <v>64885.201</v>
      </c>
      <c r="E17" s="7">
        <v>61596.301</v>
      </c>
      <c r="F17" s="7">
        <v>64925.447</v>
      </c>
      <c r="G17" s="7">
        <v>65071.941</v>
      </c>
      <c r="H17" s="7">
        <v>1237.068</v>
      </c>
      <c r="I17" s="7">
        <v>993.555</v>
      </c>
      <c r="J17" s="7">
        <v>261.795</v>
      </c>
      <c r="K17" s="7">
        <v>598.333</v>
      </c>
      <c r="L17" s="7">
        <v>192.794</v>
      </c>
      <c r="M17" s="7">
        <v>155.468</v>
      </c>
      <c r="N17" s="7">
        <v>0</v>
      </c>
      <c r="O17" s="7">
        <v>0.125</v>
      </c>
      <c r="P17" s="7">
        <v>0</v>
      </c>
      <c r="Q17" s="7">
        <v>0.182</v>
      </c>
      <c r="R17" s="7">
        <v>0</v>
      </c>
      <c r="S17" s="7">
        <v>0</v>
      </c>
      <c r="T17" s="7">
        <v>0.167</v>
      </c>
      <c r="U17" s="7">
        <v>0</v>
      </c>
      <c r="V17" s="7">
        <v>0</v>
      </c>
      <c r="W17" s="7">
        <v>0.364</v>
      </c>
      <c r="X17" s="7">
        <v>0</v>
      </c>
      <c r="Y17" s="7">
        <v>0</v>
      </c>
      <c r="Z17" s="7">
        <v>1</v>
      </c>
      <c r="AA17" s="7">
        <v>1</v>
      </c>
      <c r="AB17" s="7">
        <v>0</v>
      </c>
      <c r="AC17" s="7">
        <v>0.636</v>
      </c>
      <c r="AD17" s="7">
        <v>0.429</v>
      </c>
      <c r="AE17" s="7">
        <v>0.294</v>
      </c>
      <c r="AF17" s="7">
        <v>0.333</v>
      </c>
      <c r="AG17" s="7">
        <v>0</v>
      </c>
      <c r="AH17" s="7">
        <v>0.091</v>
      </c>
      <c r="AI17" s="7">
        <v>0</v>
      </c>
      <c r="AJ17" s="7">
        <v>0.214</v>
      </c>
      <c r="AK17" s="17">
        <v>0.118</v>
      </c>
      <c r="AL17" s="17">
        <v>1</v>
      </c>
      <c r="AM17" s="17">
        <v>0.875</v>
      </c>
      <c r="AN17" s="17">
        <v>0.273</v>
      </c>
      <c r="AO17" s="17">
        <v>0.636</v>
      </c>
      <c r="AP17" s="17">
        <v>0</v>
      </c>
      <c r="AQ17" s="17">
        <v>0.471</v>
      </c>
      <c r="AR17" s="17">
        <v>1</v>
      </c>
      <c r="AS17" s="17">
        <v>1</v>
      </c>
      <c r="AT17" s="17">
        <v>0.545</v>
      </c>
      <c r="AU17" s="17">
        <v>0.636</v>
      </c>
      <c r="AV17" s="17">
        <v>0.429</v>
      </c>
      <c r="AW17" s="17">
        <v>0</v>
      </c>
    </row>
    <row r="18" spans="1:49">
      <c r="A18" s="4" t="s">
        <v>52</v>
      </c>
      <c r="B18" s="7">
        <v>55968.067</v>
      </c>
      <c r="C18" s="9">
        <v>57764.325</v>
      </c>
      <c r="D18" s="7">
        <v>60858.036</v>
      </c>
      <c r="E18" s="7">
        <v>57642.65</v>
      </c>
      <c r="F18" s="7">
        <v>60238.782</v>
      </c>
      <c r="G18" s="7">
        <v>60915.871</v>
      </c>
      <c r="H18" s="7">
        <v>1036.773</v>
      </c>
      <c r="I18" s="7">
        <v>1160.195</v>
      </c>
      <c r="J18" s="7">
        <v>238.329</v>
      </c>
      <c r="K18" s="7">
        <v>655.046</v>
      </c>
      <c r="L18" s="7">
        <v>279.648</v>
      </c>
      <c r="M18" s="7">
        <v>195.728</v>
      </c>
      <c r="N18" s="7">
        <v>0</v>
      </c>
      <c r="O18" s="7">
        <v>0</v>
      </c>
      <c r="P18" s="7">
        <v>0</v>
      </c>
      <c r="Q18" s="7">
        <v>0.182</v>
      </c>
      <c r="R18" s="7">
        <v>0</v>
      </c>
      <c r="S18" s="7">
        <v>0</v>
      </c>
      <c r="T18" s="7">
        <v>0.333</v>
      </c>
      <c r="U18" s="7">
        <v>0</v>
      </c>
      <c r="V18" s="7">
        <v>0</v>
      </c>
      <c r="W18" s="7">
        <v>0.364</v>
      </c>
      <c r="X18" s="7">
        <v>0.067</v>
      </c>
      <c r="Y18" s="7">
        <v>0</v>
      </c>
      <c r="Z18" s="7">
        <v>1</v>
      </c>
      <c r="AA18" s="7">
        <v>0.875</v>
      </c>
      <c r="AB18" s="7">
        <v>0</v>
      </c>
      <c r="AC18" s="7">
        <v>0.727</v>
      </c>
      <c r="AD18" s="7">
        <v>0.667</v>
      </c>
      <c r="AE18" s="7">
        <v>0.529</v>
      </c>
      <c r="AF18" s="7">
        <v>0.333</v>
      </c>
      <c r="AG18" s="7">
        <v>0</v>
      </c>
      <c r="AH18" s="7">
        <v>0</v>
      </c>
      <c r="AI18" s="7">
        <v>0</v>
      </c>
      <c r="AJ18" s="7">
        <v>0.2</v>
      </c>
      <c r="AK18" s="17">
        <v>0.059</v>
      </c>
      <c r="AL18" s="17">
        <v>1</v>
      </c>
      <c r="AM18" s="17">
        <v>0.625</v>
      </c>
      <c r="AN18" s="17">
        <v>0.1</v>
      </c>
      <c r="AO18" s="17">
        <v>0.455</v>
      </c>
      <c r="AP18" s="17">
        <v>0</v>
      </c>
      <c r="AQ18" s="17">
        <v>0.235</v>
      </c>
      <c r="AR18" s="17">
        <v>1</v>
      </c>
      <c r="AS18" s="17">
        <v>1</v>
      </c>
      <c r="AT18" s="17">
        <v>0.3</v>
      </c>
      <c r="AU18" s="17">
        <v>0.727</v>
      </c>
      <c r="AV18" s="17">
        <v>0.867</v>
      </c>
      <c r="AW18" s="17">
        <v>0</v>
      </c>
    </row>
    <row r="19" spans="1:49">
      <c r="A19" s="4" t="s">
        <v>52</v>
      </c>
      <c r="B19" s="7">
        <v>49716.818</v>
      </c>
      <c r="C19" s="9">
        <v>48854.149</v>
      </c>
      <c r="D19" s="7">
        <v>50580.52</v>
      </c>
      <c r="E19" s="7">
        <v>48746.936</v>
      </c>
      <c r="F19" s="7">
        <v>51311.653</v>
      </c>
      <c r="G19" s="7">
        <v>51510.111</v>
      </c>
      <c r="H19" s="7">
        <v>923.827</v>
      </c>
      <c r="I19" s="7">
        <v>538.87</v>
      </c>
      <c r="J19" s="7">
        <v>439.384</v>
      </c>
      <c r="K19" s="7">
        <v>947.131</v>
      </c>
      <c r="L19" s="7">
        <v>294.556</v>
      </c>
      <c r="M19" s="7">
        <v>287.886</v>
      </c>
      <c r="N19" s="7">
        <v>0</v>
      </c>
      <c r="O19" s="7">
        <v>0.222</v>
      </c>
      <c r="P19" s="7">
        <v>0</v>
      </c>
      <c r="Q19" s="7">
        <v>0.273</v>
      </c>
      <c r="R19" s="7">
        <v>0.067</v>
      </c>
      <c r="S19" s="7">
        <v>0.133</v>
      </c>
      <c r="T19" s="7">
        <v>0.333</v>
      </c>
      <c r="U19" s="7">
        <v>0</v>
      </c>
      <c r="V19" s="7">
        <v>0</v>
      </c>
      <c r="W19" s="7">
        <v>0.364</v>
      </c>
      <c r="X19" s="7">
        <v>0</v>
      </c>
      <c r="Y19" s="7">
        <v>0</v>
      </c>
      <c r="Z19" s="7">
        <v>0.778</v>
      </c>
      <c r="AA19" s="7">
        <v>1</v>
      </c>
      <c r="AB19" s="7">
        <v>0</v>
      </c>
      <c r="AC19" s="7">
        <v>0.636</v>
      </c>
      <c r="AD19" s="7">
        <v>0.6</v>
      </c>
      <c r="AE19" s="7">
        <v>0.4</v>
      </c>
      <c r="AF19" s="7">
        <v>0.444</v>
      </c>
      <c r="AG19" s="7">
        <v>0</v>
      </c>
      <c r="AH19" s="7">
        <v>0</v>
      </c>
      <c r="AI19" s="7">
        <v>0</v>
      </c>
      <c r="AJ19" s="7">
        <v>0.133</v>
      </c>
      <c r="AK19" s="17">
        <v>0.067</v>
      </c>
      <c r="AL19" s="17">
        <v>0.889</v>
      </c>
      <c r="AM19" s="17">
        <v>0.889</v>
      </c>
      <c r="AN19" s="17">
        <v>0.25</v>
      </c>
      <c r="AO19" s="17">
        <v>0.545</v>
      </c>
      <c r="AP19" s="17">
        <v>0</v>
      </c>
      <c r="AQ19" s="17">
        <v>0.333</v>
      </c>
      <c r="AR19" s="17">
        <v>0.889</v>
      </c>
      <c r="AS19" s="17">
        <v>1</v>
      </c>
      <c r="AT19" s="17">
        <v>0.375</v>
      </c>
      <c r="AU19" s="17">
        <v>0.636</v>
      </c>
      <c r="AV19" s="17">
        <v>0.6</v>
      </c>
      <c r="AW19" s="17">
        <v>0</v>
      </c>
    </row>
    <row r="20" spans="1:49">
      <c r="A20" s="4" t="s">
        <v>52</v>
      </c>
      <c r="B20" s="7">
        <v>47087.314</v>
      </c>
      <c r="C20" s="9">
        <v>48880.069</v>
      </c>
      <c r="D20" s="7">
        <v>51615.996</v>
      </c>
      <c r="E20" s="7">
        <v>48746.936</v>
      </c>
      <c r="F20" s="7">
        <v>51080.153</v>
      </c>
      <c r="G20" s="7">
        <v>51918.265</v>
      </c>
      <c r="H20" s="7">
        <v>1255.792</v>
      </c>
      <c r="I20" s="7">
        <v>578.738</v>
      </c>
      <c r="J20" s="7">
        <v>298.813</v>
      </c>
      <c r="K20" s="7">
        <v>596.432</v>
      </c>
      <c r="L20" s="7">
        <v>242.016</v>
      </c>
      <c r="M20" s="7">
        <v>251.391</v>
      </c>
      <c r="N20" s="7">
        <v>0</v>
      </c>
      <c r="O20" s="7">
        <v>0.125</v>
      </c>
      <c r="P20" s="7">
        <v>0</v>
      </c>
      <c r="Q20" s="7">
        <v>0.182</v>
      </c>
      <c r="R20" s="7">
        <v>0.062</v>
      </c>
      <c r="S20" s="7">
        <v>0.067</v>
      </c>
      <c r="T20" s="7">
        <v>0.286</v>
      </c>
      <c r="U20" s="7">
        <v>0</v>
      </c>
      <c r="V20" s="7">
        <v>0</v>
      </c>
      <c r="W20" s="7">
        <v>0.364</v>
      </c>
      <c r="X20" s="7">
        <v>0.25</v>
      </c>
      <c r="Y20" s="7">
        <v>0</v>
      </c>
      <c r="Z20" s="7">
        <v>0.857</v>
      </c>
      <c r="AA20" s="7">
        <v>1</v>
      </c>
      <c r="AB20" s="7">
        <v>0</v>
      </c>
      <c r="AC20" s="7">
        <v>0.636</v>
      </c>
      <c r="AD20" s="7">
        <v>0.625</v>
      </c>
      <c r="AE20" s="7">
        <v>0.467</v>
      </c>
      <c r="AF20" s="7">
        <v>0.571</v>
      </c>
      <c r="AG20" s="7">
        <v>0.125</v>
      </c>
      <c r="AH20" s="7">
        <v>0</v>
      </c>
      <c r="AI20" s="7">
        <v>0</v>
      </c>
      <c r="AJ20" s="7">
        <v>0.188</v>
      </c>
      <c r="AK20" s="17">
        <v>0.067</v>
      </c>
      <c r="AL20" s="17">
        <v>0.857</v>
      </c>
      <c r="AM20" s="17">
        <v>0.625</v>
      </c>
      <c r="AN20" s="17">
        <v>0</v>
      </c>
      <c r="AO20" s="17">
        <v>0.636</v>
      </c>
      <c r="AP20" s="17">
        <v>0</v>
      </c>
      <c r="AQ20" s="17">
        <v>0.333</v>
      </c>
      <c r="AR20" s="17">
        <v>0.857</v>
      </c>
      <c r="AS20" s="17">
        <v>1</v>
      </c>
      <c r="AT20" s="17">
        <v>0.4</v>
      </c>
      <c r="AU20" s="17">
        <v>0.727</v>
      </c>
      <c r="AV20" s="17">
        <v>0.625</v>
      </c>
      <c r="AW20" s="17">
        <v>0</v>
      </c>
    </row>
    <row r="21" spans="1:49">
      <c r="A21" s="4" t="s">
        <v>52</v>
      </c>
      <c r="B21" s="7">
        <v>41688.962</v>
      </c>
      <c r="C21" s="9">
        <v>42768.611</v>
      </c>
      <c r="D21" s="7">
        <v>45800.026</v>
      </c>
      <c r="E21" s="7">
        <v>42816.46</v>
      </c>
      <c r="F21" s="7">
        <v>45658.191</v>
      </c>
      <c r="G21" s="7">
        <v>45676.774</v>
      </c>
      <c r="H21" s="7">
        <v>1028.826</v>
      </c>
      <c r="I21" s="7">
        <v>1220.253</v>
      </c>
      <c r="J21" s="7">
        <v>355.014</v>
      </c>
      <c r="K21" s="7">
        <v>753.261</v>
      </c>
      <c r="L21" s="7">
        <v>394.008</v>
      </c>
      <c r="M21" s="7">
        <v>247.085</v>
      </c>
      <c r="N21" s="7">
        <v>0</v>
      </c>
      <c r="O21" s="7">
        <v>0.25</v>
      </c>
      <c r="P21" s="7">
        <v>0</v>
      </c>
      <c r="Q21" s="7">
        <v>0.273</v>
      </c>
      <c r="R21" s="7">
        <v>0</v>
      </c>
      <c r="S21" s="7">
        <v>0</v>
      </c>
      <c r="T21" s="7">
        <v>0.429</v>
      </c>
      <c r="U21" s="7">
        <v>0</v>
      </c>
      <c r="V21" s="7">
        <v>0</v>
      </c>
      <c r="W21" s="7">
        <v>0.364</v>
      </c>
      <c r="X21" s="7">
        <v>0.059</v>
      </c>
      <c r="Y21" s="7">
        <v>0.067</v>
      </c>
      <c r="Z21" s="7">
        <v>1</v>
      </c>
      <c r="AA21" s="7">
        <v>0.875</v>
      </c>
      <c r="AB21" s="7">
        <v>0</v>
      </c>
      <c r="AC21" s="7">
        <v>0.909</v>
      </c>
      <c r="AD21" s="7">
        <v>0.588</v>
      </c>
      <c r="AE21" s="7">
        <v>0.467</v>
      </c>
      <c r="AF21" s="7">
        <v>0.429</v>
      </c>
      <c r="AG21" s="7">
        <v>0</v>
      </c>
      <c r="AH21" s="7">
        <v>0</v>
      </c>
      <c r="AI21" s="7">
        <v>0</v>
      </c>
      <c r="AJ21" s="7">
        <v>0</v>
      </c>
      <c r="AK21" s="17">
        <v>0.067</v>
      </c>
      <c r="AL21" s="17">
        <v>1</v>
      </c>
      <c r="AM21" s="17">
        <v>0.875</v>
      </c>
      <c r="AN21" s="17">
        <v>0.222</v>
      </c>
      <c r="AO21" s="17">
        <v>1</v>
      </c>
      <c r="AP21" s="17">
        <v>0</v>
      </c>
      <c r="AQ21" s="17">
        <v>0.333</v>
      </c>
      <c r="AR21" s="17">
        <v>1</v>
      </c>
      <c r="AS21" s="17">
        <v>0.875</v>
      </c>
      <c r="AT21" s="17">
        <v>0.222</v>
      </c>
      <c r="AU21" s="17">
        <v>0.636</v>
      </c>
      <c r="AV21" s="17">
        <v>0.647</v>
      </c>
      <c r="AW21" s="17">
        <v>0</v>
      </c>
    </row>
    <row r="22" spans="1:49">
      <c r="A22" s="4" t="s">
        <v>53</v>
      </c>
      <c r="B22" s="7">
        <v>249632.975</v>
      </c>
      <c r="C22" s="9">
        <v>265000.546</v>
      </c>
      <c r="D22" s="7">
        <v>270500.213</v>
      </c>
      <c r="E22" s="7">
        <v>251325.586</v>
      </c>
      <c r="F22" s="7">
        <v>264413.912</v>
      </c>
      <c r="G22" s="7">
        <v>266337.731</v>
      </c>
      <c r="H22" s="7">
        <v>3696.161</v>
      </c>
      <c r="I22" s="7">
        <v>778.827</v>
      </c>
      <c r="J22" s="7">
        <v>523.97</v>
      </c>
      <c r="K22" s="7">
        <v>1677.659</v>
      </c>
      <c r="L22" s="7">
        <v>1534.99</v>
      </c>
      <c r="M22" s="7">
        <v>1161.825</v>
      </c>
      <c r="N22" s="7">
        <v>0</v>
      </c>
      <c r="O22" s="7">
        <v>0.176</v>
      </c>
      <c r="P22" s="7">
        <v>0.043</v>
      </c>
      <c r="Q22" s="7">
        <v>0.2</v>
      </c>
      <c r="R22" s="7">
        <v>0.037</v>
      </c>
      <c r="S22" s="7">
        <v>0.05</v>
      </c>
      <c r="T22" s="7">
        <v>0.5</v>
      </c>
      <c r="U22" s="7">
        <v>0</v>
      </c>
      <c r="V22" s="7">
        <v>0</v>
      </c>
      <c r="W22" s="7">
        <v>1</v>
      </c>
      <c r="X22" s="7">
        <v>0.556</v>
      </c>
      <c r="Y22" s="7">
        <v>0.3</v>
      </c>
      <c r="Z22" s="7">
        <v>0.667</v>
      </c>
      <c r="AA22" s="7">
        <v>0.941</v>
      </c>
      <c r="AB22" s="7">
        <v>0</v>
      </c>
      <c r="AC22" s="7">
        <v>1</v>
      </c>
      <c r="AD22" s="7">
        <v>0.889</v>
      </c>
      <c r="AE22" s="7">
        <v>0.9</v>
      </c>
      <c r="AF22" s="7">
        <v>0.5</v>
      </c>
      <c r="AG22" s="7">
        <v>0</v>
      </c>
      <c r="AH22" s="7">
        <v>0</v>
      </c>
      <c r="AI22" s="7">
        <v>0</v>
      </c>
      <c r="AJ22" s="7">
        <v>0.111</v>
      </c>
      <c r="AK22" s="17">
        <v>0.1</v>
      </c>
      <c r="AL22" s="17">
        <v>0.667</v>
      </c>
      <c r="AM22" s="17">
        <v>0.294</v>
      </c>
      <c r="AN22" s="17">
        <v>0.043</v>
      </c>
      <c r="AO22" s="17">
        <v>0.667</v>
      </c>
      <c r="AP22" s="17">
        <v>0</v>
      </c>
      <c r="AQ22" s="17">
        <v>0.15</v>
      </c>
      <c r="AR22" s="17">
        <v>0.667</v>
      </c>
      <c r="AS22" s="17">
        <v>0.471</v>
      </c>
      <c r="AT22" s="17">
        <v>0</v>
      </c>
      <c r="AU22" s="17">
        <v>0.8</v>
      </c>
      <c r="AV22" s="17">
        <v>0.667</v>
      </c>
      <c r="AW22" s="17">
        <v>0</v>
      </c>
    </row>
    <row r="23" spans="1:49">
      <c r="A23" s="4" t="s">
        <v>53</v>
      </c>
      <c r="B23" s="7">
        <v>249236.92</v>
      </c>
      <c r="C23" s="9">
        <v>264705.66</v>
      </c>
      <c r="D23" s="7">
        <v>270871.317</v>
      </c>
      <c r="E23" s="7">
        <v>251325.586</v>
      </c>
      <c r="F23" s="7">
        <v>264383.753</v>
      </c>
      <c r="G23" s="7">
        <v>265257.107</v>
      </c>
      <c r="H23" s="7">
        <v>2409.403</v>
      </c>
      <c r="I23" s="7">
        <v>811.858</v>
      </c>
      <c r="J23" s="7">
        <v>1308.403</v>
      </c>
      <c r="K23" s="7">
        <v>2073.204</v>
      </c>
      <c r="L23" s="7">
        <v>544.308</v>
      </c>
      <c r="M23" s="7">
        <v>856.675</v>
      </c>
      <c r="N23" s="7">
        <v>0</v>
      </c>
      <c r="O23" s="7">
        <v>0.133</v>
      </c>
      <c r="P23" s="7">
        <v>0.087</v>
      </c>
      <c r="Q23" s="7">
        <v>0.333</v>
      </c>
      <c r="R23" s="7">
        <v>0.045</v>
      </c>
      <c r="S23" s="7">
        <v>0.086</v>
      </c>
      <c r="T23" s="7">
        <v>0.625</v>
      </c>
      <c r="U23" s="7">
        <v>0</v>
      </c>
      <c r="V23" s="7">
        <v>0.043</v>
      </c>
      <c r="W23" s="7">
        <v>1</v>
      </c>
      <c r="X23" s="7">
        <v>0.682</v>
      </c>
      <c r="Y23" s="7">
        <v>0.629</v>
      </c>
      <c r="Z23" s="7">
        <v>0.75</v>
      </c>
      <c r="AA23" s="7">
        <v>0.867</v>
      </c>
      <c r="AB23" s="7">
        <v>0</v>
      </c>
      <c r="AC23" s="7">
        <v>1</v>
      </c>
      <c r="AD23" s="7">
        <v>0.818</v>
      </c>
      <c r="AE23" s="7">
        <v>0.886</v>
      </c>
      <c r="AF23" s="7">
        <v>0.375</v>
      </c>
      <c r="AG23" s="7">
        <v>0</v>
      </c>
      <c r="AH23" s="7">
        <v>0</v>
      </c>
      <c r="AI23" s="7">
        <v>0</v>
      </c>
      <c r="AJ23" s="7">
        <v>0.182</v>
      </c>
      <c r="AK23" s="17">
        <v>0.057</v>
      </c>
      <c r="AL23" s="17">
        <v>0.75</v>
      </c>
      <c r="AM23" s="17">
        <v>0.4</v>
      </c>
      <c r="AN23" s="17">
        <v>0.304</v>
      </c>
      <c r="AO23" s="17">
        <v>0.6</v>
      </c>
      <c r="AP23" s="17">
        <v>0</v>
      </c>
      <c r="AQ23" s="17">
        <v>0.429</v>
      </c>
      <c r="AR23" s="17">
        <v>0.75</v>
      </c>
      <c r="AS23" s="17">
        <v>0.333</v>
      </c>
      <c r="AT23" s="17">
        <v>0.087</v>
      </c>
      <c r="AU23" s="17">
        <v>0.867</v>
      </c>
      <c r="AV23" s="17">
        <v>0.636</v>
      </c>
      <c r="AW23" s="17">
        <v>0</v>
      </c>
    </row>
    <row r="24" spans="1:49">
      <c r="A24" s="4" t="s">
        <v>53</v>
      </c>
      <c r="B24" s="7">
        <v>430556.604</v>
      </c>
      <c r="C24" s="9">
        <v>455868.945</v>
      </c>
      <c r="D24" s="7">
        <v>461327.37</v>
      </c>
      <c r="E24" s="7">
        <v>434119.951</v>
      </c>
      <c r="F24" s="7">
        <v>454570.514</v>
      </c>
      <c r="G24" s="7">
        <v>458071.421</v>
      </c>
      <c r="H24" s="7">
        <v>1905.09</v>
      </c>
      <c r="I24" s="7">
        <v>892.134</v>
      </c>
      <c r="J24" s="7">
        <v>656.865</v>
      </c>
      <c r="K24" s="7">
        <v>1686.05</v>
      </c>
      <c r="L24" s="7">
        <v>1106.945</v>
      </c>
      <c r="M24" s="7">
        <v>933.206</v>
      </c>
      <c r="N24" s="7">
        <v>0</v>
      </c>
      <c r="O24" s="7">
        <v>0.067</v>
      </c>
      <c r="P24" s="7">
        <v>0</v>
      </c>
      <c r="Q24" s="7">
        <v>0.333</v>
      </c>
      <c r="R24" s="7">
        <v>0.308</v>
      </c>
      <c r="S24" s="7">
        <v>0</v>
      </c>
      <c r="T24" s="7">
        <v>0.5</v>
      </c>
      <c r="U24" s="7">
        <v>0</v>
      </c>
      <c r="V24" s="7">
        <v>0.04</v>
      </c>
      <c r="W24" s="7">
        <v>1</v>
      </c>
      <c r="X24" s="7">
        <v>0.269</v>
      </c>
      <c r="Y24" s="7">
        <v>0.59</v>
      </c>
      <c r="Z24" s="7">
        <v>0.75</v>
      </c>
      <c r="AA24" s="7">
        <v>0.867</v>
      </c>
      <c r="AB24" s="7">
        <v>0</v>
      </c>
      <c r="AC24" s="7">
        <v>1</v>
      </c>
      <c r="AD24" s="7">
        <v>0.692</v>
      </c>
      <c r="AE24" s="7">
        <v>0.821</v>
      </c>
      <c r="AF24" s="7">
        <v>0.25</v>
      </c>
      <c r="AG24" s="7">
        <v>0</v>
      </c>
      <c r="AH24" s="7">
        <v>0</v>
      </c>
      <c r="AI24" s="7">
        <v>0</v>
      </c>
      <c r="AJ24" s="7">
        <v>0.231</v>
      </c>
      <c r="AK24" s="17">
        <v>0.051</v>
      </c>
      <c r="AL24" s="17">
        <v>0.375</v>
      </c>
      <c r="AM24" s="17">
        <v>0.6</v>
      </c>
      <c r="AN24" s="17">
        <v>0.2</v>
      </c>
      <c r="AO24" s="17">
        <v>0.533</v>
      </c>
      <c r="AP24" s="17">
        <v>0</v>
      </c>
      <c r="AQ24" s="17">
        <v>0.615</v>
      </c>
      <c r="AR24" s="17">
        <v>0.75</v>
      </c>
      <c r="AS24" s="17">
        <v>0.133</v>
      </c>
      <c r="AT24" s="17">
        <v>0.16</v>
      </c>
      <c r="AU24" s="17">
        <v>0.933</v>
      </c>
      <c r="AV24" s="17">
        <v>0.346</v>
      </c>
      <c r="AW24" s="17">
        <v>0</v>
      </c>
    </row>
    <row r="25" spans="1:49">
      <c r="A25" s="4" t="s">
        <v>53</v>
      </c>
      <c r="B25" s="7">
        <v>251398.753</v>
      </c>
      <c r="C25" s="9">
        <v>264562.975</v>
      </c>
      <c r="D25" s="7">
        <v>270562.213</v>
      </c>
      <c r="E25" s="7">
        <v>251325.586</v>
      </c>
      <c r="F25" s="7">
        <v>268253.797</v>
      </c>
      <c r="G25" s="7">
        <v>266115.146</v>
      </c>
      <c r="H25" s="7">
        <v>2239.419</v>
      </c>
      <c r="I25" s="7">
        <v>1029.486</v>
      </c>
      <c r="J25" s="7">
        <v>676.075</v>
      </c>
      <c r="K25" s="7">
        <v>1671.136</v>
      </c>
      <c r="L25" s="7">
        <v>610.082</v>
      </c>
      <c r="M25" s="7">
        <v>605.383</v>
      </c>
      <c r="N25" s="7">
        <v>0</v>
      </c>
      <c r="O25" s="7">
        <v>0.143</v>
      </c>
      <c r="P25" s="7">
        <v>0.043</v>
      </c>
      <c r="Q25" s="7">
        <v>0.4</v>
      </c>
      <c r="R25" s="7">
        <v>0.087</v>
      </c>
      <c r="S25" s="7">
        <v>0.077</v>
      </c>
      <c r="T25" s="7">
        <v>0.625</v>
      </c>
      <c r="U25" s="7">
        <v>0</v>
      </c>
      <c r="V25" s="7">
        <v>0.043</v>
      </c>
      <c r="W25" s="7">
        <v>0.933</v>
      </c>
      <c r="X25" s="7">
        <v>0.391</v>
      </c>
      <c r="Y25" s="7">
        <v>0.564</v>
      </c>
      <c r="Z25" s="7">
        <v>0.75</v>
      </c>
      <c r="AA25" s="7">
        <v>0.857</v>
      </c>
      <c r="AB25" s="7">
        <v>0</v>
      </c>
      <c r="AC25" s="7">
        <v>1</v>
      </c>
      <c r="AD25" s="7">
        <v>0.783</v>
      </c>
      <c r="AE25" s="7">
        <v>0.923</v>
      </c>
      <c r="AF25" s="7">
        <v>0.375</v>
      </c>
      <c r="AG25" s="7">
        <v>0</v>
      </c>
      <c r="AH25" s="7">
        <v>0</v>
      </c>
      <c r="AI25" s="7">
        <v>0</v>
      </c>
      <c r="AJ25" s="7">
        <v>0</v>
      </c>
      <c r="AK25" s="17">
        <v>0.026</v>
      </c>
      <c r="AL25" s="17">
        <v>0.75</v>
      </c>
      <c r="AM25" s="17">
        <v>0.357</v>
      </c>
      <c r="AN25" s="17">
        <v>0</v>
      </c>
      <c r="AO25" s="17">
        <v>0.933</v>
      </c>
      <c r="AP25" s="17">
        <v>0</v>
      </c>
      <c r="AQ25" s="17">
        <v>0.436</v>
      </c>
      <c r="AR25" s="17">
        <v>0.75</v>
      </c>
      <c r="AS25" s="17">
        <v>0.214</v>
      </c>
      <c r="AT25" s="17">
        <v>0.087</v>
      </c>
      <c r="AU25" s="17">
        <v>0.867</v>
      </c>
      <c r="AV25" s="17">
        <v>0.304</v>
      </c>
      <c r="AW25" s="17">
        <v>0</v>
      </c>
    </row>
    <row r="26" spans="1:49">
      <c r="A26" s="4" t="s">
        <v>53</v>
      </c>
      <c r="B26" s="7">
        <v>272876.822</v>
      </c>
      <c r="C26" s="9">
        <v>291289.705</v>
      </c>
      <c r="D26" s="7">
        <v>297266.431</v>
      </c>
      <c r="E26" s="7">
        <v>276777.966</v>
      </c>
      <c r="F26" s="7">
        <v>294426.337</v>
      </c>
      <c r="G26" s="7">
        <v>291561.352</v>
      </c>
      <c r="H26" s="7">
        <v>1976.111</v>
      </c>
      <c r="I26" s="7">
        <v>992.886</v>
      </c>
      <c r="J26" s="7">
        <v>599.147</v>
      </c>
      <c r="K26" s="7">
        <v>1622.137</v>
      </c>
      <c r="L26" s="7">
        <v>1746.315</v>
      </c>
      <c r="M26" s="7">
        <v>1067.395</v>
      </c>
      <c r="N26" s="7">
        <v>0</v>
      </c>
      <c r="O26" s="7">
        <v>0.077</v>
      </c>
      <c r="P26" s="7">
        <v>0</v>
      </c>
      <c r="Q26" s="7">
        <v>0.067</v>
      </c>
      <c r="R26" s="7">
        <v>0.04</v>
      </c>
      <c r="S26" s="7">
        <v>0</v>
      </c>
      <c r="T26" s="7">
        <v>0.727</v>
      </c>
      <c r="U26" s="7">
        <v>0</v>
      </c>
      <c r="V26" s="7">
        <v>0.125</v>
      </c>
      <c r="W26" s="7">
        <v>1</v>
      </c>
      <c r="X26" s="7">
        <v>0.28</v>
      </c>
      <c r="Y26" s="7">
        <v>0.684</v>
      </c>
      <c r="Z26" s="7">
        <v>0.909</v>
      </c>
      <c r="AA26" s="7">
        <v>0.846</v>
      </c>
      <c r="AB26" s="7">
        <v>0</v>
      </c>
      <c r="AC26" s="7">
        <v>1</v>
      </c>
      <c r="AD26" s="7">
        <v>0.76</v>
      </c>
      <c r="AE26" s="7">
        <v>1</v>
      </c>
      <c r="AF26" s="7">
        <v>0.636</v>
      </c>
      <c r="AG26" s="7">
        <v>0</v>
      </c>
      <c r="AH26" s="7">
        <v>0</v>
      </c>
      <c r="AI26" s="7">
        <v>0</v>
      </c>
      <c r="AJ26" s="7">
        <v>0.12</v>
      </c>
      <c r="AK26" s="17">
        <v>0</v>
      </c>
      <c r="AL26" s="17">
        <v>0.909</v>
      </c>
      <c r="AM26" s="17">
        <v>0.385</v>
      </c>
      <c r="AN26" s="17">
        <v>0.208</v>
      </c>
      <c r="AO26" s="17">
        <v>0.867</v>
      </c>
      <c r="AP26" s="17">
        <v>0</v>
      </c>
      <c r="AQ26" s="17">
        <v>0.684</v>
      </c>
      <c r="AR26" s="17">
        <v>0.818</v>
      </c>
      <c r="AS26" s="17">
        <v>0.154</v>
      </c>
      <c r="AT26" s="17">
        <v>0</v>
      </c>
      <c r="AU26" s="17">
        <v>0.8</v>
      </c>
      <c r="AV26" s="17">
        <v>0.28</v>
      </c>
      <c r="AW26" s="17">
        <v>0</v>
      </c>
    </row>
    <row r="27" spans="1:49">
      <c r="A27" s="4" t="s">
        <v>54</v>
      </c>
      <c r="B27" s="7">
        <v>13611636.123</v>
      </c>
      <c r="C27" s="9">
        <v>13732209.926</v>
      </c>
      <c r="D27" s="7">
        <v>14929158.608</v>
      </c>
      <c r="E27" s="7">
        <v>14313090.066</v>
      </c>
      <c r="F27" s="7">
        <v>14575888.124</v>
      </c>
      <c r="G27" s="7">
        <v>14771845.811</v>
      </c>
      <c r="H27" s="7">
        <v>12248.365</v>
      </c>
      <c r="I27" s="7">
        <v>8531.112</v>
      </c>
      <c r="J27" s="7">
        <v>3160.038</v>
      </c>
      <c r="K27" s="7">
        <v>6064.551</v>
      </c>
      <c r="L27" s="7">
        <v>2506.092</v>
      </c>
      <c r="M27" s="7">
        <v>1842.43</v>
      </c>
      <c r="N27" s="7">
        <v>0</v>
      </c>
      <c r="O27" s="7">
        <v>0.062</v>
      </c>
      <c r="P27" s="7">
        <v>0</v>
      </c>
      <c r="Q27" s="7">
        <v>0</v>
      </c>
      <c r="R27" s="7">
        <v>0.042</v>
      </c>
      <c r="S27" s="7">
        <v>0</v>
      </c>
      <c r="T27" s="7">
        <v>0.739</v>
      </c>
      <c r="U27" s="7">
        <v>0</v>
      </c>
      <c r="V27" s="7">
        <v>0.17</v>
      </c>
      <c r="W27" s="7">
        <v>0.6</v>
      </c>
      <c r="X27" s="7">
        <v>0.562</v>
      </c>
      <c r="Y27" s="7">
        <v>0.651</v>
      </c>
      <c r="Z27" s="7">
        <v>0.957</v>
      </c>
      <c r="AA27" s="7">
        <v>0.688</v>
      </c>
      <c r="AB27" s="7">
        <v>0</v>
      </c>
      <c r="AC27" s="7">
        <v>1</v>
      </c>
      <c r="AD27" s="7">
        <v>0.875</v>
      </c>
      <c r="AE27" s="7">
        <v>0.953</v>
      </c>
      <c r="AF27" s="7">
        <v>0.913</v>
      </c>
      <c r="AG27" s="7">
        <v>0</v>
      </c>
      <c r="AH27" s="7">
        <v>0</v>
      </c>
      <c r="AI27" s="7">
        <v>0</v>
      </c>
      <c r="AJ27" s="7">
        <v>0.104</v>
      </c>
      <c r="AK27" s="17">
        <v>0.047</v>
      </c>
      <c r="AL27" s="17">
        <v>0.957</v>
      </c>
      <c r="AM27" s="17">
        <v>0.25</v>
      </c>
      <c r="AN27" s="17">
        <v>0.064</v>
      </c>
      <c r="AO27" s="17">
        <v>0.55</v>
      </c>
      <c r="AP27" s="17">
        <v>0</v>
      </c>
      <c r="AQ27" s="17">
        <v>0.442</v>
      </c>
      <c r="AR27" s="17">
        <v>0.957</v>
      </c>
      <c r="AS27" s="17">
        <v>0.125</v>
      </c>
      <c r="AT27" s="17">
        <v>0.021</v>
      </c>
      <c r="AU27" s="17">
        <v>0.9</v>
      </c>
      <c r="AV27" s="17">
        <v>0.542</v>
      </c>
      <c r="AW27" s="17">
        <v>0</v>
      </c>
    </row>
    <row r="28" spans="1:49">
      <c r="A28" s="4" t="s">
        <v>54</v>
      </c>
      <c r="B28" s="7">
        <v>13617513.063</v>
      </c>
      <c r="C28" s="9">
        <v>13689386.195</v>
      </c>
      <c r="D28" s="7">
        <v>14844163.11</v>
      </c>
      <c r="E28" s="7">
        <v>14271316.88</v>
      </c>
      <c r="F28" s="7">
        <v>14420667.984</v>
      </c>
      <c r="G28" s="7">
        <v>14772390.467</v>
      </c>
      <c r="H28" s="7">
        <v>9547.084</v>
      </c>
      <c r="I28" s="7">
        <v>10965.937</v>
      </c>
      <c r="J28" s="7">
        <v>6415.433</v>
      </c>
      <c r="K28" s="7">
        <v>6953.257</v>
      </c>
      <c r="L28" s="7">
        <v>3374.062</v>
      </c>
      <c r="M28" s="7">
        <v>1622.471</v>
      </c>
      <c r="N28" s="7">
        <v>0</v>
      </c>
      <c r="O28" s="7">
        <v>0.062</v>
      </c>
      <c r="P28" s="7">
        <v>0.02</v>
      </c>
      <c r="Q28" s="7">
        <v>0</v>
      </c>
      <c r="R28" s="7">
        <v>0.019</v>
      </c>
      <c r="S28" s="7">
        <v>0.02</v>
      </c>
      <c r="T28" s="7">
        <v>0.828</v>
      </c>
      <c r="U28" s="7">
        <v>0</v>
      </c>
      <c r="V28" s="7">
        <v>0.22</v>
      </c>
      <c r="W28" s="7">
        <v>0.6</v>
      </c>
      <c r="X28" s="7">
        <v>0.66</v>
      </c>
      <c r="Y28" s="7">
        <v>0.6</v>
      </c>
      <c r="Z28" s="7">
        <v>0.931</v>
      </c>
      <c r="AA28" s="7">
        <v>0.5</v>
      </c>
      <c r="AB28" s="7">
        <v>0</v>
      </c>
      <c r="AC28" s="7">
        <v>0.95</v>
      </c>
      <c r="AD28" s="7">
        <v>0.868</v>
      </c>
      <c r="AE28" s="7">
        <v>0.92</v>
      </c>
      <c r="AF28" s="7">
        <v>0.931</v>
      </c>
      <c r="AG28" s="7">
        <v>0</v>
      </c>
      <c r="AH28" s="7">
        <v>0</v>
      </c>
      <c r="AI28" s="7">
        <v>0</v>
      </c>
      <c r="AJ28" s="7">
        <v>0.396</v>
      </c>
      <c r="AK28" s="17">
        <v>0.08</v>
      </c>
      <c r="AL28" s="17">
        <v>0.966</v>
      </c>
      <c r="AM28" s="17">
        <v>0.25</v>
      </c>
      <c r="AN28" s="17">
        <v>0.08</v>
      </c>
      <c r="AO28" s="17">
        <v>0.3</v>
      </c>
      <c r="AP28" s="17">
        <v>0</v>
      </c>
      <c r="AQ28" s="17">
        <v>0.34</v>
      </c>
      <c r="AR28" s="17">
        <v>0.966</v>
      </c>
      <c r="AS28" s="17">
        <v>0.062</v>
      </c>
      <c r="AT28" s="17">
        <v>0.04</v>
      </c>
      <c r="AU28" s="17">
        <v>0.8</v>
      </c>
      <c r="AV28" s="17">
        <v>0.566</v>
      </c>
      <c r="AW28" s="17">
        <v>0</v>
      </c>
    </row>
    <row r="29" spans="1:49">
      <c r="A29" s="4" t="s">
        <v>54</v>
      </c>
      <c r="B29" s="7">
        <v>14149772.499</v>
      </c>
      <c r="C29" s="9">
        <v>14106393.787</v>
      </c>
      <c r="D29" s="7">
        <v>15301072.517</v>
      </c>
      <c r="E29" s="7">
        <v>14677061.353</v>
      </c>
      <c r="F29" s="7">
        <v>14941938.456</v>
      </c>
      <c r="G29" s="7">
        <v>15181681.741</v>
      </c>
      <c r="H29" s="7">
        <v>9792.523</v>
      </c>
      <c r="I29" s="7">
        <v>8661.711</v>
      </c>
      <c r="J29" s="7">
        <v>3887.178</v>
      </c>
      <c r="K29" s="7">
        <v>7365.649</v>
      </c>
      <c r="L29" s="7">
        <v>1783.377</v>
      </c>
      <c r="M29" s="7">
        <v>1687.529</v>
      </c>
      <c r="N29" s="7">
        <v>0</v>
      </c>
      <c r="O29" s="7">
        <v>0.059</v>
      </c>
      <c r="P29" s="7">
        <v>0</v>
      </c>
      <c r="Q29" s="7">
        <v>0</v>
      </c>
      <c r="R29" s="7">
        <v>0.056</v>
      </c>
      <c r="S29" s="7">
        <v>0</v>
      </c>
      <c r="T29" s="7">
        <v>0.6</v>
      </c>
      <c r="U29" s="7">
        <v>0</v>
      </c>
      <c r="V29" s="7">
        <v>0.143</v>
      </c>
      <c r="W29" s="7">
        <v>0.6</v>
      </c>
      <c r="X29" s="7">
        <v>0.63</v>
      </c>
      <c r="Y29" s="7">
        <v>0.646</v>
      </c>
      <c r="Z29" s="7">
        <v>0.967</v>
      </c>
      <c r="AA29" s="7">
        <v>0.588</v>
      </c>
      <c r="AB29" s="7">
        <v>0</v>
      </c>
      <c r="AC29" s="7">
        <v>1</v>
      </c>
      <c r="AD29" s="7">
        <v>0.907</v>
      </c>
      <c r="AE29" s="7">
        <v>0.958</v>
      </c>
      <c r="AF29" s="7">
        <v>0.933</v>
      </c>
      <c r="AG29" s="7">
        <v>0</v>
      </c>
      <c r="AH29" s="7">
        <v>0</v>
      </c>
      <c r="AI29" s="7">
        <v>0</v>
      </c>
      <c r="AJ29" s="7">
        <v>0.444</v>
      </c>
      <c r="AK29" s="17">
        <v>0</v>
      </c>
      <c r="AL29" s="17">
        <v>0.933</v>
      </c>
      <c r="AM29" s="17">
        <v>0.176</v>
      </c>
      <c r="AN29" s="17">
        <v>0.041</v>
      </c>
      <c r="AO29" s="17">
        <v>0.35</v>
      </c>
      <c r="AP29" s="17">
        <v>0</v>
      </c>
      <c r="AQ29" s="17">
        <v>0.229</v>
      </c>
      <c r="AR29" s="17">
        <v>1</v>
      </c>
      <c r="AS29" s="17">
        <v>0.059</v>
      </c>
      <c r="AT29" s="17">
        <v>0.02</v>
      </c>
      <c r="AU29" s="17">
        <v>0.9</v>
      </c>
      <c r="AV29" s="17">
        <v>0.722</v>
      </c>
      <c r="AW29" s="17">
        <v>0</v>
      </c>
    </row>
    <row r="30" spans="1:49">
      <c r="A30" s="4" t="s">
        <v>54</v>
      </c>
      <c r="B30" s="7">
        <v>13541322.615</v>
      </c>
      <c r="C30" s="9">
        <v>13641424.802</v>
      </c>
      <c r="D30" s="7">
        <v>14840663.599</v>
      </c>
      <c r="E30" s="7">
        <v>14223916.678</v>
      </c>
      <c r="F30" s="7">
        <v>14450429.387</v>
      </c>
      <c r="G30" s="7">
        <v>14734322.51</v>
      </c>
      <c r="H30" s="7">
        <v>12029.996</v>
      </c>
      <c r="I30" s="7">
        <v>9520.461</v>
      </c>
      <c r="J30" s="7">
        <v>2665.408</v>
      </c>
      <c r="K30" s="7">
        <v>5288.528</v>
      </c>
      <c r="L30" s="7">
        <v>2234.917</v>
      </c>
      <c r="M30" s="7">
        <v>1007.808</v>
      </c>
      <c r="N30" s="7">
        <v>0</v>
      </c>
      <c r="O30" s="7">
        <v>0.059</v>
      </c>
      <c r="P30" s="7">
        <v>0</v>
      </c>
      <c r="Q30" s="7">
        <v>0</v>
      </c>
      <c r="R30" s="7">
        <v>0.058</v>
      </c>
      <c r="S30" s="7">
        <v>0</v>
      </c>
      <c r="T30" s="7">
        <v>0.64</v>
      </c>
      <c r="U30" s="7">
        <v>0</v>
      </c>
      <c r="V30" s="7">
        <v>0.14</v>
      </c>
      <c r="W30" s="7">
        <v>0.6</v>
      </c>
      <c r="X30" s="7">
        <v>0.577</v>
      </c>
      <c r="Y30" s="7">
        <v>0.429</v>
      </c>
      <c r="Z30" s="7">
        <v>0.96</v>
      </c>
      <c r="AA30" s="7">
        <v>0.647</v>
      </c>
      <c r="AB30" s="7">
        <v>0</v>
      </c>
      <c r="AC30" s="7">
        <v>1</v>
      </c>
      <c r="AD30" s="7">
        <v>0.981</v>
      </c>
      <c r="AE30" s="7">
        <v>0.959</v>
      </c>
      <c r="AF30" s="7">
        <v>0.96</v>
      </c>
      <c r="AG30" s="7">
        <v>0</v>
      </c>
      <c r="AH30" s="7">
        <v>0</v>
      </c>
      <c r="AI30" s="7">
        <v>0</v>
      </c>
      <c r="AJ30" s="7">
        <v>0.308</v>
      </c>
      <c r="AK30" s="17">
        <v>0.061</v>
      </c>
      <c r="AL30" s="17">
        <v>0.96</v>
      </c>
      <c r="AM30" s="17">
        <v>0.176</v>
      </c>
      <c r="AN30" s="17">
        <v>0</v>
      </c>
      <c r="AO30" s="17">
        <v>0.4</v>
      </c>
      <c r="AP30" s="17">
        <v>0</v>
      </c>
      <c r="AQ30" s="17">
        <v>0.224</v>
      </c>
      <c r="AR30" s="17">
        <v>0.96</v>
      </c>
      <c r="AS30" s="17">
        <v>0.176</v>
      </c>
      <c r="AT30" s="17">
        <v>0.02</v>
      </c>
      <c r="AU30" s="17">
        <v>0.9</v>
      </c>
      <c r="AV30" s="17">
        <v>0.577</v>
      </c>
      <c r="AW30" s="17">
        <v>0</v>
      </c>
    </row>
    <row r="31" spans="1:49">
      <c r="A31" s="4" t="s">
        <v>54</v>
      </c>
      <c r="B31" s="7">
        <v>13795011.49</v>
      </c>
      <c r="C31" s="9">
        <v>14047079.403</v>
      </c>
      <c r="D31" s="7">
        <v>15243146.242</v>
      </c>
      <c r="E31" s="7">
        <v>14619128.493</v>
      </c>
      <c r="F31" s="7">
        <v>14822951.353</v>
      </c>
      <c r="G31" s="7">
        <v>15145830.131</v>
      </c>
      <c r="H31" s="7">
        <v>12312.598</v>
      </c>
      <c r="I31" s="7">
        <v>9069.33</v>
      </c>
      <c r="J31" s="7">
        <v>2780.782</v>
      </c>
      <c r="K31" s="7">
        <v>5652.852</v>
      </c>
      <c r="L31" s="7">
        <v>2484.413</v>
      </c>
      <c r="M31" s="7">
        <v>2013.332</v>
      </c>
      <c r="N31" s="7">
        <v>0</v>
      </c>
      <c r="O31" s="7">
        <v>0.059</v>
      </c>
      <c r="P31" s="7">
        <v>0</v>
      </c>
      <c r="Q31" s="7">
        <v>0</v>
      </c>
      <c r="R31" s="7">
        <v>0.035</v>
      </c>
      <c r="S31" s="7">
        <v>0.04</v>
      </c>
      <c r="T31" s="7">
        <v>0.812</v>
      </c>
      <c r="U31" s="7">
        <v>0</v>
      </c>
      <c r="V31" s="7">
        <v>0.24</v>
      </c>
      <c r="W31" s="7">
        <v>0.6</v>
      </c>
      <c r="X31" s="7">
        <v>0.737</v>
      </c>
      <c r="Y31" s="7">
        <v>0.52</v>
      </c>
      <c r="Z31" s="7">
        <v>0.938</v>
      </c>
      <c r="AA31" s="7">
        <v>0.529</v>
      </c>
      <c r="AB31" s="7">
        <v>0</v>
      </c>
      <c r="AC31" s="7">
        <v>1</v>
      </c>
      <c r="AD31" s="7">
        <v>0.912</v>
      </c>
      <c r="AE31" s="7">
        <v>0.9</v>
      </c>
      <c r="AF31" s="7">
        <v>0.875</v>
      </c>
      <c r="AG31" s="7">
        <v>0</v>
      </c>
      <c r="AH31" s="7">
        <v>0</v>
      </c>
      <c r="AI31" s="7">
        <v>0</v>
      </c>
      <c r="AJ31" s="7">
        <v>0.211</v>
      </c>
      <c r="AK31" s="17">
        <v>0.06</v>
      </c>
      <c r="AL31" s="17">
        <v>0.938</v>
      </c>
      <c r="AM31" s="17">
        <v>0.176</v>
      </c>
      <c r="AN31" s="17">
        <v>0.06</v>
      </c>
      <c r="AO31" s="17">
        <v>0.3</v>
      </c>
      <c r="AP31" s="17">
        <v>0</v>
      </c>
      <c r="AQ31" s="17">
        <v>0.44</v>
      </c>
      <c r="AR31" s="17">
        <v>0.938</v>
      </c>
      <c r="AS31" s="17">
        <v>0.176</v>
      </c>
      <c r="AT31" s="17">
        <v>0.08</v>
      </c>
      <c r="AU31" s="17">
        <v>0.8</v>
      </c>
      <c r="AV31" s="17">
        <v>0.474</v>
      </c>
      <c r="AW31" s="17">
        <v>0</v>
      </c>
    </row>
    <row r="32" spans="1:49">
      <c r="A32" s="4" t="s">
        <v>55</v>
      </c>
      <c r="B32" s="7">
        <v>18260.209</v>
      </c>
      <c r="C32" s="9">
        <v>18218.243</v>
      </c>
      <c r="D32" s="7">
        <v>19282.105</v>
      </c>
      <c r="E32" s="7">
        <v>18308.736</v>
      </c>
      <c r="F32" s="7">
        <v>19692.931</v>
      </c>
      <c r="G32" s="7">
        <v>18814.77</v>
      </c>
      <c r="H32" s="7">
        <v>465.278</v>
      </c>
      <c r="I32" s="7">
        <v>532.597</v>
      </c>
      <c r="J32" s="7">
        <v>902.67</v>
      </c>
      <c r="K32" s="7">
        <v>1176.869</v>
      </c>
      <c r="L32" s="7">
        <v>8.622</v>
      </c>
      <c r="M32" s="7">
        <v>1163.029</v>
      </c>
      <c r="N32" s="7">
        <v>0</v>
      </c>
      <c r="O32" s="7">
        <v>0.333</v>
      </c>
      <c r="P32" s="7">
        <v>0.062</v>
      </c>
      <c r="Q32" s="7">
        <v>0.417</v>
      </c>
      <c r="R32" s="7">
        <v>0.174</v>
      </c>
      <c r="S32" s="7">
        <v>0.571</v>
      </c>
      <c r="T32" s="7">
        <v>0.545</v>
      </c>
      <c r="U32" s="7">
        <v>0</v>
      </c>
      <c r="V32" s="7">
        <v>0.125</v>
      </c>
      <c r="W32" s="7">
        <v>0.167</v>
      </c>
      <c r="X32" s="7">
        <v>0.217</v>
      </c>
      <c r="Y32" s="7">
        <v>0.143</v>
      </c>
      <c r="Z32" s="7">
        <v>0.636</v>
      </c>
      <c r="AA32" s="7">
        <v>0.833</v>
      </c>
      <c r="AB32" s="7">
        <v>0</v>
      </c>
      <c r="AC32" s="7">
        <v>0.667</v>
      </c>
      <c r="AD32" s="7">
        <v>0.478</v>
      </c>
      <c r="AE32" s="7">
        <v>0.5</v>
      </c>
      <c r="AF32" s="7">
        <v>0.545</v>
      </c>
      <c r="AG32" s="7">
        <v>0.5</v>
      </c>
      <c r="AH32" s="7">
        <v>0.188</v>
      </c>
      <c r="AI32" s="7">
        <v>0</v>
      </c>
      <c r="AJ32" s="7">
        <v>0.261</v>
      </c>
      <c r="AK32" s="17">
        <v>0.357</v>
      </c>
      <c r="AL32" s="17">
        <v>0.818</v>
      </c>
      <c r="AM32" s="17">
        <v>0.667</v>
      </c>
      <c r="AN32" s="17">
        <v>0.312</v>
      </c>
      <c r="AO32" s="17">
        <v>0.667</v>
      </c>
      <c r="AP32" s="17">
        <v>0</v>
      </c>
      <c r="AQ32" s="17">
        <v>0.714</v>
      </c>
      <c r="AR32" s="17">
        <v>0.545</v>
      </c>
      <c r="AS32" s="17">
        <v>0.75</v>
      </c>
      <c r="AT32" s="17">
        <v>0.438</v>
      </c>
      <c r="AU32" s="17">
        <v>0.583</v>
      </c>
      <c r="AV32" s="17">
        <v>0.304</v>
      </c>
      <c r="AW32" s="17">
        <v>0</v>
      </c>
    </row>
    <row r="33" spans="1:49">
      <c r="A33" s="4" t="s">
        <v>55</v>
      </c>
      <c r="B33" s="7">
        <v>17479.195</v>
      </c>
      <c r="C33" s="9">
        <v>17020.142</v>
      </c>
      <c r="D33" s="7">
        <v>17953.741</v>
      </c>
      <c r="E33" s="7">
        <v>16862.621</v>
      </c>
      <c r="F33" s="7">
        <v>18207.279</v>
      </c>
      <c r="G33" s="7">
        <v>17588.191</v>
      </c>
      <c r="H33" s="7">
        <v>251.848</v>
      </c>
      <c r="I33" s="7">
        <v>337.23</v>
      </c>
      <c r="J33" s="7">
        <v>574.852</v>
      </c>
      <c r="K33" s="7">
        <v>918.708</v>
      </c>
      <c r="L33" s="7">
        <v>159.78</v>
      </c>
      <c r="M33" s="7">
        <v>367.732</v>
      </c>
      <c r="N33" s="7">
        <v>0</v>
      </c>
      <c r="O33" s="7">
        <v>0.333</v>
      </c>
      <c r="P33" s="7">
        <v>0</v>
      </c>
      <c r="Q33" s="7">
        <v>0.417</v>
      </c>
      <c r="R33" s="7">
        <v>0.364</v>
      </c>
      <c r="S33" s="7">
        <v>0.188</v>
      </c>
      <c r="T33" s="7">
        <v>0.667</v>
      </c>
      <c r="U33" s="7">
        <v>0</v>
      </c>
      <c r="V33" s="7">
        <v>0</v>
      </c>
      <c r="W33" s="7">
        <v>0.167</v>
      </c>
      <c r="X33" s="7">
        <v>0.273</v>
      </c>
      <c r="Y33" s="7">
        <v>0.25</v>
      </c>
      <c r="Z33" s="7">
        <v>0.667</v>
      </c>
      <c r="AA33" s="7">
        <v>1</v>
      </c>
      <c r="AB33" s="7">
        <v>0</v>
      </c>
      <c r="AC33" s="7">
        <v>0.833</v>
      </c>
      <c r="AD33" s="7">
        <v>0.636</v>
      </c>
      <c r="AE33" s="7">
        <v>0.812</v>
      </c>
      <c r="AF33" s="7">
        <v>0.667</v>
      </c>
      <c r="AG33" s="7">
        <v>0.533</v>
      </c>
      <c r="AH33" s="7">
        <v>0.083</v>
      </c>
      <c r="AI33" s="7">
        <v>0</v>
      </c>
      <c r="AJ33" s="7">
        <v>0.318</v>
      </c>
      <c r="AK33" s="17">
        <v>0.188</v>
      </c>
      <c r="AL33" s="17">
        <v>0.75</v>
      </c>
      <c r="AM33" s="17">
        <v>0.6</v>
      </c>
      <c r="AN33" s="17">
        <v>0.25</v>
      </c>
      <c r="AO33" s="17">
        <v>0.583</v>
      </c>
      <c r="AP33" s="17">
        <v>0</v>
      </c>
      <c r="AQ33" s="17">
        <v>0.5</v>
      </c>
      <c r="AR33" s="17">
        <v>0.667</v>
      </c>
      <c r="AS33" s="17">
        <v>0.733</v>
      </c>
      <c r="AT33" s="17">
        <v>0.417</v>
      </c>
      <c r="AU33" s="17">
        <v>0.667</v>
      </c>
      <c r="AV33" s="17">
        <v>0.409</v>
      </c>
      <c r="AW33" s="17">
        <v>0</v>
      </c>
    </row>
    <row r="34" spans="1:49">
      <c r="A34" s="4" t="s">
        <v>55</v>
      </c>
      <c r="B34" s="7">
        <v>14796.318</v>
      </c>
      <c r="C34" s="9">
        <v>14264.617</v>
      </c>
      <c r="D34" s="7">
        <v>15465.743</v>
      </c>
      <c r="E34" s="7">
        <v>14548.836</v>
      </c>
      <c r="F34" s="7">
        <v>15899.422</v>
      </c>
      <c r="G34" s="7">
        <v>15596.004</v>
      </c>
      <c r="H34" s="7">
        <v>562.714</v>
      </c>
      <c r="I34" s="7">
        <v>266.507</v>
      </c>
      <c r="J34" s="7">
        <v>484.589</v>
      </c>
      <c r="K34" s="7">
        <v>852.635</v>
      </c>
      <c r="L34" s="7">
        <v>247.598</v>
      </c>
      <c r="M34" s="7">
        <v>325.927</v>
      </c>
      <c r="N34" s="7">
        <v>0</v>
      </c>
      <c r="O34" s="7">
        <v>0.4</v>
      </c>
      <c r="P34" s="7">
        <v>0.091</v>
      </c>
      <c r="Q34" s="7">
        <v>0.417</v>
      </c>
      <c r="R34" s="7">
        <v>0.167</v>
      </c>
      <c r="S34" s="7">
        <v>0.167</v>
      </c>
      <c r="T34" s="7">
        <v>0.385</v>
      </c>
      <c r="U34" s="7">
        <v>0</v>
      </c>
      <c r="V34" s="7">
        <v>0.091</v>
      </c>
      <c r="W34" s="7">
        <v>0.167</v>
      </c>
      <c r="X34" s="7">
        <v>0.167</v>
      </c>
      <c r="Y34" s="7">
        <v>0.278</v>
      </c>
      <c r="Z34" s="7">
        <v>0.538</v>
      </c>
      <c r="AA34" s="7">
        <v>0.933</v>
      </c>
      <c r="AB34" s="7">
        <v>0</v>
      </c>
      <c r="AC34" s="7">
        <v>0.667</v>
      </c>
      <c r="AD34" s="7">
        <v>0.278</v>
      </c>
      <c r="AE34" s="7">
        <v>0.556</v>
      </c>
      <c r="AF34" s="7">
        <v>0.385</v>
      </c>
      <c r="AG34" s="7">
        <v>0.667</v>
      </c>
      <c r="AH34" s="7">
        <v>0</v>
      </c>
      <c r="AI34" s="7">
        <v>0</v>
      </c>
      <c r="AJ34" s="7">
        <v>0.111</v>
      </c>
      <c r="AK34" s="17">
        <v>0.222</v>
      </c>
      <c r="AL34" s="17">
        <v>0.769</v>
      </c>
      <c r="AM34" s="17">
        <v>0.733</v>
      </c>
      <c r="AN34" s="17">
        <v>0.727</v>
      </c>
      <c r="AO34" s="17">
        <v>0.75</v>
      </c>
      <c r="AP34" s="17">
        <v>0</v>
      </c>
      <c r="AQ34" s="17">
        <v>0.611</v>
      </c>
      <c r="AR34" s="17">
        <v>0.692</v>
      </c>
      <c r="AS34" s="17">
        <v>0.533</v>
      </c>
      <c r="AT34" s="17">
        <v>0.182</v>
      </c>
      <c r="AU34" s="17">
        <v>0.5</v>
      </c>
      <c r="AV34" s="17">
        <v>0.444</v>
      </c>
      <c r="AW34" s="17">
        <v>0</v>
      </c>
    </row>
    <row r="35" spans="1:49">
      <c r="A35" s="4" t="s">
        <v>55</v>
      </c>
      <c r="B35" s="7">
        <v>14877.854</v>
      </c>
      <c r="C35" s="9">
        <v>14280.574</v>
      </c>
      <c r="D35" s="7">
        <v>15429.646</v>
      </c>
      <c r="E35" s="7">
        <v>14548.836</v>
      </c>
      <c r="F35" s="7">
        <v>16233.214</v>
      </c>
      <c r="G35" s="7">
        <v>14157.42</v>
      </c>
      <c r="H35" s="7">
        <v>469.252</v>
      </c>
      <c r="I35" s="7">
        <v>72.326</v>
      </c>
      <c r="J35" s="7">
        <v>192.7</v>
      </c>
      <c r="K35" s="7">
        <v>291.171</v>
      </c>
      <c r="L35" s="7">
        <v>2.017</v>
      </c>
      <c r="M35" s="7">
        <v>152.307</v>
      </c>
      <c r="N35" s="7">
        <v>0</v>
      </c>
      <c r="O35" s="7">
        <v>0.588</v>
      </c>
      <c r="P35" s="7">
        <v>0.333</v>
      </c>
      <c r="Q35" s="7">
        <v>0.583</v>
      </c>
      <c r="R35" s="7">
        <v>0.056</v>
      </c>
      <c r="S35" s="7">
        <v>0.8</v>
      </c>
      <c r="T35" s="7">
        <v>0.333</v>
      </c>
      <c r="U35" s="7">
        <v>0</v>
      </c>
      <c r="V35" s="7">
        <v>0</v>
      </c>
      <c r="W35" s="7">
        <v>0.083</v>
      </c>
      <c r="X35" s="7">
        <v>0.222</v>
      </c>
      <c r="Y35" s="7">
        <v>0.3</v>
      </c>
      <c r="Z35" s="7">
        <v>0.444</v>
      </c>
      <c r="AA35" s="7">
        <v>1</v>
      </c>
      <c r="AB35" s="7">
        <v>0</v>
      </c>
      <c r="AC35" s="7">
        <v>0.75</v>
      </c>
      <c r="AD35" s="7">
        <v>0.611</v>
      </c>
      <c r="AE35" s="7">
        <v>0.95</v>
      </c>
      <c r="AF35" s="7">
        <v>0.333</v>
      </c>
      <c r="AG35" s="7">
        <v>0.706</v>
      </c>
      <c r="AH35" s="7">
        <v>0.067</v>
      </c>
      <c r="AI35" s="7">
        <v>0</v>
      </c>
      <c r="AJ35" s="7">
        <v>0.278</v>
      </c>
      <c r="AK35" s="17">
        <v>0.8</v>
      </c>
      <c r="AL35" s="17">
        <v>0.778</v>
      </c>
      <c r="AM35" s="17">
        <v>0.765</v>
      </c>
      <c r="AN35" s="17">
        <v>0.667</v>
      </c>
      <c r="AO35" s="17">
        <v>0.667</v>
      </c>
      <c r="AP35" s="17">
        <v>0</v>
      </c>
      <c r="AQ35" s="17">
        <v>0.8</v>
      </c>
      <c r="AR35" s="17">
        <v>0.333</v>
      </c>
      <c r="AS35" s="17">
        <v>0.529</v>
      </c>
      <c r="AT35" s="17">
        <v>0</v>
      </c>
      <c r="AU35" s="17">
        <v>0.167</v>
      </c>
      <c r="AV35" s="17">
        <v>0.389</v>
      </c>
      <c r="AW35" s="17">
        <v>0</v>
      </c>
    </row>
    <row r="36" spans="1:49">
      <c r="A36" s="4" t="s">
        <v>55</v>
      </c>
      <c r="B36" s="7">
        <v>14850.015</v>
      </c>
      <c r="C36" s="9">
        <v>14480.216</v>
      </c>
      <c r="D36" s="7">
        <v>15527.06</v>
      </c>
      <c r="E36" s="7">
        <v>14548.836</v>
      </c>
      <c r="F36" s="7">
        <v>16031.328</v>
      </c>
      <c r="G36" s="7">
        <v>15050.277</v>
      </c>
      <c r="H36" s="7">
        <v>477.108</v>
      </c>
      <c r="I36" s="7">
        <v>291.325</v>
      </c>
      <c r="J36" s="7">
        <v>702.833</v>
      </c>
      <c r="K36" s="7">
        <v>909.078</v>
      </c>
      <c r="L36" s="7">
        <v>4.734</v>
      </c>
      <c r="M36" s="7">
        <v>393.333</v>
      </c>
      <c r="N36" s="7">
        <v>0</v>
      </c>
      <c r="O36" s="7">
        <v>0.308</v>
      </c>
      <c r="P36" s="7">
        <v>0.077</v>
      </c>
      <c r="Q36" s="7">
        <v>0.583</v>
      </c>
      <c r="R36" s="7">
        <v>0.105</v>
      </c>
      <c r="S36" s="7">
        <v>0.533</v>
      </c>
      <c r="T36" s="7">
        <v>0.5</v>
      </c>
      <c r="U36" s="7">
        <v>0</v>
      </c>
      <c r="V36" s="7">
        <v>0.077</v>
      </c>
      <c r="W36" s="7">
        <v>0.333</v>
      </c>
      <c r="X36" s="7">
        <v>0.368</v>
      </c>
      <c r="Y36" s="7">
        <v>0.4</v>
      </c>
      <c r="Z36" s="7">
        <v>0.6</v>
      </c>
      <c r="AA36" s="7">
        <v>0.923</v>
      </c>
      <c r="AB36" s="7">
        <v>0</v>
      </c>
      <c r="AC36" s="7">
        <v>0.75</v>
      </c>
      <c r="AD36" s="7">
        <v>0.526</v>
      </c>
      <c r="AE36" s="7">
        <v>0.867</v>
      </c>
      <c r="AF36" s="7">
        <v>0.4</v>
      </c>
      <c r="AG36" s="7">
        <v>0.385</v>
      </c>
      <c r="AH36" s="7">
        <v>0.077</v>
      </c>
      <c r="AI36" s="7">
        <v>0</v>
      </c>
      <c r="AJ36" s="7">
        <v>0.211</v>
      </c>
      <c r="AK36" s="17">
        <v>0.533</v>
      </c>
      <c r="AL36" s="17">
        <v>0.7</v>
      </c>
      <c r="AM36" s="17">
        <v>0.615</v>
      </c>
      <c r="AN36" s="17">
        <v>0.462</v>
      </c>
      <c r="AO36" s="17">
        <v>0.583</v>
      </c>
      <c r="AP36" s="17">
        <v>0</v>
      </c>
      <c r="AQ36" s="17">
        <v>0.8</v>
      </c>
      <c r="AR36" s="17">
        <v>0.4</v>
      </c>
      <c r="AS36" s="17">
        <v>0.538</v>
      </c>
      <c r="AT36" s="17">
        <v>0.077</v>
      </c>
      <c r="AU36" s="17">
        <v>0.25</v>
      </c>
      <c r="AV36" s="17">
        <v>0.263</v>
      </c>
      <c r="AW36" s="17">
        <v>0</v>
      </c>
    </row>
    <row r="37" spans="1:49">
      <c r="A37" s="4" t="s">
        <v>56</v>
      </c>
      <c r="B37" s="7">
        <v>48435.394</v>
      </c>
      <c r="C37" s="9">
        <v>49187.44</v>
      </c>
      <c r="D37" s="7">
        <v>51138.47</v>
      </c>
      <c r="E37" s="7">
        <v>48749.01</v>
      </c>
      <c r="F37" s="7">
        <v>51961.043</v>
      </c>
      <c r="G37" s="7">
        <v>50113.869</v>
      </c>
      <c r="H37" s="7">
        <v>794.594</v>
      </c>
      <c r="I37" s="7">
        <v>566.534</v>
      </c>
      <c r="J37" s="7">
        <v>277.102</v>
      </c>
      <c r="K37" s="7">
        <v>326.47</v>
      </c>
      <c r="L37" s="7">
        <v>65.224</v>
      </c>
      <c r="M37" s="7">
        <v>127.126</v>
      </c>
      <c r="N37" s="7">
        <v>0</v>
      </c>
      <c r="O37" s="7">
        <v>0.167</v>
      </c>
      <c r="P37" s="7">
        <v>0.192</v>
      </c>
      <c r="Q37" s="7">
        <v>0.267</v>
      </c>
      <c r="R37" s="7">
        <v>0</v>
      </c>
      <c r="S37" s="7">
        <v>0.391</v>
      </c>
      <c r="T37" s="7">
        <v>0.538</v>
      </c>
      <c r="U37" s="7">
        <v>0</v>
      </c>
      <c r="V37" s="7">
        <v>0.423</v>
      </c>
      <c r="W37" s="7">
        <v>0.6</v>
      </c>
      <c r="X37" s="7">
        <v>0.348</v>
      </c>
      <c r="Y37" s="7">
        <v>0.696</v>
      </c>
      <c r="Z37" s="7">
        <v>0.692</v>
      </c>
      <c r="AA37" s="7">
        <v>0.5</v>
      </c>
      <c r="AB37" s="7">
        <v>0</v>
      </c>
      <c r="AC37" s="7">
        <v>0.6</v>
      </c>
      <c r="AD37" s="7">
        <v>0.304</v>
      </c>
      <c r="AE37" s="7">
        <v>0.783</v>
      </c>
      <c r="AF37" s="7">
        <v>0.462</v>
      </c>
      <c r="AG37" s="7">
        <v>0.167</v>
      </c>
      <c r="AH37" s="7">
        <v>0.423</v>
      </c>
      <c r="AI37" s="7">
        <v>0</v>
      </c>
      <c r="AJ37" s="7">
        <v>0.087</v>
      </c>
      <c r="AK37" s="17">
        <v>0.652</v>
      </c>
      <c r="AL37" s="17">
        <v>1</v>
      </c>
      <c r="AM37" s="17">
        <v>0.5</v>
      </c>
      <c r="AN37" s="17">
        <v>0.577</v>
      </c>
      <c r="AO37" s="17">
        <v>0.8</v>
      </c>
      <c r="AP37" s="17">
        <v>0</v>
      </c>
      <c r="AQ37" s="17">
        <v>0.87</v>
      </c>
      <c r="AR37" s="17">
        <v>0.462</v>
      </c>
      <c r="AS37" s="17">
        <v>0.167</v>
      </c>
      <c r="AT37" s="17">
        <v>0.269</v>
      </c>
      <c r="AU37" s="17">
        <v>0.133</v>
      </c>
      <c r="AV37" s="17">
        <v>0.087</v>
      </c>
      <c r="AW37" s="17">
        <v>0</v>
      </c>
    </row>
    <row r="38" spans="1:49">
      <c r="A38" s="4" t="s">
        <v>56</v>
      </c>
      <c r="B38" s="7">
        <v>39312.766</v>
      </c>
      <c r="C38" s="9">
        <v>38861.995</v>
      </c>
      <c r="D38" s="7">
        <v>42247.941</v>
      </c>
      <c r="E38" s="7">
        <v>40295.269</v>
      </c>
      <c r="F38" s="7">
        <v>42935.233</v>
      </c>
      <c r="G38" s="7">
        <v>40889.553</v>
      </c>
      <c r="H38" s="7">
        <v>668.833</v>
      </c>
      <c r="I38" s="7">
        <v>627.315</v>
      </c>
      <c r="J38" s="7">
        <v>449.39</v>
      </c>
      <c r="K38" s="7">
        <v>696.36</v>
      </c>
      <c r="L38" s="7">
        <v>116.799</v>
      </c>
      <c r="M38" s="7">
        <v>480.488</v>
      </c>
      <c r="N38" s="7">
        <v>0</v>
      </c>
      <c r="O38" s="7">
        <v>0.571</v>
      </c>
      <c r="P38" s="7">
        <v>0.136</v>
      </c>
      <c r="Q38" s="7">
        <v>0</v>
      </c>
      <c r="R38" s="7">
        <v>0.048</v>
      </c>
      <c r="S38" s="7">
        <v>0.261</v>
      </c>
      <c r="T38" s="7">
        <v>0.286</v>
      </c>
      <c r="U38" s="7">
        <v>0</v>
      </c>
      <c r="V38" s="7">
        <v>0.182</v>
      </c>
      <c r="W38" s="7">
        <v>0.533</v>
      </c>
      <c r="X38" s="7">
        <v>0.381</v>
      </c>
      <c r="Y38" s="7">
        <v>0.435</v>
      </c>
      <c r="Z38" s="7">
        <v>0.429</v>
      </c>
      <c r="AA38" s="7">
        <v>0.571</v>
      </c>
      <c r="AB38" s="7">
        <v>0</v>
      </c>
      <c r="AC38" s="7">
        <v>0.8</v>
      </c>
      <c r="AD38" s="7">
        <v>0.476</v>
      </c>
      <c r="AE38" s="7">
        <v>0.739</v>
      </c>
      <c r="AF38" s="7">
        <v>0.571</v>
      </c>
      <c r="AG38" s="7">
        <v>0.429</v>
      </c>
      <c r="AH38" s="7">
        <v>0.136</v>
      </c>
      <c r="AI38" s="7">
        <v>0</v>
      </c>
      <c r="AJ38" s="7">
        <v>0.143</v>
      </c>
      <c r="AK38" s="17">
        <v>0.652</v>
      </c>
      <c r="AL38" s="17">
        <v>0.857</v>
      </c>
      <c r="AM38" s="17">
        <v>0.571</v>
      </c>
      <c r="AN38" s="17">
        <v>0.636</v>
      </c>
      <c r="AO38" s="17">
        <v>0.8</v>
      </c>
      <c r="AP38" s="17">
        <v>0</v>
      </c>
      <c r="AQ38" s="17">
        <v>0.826</v>
      </c>
      <c r="AR38" s="17">
        <v>0.429</v>
      </c>
      <c r="AS38" s="17">
        <v>0.571</v>
      </c>
      <c r="AT38" s="17">
        <v>0.136</v>
      </c>
      <c r="AU38" s="17">
        <v>0.2</v>
      </c>
      <c r="AV38" s="17">
        <v>0.143</v>
      </c>
      <c r="AW38" s="17">
        <v>0</v>
      </c>
    </row>
    <row r="39" spans="1:49">
      <c r="A39" s="4" t="s">
        <v>56</v>
      </c>
      <c r="B39" s="7">
        <v>34459.114</v>
      </c>
      <c r="C39" s="9">
        <v>34434.105</v>
      </c>
      <c r="D39" s="7">
        <v>37528.033</v>
      </c>
      <c r="E39" s="7">
        <v>35175.994</v>
      </c>
      <c r="F39" s="7">
        <v>37793.217</v>
      </c>
      <c r="G39" s="7">
        <v>35963.362</v>
      </c>
      <c r="H39" s="7">
        <v>496.195</v>
      </c>
      <c r="I39" s="7">
        <v>293.097</v>
      </c>
      <c r="J39" s="7">
        <v>266.605</v>
      </c>
      <c r="K39" s="7">
        <v>534.07</v>
      </c>
      <c r="L39" s="7">
        <v>91.975</v>
      </c>
      <c r="M39" s="7">
        <v>341.731</v>
      </c>
      <c r="N39" s="7">
        <v>0</v>
      </c>
      <c r="O39" s="7">
        <v>0.25</v>
      </c>
      <c r="P39" s="7">
        <v>0.13</v>
      </c>
      <c r="Q39" s="7">
        <v>0.2</v>
      </c>
      <c r="R39" s="7">
        <v>0.158</v>
      </c>
      <c r="S39" s="7">
        <v>0</v>
      </c>
      <c r="T39" s="7">
        <v>0.333</v>
      </c>
      <c r="U39" s="7">
        <v>0</v>
      </c>
      <c r="V39" s="7">
        <v>0.217</v>
      </c>
      <c r="W39" s="7">
        <v>0.533</v>
      </c>
      <c r="X39" s="7">
        <v>0.211</v>
      </c>
      <c r="Y39" s="7">
        <v>0.65</v>
      </c>
      <c r="Z39" s="7">
        <v>0.667</v>
      </c>
      <c r="AA39" s="7">
        <v>0.75</v>
      </c>
      <c r="AB39" s="7">
        <v>0</v>
      </c>
      <c r="AC39" s="7">
        <v>0.667</v>
      </c>
      <c r="AD39" s="7">
        <v>0.368</v>
      </c>
      <c r="AE39" s="7">
        <v>0.9</v>
      </c>
      <c r="AF39" s="7">
        <v>0.444</v>
      </c>
      <c r="AG39" s="7">
        <v>0.5</v>
      </c>
      <c r="AH39" s="7">
        <v>0.174</v>
      </c>
      <c r="AI39" s="7">
        <v>0</v>
      </c>
      <c r="AJ39" s="7">
        <v>0.158</v>
      </c>
      <c r="AK39" s="17">
        <v>0.65</v>
      </c>
      <c r="AL39" s="17">
        <v>0.889</v>
      </c>
      <c r="AM39" s="17">
        <v>0.625</v>
      </c>
      <c r="AN39" s="17">
        <v>0.391</v>
      </c>
      <c r="AO39" s="17">
        <v>0.667</v>
      </c>
      <c r="AP39" s="17">
        <v>0</v>
      </c>
      <c r="AQ39" s="17">
        <v>0.85</v>
      </c>
      <c r="AR39" s="17">
        <v>0.556</v>
      </c>
      <c r="AS39" s="17">
        <v>0.625</v>
      </c>
      <c r="AT39" s="17">
        <v>0.174</v>
      </c>
      <c r="AU39" s="17">
        <v>0.4</v>
      </c>
      <c r="AV39" s="17">
        <v>0.211</v>
      </c>
      <c r="AW39" s="17">
        <v>0</v>
      </c>
    </row>
    <row r="40" spans="1:49">
      <c r="A40" s="4" t="s">
        <v>56</v>
      </c>
      <c r="B40" s="7">
        <v>44865.91</v>
      </c>
      <c r="C40" s="9">
        <v>47641.231</v>
      </c>
      <c r="D40" s="7">
        <v>50176.249</v>
      </c>
      <c r="E40" s="7">
        <v>47827.936</v>
      </c>
      <c r="F40" s="7">
        <v>49889.007</v>
      </c>
      <c r="G40" s="7">
        <v>48067.658</v>
      </c>
      <c r="H40" s="7">
        <v>585.995</v>
      </c>
      <c r="I40" s="7">
        <v>424.846</v>
      </c>
      <c r="J40" s="7">
        <v>179.109</v>
      </c>
      <c r="K40" s="7">
        <v>1574.167</v>
      </c>
      <c r="L40" s="7">
        <v>522.046</v>
      </c>
      <c r="M40" s="7">
        <v>1187.539</v>
      </c>
      <c r="N40" s="7">
        <v>0</v>
      </c>
      <c r="O40" s="7">
        <v>0.25</v>
      </c>
      <c r="P40" s="7">
        <v>0.071</v>
      </c>
      <c r="Q40" s="7">
        <v>0.067</v>
      </c>
      <c r="R40" s="7">
        <v>0</v>
      </c>
      <c r="S40" s="7">
        <v>0.13</v>
      </c>
      <c r="T40" s="7">
        <v>0.25</v>
      </c>
      <c r="U40" s="7">
        <v>0</v>
      </c>
      <c r="V40" s="7">
        <v>0.357</v>
      </c>
      <c r="W40" s="7">
        <v>0.533</v>
      </c>
      <c r="X40" s="7">
        <v>0.062</v>
      </c>
      <c r="Y40" s="7">
        <v>0.609</v>
      </c>
      <c r="Z40" s="7">
        <v>0.625</v>
      </c>
      <c r="AA40" s="7">
        <v>0.625</v>
      </c>
      <c r="AB40" s="7">
        <v>0</v>
      </c>
      <c r="AC40" s="7">
        <v>0.733</v>
      </c>
      <c r="AD40" s="7">
        <v>0.375</v>
      </c>
      <c r="AE40" s="7">
        <v>0.87</v>
      </c>
      <c r="AF40" s="7">
        <v>0.375</v>
      </c>
      <c r="AG40" s="7">
        <v>0.375</v>
      </c>
      <c r="AH40" s="7">
        <v>0.107</v>
      </c>
      <c r="AI40" s="7">
        <v>0</v>
      </c>
      <c r="AJ40" s="7">
        <v>0.188</v>
      </c>
      <c r="AK40" s="17">
        <v>0.652</v>
      </c>
      <c r="AL40" s="17">
        <v>0.75</v>
      </c>
      <c r="AM40" s="17">
        <v>0.625</v>
      </c>
      <c r="AN40" s="17">
        <v>0.5</v>
      </c>
      <c r="AO40" s="17">
        <v>0.667</v>
      </c>
      <c r="AP40" s="17">
        <v>0</v>
      </c>
      <c r="AQ40" s="17">
        <v>0.826</v>
      </c>
      <c r="AR40" s="17">
        <v>0.25</v>
      </c>
      <c r="AS40" s="17">
        <v>0.125</v>
      </c>
      <c r="AT40" s="17">
        <v>0.143</v>
      </c>
      <c r="AU40" s="17">
        <v>0.133</v>
      </c>
      <c r="AV40" s="17">
        <v>0</v>
      </c>
      <c r="AW40" s="17">
        <v>0</v>
      </c>
    </row>
    <row r="41" spans="1:49">
      <c r="A41" s="4" t="s">
        <v>56</v>
      </c>
      <c r="B41" s="7">
        <v>47836.956</v>
      </c>
      <c r="C41" s="9">
        <v>48789.59</v>
      </c>
      <c r="D41" s="7">
        <v>50414.409</v>
      </c>
      <c r="E41" s="7">
        <v>48723.906</v>
      </c>
      <c r="F41" s="7">
        <v>49724.863</v>
      </c>
      <c r="G41" s="7">
        <v>49658.128</v>
      </c>
      <c r="H41" s="7">
        <v>671.54</v>
      </c>
      <c r="I41" s="7">
        <v>351.943</v>
      </c>
      <c r="J41" s="7">
        <v>147.234</v>
      </c>
      <c r="K41" s="7">
        <v>1120.658</v>
      </c>
      <c r="L41" s="7">
        <v>1694.239</v>
      </c>
      <c r="M41" s="7">
        <v>763.525</v>
      </c>
      <c r="N41" s="7">
        <v>0</v>
      </c>
      <c r="O41" s="7">
        <v>0.5</v>
      </c>
      <c r="P41" s="7">
        <v>0.25</v>
      </c>
      <c r="Q41" s="7">
        <v>0.2</v>
      </c>
      <c r="R41" s="7">
        <v>0.125</v>
      </c>
      <c r="S41" s="7">
        <v>0.423</v>
      </c>
      <c r="T41" s="7">
        <v>0.417</v>
      </c>
      <c r="U41" s="7">
        <v>0</v>
      </c>
      <c r="V41" s="7">
        <v>0.312</v>
      </c>
      <c r="W41" s="7">
        <v>0.533</v>
      </c>
      <c r="X41" s="7">
        <v>0.688</v>
      </c>
      <c r="Y41" s="7">
        <v>0.269</v>
      </c>
      <c r="Z41" s="7">
        <v>0.667</v>
      </c>
      <c r="AA41" s="7">
        <v>0.625</v>
      </c>
      <c r="AB41" s="7">
        <v>0</v>
      </c>
      <c r="AC41" s="7">
        <v>0.667</v>
      </c>
      <c r="AD41" s="7">
        <v>0.625</v>
      </c>
      <c r="AE41" s="7">
        <v>0.885</v>
      </c>
      <c r="AF41" s="7">
        <v>0.583</v>
      </c>
      <c r="AG41" s="7">
        <v>0.375</v>
      </c>
      <c r="AH41" s="7">
        <v>0.344</v>
      </c>
      <c r="AI41" s="7">
        <v>0</v>
      </c>
      <c r="AJ41" s="7">
        <v>0.312</v>
      </c>
      <c r="AK41" s="17">
        <v>0.538</v>
      </c>
      <c r="AL41" s="17">
        <v>0.667</v>
      </c>
      <c r="AM41" s="17">
        <v>0.5</v>
      </c>
      <c r="AN41" s="17">
        <v>0.531</v>
      </c>
      <c r="AO41" s="17">
        <v>0.6</v>
      </c>
      <c r="AP41" s="17">
        <v>0</v>
      </c>
      <c r="AQ41" s="17">
        <v>0.615</v>
      </c>
      <c r="AR41" s="17">
        <v>0.417</v>
      </c>
      <c r="AS41" s="17">
        <v>0.25</v>
      </c>
      <c r="AT41" s="17">
        <v>0.219</v>
      </c>
      <c r="AU41" s="17">
        <v>0.333</v>
      </c>
      <c r="AV41" s="17">
        <v>0.438</v>
      </c>
      <c r="AW41" s="17">
        <v>0</v>
      </c>
    </row>
    <row r="42" spans="1:49">
      <c r="A42" s="4" t="s">
        <v>57</v>
      </c>
      <c r="B42" s="7">
        <v>230667.383</v>
      </c>
      <c r="C42" s="9">
        <v>234620.879</v>
      </c>
      <c r="D42" s="7">
        <v>240305.562</v>
      </c>
      <c r="E42" s="7">
        <v>231598.782</v>
      </c>
      <c r="F42" s="7">
        <v>239661.24</v>
      </c>
      <c r="G42" s="7">
        <v>235019.467</v>
      </c>
      <c r="H42" s="7">
        <v>432.332</v>
      </c>
      <c r="I42" s="7">
        <v>634.754</v>
      </c>
      <c r="J42" s="7">
        <v>576.973</v>
      </c>
      <c r="K42" s="7">
        <v>2982.888</v>
      </c>
      <c r="L42" s="7">
        <v>173.627</v>
      </c>
      <c r="M42" s="7">
        <v>607.009</v>
      </c>
      <c r="N42" s="7">
        <v>0</v>
      </c>
      <c r="O42" s="7">
        <v>0.176</v>
      </c>
      <c r="P42" s="7">
        <v>0.024</v>
      </c>
      <c r="Q42" s="7">
        <v>0</v>
      </c>
      <c r="R42" s="7">
        <v>0.033</v>
      </c>
      <c r="S42" s="7">
        <v>0.121</v>
      </c>
      <c r="T42" s="7">
        <v>0.615</v>
      </c>
      <c r="U42" s="7">
        <v>0</v>
      </c>
      <c r="V42" s="7">
        <v>0.366</v>
      </c>
      <c r="W42" s="7">
        <v>0</v>
      </c>
      <c r="X42" s="7">
        <v>0.3</v>
      </c>
      <c r="Y42" s="7">
        <v>0.333</v>
      </c>
      <c r="Z42" s="7">
        <v>0.897</v>
      </c>
      <c r="AA42" s="7">
        <v>0.882</v>
      </c>
      <c r="AB42" s="7">
        <v>0</v>
      </c>
      <c r="AC42" s="7">
        <v>0.55</v>
      </c>
      <c r="AD42" s="7">
        <v>0.6</v>
      </c>
      <c r="AE42" s="7">
        <v>0.909</v>
      </c>
      <c r="AF42" s="7">
        <v>0.769</v>
      </c>
      <c r="AG42" s="7">
        <v>0.706</v>
      </c>
      <c r="AH42" s="7">
        <v>0.024</v>
      </c>
      <c r="AI42" s="7">
        <v>0</v>
      </c>
      <c r="AJ42" s="7">
        <v>0.4</v>
      </c>
      <c r="AK42" s="17">
        <v>0.727</v>
      </c>
      <c r="AL42" s="17">
        <v>0.949</v>
      </c>
      <c r="AM42" s="17">
        <v>0.588</v>
      </c>
      <c r="AN42" s="17">
        <v>0.439</v>
      </c>
      <c r="AO42" s="17">
        <v>0.25</v>
      </c>
      <c r="AP42" s="17">
        <v>0</v>
      </c>
      <c r="AQ42" s="17">
        <v>0.848</v>
      </c>
      <c r="AR42" s="17">
        <v>0.769</v>
      </c>
      <c r="AS42" s="17">
        <v>0.353</v>
      </c>
      <c r="AT42" s="17">
        <v>0.366</v>
      </c>
      <c r="AU42" s="17">
        <v>0</v>
      </c>
      <c r="AV42" s="17">
        <v>0.1</v>
      </c>
      <c r="AW42" s="17">
        <v>0</v>
      </c>
    </row>
    <row r="43" spans="1:49">
      <c r="A43" s="4" t="s">
        <v>57</v>
      </c>
      <c r="B43" s="7">
        <v>224944.348</v>
      </c>
      <c r="C43" s="9">
        <v>227791.061</v>
      </c>
      <c r="D43" s="7">
        <v>232879.75</v>
      </c>
      <c r="E43" s="7">
        <v>224144.793</v>
      </c>
      <c r="F43" s="7">
        <v>231223.637</v>
      </c>
      <c r="G43" s="7">
        <v>223055.959</v>
      </c>
      <c r="H43" s="7">
        <v>381.174</v>
      </c>
      <c r="I43" s="7">
        <v>608.764</v>
      </c>
      <c r="J43" s="7">
        <v>488.06</v>
      </c>
      <c r="K43" s="7">
        <v>2551.488</v>
      </c>
      <c r="L43" s="7">
        <v>152.795</v>
      </c>
      <c r="M43" s="7">
        <v>696.805</v>
      </c>
      <c r="N43" s="7">
        <v>0</v>
      </c>
      <c r="O43" s="7">
        <v>0.188</v>
      </c>
      <c r="P43" s="7">
        <v>0.146</v>
      </c>
      <c r="Q43" s="7">
        <v>0.15</v>
      </c>
      <c r="R43" s="7">
        <v>0.226</v>
      </c>
      <c r="S43" s="7">
        <v>0.517</v>
      </c>
      <c r="T43" s="7">
        <v>0.467</v>
      </c>
      <c r="U43" s="7">
        <v>0</v>
      </c>
      <c r="V43" s="7">
        <v>0.293</v>
      </c>
      <c r="W43" s="7">
        <v>0</v>
      </c>
      <c r="X43" s="7">
        <v>0.161</v>
      </c>
      <c r="Y43" s="7">
        <v>0.552</v>
      </c>
      <c r="Z43" s="7">
        <v>0.733</v>
      </c>
      <c r="AA43" s="7">
        <v>0.875</v>
      </c>
      <c r="AB43" s="7">
        <v>0</v>
      </c>
      <c r="AC43" s="7">
        <v>0.75</v>
      </c>
      <c r="AD43" s="7">
        <v>0.677</v>
      </c>
      <c r="AE43" s="7">
        <v>0.931</v>
      </c>
      <c r="AF43" s="7">
        <v>0.667</v>
      </c>
      <c r="AG43" s="7">
        <v>0.625</v>
      </c>
      <c r="AH43" s="7">
        <v>0.073</v>
      </c>
      <c r="AI43" s="7">
        <v>0</v>
      </c>
      <c r="AJ43" s="7">
        <v>0.452</v>
      </c>
      <c r="AK43" s="17">
        <v>0.69</v>
      </c>
      <c r="AL43" s="17">
        <v>0.733</v>
      </c>
      <c r="AM43" s="17">
        <v>0.812</v>
      </c>
      <c r="AN43" s="17">
        <v>0.39</v>
      </c>
      <c r="AO43" s="17">
        <v>0.35</v>
      </c>
      <c r="AP43" s="17">
        <v>0</v>
      </c>
      <c r="AQ43" s="17">
        <v>0.655</v>
      </c>
      <c r="AR43" s="17">
        <v>0.267</v>
      </c>
      <c r="AS43" s="17">
        <v>0.125</v>
      </c>
      <c r="AT43" s="17">
        <v>0.293</v>
      </c>
      <c r="AU43" s="17">
        <v>0</v>
      </c>
      <c r="AV43" s="17">
        <v>0.194</v>
      </c>
      <c r="AW43" s="17">
        <v>0</v>
      </c>
    </row>
    <row r="44" spans="1:49">
      <c r="A44" s="4" t="s">
        <v>57</v>
      </c>
      <c r="B44" s="7">
        <v>265455.27</v>
      </c>
      <c r="C44" s="9">
        <v>269240.708</v>
      </c>
      <c r="D44" s="7">
        <v>275449.207</v>
      </c>
      <c r="E44" s="7">
        <v>267626.396</v>
      </c>
      <c r="F44" s="7">
        <v>273920.818</v>
      </c>
      <c r="G44" s="7">
        <v>270049.499</v>
      </c>
      <c r="H44" s="7">
        <v>380.145</v>
      </c>
      <c r="I44" s="7">
        <v>711.877</v>
      </c>
      <c r="J44" s="7">
        <v>116.848</v>
      </c>
      <c r="K44" s="7">
        <v>2762.66</v>
      </c>
      <c r="L44" s="7">
        <v>226.325</v>
      </c>
      <c r="M44" s="7">
        <v>274.767</v>
      </c>
      <c r="N44" s="7">
        <v>0</v>
      </c>
      <c r="O44" s="7">
        <v>0.2</v>
      </c>
      <c r="P44" s="7">
        <v>0.128</v>
      </c>
      <c r="Q44" s="7">
        <v>0</v>
      </c>
      <c r="R44" s="7">
        <v>0.161</v>
      </c>
      <c r="S44" s="7">
        <v>0.289</v>
      </c>
      <c r="T44" s="7">
        <v>0.429</v>
      </c>
      <c r="U44" s="7">
        <v>0</v>
      </c>
      <c r="V44" s="7">
        <v>0.256</v>
      </c>
      <c r="W44" s="7">
        <v>0</v>
      </c>
      <c r="X44" s="7">
        <v>0.161</v>
      </c>
      <c r="Y44" s="7">
        <v>0.342</v>
      </c>
      <c r="Z44" s="7">
        <v>0.714</v>
      </c>
      <c r="AA44" s="7">
        <v>0.867</v>
      </c>
      <c r="AB44" s="7">
        <v>0</v>
      </c>
      <c r="AC44" s="7">
        <v>0.25</v>
      </c>
      <c r="AD44" s="7">
        <v>0.774</v>
      </c>
      <c r="AE44" s="7">
        <v>0.974</v>
      </c>
      <c r="AF44" s="7">
        <v>0.5</v>
      </c>
      <c r="AG44" s="7">
        <v>0.667</v>
      </c>
      <c r="AH44" s="7">
        <v>0.256</v>
      </c>
      <c r="AI44" s="7">
        <v>0</v>
      </c>
      <c r="AJ44" s="7">
        <v>0.419</v>
      </c>
      <c r="AK44" s="17">
        <v>0.579</v>
      </c>
      <c r="AL44" s="17">
        <v>0.571</v>
      </c>
      <c r="AM44" s="17">
        <v>0.8</v>
      </c>
      <c r="AN44" s="17">
        <v>0.385</v>
      </c>
      <c r="AO44" s="17">
        <v>0.25</v>
      </c>
      <c r="AP44" s="17">
        <v>0</v>
      </c>
      <c r="AQ44" s="17">
        <v>0.816</v>
      </c>
      <c r="AR44" s="17">
        <v>0.5</v>
      </c>
      <c r="AS44" s="17">
        <v>0.467</v>
      </c>
      <c r="AT44" s="17">
        <v>0.231</v>
      </c>
      <c r="AU44" s="17">
        <v>0</v>
      </c>
      <c r="AV44" s="17">
        <v>0.29</v>
      </c>
      <c r="AW44" s="17">
        <v>0</v>
      </c>
    </row>
    <row r="45" spans="1:49">
      <c r="A45" s="4" t="s">
        <v>57</v>
      </c>
      <c r="B45" s="7">
        <v>181091.419</v>
      </c>
      <c r="C45" s="9">
        <v>179242.383</v>
      </c>
      <c r="D45" s="7">
        <v>187764.748</v>
      </c>
      <c r="E45" s="7">
        <v>178489.11</v>
      </c>
      <c r="F45" s="7">
        <v>185700.062</v>
      </c>
      <c r="G45" s="7">
        <v>179446.639</v>
      </c>
      <c r="H45" s="7">
        <v>318.893</v>
      </c>
      <c r="I45" s="7">
        <v>364.995</v>
      </c>
      <c r="J45" s="7">
        <v>179.618</v>
      </c>
      <c r="K45" s="7">
        <v>1273.193</v>
      </c>
      <c r="L45" s="7">
        <v>149.824</v>
      </c>
      <c r="M45" s="7">
        <v>517.489</v>
      </c>
      <c r="N45" s="7">
        <v>0</v>
      </c>
      <c r="O45" s="7">
        <v>0.353</v>
      </c>
      <c r="P45" s="7">
        <v>0.075</v>
      </c>
      <c r="Q45" s="7">
        <v>0.1</v>
      </c>
      <c r="R45" s="7">
        <v>0.115</v>
      </c>
      <c r="S45" s="7">
        <v>0.361</v>
      </c>
      <c r="T45" s="7">
        <v>0.542</v>
      </c>
      <c r="U45" s="7">
        <v>0</v>
      </c>
      <c r="V45" s="7">
        <v>0.125</v>
      </c>
      <c r="W45" s="7">
        <v>0</v>
      </c>
      <c r="X45" s="7">
        <v>0.154</v>
      </c>
      <c r="Y45" s="7">
        <v>0.444</v>
      </c>
      <c r="Z45" s="7">
        <v>0.917</v>
      </c>
      <c r="AA45" s="7">
        <v>0.882</v>
      </c>
      <c r="AB45" s="7">
        <v>0</v>
      </c>
      <c r="AC45" s="7">
        <v>0.85</v>
      </c>
      <c r="AD45" s="7">
        <v>0.769</v>
      </c>
      <c r="AE45" s="7">
        <v>0.972</v>
      </c>
      <c r="AF45" s="7">
        <v>0.708</v>
      </c>
      <c r="AG45" s="7">
        <v>0.706</v>
      </c>
      <c r="AH45" s="7">
        <v>0.075</v>
      </c>
      <c r="AI45" s="7">
        <v>0</v>
      </c>
      <c r="AJ45" s="7">
        <v>0.423</v>
      </c>
      <c r="AK45" s="17">
        <v>0.694</v>
      </c>
      <c r="AL45" s="17">
        <v>0.833</v>
      </c>
      <c r="AM45" s="17">
        <v>0.647</v>
      </c>
      <c r="AN45" s="17">
        <v>0.175</v>
      </c>
      <c r="AO45" s="17">
        <v>0.25</v>
      </c>
      <c r="AP45" s="17">
        <v>0</v>
      </c>
      <c r="AQ45" s="17">
        <v>0.861</v>
      </c>
      <c r="AR45" s="17">
        <v>0.5</v>
      </c>
      <c r="AS45" s="17">
        <v>0.471</v>
      </c>
      <c r="AT45" s="17">
        <v>0.125</v>
      </c>
      <c r="AU45" s="17">
        <v>0.05</v>
      </c>
      <c r="AV45" s="17">
        <v>0.038</v>
      </c>
      <c r="AW45" s="17">
        <v>0</v>
      </c>
    </row>
    <row r="46" spans="1:49">
      <c r="A46" s="4" t="s">
        <v>57</v>
      </c>
      <c r="B46" s="7">
        <v>240551.441</v>
      </c>
      <c r="C46" s="9">
        <v>239987.301</v>
      </c>
      <c r="D46" s="7">
        <v>246759.702</v>
      </c>
      <c r="E46" s="7">
        <v>238431.605</v>
      </c>
      <c r="F46" s="7">
        <v>244814.777</v>
      </c>
      <c r="G46" s="7">
        <v>236310.331</v>
      </c>
      <c r="H46" s="7">
        <v>433.095</v>
      </c>
      <c r="I46" s="7">
        <v>412.823</v>
      </c>
      <c r="J46" s="7">
        <v>211.052</v>
      </c>
      <c r="K46" s="7">
        <v>1988.977</v>
      </c>
      <c r="L46" s="7">
        <v>416.702</v>
      </c>
      <c r="M46" s="7">
        <v>785.626</v>
      </c>
      <c r="N46" s="7">
        <v>0</v>
      </c>
      <c r="O46" s="7">
        <v>0.375</v>
      </c>
      <c r="P46" s="7">
        <v>0.15</v>
      </c>
      <c r="Q46" s="7">
        <v>0.2</v>
      </c>
      <c r="R46" s="7">
        <v>0.407</v>
      </c>
      <c r="S46" s="7">
        <v>0.6</v>
      </c>
      <c r="T46" s="7">
        <v>0.467</v>
      </c>
      <c r="U46" s="7">
        <v>0</v>
      </c>
      <c r="V46" s="7">
        <v>0.3</v>
      </c>
      <c r="W46" s="7">
        <v>0</v>
      </c>
      <c r="X46" s="7">
        <v>0.111</v>
      </c>
      <c r="Y46" s="7">
        <v>0.8</v>
      </c>
      <c r="Z46" s="7">
        <v>0.8</v>
      </c>
      <c r="AA46" s="7">
        <v>0.75</v>
      </c>
      <c r="AB46" s="7">
        <v>0</v>
      </c>
      <c r="AC46" s="7">
        <v>0.25</v>
      </c>
      <c r="AD46" s="7">
        <v>0.667</v>
      </c>
      <c r="AE46" s="7">
        <v>0.822</v>
      </c>
      <c r="AF46" s="7">
        <v>0.6</v>
      </c>
      <c r="AG46" s="7">
        <v>0.562</v>
      </c>
      <c r="AH46" s="7">
        <v>0.275</v>
      </c>
      <c r="AI46" s="7">
        <v>0</v>
      </c>
      <c r="AJ46" s="7">
        <v>0.481</v>
      </c>
      <c r="AK46" s="17">
        <v>0.6</v>
      </c>
      <c r="AL46" s="17">
        <v>0.6</v>
      </c>
      <c r="AM46" s="17">
        <v>0.5</v>
      </c>
      <c r="AN46" s="17">
        <v>0.35</v>
      </c>
      <c r="AO46" s="17">
        <v>0.05</v>
      </c>
      <c r="AP46" s="17">
        <v>0</v>
      </c>
      <c r="AQ46" s="17">
        <v>0.956</v>
      </c>
      <c r="AR46" s="17">
        <v>0.2</v>
      </c>
      <c r="AS46" s="17">
        <v>0.25</v>
      </c>
      <c r="AT46" s="17">
        <v>0.075</v>
      </c>
      <c r="AU46" s="17">
        <v>0</v>
      </c>
      <c r="AV46" s="17">
        <v>0</v>
      </c>
      <c r="AW46" s="17">
        <v>0</v>
      </c>
    </row>
    <row r="47" spans="1:49">
      <c r="A47" s="4" t="s">
        <v>58</v>
      </c>
      <c r="B47" s="7">
        <v>1335.019</v>
      </c>
      <c r="C47" s="9">
        <v>1261.854</v>
      </c>
      <c r="D47" s="7">
        <v>1327.332</v>
      </c>
      <c r="E47" s="7">
        <v>1275.466</v>
      </c>
      <c r="F47" s="7">
        <v>1357.937</v>
      </c>
      <c r="G47" s="7">
        <v>1357.525</v>
      </c>
      <c r="H47" s="7">
        <v>8.541</v>
      </c>
      <c r="I47" s="7">
        <v>4.577</v>
      </c>
      <c r="J47" s="7">
        <v>3.002</v>
      </c>
      <c r="K47" s="7">
        <v>6.794</v>
      </c>
      <c r="L47" s="7">
        <v>0.994</v>
      </c>
      <c r="M47" s="7">
        <v>1.055</v>
      </c>
      <c r="N47" s="7">
        <v>0</v>
      </c>
      <c r="O47" s="7">
        <v>0.8</v>
      </c>
      <c r="P47" s="7">
        <v>0.529</v>
      </c>
      <c r="Q47" s="7">
        <v>0.333</v>
      </c>
      <c r="R47" s="7">
        <v>0</v>
      </c>
      <c r="S47" s="7">
        <v>0.176</v>
      </c>
      <c r="T47" s="7">
        <v>0.154</v>
      </c>
      <c r="U47" s="7">
        <v>0</v>
      </c>
      <c r="V47" s="7">
        <v>0</v>
      </c>
      <c r="W47" s="7">
        <v>0.333</v>
      </c>
      <c r="X47" s="7">
        <v>0.062</v>
      </c>
      <c r="Y47" s="7">
        <v>0.059</v>
      </c>
      <c r="Z47" s="7">
        <v>0.462</v>
      </c>
      <c r="AA47" s="7">
        <v>0.8</v>
      </c>
      <c r="AB47" s="7">
        <v>0</v>
      </c>
      <c r="AC47" s="7">
        <v>0.667</v>
      </c>
      <c r="AD47" s="7">
        <v>0.125</v>
      </c>
      <c r="AE47" s="7">
        <v>0.176</v>
      </c>
      <c r="AF47" s="7">
        <v>0.385</v>
      </c>
      <c r="AG47" s="7">
        <v>0.4</v>
      </c>
      <c r="AH47" s="7">
        <v>0.176</v>
      </c>
      <c r="AI47" s="7">
        <v>0</v>
      </c>
      <c r="AJ47" s="7">
        <v>0.062</v>
      </c>
      <c r="AK47" s="17">
        <v>0</v>
      </c>
      <c r="AL47" s="17">
        <v>0.692</v>
      </c>
      <c r="AM47" s="17">
        <v>0.8</v>
      </c>
      <c r="AN47" s="17">
        <v>0.824</v>
      </c>
      <c r="AO47" s="17">
        <v>0.667</v>
      </c>
      <c r="AP47" s="17">
        <v>0</v>
      </c>
      <c r="AQ47" s="17">
        <v>0.353</v>
      </c>
      <c r="AR47" s="17">
        <v>0.538</v>
      </c>
      <c r="AS47" s="17">
        <v>0.8</v>
      </c>
      <c r="AT47" s="17">
        <v>0.765</v>
      </c>
      <c r="AU47" s="17">
        <v>0.778</v>
      </c>
      <c r="AV47" s="17">
        <v>0.438</v>
      </c>
      <c r="AW47" s="17">
        <v>0</v>
      </c>
    </row>
    <row r="48" spans="1:49">
      <c r="A48" s="4" t="s">
        <v>58</v>
      </c>
      <c r="B48" s="7">
        <v>1177.286</v>
      </c>
      <c r="C48" s="9">
        <v>1098.945</v>
      </c>
      <c r="D48" s="7">
        <v>1168.628</v>
      </c>
      <c r="E48" s="7">
        <v>1114.333</v>
      </c>
      <c r="F48" s="7">
        <v>1194.362</v>
      </c>
      <c r="G48" s="7">
        <v>1195.21</v>
      </c>
      <c r="H48" s="7">
        <v>9.51</v>
      </c>
      <c r="I48" s="7">
        <v>4.524</v>
      </c>
      <c r="J48" s="7">
        <v>2.982</v>
      </c>
      <c r="K48" s="7">
        <v>6.696</v>
      </c>
      <c r="L48" s="7">
        <v>5.913</v>
      </c>
      <c r="M48" s="7">
        <v>0.203</v>
      </c>
      <c r="N48" s="7">
        <v>0</v>
      </c>
      <c r="O48" s="7">
        <v>0.8</v>
      </c>
      <c r="P48" s="7">
        <v>0.5</v>
      </c>
      <c r="Q48" s="7">
        <v>0.333</v>
      </c>
      <c r="R48" s="7">
        <v>0</v>
      </c>
      <c r="S48" s="7">
        <v>0.118</v>
      </c>
      <c r="T48" s="7">
        <v>0.167</v>
      </c>
      <c r="U48" s="7">
        <v>0</v>
      </c>
      <c r="V48" s="7">
        <v>0</v>
      </c>
      <c r="W48" s="7">
        <v>0.333</v>
      </c>
      <c r="X48" s="7">
        <v>0</v>
      </c>
      <c r="Y48" s="7">
        <v>0</v>
      </c>
      <c r="Z48" s="7">
        <v>0.5</v>
      </c>
      <c r="AA48" s="7">
        <v>0.9</v>
      </c>
      <c r="AB48" s="7">
        <v>0</v>
      </c>
      <c r="AC48" s="7">
        <v>0.778</v>
      </c>
      <c r="AD48" s="7">
        <v>0.2</v>
      </c>
      <c r="AE48" s="7">
        <v>0.294</v>
      </c>
      <c r="AF48" s="7">
        <v>0.333</v>
      </c>
      <c r="AG48" s="7">
        <v>0.4</v>
      </c>
      <c r="AH48" s="7">
        <v>0.188</v>
      </c>
      <c r="AI48" s="7">
        <v>0</v>
      </c>
      <c r="AJ48" s="7">
        <v>0</v>
      </c>
      <c r="AK48" s="17">
        <v>0</v>
      </c>
      <c r="AL48" s="17">
        <v>0.667</v>
      </c>
      <c r="AM48" s="17">
        <v>0.9</v>
      </c>
      <c r="AN48" s="17">
        <v>0.75</v>
      </c>
      <c r="AO48" s="17">
        <v>0.778</v>
      </c>
      <c r="AP48" s="17">
        <v>0</v>
      </c>
      <c r="AQ48" s="17">
        <v>0.353</v>
      </c>
      <c r="AR48" s="17">
        <v>0.5</v>
      </c>
      <c r="AS48" s="17">
        <v>0.9</v>
      </c>
      <c r="AT48" s="17">
        <v>0.625</v>
      </c>
      <c r="AU48" s="17">
        <v>0.778</v>
      </c>
      <c r="AV48" s="17">
        <v>0.333</v>
      </c>
      <c r="AW48" s="17">
        <v>0</v>
      </c>
    </row>
    <row r="49" spans="1:49">
      <c r="A49" s="4" t="s">
        <v>58</v>
      </c>
      <c r="B49" s="7">
        <v>1176.923</v>
      </c>
      <c r="C49" s="9">
        <v>1099.103</v>
      </c>
      <c r="D49" s="7">
        <v>1166.69</v>
      </c>
      <c r="E49" s="7">
        <v>1114.333</v>
      </c>
      <c r="F49" s="7">
        <v>1195.781</v>
      </c>
      <c r="G49" s="7">
        <v>1195.868</v>
      </c>
      <c r="H49" s="7">
        <v>6.941</v>
      </c>
      <c r="I49" s="7">
        <v>5.285</v>
      </c>
      <c r="J49" s="7">
        <v>4.046</v>
      </c>
      <c r="K49" s="7">
        <v>7.028</v>
      </c>
      <c r="L49" s="7">
        <v>1.549</v>
      </c>
      <c r="M49" s="7">
        <v>0.905</v>
      </c>
      <c r="N49" s="7">
        <v>0</v>
      </c>
      <c r="O49" s="7">
        <v>0.8</v>
      </c>
      <c r="P49" s="7">
        <v>0.5</v>
      </c>
      <c r="Q49" s="7">
        <v>0.333</v>
      </c>
      <c r="R49" s="7">
        <v>0</v>
      </c>
      <c r="S49" s="7">
        <v>0.067</v>
      </c>
      <c r="T49" s="7">
        <v>0.133</v>
      </c>
      <c r="U49" s="7">
        <v>0</v>
      </c>
      <c r="V49" s="7">
        <v>0.062</v>
      </c>
      <c r="W49" s="7">
        <v>0.333</v>
      </c>
      <c r="X49" s="7">
        <v>0</v>
      </c>
      <c r="Y49" s="7">
        <v>0.067</v>
      </c>
      <c r="Z49" s="7">
        <v>0.533</v>
      </c>
      <c r="AA49" s="7">
        <v>0.8</v>
      </c>
      <c r="AB49" s="7">
        <v>0</v>
      </c>
      <c r="AC49" s="7">
        <v>0.778</v>
      </c>
      <c r="AD49" s="7">
        <v>0</v>
      </c>
      <c r="AE49" s="7">
        <v>0.067</v>
      </c>
      <c r="AF49" s="7">
        <v>0.4</v>
      </c>
      <c r="AG49" s="7">
        <v>0.5</v>
      </c>
      <c r="AH49" s="7">
        <v>0.125</v>
      </c>
      <c r="AI49" s="7">
        <v>0</v>
      </c>
      <c r="AJ49" s="7">
        <v>0</v>
      </c>
      <c r="AK49" s="17">
        <v>0</v>
      </c>
      <c r="AL49" s="17">
        <v>0.733</v>
      </c>
      <c r="AM49" s="17">
        <v>0.9</v>
      </c>
      <c r="AN49" s="17">
        <v>0.875</v>
      </c>
      <c r="AO49" s="17">
        <v>0.667</v>
      </c>
      <c r="AP49" s="17">
        <v>0</v>
      </c>
      <c r="AQ49" s="17">
        <v>0.333</v>
      </c>
      <c r="AR49" s="17">
        <v>0.6</v>
      </c>
      <c r="AS49" s="17">
        <v>0.8</v>
      </c>
      <c r="AT49" s="17">
        <v>0.812</v>
      </c>
      <c r="AU49" s="17">
        <v>0.778</v>
      </c>
      <c r="AV49" s="17">
        <v>0.357</v>
      </c>
      <c r="AW49" s="17">
        <v>0</v>
      </c>
    </row>
    <row r="50" spans="1:49">
      <c r="A50" s="4" t="s">
        <v>58</v>
      </c>
      <c r="B50" s="7">
        <v>1175.375</v>
      </c>
      <c r="C50" s="9">
        <v>1100.286</v>
      </c>
      <c r="D50" s="7">
        <v>1165.683</v>
      </c>
      <c r="E50" s="7">
        <v>1114.333</v>
      </c>
      <c r="F50" s="7">
        <v>1194.413</v>
      </c>
      <c r="G50" s="7">
        <v>1195.602</v>
      </c>
      <c r="H50" s="7">
        <v>8.776</v>
      </c>
      <c r="I50" s="7">
        <v>3.541</v>
      </c>
      <c r="J50" s="7">
        <v>2.791</v>
      </c>
      <c r="K50" s="7">
        <v>5.535</v>
      </c>
      <c r="L50" s="7">
        <v>0.746</v>
      </c>
      <c r="M50" s="7">
        <v>0.626</v>
      </c>
      <c r="N50" s="7">
        <v>0</v>
      </c>
      <c r="O50" s="7">
        <v>0.7</v>
      </c>
      <c r="P50" s="7">
        <v>0.5</v>
      </c>
      <c r="Q50" s="7">
        <v>0.333</v>
      </c>
      <c r="R50" s="7">
        <v>0</v>
      </c>
      <c r="S50" s="7">
        <v>0.125</v>
      </c>
      <c r="T50" s="7">
        <v>0.167</v>
      </c>
      <c r="U50" s="7">
        <v>0</v>
      </c>
      <c r="V50" s="7">
        <v>0</v>
      </c>
      <c r="W50" s="7">
        <v>0.333</v>
      </c>
      <c r="X50" s="7">
        <v>0</v>
      </c>
      <c r="Y50" s="7">
        <v>0</v>
      </c>
      <c r="Z50" s="7">
        <v>0.417</v>
      </c>
      <c r="AA50" s="7">
        <v>0.9</v>
      </c>
      <c r="AB50" s="7">
        <v>0</v>
      </c>
      <c r="AC50" s="7">
        <v>0.667</v>
      </c>
      <c r="AD50" s="7">
        <v>0.067</v>
      </c>
      <c r="AE50" s="7">
        <v>0.25</v>
      </c>
      <c r="AF50" s="7">
        <v>0.417</v>
      </c>
      <c r="AG50" s="7">
        <v>0.4</v>
      </c>
      <c r="AH50" s="7">
        <v>0.125</v>
      </c>
      <c r="AI50" s="7">
        <v>0</v>
      </c>
      <c r="AJ50" s="7">
        <v>0</v>
      </c>
      <c r="AK50" s="17">
        <v>0</v>
      </c>
      <c r="AL50" s="17">
        <v>0.667</v>
      </c>
      <c r="AM50" s="17">
        <v>0.8</v>
      </c>
      <c r="AN50" s="17">
        <v>0.812</v>
      </c>
      <c r="AO50" s="17">
        <v>0.778</v>
      </c>
      <c r="AP50" s="17">
        <v>0</v>
      </c>
      <c r="AQ50" s="17">
        <v>0.438</v>
      </c>
      <c r="AR50" s="17">
        <v>0.5</v>
      </c>
      <c r="AS50" s="17">
        <v>0.9</v>
      </c>
      <c r="AT50" s="17">
        <v>0.75</v>
      </c>
      <c r="AU50" s="17">
        <v>0.778</v>
      </c>
      <c r="AV50" s="17">
        <v>0.267</v>
      </c>
      <c r="AW50" s="17">
        <v>0</v>
      </c>
    </row>
    <row r="51" spans="1:49">
      <c r="A51" s="4" t="s">
        <v>58</v>
      </c>
      <c r="B51" s="7">
        <v>1170.041</v>
      </c>
      <c r="C51" s="9">
        <v>1100.7</v>
      </c>
      <c r="D51" s="7">
        <v>1165.673</v>
      </c>
      <c r="E51" s="7">
        <v>1114.333</v>
      </c>
      <c r="F51" s="7">
        <v>1194.032</v>
      </c>
      <c r="G51" s="7">
        <v>1195.268</v>
      </c>
      <c r="H51" s="7">
        <v>15.336</v>
      </c>
      <c r="I51" s="7">
        <v>3.272</v>
      </c>
      <c r="J51" s="7">
        <v>2.754</v>
      </c>
      <c r="K51" s="7">
        <v>6.948</v>
      </c>
      <c r="L51" s="7">
        <v>2.526</v>
      </c>
      <c r="M51" s="7">
        <v>0.241</v>
      </c>
      <c r="N51" s="7">
        <v>0</v>
      </c>
      <c r="O51" s="7">
        <v>0.727</v>
      </c>
      <c r="P51" s="7">
        <v>0.353</v>
      </c>
      <c r="Q51" s="7">
        <v>0.333</v>
      </c>
      <c r="R51" s="7">
        <v>0.067</v>
      </c>
      <c r="S51" s="7">
        <v>0.118</v>
      </c>
      <c r="T51" s="7">
        <v>0.214</v>
      </c>
      <c r="U51" s="7">
        <v>0</v>
      </c>
      <c r="V51" s="7">
        <v>0</v>
      </c>
      <c r="W51" s="7">
        <v>0.333</v>
      </c>
      <c r="X51" s="7">
        <v>0</v>
      </c>
      <c r="Y51" s="7">
        <v>0.118</v>
      </c>
      <c r="Z51" s="7">
        <v>0.643</v>
      </c>
      <c r="AA51" s="7">
        <v>0.818</v>
      </c>
      <c r="AB51" s="7">
        <v>0</v>
      </c>
      <c r="AC51" s="7">
        <v>0.667</v>
      </c>
      <c r="AD51" s="7">
        <v>0</v>
      </c>
      <c r="AE51" s="7">
        <v>0.294</v>
      </c>
      <c r="AF51" s="7">
        <v>0.571</v>
      </c>
      <c r="AG51" s="7">
        <v>0.455</v>
      </c>
      <c r="AH51" s="7">
        <v>0.176</v>
      </c>
      <c r="AI51" s="7">
        <v>0</v>
      </c>
      <c r="AJ51" s="7">
        <v>0</v>
      </c>
      <c r="AK51" s="17">
        <v>0.118</v>
      </c>
      <c r="AL51" s="17">
        <v>0.643</v>
      </c>
      <c r="AM51" s="17">
        <v>0.909</v>
      </c>
      <c r="AN51" s="17">
        <v>0.882</v>
      </c>
      <c r="AO51" s="17">
        <v>0.778</v>
      </c>
      <c r="AP51" s="17">
        <v>0</v>
      </c>
      <c r="AQ51" s="17">
        <v>0.529</v>
      </c>
      <c r="AR51" s="17">
        <v>0.643</v>
      </c>
      <c r="AS51" s="17">
        <v>0.727</v>
      </c>
      <c r="AT51" s="17">
        <v>0.647</v>
      </c>
      <c r="AU51" s="17">
        <v>0.556</v>
      </c>
      <c r="AV51" s="17">
        <v>0.2</v>
      </c>
      <c r="AW51" s="17">
        <v>0</v>
      </c>
    </row>
    <row r="52" spans="1:49">
      <c r="A52" s="4" t="s">
        <v>59</v>
      </c>
      <c r="B52" s="7">
        <v>8806.642</v>
      </c>
      <c r="C52" s="9">
        <v>8872.469</v>
      </c>
      <c r="D52" s="7">
        <v>8996.881</v>
      </c>
      <c r="E52" s="7">
        <v>8796.582</v>
      </c>
      <c r="F52" s="7">
        <v>9066.923</v>
      </c>
      <c r="G52" s="7">
        <v>9058.76</v>
      </c>
      <c r="H52" s="7">
        <v>19.028</v>
      </c>
      <c r="I52" s="7">
        <v>8.166</v>
      </c>
      <c r="J52" s="7">
        <v>7.408</v>
      </c>
      <c r="K52" s="7">
        <v>11.21</v>
      </c>
      <c r="L52" s="7">
        <v>1.49</v>
      </c>
      <c r="M52" s="7">
        <v>2.703</v>
      </c>
      <c r="N52" s="7">
        <v>0</v>
      </c>
      <c r="O52" s="7">
        <v>0.545</v>
      </c>
      <c r="P52" s="7">
        <v>0.455</v>
      </c>
      <c r="Q52" s="7">
        <v>0.429</v>
      </c>
      <c r="R52" s="7">
        <v>0</v>
      </c>
      <c r="S52" s="7">
        <v>0</v>
      </c>
      <c r="T52" s="7">
        <v>0.805</v>
      </c>
      <c r="U52" s="7">
        <v>0</v>
      </c>
      <c r="V52" s="7">
        <v>0.121</v>
      </c>
      <c r="W52" s="7">
        <v>0.5</v>
      </c>
      <c r="X52" s="7">
        <v>0.1</v>
      </c>
      <c r="Y52" s="7">
        <v>0.188</v>
      </c>
      <c r="Z52" s="7">
        <v>0.854</v>
      </c>
      <c r="AA52" s="7">
        <v>0.727</v>
      </c>
      <c r="AB52" s="7">
        <v>0</v>
      </c>
      <c r="AC52" s="7">
        <v>0.857</v>
      </c>
      <c r="AD52" s="7">
        <v>0.367</v>
      </c>
      <c r="AE52" s="7">
        <v>0.469</v>
      </c>
      <c r="AF52" s="7">
        <v>0.634</v>
      </c>
      <c r="AG52" s="7">
        <v>0.273</v>
      </c>
      <c r="AH52" s="7">
        <v>0.121</v>
      </c>
      <c r="AI52" s="7">
        <v>0</v>
      </c>
      <c r="AJ52" s="7">
        <v>0</v>
      </c>
      <c r="AK52" s="17">
        <v>0</v>
      </c>
      <c r="AL52" s="17">
        <v>0.951</v>
      </c>
      <c r="AM52" s="17">
        <v>0.864</v>
      </c>
      <c r="AN52" s="17">
        <v>0.636</v>
      </c>
      <c r="AO52" s="17">
        <v>1</v>
      </c>
      <c r="AP52" s="17">
        <v>0</v>
      </c>
      <c r="AQ52" s="17">
        <v>0.344</v>
      </c>
      <c r="AR52" s="17">
        <v>0.927</v>
      </c>
      <c r="AS52" s="17">
        <v>0.864</v>
      </c>
      <c r="AT52" s="17">
        <v>0.576</v>
      </c>
      <c r="AU52" s="17">
        <v>1</v>
      </c>
      <c r="AV52" s="17">
        <v>0.533</v>
      </c>
      <c r="AW52" s="17">
        <v>0</v>
      </c>
    </row>
    <row r="53" spans="1:49">
      <c r="A53" s="4" t="s">
        <v>59</v>
      </c>
      <c r="B53" s="7">
        <v>8975.461</v>
      </c>
      <c r="C53" s="9">
        <v>9045.031</v>
      </c>
      <c r="D53" s="7">
        <v>9182.017</v>
      </c>
      <c r="E53" s="7">
        <v>8964.796</v>
      </c>
      <c r="F53" s="7">
        <v>9224.512</v>
      </c>
      <c r="G53" s="7">
        <v>9232.83</v>
      </c>
      <c r="H53" s="7">
        <v>14.199</v>
      </c>
      <c r="I53" s="7">
        <v>4.847</v>
      </c>
      <c r="J53" s="7">
        <v>7.052</v>
      </c>
      <c r="K53" s="7">
        <v>13.056</v>
      </c>
      <c r="L53" s="7">
        <v>3.748</v>
      </c>
      <c r="M53" s="7">
        <v>4.684</v>
      </c>
      <c r="N53" s="7">
        <v>0</v>
      </c>
      <c r="O53" s="7">
        <v>0.5</v>
      </c>
      <c r="P53" s="7">
        <v>0.333</v>
      </c>
      <c r="Q53" s="7">
        <v>0.5</v>
      </c>
      <c r="R53" s="7">
        <v>0</v>
      </c>
      <c r="S53" s="7">
        <v>0</v>
      </c>
      <c r="T53" s="7">
        <v>0.809</v>
      </c>
      <c r="U53" s="7">
        <v>0</v>
      </c>
      <c r="V53" s="7">
        <v>0.067</v>
      </c>
      <c r="W53" s="7">
        <v>0.5</v>
      </c>
      <c r="X53" s="7">
        <v>0.212</v>
      </c>
      <c r="Y53" s="7">
        <v>0.156</v>
      </c>
      <c r="Z53" s="7">
        <v>0.894</v>
      </c>
      <c r="AA53" s="7">
        <v>0.818</v>
      </c>
      <c r="AB53" s="7">
        <v>0</v>
      </c>
      <c r="AC53" s="7">
        <v>0.857</v>
      </c>
      <c r="AD53" s="7">
        <v>0.485</v>
      </c>
      <c r="AE53" s="7">
        <v>0.531</v>
      </c>
      <c r="AF53" s="7">
        <v>0.66</v>
      </c>
      <c r="AG53" s="7">
        <v>0.318</v>
      </c>
      <c r="AH53" s="7">
        <v>0.1</v>
      </c>
      <c r="AI53" s="7">
        <v>0</v>
      </c>
      <c r="AJ53" s="7">
        <v>0</v>
      </c>
      <c r="AK53" s="17">
        <v>0</v>
      </c>
      <c r="AL53" s="17">
        <v>0.915</v>
      </c>
      <c r="AM53" s="17">
        <v>0.773</v>
      </c>
      <c r="AN53" s="17">
        <v>0.5</v>
      </c>
      <c r="AO53" s="17">
        <v>1</v>
      </c>
      <c r="AP53" s="17">
        <v>0</v>
      </c>
      <c r="AQ53" s="17">
        <v>0.094</v>
      </c>
      <c r="AR53" s="17">
        <v>0.915</v>
      </c>
      <c r="AS53" s="17">
        <v>0.773</v>
      </c>
      <c r="AT53" s="17">
        <v>0.5</v>
      </c>
      <c r="AU53" s="17">
        <v>1</v>
      </c>
      <c r="AV53" s="17">
        <v>0.697</v>
      </c>
      <c r="AW53" s="17">
        <v>0</v>
      </c>
    </row>
    <row r="54" spans="1:49">
      <c r="A54" s="4" t="s">
        <v>59</v>
      </c>
      <c r="B54" s="7">
        <v>9516.627</v>
      </c>
      <c r="C54" s="9">
        <v>9563.587</v>
      </c>
      <c r="D54" s="7">
        <v>9701.439</v>
      </c>
      <c r="E54" s="7">
        <v>9482.75</v>
      </c>
      <c r="F54" s="7">
        <v>9744.157</v>
      </c>
      <c r="G54" s="7">
        <v>9733.114</v>
      </c>
      <c r="H54" s="7">
        <v>11.757</v>
      </c>
      <c r="I54" s="7">
        <v>7.632</v>
      </c>
      <c r="J54" s="7">
        <v>4.046</v>
      </c>
      <c r="K54" s="7">
        <v>14.893</v>
      </c>
      <c r="L54" s="7">
        <v>5.325</v>
      </c>
      <c r="M54" s="7">
        <v>6.95</v>
      </c>
      <c r="N54" s="7">
        <v>0</v>
      </c>
      <c r="O54" s="7">
        <v>0.5</v>
      </c>
      <c r="P54" s="7">
        <v>0.382</v>
      </c>
      <c r="Q54" s="7">
        <v>0.5</v>
      </c>
      <c r="R54" s="7">
        <v>0</v>
      </c>
      <c r="S54" s="7">
        <v>0.161</v>
      </c>
      <c r="T54" s="7">
        <v>0.744</v>
      </c>
      <c r="U54" s="7">
        <v>0</v>
      </c>
      <c r="V54" s="7">
        <v>0.059</v>
      </c>
      <c r="W54" s="7">
        <v>0.5</v>
      </c>
      <c r="X54" s="7">
        <v>0.2</v>
      </c>
      <c r="Y54" s="7">
        <v>0.161</v>
      </c>
      <c r="Z54" s="7">
        <v>0.872</v>
      </c>
      <c r="AA54" s="7">
        <v>0.864</v>
      </c>
      <c r="AB54" s="7">
        <v>0</v>
      </c>
      <c r="AC54" s="7">
        <v>0.857</v>
      </c>
      <c r="AD54" s="7">
        <v>0.533</v>
      </c>
      <c r="AE54" s="7">
        <v>0.581</v>
      </c>
      <c r="AF54" s="7">
        <v>0.59</v>
      </c>
      <c r="AG54" s="7">
        <v>0.273</v>
      </c>
      <c r="AH54" s="7">
        <v>0.088</v>
      </c>
      <c r="AI54" s="7">
        <v>0</v>
      </c>
      <c r="AJ54" s="7">
        <v>0</v>
      </c>
      <c r="AK54" s="17">
        <v>0</v>
      </c>
      <c r="AL54" s="17">
        <v>0.923</v>
      </c>
      <c r="AM54" s="17">
        <v>0.818</v>
      </c>
      <c r="AN54" s="17">
        <v>0.529</v>
      </c>
      <c r="AO54" s="17">
        <v>1</v>
      </c>
      <c r="AP54" s="17">
        <v>0</v>
      </c>
      <c r="AQ54" s="17">
        <v>0.452</v>
      </c>
      <c r="AR54" s="17">
        <v>0.846</v>
      </c>
      <c r="AS54" s="17">
        <v>0.727</v>
      </c>
      <c r="AT54" s="17">
        <v>0.5</v>
      </c>
      <c r="AU54" s="17">
        <v>1</v>
      </c>
      <c r="AV54" s="17">
        <v>0.4</v>
      </c>
      <c r="AW54" s="17">
        <v>0</v>
      </c>
    </row>
    <row r="55" spans="1:49">
      <c r="A55" s="4" t="s">
        <v>59</v>
      </c>
      <c r="B55" s="7">
        <v>8886.308</v>
      </c>
      <c r="C55" s="9">
        <v>8928.683</v>
      </c>
      <c r="D55" s="7">
        <v>9080.372</v>
      </c>
      <c r="E55" s="7">
        <v>8875.562</v>
      </c>
      <c r="F55" s="7">
        <v>9123.492</v>
      </c>
      <c r="G55" s="7">
        <v>9146.851</v>
      </c>
      <c r="H55" s="7">
        <v>15.014</v>
      </c>
      <c r="I55" s="7">
        <v>4.628</v>
      </c>
      <c r="J55" s="7">
        <v>6.704</v>
      </c>
      <c r="K55" s="7">
        <v>16.005</v>
      </c>
      <c r="L55" s="7">
        <v>4.395</v>
      </c>
      <c r="M55" s="7">
        <v>2.997</v>
      </c>
      <c r="N55" s="7">
        <v>0</v>
      </c>
      <c r="O55" s="7">
        <v>0.591</v>
      </c>
      <c r="P55" s="7">
        <v>0.519</v>
      </c>
      <c r="Q55" s="7">
        <v>0.429</v>
      </c>
      <c r="R55" s="7">
        <v>0.065</v>
      </c>
      <c r="S55" s="7">
        <v>0.031</v>
      </c>
      <c r="T55" s="7">
        <v>0.826</v>
      </c>
      <c r="U55" s="7">
        <v>0</v>
      </c>
      <c r="V55" s="7">
        <v>0.111</v>
      </c>
      <c r="W55" s="7">
        <v>0.5</v>
      </c>
      <c r="X55" s="7">
        <v>0.161</v>
      </c>
      <c r="Y55" s="7">
        <v>0.125</v>
      </c>
      <c r="Z55" s="7">
        <v>0.891</v>
      </c>
      <c r="AA55" s="7">
        <v>0.773</v>
      </c>
      <c r="AB55" s="7">
        <v>0</v>
      </c>
      <c r="AC55" s="7">
        <v>0.857</v>
      </c>
      <c r="AD55" s="7">
        <v>0.323</v>
      </c>
      <c r="AE55" s="7">
        <v>0.312</v>
      </c>
      <c r="AF55" s="7">
        <v>0.717</v>
      </c>
      <c r="AG55" s="7">
        <v>0.364</v>
      </c>
      <c r="AH55" s="7">
        <v>0.148</v>
      </c>
      <c r="AI55" s="7">
        <v>0</v>
      </c>
      <c r="AJ55" s="7">
        <v>0</v>
      </c>
      <c r="AK55" s="17">
        <v>0</v>
      </c>
      <c r="AL55" s="17">
        <v>0.913</v>
      </c>
      <c r="AM55" s="17">
        <v>0.818</v>
      </c>
      <c r="AN55" s="17">
        <v>0.704</v>
      </c>
      <c r="AO55" s="17">
        <v>1</v>
      </c>
      <c r="AP55" s="17">
        <v>0</v>
      </c>
      <c r="AQ55" s="17">
        <v>0.25</v>
      </c>
      <c r="AR55" s="17">
        <v>0.913</v>
      </c>
      <c r="AS55" s="17">
        <v>0.818</v>
      </c>
      <c r="AT55" s="17">
        <v>0.704</v>
      </c>
      <c r="AU55" s="17">
        <v>1</v>
      </c>
      <c r="AV55" s="17">
        <v>0.581</v>
      </c>
      <c r="AW55" s="17">
        <v>0</v>
      </c>
    </row>
    <row r="56" spans="1:49">
      <c r="A56" s="4" t="s">
        <v>59</v>
      </c>
      <c r="B56" s="7">
        <v>8816.68</v>
      </c>
      <c r="C56" s="9">
        <v>8854.302</v>
      </c>
      <c r="D56" s="7">
        <v>8998.503</v>
      </c>
      <c r="E56" s="7">
        <v>8793.756</v>
      </c>
      <c r="F56" s="7">
        <v>9057.427</v>
      </c>
      <c r="G56" s="7">
        <v>9065.593</v>
      </c>
      <c r="H56" s="7">
        <v>11.932</v>
      </c>
      <c r="I56" s="7">
        <v>6.99</v>
      </c>
      <c r="J56" s="7">
        <v>6.152</v>
      </c>
      <c r="K56" s="7">
        <v>20.898</v>
      </c>
      <c r="L56" s="7">
        <v>3.508</v>
      </c>
      <c r="M56" s="7">
        <v>2.481</v>
      </c>
      <c r="N56" s="7">
        <v>0</v>
      </c>
      <c r="O56" s="7">
        <v>0.429</v>
      </c>
      <c r="P56" s="7">
        <v>0.516</v>
      </c>
      <c r="Q56" s="7">
        <v>0.429</v>
      </c>
      <c r="R56" s="7">
        <v>0</v>
      </c>
      <c r="S56" s="7">
        <v>0</v>
      </c>
      <c r="T56" s="7">
        <v>0.78</v>
      </c>
      <c r="U56" s="7">
        <v>0</v>
      </c>
      <c r="V56" s="7">
        <v>0.097</v>
      </c>
      <c r="W56" s="7">
        <v>0.5</v>
      </c>
      <c r="X56" s="7">
        <v>0.194</v>
      </c>
      <c r="Y56" s="7">
        <v>0.184</v>
      </c>
      <c r="Z56" s="7">
        <v>0.878</v>
      </c>
      <c r="AA56" s="7">
        <v>0.762</v>
      </c>
      <c r="AB56" s="7">
        <v>0</v>
      </c>
      <c r="AC56" s="7">
        <v>0.857</v>
      </c>
      <c r="AD56" s="7">
        <v>0.452</v>
      </c>
      <c r="AE56" s="7">
        <v>0.316</v>
      </c>
      <c r="AF56" s="7">
        <v>0.659</v>
      </c>
      <c r="AG56" s="7">
        <v>0.286</v>
      </c>
      <c r="AH56" s="7">
        <v>0.161</v>
      </c>
      <c r="AI56" s="7">
        <v>0</v>
      </c>
      <c r="AJ56" s="7">
        <v>0</v>
      </c>
      <c r="AK56" s="17">
        <v>0</v>
      </c>
      <c r="AL56" s="17">
        <v>0.902</v>
      </c>
      <c r="AM56" s="17">
        <v>0.762</v>
      </c>
      <c r="AN56" s="17">
        <v>0.677</v>
      </c>
      <c r="AO56" s="17">
        <v>1</v>
      </c>
      <c r="AP56" s="17">
        <v>0</v>
      </c>
      <c r="AQ56" s="17">
        <v>0.237</v>
      </c>
      <c r="AR56" s="17">
        <v>0.902</v>
      </c>
      <c r="AS56" s="17">
        <v>0.762</v>
      </c>
      <c r="AT56" s="17">
        <v>0.677</v>
      </c>
      <c r="AU56" s="17">
        <v>1</v>
      </c>
      <c r="AV56" s="17">
        <v>0.581</v>
      </c>
      <c r="AW56" s="17">
        <v>0</v>
      </c>
    </row>
    <row r="57" spans="1:49">
      <c r="A57" s="4" t="s">
        <v>60</v>
      </c>
      <c r="B57" s="7">
        <v>73173.176</v>
      </c>
      <c r="C57" s="9">
        <v>74235.23</v>
      </c>
      <c r="D57" s="7">
        <v>74574.011</v>
      </c>
      <c r="E57" s="7">
        <v>74159.655</v>
      </c>
      <c r="F57" s="7">
        <v>74743.589</v>
      </c>
      <c r="G57" s="7">
        <v>74737.254</v>
      </c>
      <c r="H57" s="7">
        <v>22.284</v>
      </c>
      <c r="I57" s="7">
        <v>15</v>
      </c>
      <c r="J57" s="7">
        <v>8.379</v>
      </c>
      <c r="K57" s="7">
        <v>27.957</v>
      </c>
      <c r="L57" s="7">
        <v>8.103</v>
      </c>
      <c r="M57" s="7">
        <v>15.223</v>
      </c>
      <c r="N57" s="7">
        <v>0</v>
      </c>
      <c r="O57" s="7">
        <v>0.5</v>
      </c>
      <c r="P57" s="7">
        <v>0.341</v>
      </c>
      <c r="Q57" s="7">
        <v>0.421</v>
      </c>
      <c r="R57" s="7">
        <v>0.023</v>
      </c>
      <c r="S57" s="7">
        <v>0.02</v>
      </c>
      <c r="T57" s="7">
        <v>0.78</v>
      </c>
      <c r="U57" s="7">
        <v>0</v>
      </c>
      <c r="V57" s="7">
        <v>0</v>
      </c>
      <c r="W57" s="7">
        <v>0.474</v>
      </c>
      <c r="X57" s="7">
        <v>0.114</v>
      </c>
      <c r="Y57" s="7">
        <v>0.24</v>
      </c>
      <c r="Z57" s="7">
        <v>0.86</v>
      </c>
      <c r="AA57" s="7">
        <v>0.8</v>
      </c>
      <c r="AB57" s="7">
        <v>0</v>
      </c>
      <c r="AC57" s="7">
        <v>0.632</v>
      </c>
      <c r="AD57" s="7">
        <v>0.25</v>
      </c>
      <c r="AE57" s="7">
        <v>0.3</v>
      </c>
      <c r="AF57" s="7">
        <v>0.8</v>
      </c>
      <c r="AG57" s="7">
        <v>0.1</v>
      </c>
      <c r="AH57" s="7">
        <v>0.068</v>
      </c>
      <c r="AI57" s="7">
        <v>0</v>
      </c>
      <c r="AJ57" s="7">
        <v>0.091</v>
      </c>
      <c r="AK57" s="17">
        <v>0.16</v>
      </c>
      <c r="AL57" s="17">
        <v>0.96</v>
      </c>
      <c r="AM57" s="17">
        <v>0.8</v>
      </c>
      <c r="AN57" s="17">
        <v>0.659</v>
      </c>
      <c r="AO57" s="17">
        <v>0.789</v>
      </c>
      <c r="AP57" s="17">
        <v>0</v>
      </c>
      <c r="AQ57" s="17">
        <v>0.3</v>
      </c>
      <c r="AR57" s="17">
        <v>0.92</v>
      </c>
      <c r="AS57" s="17">
        <v>0.8</v>
      </c>
      <c r="AT57" s="17">
        <v>0.636</v>
      </c>
      <c r="AU57" s="17">
        <v>0.684</v>
      </c>
      <c r="AV57" s="17">
        <v>0.523</v>
      </c>
      <c r="AW57" s="17">
        <v>0</v>
      </c>
    </row>
    <row r="58" spans="1:49">
      <c r="A58" s="4" t="s">
        <v>60</v>
      </c>
      <c r="B58" s="7">
        <v>73149.548</v>
      </c>
      <c r="C58" s="9">
        <v>74280.045</v>
      </c>
      <c r="D58" s="7">
        <v>74479.545</v>
      </c>
      <c r="E58" s="7">
        <v>74159.655</v>
      </c>
      <c r="F58" s="7">
        <v>74714.421</v>
      </c>
      <c r="G58" s="7">
        <v>74679.924</v>
      </c>
      <c r="H58" s="7">
        <v>18.766</v>
      </c>
      <c r="I58" s="7">
        <v>18.483</v>
      </c>
      <c r="J58" s="7">
        <v>19.092</v>
      </c>
      <c r="K58" s="7">
        <v>41.373</v>
      </c>
      <c r="L58" s="7">
        <v>9.077</v>
      </c>
      <c r="M58" s="7">
        <v>12.127</v>
      </c>
      <c r="N58" s="7">
        <v>0</v>
      </c>
      <c r="O58" s="7">
        <v>0.368</v>
      </c>
      <c r="P58" s="7">
        <v>0.306</v>
      </c>
      <c r="Q58" s="7">
        <v>0.421</v>
      </c>
      <c r="R58" s="7">
        <v>0.045</v>
      </c>
      <c r="S58" s="7">
        <v>0.02</v>
      </c>
      <c r="T58" s="7">
        <v>0.84</v>
      </c>
      <c r="U58" s="7">
        <v>0</v>
      </c>
      <c r="V58" s="7">
        <v>0.163</v>
      </c>
      <c r="W58" s="7">
        <v>0.421</v>
      </c>
      <c r="X58" s="7">
        <v>0.364</v>
      </c>
      <c r="Y58" s="7">
        <v>0.32</v>
      </c>
      <c r="Z58" s="7">
        <v>0.86</v>
      </c>
      <c r="AA58" s="7">
        <v>0.526</v>
      </c>
      <c r="AB58" s="7">
        <v>0</v>
      </c>
      <c r="AC58" s="7">
        <v>0.684</v>
      </c>
      <c r="AD58" s="7">
        <v>0.295</v>
      </c>
      <c r="AE58" s="7">
        <v>0.26</v>
      </c>
      <c r="AF58" s="7">
        <v>0.84</v>
      </c>
      <c r="AG58" s="7">
        <v>0.105</v>
      </c>
      <c r="AH58" s="7">
        <v>0.143</v>
      </c>
      <c r="AI58" s="7">
        <v>0</v>
      </c>
      <c r="AJ58" s="7">
        <v>0.205</v>
      </c>
      <c r="AK58" s="17">
        <v>0.22</v>
      </c>
      <c r="AL58" s="17">
        <v>0.92</v>
      </c>
      <c r="AM58" s="17">
        <v>0.737</v>
      </c>
      <c r="AN58" s="17">
        <v>0.633</v>
      </c>
      <c r="AO58" s="17">
        <v>0.632</v>
      </c>
      <c r="AP58" s="17">
        <v>0</v>
      </c>
      <c r="AQ58" s="17">
        <v>0.4</v>
      </c>
      <c r="AR58" s="17">
        <v>0.92</v>
      </c>
      <c r="AS58" s="17">
        <v>0.737</v>
      </c>
      <c r="AT58" s="17">
        <v>0.612</v>
      </c>
      <c r="AU58" s="17">
        <v>0.632</v>
      </c>
      <c r="AV58" s="17">
        <v>0.432</v>
      </c>
      <c r="AW58" s="17">
        <v>0</v>
      </c>
    </row>
    <row r="59" spans="1:49">
      <c r="A59" s="4" t="s">
        <v>60</v>
      </c>
      <c r="B59" s="7">
        <v>73029.043</v>
      </c>
      <c r="C59" s="9">
        <v>74234.133</v>
      </c>
      <c r="D59" s="7">
        <v>74607.367</v>
      </c>
      <c r="E59" s="7">
        <v>74159.655</v>
      </c>
      <c r="F59" s="7">
        <v>74748.792</v>
      </c>
      <c r="G59" s="7">
        <v>74799.824</v>
      </c>
      <c r="H59" s="7">
        <v>27.488</v>
      </c>
      <c r="I59" s="7">
        <v>13.788</v>
      </c>
      <c r="J59" s="7">
        <v>10.338</v>
      </c>
      <c r="K59" s="7">
        <v>20.853</v>
      </c>
      <c r="L59" s="7">
        <v>7.516</v>
      </c>
      <c r="M59" s="7">
        <v>7.581</v>
      </c>
      <c r="N59" s="7">
        <v>0</v>
      </c>
      <c r="O59" s="7">
        <v>0.4</v>
      </c>
      <c r="P59" s="7">
        <v>0.24</v>
      </c>
      <c r="Q59" s="7">
        <v>0.421</v>
      </c>
      <c r="R59" s="7">
        <v>0.026</v>
      </c>
      <c r="S59" s="7">
        <v>0.021</v>
      </c>
      <c r="T59" s="7">
        <v>0.8</v>
      </c>
      <c r="U59" s="7">
        <v>0</v>
      </c>
      <c r="V59" s="7">
        <v>0.1</v>
      </c>
      <c r="W59" s="7">
        <v>0.421</v>
      </c>
      <c r="X59" s="7">
        <v>0.105</v>
      </c>
      <c r="Y59" s="7">
        <v>0.229</v>
      </c>
      <c r="Z59" s="7">
        <v>0.88</v>
      </c>
      <c r="AA59" s="7">
        <v>0.7</v>
      </c>
      <c r="AB59" s="7">
        <v>0</v>
      </c>
      <c r="AC59" s="7">
        <v>0.947</v>
      </c>
      <c r="AD59" s="7">
        <v>0.237</v>
      </c>
      <c r="AE59" s="7">
        <v>0.417</v>
      </c>
      <c r="AF59" s="7">
        <v>0.84</v>
      </c>
      <c r="AG59" s="7">
        <v>0.15</v>
      </c>
      <c r="AH59" s="7">
        <v>0.04</v>
      </c>
      <c r="AI59" s="7">
        <v>0</v>
      </c>
      <c r="AJ59" s="7">
        <v>0.079</v>
      </c>
      <c r="AK59" s="17">
        <v>0.208</v>
      </c>
      <c r="AL59" s="17">
        <v>0.94</v>
      </c>
      <c r="AM59" s="17">
        <v>0.8</v>
      </c>
      <c r="AN59" s="17">
        <v>0.5</v>
      </c>
      <c r="AO59" s="17">
        <v>0.737</v>
      </c>
      <c r="AP59" s="17">
        <v>0</v>
      </c>
      <c r="AQ59" s="17">
        <v>0.229</v>
      </c>
      <c r="AR59" s="17">
        <v>0.96</v>
      </c>
      <c r="AS59" s="17">
        <v>0.8</v>
      </c>
      <c r="AT59" s="17">
        <v>0.5</v>
      </c>
      <c r="AU59" s="17">
        <v>0.684</v>
      </c>
      <c r="AV59" s="17">
        <v>0.632</v>
      </c>
      <c r="AW59" s="17">
        <v>0</v>
      </c>
    </row>
    <row r="60" spans="1:49">
      <c r="A60" s="4" t="s">
        <v>60</v>
      </c>
      <c r="B60" s="7">
        <v>74369.884</v>
      </c>
      <c r="C60" s="9">
        <v>75560.939</v>
      </c>
      <c r="D60" s="7">
        <v>75879.366</v>
      </c>
      <c r="E60" s="7">
        <v>75496.409</v>
      </c>
      <c r="F60" s="7">
        <v>76085.094</v>
      </c>
      <c r="G60" s="7">
        <v>75920.057</v>
      </c>
      <c r="H60" s="7">
        <v>27.249</v>
      </c>
      <c r="I60" s="7">
        <v>13.607</v>
      </c>
      <c r="J60" s="7">
        <v>11.758</v>
      </c>
      <c r="K60" s="7">
        <v>34.029</v>
      </c>
      <c r="L60" s="7">
        <v>6.37</v>
      </c>
      <c r="M60" s="7">
        <v>20.305</v>
      </c>
      <c r="N60" s="7">
        <v>0</v>
      </c>
      <c r="O60" s="7">
        <v>0.429</v>
      </c>
      <c r="P60" s="7">
        <v>0.36</v>
      </c>
      <c r="Q60" s="7">
        <v>0.421</v>
      </c>
      <c r="R60" s="7">
        <v>0.024</v>
      </c>
      <c r="S60" s="7">
        <v>0</v>
      </c>
      <c r="T60" s="7">
        <v>0.78</v>
      </c>
      <c r="U60" s="7">
        <v>0</v>
      </c>
      <c r="V60" s="7">
        <v>0.04</v>
      </c>
      <c r="W60" s="7">
        <v>0.474</v>
      </c>
      <c r="X60" s="7">
        <v>0.119</v>
      </c>
      <c r="Y60" s="7">
        <v>0.26</v>
      </c>
      <c r="Z60" s="7">
        <v>0.88</v>
      </c>
      <c r="AA60" s="7">
        <v>0.714</v>
      </c>
      <c r="AB60" s="7">
        <v>0</v>
      </c>
      <c r="AC60" s="7">
        <v>0.789</v>
      </c>
      <c r="AD60" s="7">
        <v>0.262</v>
      </c>
      <c r="AE60" s="7">
        <v>0.46</v>
      </c>
      <c r="AF60" s="7">
        <v>0.82</v>
      </c>
      <c r="AG60" s="7">
        <v>0.095</v>
      </c>
      <c r="AH60" s="7">
        <v>0.02</v>
      </c>
      <c r="AI60" s="7">
        <v>0</v>
      </c>
      <c r="AJ60" s="7">
        <v>0.095</v>
      </c>
      <c r="AK60" s="17">
        <v>0.36</v>
      </c>
      <c r="AL60" s="17">
        <v>0.94</v>
      </c>
      <c r="AM60" s="17">
        <v>0.81</v>
      </c>
      <c r="AN60" s="17">
        <v>0.66</v>
      </c>
      <c r="AO60" s="17">
        <v>0.737</v>
      </c>
      <c r="AP60" s="17">
        <v>0</v>
      </c>
      <c r="AQ60" s="17">
        <v>0.44</v>
      </c>
      <c r="AR60" s="17">
        <v>0.94</v>
      </c>
      <c r="AS60" s="17">
        <v>0.667</v>
      </c>
      <c r="AT60" s="17">
        <v>0.52</v>
      </c>
      <c r="AU60" s="17">
        <v>0.526</v>
      </c>
      <c r="AV60" s="17">
        <v>0.286</v>
      </c>
      <c r="AW60" s="17">
        <v>0</v>
      </c>
    </row>
    <row r="61" spans="1:49">
      <c r="A61" s="4" t="s">
        <v>60</v>
      </c>
      <c r="B61" s="7">
        <v>74389.076</v>
      </c>
      <c r="C61" s="9">
        <v>75564.927</v>
      </c>
      <c r="D61" s="7">
        <v>75921.967</v>
      </c>
      <c r="E61" s="7">
        <v>75496.409</v>
      </c>
      <c r="F61" s="7">
        <v>76083.68</v>
      </c>
      <c r="G61" s="7">
        <v>76044.694</v>
      </c>
      <c r="H61" s="7">
        <v>28.082</v>
      </c>
      <c r="I61" s="7">
        <v>14.02</v>
      </c>
      <c r="J61" s="7">
        <v>8.371</v>
      </c>
      <c r="K61" s="7">
        <v>15.768</v>
      </c>
      <c r="L61" s="7">
        <v>2.011</v>
      </c>
      <c r="M61" s="7">
        <v>8.588</v>
      </c>
      <c r="N61" s="7">
        <v>0</v>
      </c>
      <c r="O61" s="7">
        <v>0.55</v>
      </c>
      <c r="P61" s="7">
        <v>0.32</v>
      </c>
      <c r="Q61" s="7">
        <v>0.421</v>
      </c>
      <c r="R61" s="7">
        <v>0.017</v>
      </c>
      <c r="S61" s="7">
        <v>0.02</v>
      </c>
      <c r="T61" s="7">
        <v>0.82</v>
      </c>
      <c r="U61" s="7">
        <v>0</v>
      </c>
      <c r="V61" s="7">
        <v>0.12</v>
      </c>
      <c r="W61" s="7">
        <v>0.421</v>
      </c>
      <c r="X61" s="7">
        <v>0.259</v>
      </c>
      <c r="Y61" s="7">
        <v>0.24</v>
      </c>
      <c r="Z61" s="7">
        <v>0.92</v>
      </c>
      <c r="AA61" s="7">
        <v>0.75</v>
      </c>
      <c r="AB61" s="7">
        <v>0</v>
      </c>
      <c r="AC61" s="7">
        <v>0.947</v>
      </c>
      <c r="AD61" s="7">
        <v>0.345</v>
      </c>
      <c r="AE61" s="7">
        <v>0.4</v>
      </c>
      <c r="AF61" s="7">
        <v>0.86</v>
      </c>
      <c r="AG61" s="7">
        <v>0.1</v>
      </c>
      <c r="AH61" s="7">
        <v>0.08</v>
      </c>
      <c r="AI61" s="7">
        <v>0</v>
      </c>
      <c r="AJ61" s="7">
        <v>0.207</v>
      </c>
      <c r="AK61" s="17">
        <v>0.24</v>
      </c>
      <c r="AL61" s="17">
        <v>0.94</v>
      </c>
      <c r="AM61" s="17">
        <v>0.75</v>
      </c>
      <c r="AN61" s="17">
        <v>0.6</v>
      </c>
      <c r="AO61" s="17">
        <v>0.579</v>
      </c>
      <c r="AP61" s="17">
        <v>0</v>
      </c>
      <c r="AQ61" s="17">
        <v>0.38</v>
      </c>
      <c r="AR61" s="17">
        <v>0.96</v>
      </c>
      <c r="AS61" s="17">
        <v>0.75</v>
      </c>
      <c r="AT61" s="17">
        <v>0.56</v>
      </c>
      <c r="AU61" s="17">
        <v>0.579</v>
      </c>
      <c r="AV61" s="17">
        <v>0.397</v>
      </c>
      <c r="AW61" s="17">
        <v>0</v>
      </c>
    </row>
    <row r="62" spans="1:49">
      <c r="A62" s="4" t="s">
        <v>61</v>
      </c>
      <c r="B62" s="7">
        <v>7142.21</v>
      </c>
      <c r="C62" s="9">
        <v>6231.119</v>
      </c>
      <c r="D62" s="7">
        <v>6402.799</v>
      </c>
      <c r="E62" s="7">
        <v>6520.747</v>
      </c>
      <c r="F62" s="7">
        <v>7243.724</v>
      </c>
      <c r="G62" s="7">
        <v>6913.87</v>
      </c>
      <c r="H62" s="7">
        <v>175.229</v>
      </c>
      <c r="I62" s="7">
        <v>277.1</v>
      </c>
      <c r="J62" s="7">
        <v>101.917</v>
      </c>
      <c r="K62" s="7">
        <v>98.026</v>
      </c>
      <c r="L62" s="7">
        <v>0.194</v>
      </c>
      <c r="M62" s="7">
        <v>4.018</v>
      </c>
      <c r="N62" s="7">
        <v>0</v>
      </c>
      <c r="O62" s="7">
        <v>0.5</v>
      </c>
      <c r="P62" s="7">
        <v>0.429</v>
      </c>
      <c r="Q62" s="7">
        <v>0.692</v>
      </c>
      <c r="R62" s="7">
        <v>0</v>
      </c>
      <c r="S62" s="7">
        <v>0.143</v>
      </c>
      <c r="T62" s="7">
        <v>0.167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0.167</v>
      </c>
      <c r="AA62" s="7">
        <v>0</v>
      </c>
      <c r="AB62" s="7">
        <v>0</v>
      </c>
      <c r="AC62" s="7">
        <v>0</v>
      </c>
      <c r="AD62" s="7">
        <v>0.143</v>
      </c>
      <c r="AE62" s="7">
        <v>0</v>
      </c>
      <c r="AF62" s="7">
        <v>0.167</v>
      </c>
      <c r="AG62" s="7">
        <v>0</v>
      </c>
      <c r="AH62" s="7">
        <v>0</v>
      </c>
      <c r="AI62" s="7">
        <v>0</v>
      </c>
      <c r="AJ62" s="7">
        <v>0.143</v>
      </c>
      <c r="AK62" s="17">
        <v>0</v>
      </c>
      <c r="AL62" s="17">
        <v>0.333</v>
      </c>
      <c r="AM62" s="17">
        <v>0.5</v>
      </c>
      <c r="AN62" s="17">
        <v>0.429</v>
      </c>
      <c r="AO62" s="17">
        <v>0.692</v>
      </c>
      <c r="AP62" s="17">
        <v>0</v>
      </c>
      <c r="AQ62" s="17">
        <v>0.143</v>
      </c>
      <c r="AR62" s="17">
        <v>0.333</v>
      </c>
      <c r="AS62" s="17">
        <v>0.333</v>
      </c>
      <c r="AT62" s="17">
        <v>0.286</v>
      </c>
      <c r="AU62" s="17">
        <v>0.462</v>
      </c>
      <c r="AV62" s="17">
        <v>0.143</v>
      </c>
      <c r="AW62" s="17">
        <v>0</v>
      </c>
    </row>
    <row r="63" spans="1:49">
      <c r="A63" s="4" t="s">
        <v>61</v>
      </c>
      <c r="B63" s="7">
        <v>12178.902</v>
      </c>
      <c r="C63" s="9">
        <v>11447.412</v>
      </c>
      <c r="D63" s="7">
        <v>11447.412</v>
      </c>
      <c r="E63" s="7">
        <v>11565.36</v>
      </c>
      <c r="F63" s="7">
        <v>12286.422</v>
      </c>
      <c r="G63" s="7">
        <v>11988.292</v>
      </c>
      <c r="H63" s="7">
        <v>175.332</v>
      </c>
      <c r="I63" s="7">
        <v>101.917</v>
      </c>
      <c r="J63" s="7">
        <v>101.917</v>
      </c>
      <c r="K63" s="7">
        <v>98.026</v>
      </c>
      <c r="L63" s="7">
        <v>3.614</v>
      </c>
      <c r="M63" s="7">
        <v>7.938</v>
      </c>
      <c r="N63" s="7">
        <v>0</v>
      </c>
      <c r="O63" s="7">
        <v>0.429</v>
      </c>
      <c r="P63" s="7">
        <v>0.429</v>
      </c>
      <c r="Q63" s="7">
        <v>0.692</v>
      </c>
      <c r="R63" s="7">
        <v>0</v>
      </c>
      <c r="S63" s="7">
        <v>0.5</v>
      </c>
      <c r="T63" s="7">
        <v>0.167</v>
      </c>
      <c r="U63" s="7">
        <v>0</v>
      </c>
      <c r="V63" s="7">
        <v>0</v>
      </c>
      <c r="W63" s="7">
        <v>0</v>
      </c>
      <c r="X63" s="7">
        <v>0.143</v>
      </c>
      <c r="Y63" s="7">
        <v>0.4</v>
      </c>
      <c r="Z63" s="7">
        <v>0.167</v>
      </c>
      <c r="AA63" s="7">
        <v>0</v>
      </c>
      <c r="AB63" s="7">
        <v>0</v>
      </c>
      <c r="AC63" s="7">
        <v>0</v>
      </c>
      <c r="AD63" s="7">
        <v>0.143</v>
      </c>
      <c r="AE63" s="7">
        <v>0.4</v>
      </c>
      <c r="AF63" s="7">
        <v>0.167</v>
      </c>
      <c r="AG63" s="7">
        <v>0</v>
      </c>
      <c r="AH63" s="7">
        <v>0</v>
      </c>
      <c r="AI63" s="7">
        <v>0</v>
      </c>
      <c r="AJ63" s="7">
        <v>0.143</v>
      </c>
      <c r="AK63" s="17">
        <v>0.6</v>
      </c>
      <c r="AL63" s="17">
        <v>0.333</v>
      </c>
      <c r="AM63" s="17">
        <v>0.429</v>
      </c>
      <c r="AN63" s="17">
        <v>0.429</v>
      </c>
      <c r="AO63" s="17">
        <v>0.692</v>
      </c>
      <c r="AP63" s="17">
        <v>0</v>
      </c>
      <c r="AQ63" s="17">
        <v>0.7</v>
      </c>
      <c r="AR63" s="17">
        <v>0.333</v>
      </c>
      <c r="AS63" s="17">
        <v>0.286</v>
      </c>
      <c r="AT63" s="17">
        <v>0.286</v>
      </c>
      <c r="AU63" s="17">
        <v>0.462</v>
      </c>
      <c r="AV63" s="17">
        <v>0</v>
      </c>
      <c r="AW63" s="17">
        <v>0</v>
      </c>
    </row>
    <row r="64" spans="1:49">
      <c r="A64" s="4" t="s">
        <v>61</v>
      </c>
      <c r="B64" s="7">
        <v>12178.902</v>
      </c>
      <c r="C64" s="9">
        <v>11447.412</v>
      </c>
      <c r="D64" s="7">
        <v>11447.412</v>
      </c>
      <c r="E64" s="7">
        <v>11565.36</v>
      </c>
      <c r="F64" s="7">
        <v>12288.446</v>
      </c>
      <c r="G64" s="7">
        <v>11971.24</v>
      </c>
      <c r="H64" s="7">
        <v>175.332</v>
      </c>
      <c r="I64" s="7">
        <v>101.917</v>
      </c>
      <c r="J64" s="7">
        <v>101.917</v>
      </c>
      <c r="K64" s="7">
        <v>98.026</v>
      </c>
      <c r="L64" s="7">
        <v>0</v>
      </c>
      <c r="M64" s="7">
        <v>4.041</v>
      </c>
      <c r="N64" s="7">
        <v>0</v>
      </c>
      <c r="O64" s="7">
        <v>0.429</v>
      </c>
      <c r="P64" s="7">
        <v>0.429</v>
      </c>
      <c r="Q64" s="7">
        <v>0.692</v>
      </c>
      <c r="R64" s="7">
        <v>0</v>
      </c>
      <c r="S64" s="7">
        <v>0.444</v>
      </c>
      <c r="T64" s="7">
        <v>0.167</v>
      </c>
      <c r="U64" s="7">
        <v>0</v>
      </c>
      <c r="V64" s="7">
        <v>0</v>
      </c>
      <c r="W64" s="7">
        <v>0</v>
      </c>
      <c r="X64" s="7">
        <v>0</v>
      </c>
      <c r="Y64" s="7">
        <v>0.333</v>
      </c>
      <c r="Z64" s="7">
        <v>0.167</v>
      </c>
      <c r="AA64" s="7">
        <v>0</v>
      </c>
      <c r="AB64" s="7">
        <v>0</v>
      </c>
      <c r="AC64" s="7">
        <v>0</v>
      </c>
      <c r="AD64" s="7">
        <v>0</v>
      </c>
      <c r="AE64" s="7">
        <v>0.333</v>
      </c>
      <c r="AF64" s="7">
        <v>0.167</v>
      </c>
      <c r="AG64" s="7">
        <v>0</v>
      </c>
      <c r="AH64" s="7">
        <v>0</v>
      </c>
      <c r="AI64" s="7">
        <v>0</v>
      </c>
      <c r="AJ64" s="7">
        <v>0</v>
      </c>
      <c r="AK64" s="17">
        <v>0.444</v>
      </c>
      <c r="AL64" s="17">
        <v>0.333</v>
      </c>
      <c r="AM64" s="17">
        <v>0.429</v>
      </c>
      <c r="AN64" s="17">
        <v>0.429</v>
      </c>
      <c r="AO64" s="17">
        <v>0.692</v>
      </c>
      <c r="AP64" s="17">
        <v>0</v>
      </c>
      <c r="AQ64" s="17">
        <v>0.556</v>
      </c>
      <c r="AR64" s="17">
        <v>0.333</v>
      </c>
      <c r="AS64" s="17">
        <v>0.286</v>
      </c>
      <c r="AT64" s="17">
        <v>0.286</v>
      </c>
      <c r="AU64" s="17">
        <v>0.462</v>
      </c>
      <c r="AV64" s="17">
        <v>0</v>
      </c>
      <c r="AW64" s="17">
        <v>0</v>
      </c>
    </row>
    <row r="65" spans="1:49">
      <c r="A65" s="4" t="s">
        <v>61</v>
      </c>
      <c r="B65" s="7">
        <v>12178.902</v>
      </c>
      <c r="C65" s="9">
        <v>11345.974</v>
      </c>
      <c r="D65" s="7">
        <v>11447.412</v>
      </c>
      <c r="E65" s="7">
        <v>11565.36</v>
      </c>
      <c r="F65" s="7">
        <v>12283.999</v>
      </c>
      <c r="G65" s="7">
        <v>11994.008</v>
      </c>
      <c r="H65" s="7">
        <v>175.332</v>
      </c>
      <c r="I65" s="7">
        <v>109.858</v>
      </c>
      <c r="J65" s="7">
        <v>101.917</v>
      </c>
      <c r="K65" s="7">
        <v>98.026</v>
      </c>
      <c r="L65" s="7">
        <v>7.941</v>
      </c>
      <c r="M65" s="7">
        <v>4.018</v>
      </c>
      <c r="N65" s="7">
        <v>0</v>
      </c>
      <c r="O65" s="7">
        <v>0.571</v>
      </c>
      <c r="P65" s="7">
        <v>0.429</v>
      </c>
      <c r="Q65" s="7">
        <v>0.692</v>
      </c>
      <c r="R65" s="7">
        <v>0</v>
      </c>
      <c r="S65" s="7">
        <v>0.25</v>
      </c>
      <c r="T65" s="7">
        <v>0.167</v>
      </c>
      <c r="U65" s="7">
        <v>0</v>
      </c>
      <c r="V65" s="7">
        <v>0</v>
      </c>
      <c r="W65" s="7">
        <v>0</v>
      </c>
      <c r="X65" s="7">
        <v>0</v>
      </c>
      <c r="Y65" s="7">
        <v>0.125</v>
      </c>
      <c r="Z65" s="7">
        <v>0.167</v>
      </c>
      <c r="AA65" s="7">
        <v>0.143</v>
      </c>
      <c r="AB65" s="7">
        <v>0</v>
      </c>
      <c r="AC65" s="7">
        <v>0</v>
      </c>
      <c r="AD65" s="7">
        <v>0.143</v>
      </c>
      <c r="AE65" s="7">
        <v>0.125</v>
      </c>
      <c r="AF65" s="7">
        <v>0.167</v>
      </c>
      <c r="AG65" s="7">
        <v>0.143</v>
      </c>
      <c r="AH65" s="7">
        <v>0</v>
      </c>
      <c r="AI65" s="7">
        <v>0</v>
      </c>
      <c r="AJ65" s="7">
        <v>0.143</v>
      </c>
      <c r="AK65" s="17">
        <v>0.125</v>
      </c>
      <c r="AL65" s="17">
        <v>0.333</v>
      </c>
      <c r="AM65" s="17">
        <v>0.571</v>
      </c>
      <c r="AN65" s="17">
        <v>0.429</v>
      </c>
      <c r="AO65" s="17">
        <v>0.692</v>
      </c>
      <c r="AP65" s="17">
        <v>0</v>
      </c>
      <c r="AQ65" s="17">
        <v>0.25</v>
      </c>
      <c r="AR65" s="17">
        <v>0.333</v>
      </c>
      <c r="AS65" s="17">
        <v>0.429</v>
      </c>
      <c r="AT65" s="17">
        <v>0.286</v>
      </c>
      <c r="AU65" s="17">
        <v>0.462</v>
      </c>
      <c r="AV65" s="17">
        <v>0.143</v>
      </c>
      <c r="AW65" s="17">
        <v>0</v>
      </c>
    </row>
    <row r="66" spans="1:49">
      <c r="A66" s="4" t="s">
        <v>61</v>
      </c>
      <c r="B66" s="7">
        <v>12178.902</v>
      </c>
      <c r="C66" s="9">
        <v>11429.844</v>
      </c>
      <c r="D66" s="7">
        <v>11447.412</v>
      </c>
      <c r="E66" s="7">
        <v>11565.36</v>
      </c>
      <c r="F66" s="7">
        <v>12288.446</v>
      </c>
      <c r="G66" s="7">
        <v>12043.435</v>
      </c>
      <c r="H66" s="7">
        <v>175.332</v>
      </c>
      <c r="I66" s="7">
        <v>119.843</v>
      </c>
      <c r="J66" s="7">
        <v>101.917</v>
      </c>
      <c r="K66" s="7">
        <v>98.026</v>
      </c>
      <c r="L66" s="7">
        <v>0</v>
      </c>
      <c r="M66" s="7">
        <v>4.018</v>
      </c>
      <c r="N66" s="7">
        <v>0</v>
      </c>
      <c r="O66" s="7">
        <v>0.429</v>
      </c>
      <c r="P66" s="7">
        <v>0.429</v>
      </c>
      <c r="Q66" s="7">
        <v>0.692</v>
      </c>
      <c r="R66" s="7">
        <v>0</v>
      </c>
      <c r="S66" s="7">
        <v>0.333</v>
      </c>
      <c r="T66" s="7">
        <v>0.167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0.167</v>
      </c>
      <c r="AA66" s="7">
        <v>0.143</v>
      </c>
      <c r="AB66" s="7">
        <v>0</v>
      </c>
      <c r="AC66" s="7">
        <v>0</v>
      </c>
      <c r="AD66" s="7">
        <v>0</v>
      </c>
      <c r="AE66" s="7">
        <v>0</v>
      </c>
      <c r="AF66" s="7">
        <v>0.167</v>
      </c>
      <c r="AG66" s="7">
        <v>0.143</v>
      </c>
      <c r="AH66" s="7">
        <v>0</v>
      </c>
      <c r="AI66" s="7">
        <v>0</v>
      </c>
      <c r="AJ66" s="7">
        <v>0</v>
      </c>
      <c r="AK66" s="17">
        <v>0</v>
      </c>
      <c r="AL66" s="17">
        <v>0.333</v>
      </c>
      <c r="AM66" s="17">
        <v>0.571</v>
      </c>
      <c r="AN66" s="17">
        <v>0.429</v>
      </c>
      <c r="AO66" s="17">
        <v>0.692</v>
      </c>
      <c r="AP66" s="17">
        <v>0</v>
      </c>
      <c r="AQ66" s="17">
        <v>0.333</v>
      </c>
      <c r="AR66" s="17">
        <v>0.333</v>
      </c>
      <c r="AS66" s="17">
        <v>0.429</v>
      </c>
      <c r="AT66" s="17">
        <v>0.286</v>
      </c>
      <c r="AU66" s="17">
        <v>0.538</v>
      </c>
      <c r="AV66" s="17">
        <v>0</v>
      </c>
      <c r="AW66" s="17">
        <v>0</v>
      </c>
    </row>
    <row r="67" spans="1:49">
      <c r="A67" s="4" t="s">
        <v>62</v>
      </c>
      <c r="B67" s="7">
        <v>20692.452</v>
      </c>
      <c r="C67" s="9">
        <v>24034.017</v>
      </c>
      <c r="D67" s="7">
        <v>24492.417</v>
      </c>
      <c r="E67" s="7">
        <v>24280.803</v>
      </c>
      <c r="F67" s="7">
        <v>24276.45</v>
      </c>
      <c r="G67" s="7">
        <v>23959.959</v>
      </c>
      <c r="H67" s="7">
        <v>633.513</v>
      </c>
      <c r="I67" s="7">
        <v>221.255</v>
      </c>
      <c r="J67" s="7">
        <v>145.206</v>
      </c>
      <c r="K67" s="7">
        <v>822.992</v>
      </c>
      <c r="L67" s="7">
        <v>283.178</v>
      </c>
      <c r="M67" s="7">
        <v>616.337</v>
      </c>
      <c r="N67" s="7">
        <v>0</v>
      </c>
      <c r="O67" s="7">
        <v>0.091</v>
      </c>
      <c r="P67" s="7">
        <v>0</v>
      </c>
      <c r="Q67" s="7">
        <v>0.167</v>
      </c>
      <c r="R67" s="7">
        <v>0</v>
      </c>
      <c r="S67" s="7">
        <v>0</v>
      </c>
      <c r="T67" s="7">
        <v>0.5</v>
      </c>
      <c r="U67" s="7">
        <v>0</v>
      </c>
      <c r="V67" s="7">
        <v>0</v>
      </c>
      <c r="W67" s="7">
        <v>0.417</v>
      </c>
      <c r="X67" s="7">
        <v>0.455</v>
      </c>
      <c r="Y67" s="7">
        <v>0.417</v>
      </c>
      <c r="Z67" s="7">
        <v>0.75</v>
      </c>
      <c r="AA67" s="7">
        <v>0.909</v>
      </c>
      <c r="AB67" s="7">
        <v>0</v>
      </c>
      <c r="AC67" s="7">
        <v>0.667</v>
      </c>
      <c r="AD67" s="7">
        <v>0.727</v>
      </c>
      <c r="AE67" s="7">
        <v>0.917</v>
      </c>
      <c r="AF67" s="7">
        <v>0.75</v>
      </c>
      <c r="AG67" s="7">
        <v>0.364</v>
      </c>
      <c r="AH67" s="7">
        <v>0.182</v>
      </c>
      <c r="AI67" s="7">
        <v>0</v>
      </c>
      <c r="AJ67" s="7">
        <v>0.636</v>
      </c>
      <c r="AK67" s="17">
        <v>0.583</v>
      </c>
      <c r="AL67" s="17">
        <v>0.75</v>
      </c>
      <c r="AM67" s="17">
        <v>0.455</v>
      </c>
      <c r="AN67" s="17">
        <v>0</v>
      </c>
      <c r="AO67" s="17">
        <v>0.417</v>
      </c>
      <c r="AP67" s="17">
        <v>0</v>
      </c>
      <c r="AQ67" s="17">
        <v>0.917</v>
      </c>
      <c r="AR67" s="17">
        <v>0.75</v>
      </c>
      <c r="AS67" s="17">
        <v>0.182</v>
      </c>
      <c r="AT67" s="17">
        <v>0</v>
      </c>
      <c r="AU67" s="17">
        <v>0.333</v>
      </c>
      <c r="AV67" s="17">
        <v>0</v>
      </c>
      <c r="AW67" s="17">
        <v>0</v>
      </c>
    </row>
    <row r="68" spans="1:49">
      <c r="A68" s="4" t="s">
        <v>62</v>
      </c>
      <c r="B68" s="7">
        <v>20138.049</v>
      </c>
      <c r="C68" s="9">
        <v>23650.568</v>
      </c>
      <c r="D68" s="7">
        <v>24093.475</v>
      </c>
      <c r="E68" s="7">
        <v>23859.683</v>
      </c>
      <c r="F68" s="7">
        <v>23932.171</v>
      </c>
      <c r="G68" s="7">
        <v>23419.09</v>
      </c>
      <c r="H68" s="7">
        <v>541.491</v>
      </c>
      <c r="I68" s="7">
        <v>315.901</v>
      </c>
      <c r="J68" s="7">
        <v>222.241</v>
      </c>
      <c r="K68" s="7">
        <v>429.7</v>
      </c>
      <c r="L68" s="7">
        <v>310.423</v>
      </c>
      <c r="M68" s="7">
        <v>115.405</v>
      </c>
      <c r="N68" s="7">
        <v>0</v>
      </c>
      <c r="O68" s="7">
        <v>0</v>
      </c>
      <c r="P68" s="7">
        <v>0</v>
      </c>
      <c r="Q68" s="7">
        <v>0.167</v>
      </c>
      <c r="R68" s="7">
        <v>0</v>
      </c>
      <c r="S68" s="7">
        <v>0</v>
      </c>
      <c r="T68" s="7">
        <v>0.75</v>
      </c>
      <c r="U68" s="7">
        <v>0</v>
      </c>
      <c r="V68" s="7">
        <v>0</v>
      </c>
      <c r="W68" s="7">
        <v>0.417</v>
      </c>
      <c r="X68" s="7">
        <v>0.455</v>
      </c>
      <c r="Y68" s="7">
        <v>0.727</v>
      </c>
      <c r="Z68" s="7">
        <v>0.875</v>
      </c>
      <c r="AA68" s="7">
        <v>0.909</v>
      </c>
      <c r="AB68" s="7">
        <v>0</v>
      </c>
      <c r="AC68" s="7">
        <v>0.833</v>
      </c>
      <c r="AD68" s="7">
        <v>0.636</v>
      </c>
      <c r="AE68" s="7">
        <v>0.909</v>
      </c>
      <c r="AF68" s="7">
        <v>0.875</v>
      </c>
      <c r="AG68" s="7">
        <v>0.273</v>
      </c>
      <c r="AH68" s="7">
        <v>0</v>
      </c>
      <c r="AI68" s="7">
        <v>0</v>
      </c>
      <c r="AJ68" s="7">
        <v>0.636</v>
      </c>
      <c r="AK68" s="17">
        <v>0.636</v>
      </c>
      <c r="AL68" s="17">
        <v>0.875</v>
      </c>
      <c r="AM68" s="17">
        <v>0.455</v>
      </c>
      <c r="AN68" s="17">
        <v>0.1</v>
      </c>
      <c r="AO68" s="17">
        <v>0.417</v>
      </c>
      <c r="AP68" s="17">
        <v>0</v>
      </c>
      <c r="AQ68" s="17">
        <v>0.727</v>
      </c>
      <c r="AR68" s="17">
        <v>0.875</v>
      </c>
      <c r="AS68" s="17">
        <v>0</v>
      </c>
      <c r="AT68" s="17">
        <v>0</v>
      </c>
      <c r="AU68" s="17">
        <v>0.25</v>
      </c>
      <c r="AV68" s="17">
        <v>0.182</v>
      </c>
      <c r="AW68" s="17">
        <v>0</v>
      </c>
    </row>
    <row r="69" spans="1:49">
      <c r="A69" s="4" t="s">
        <v>62</v>
      </c>
      <c r="B69" s="7">
        <v>21529.864</v>
      </c>
      <c r="C69" s="9">
        <v>23655.761</v>
      </c>
      <c r="D69" s="7">
        <v>24325.131</v>
      </c>
      <c r="E69" s="7">
        <v>23859.6</v>
      </c>
      <c r="F69" s="7">
        <v>23871.351</v>
      </c>
      <c r="G69" s="7">
        <v>23361.332</v>
      </c>
      <c r="H69" s="7">
        <v>854.598</v>
      </c>
      <c r="I69" s="7">
        <v>344.522</v>
      </c>
      <c r="J69" s="7">
        <v>0.01</v>
      </c>
      <c r="K69" s="7">
        <v>350.126</v>
      </c>
      <c r="L69" s="7">
        <v>285.224</v>
      </c>
      <c r="M69" s="7">
        <v>211.538</v>
      </c>
      <c r="N69" s="7">
        <v>0</v>
      </c>
      <c r="O69" s="7">
        <v>0</v>
      </c>
      <c r="P69" s="7">
        <v>0</v>
      </c>
      <c r="Q69" s="7">
        <v>0.167</v>
      </c>
      <c r="R69" s="7">
        <v>0</v>
      </c>
      <c r="S69" s="7">
        <v>0.167</v>
      </c>
      <c r="T69" s="7">
        <v>0.778</v>
      </c>
      <c r="U69" s="7">
        <v>0</v>
      </c>
      <c r="V69" s="7">
        <v>0</v>
      </c>
      <c r="W69" s="7">
        <v>0.417</v>
      </c>
      <c r="X69" s="7">
        <v>0.3</v>
      </c>
      <c r="Y69" s="7">
        <v>0.583</v>
      </c>
      <c r="Z69" s="7">
        <v>0.889</v>
      </c>
      <c r="AA69" s="7">
        <v>0.917</v>
      </c>
      <c r="AB69" s="7">
        <v>0</v>
      </c>
      <c r="AC69" s="7">
        <v>0.833</v>
      </c>
      <c r="AD69" s="7">
        <v>0.7</v>
      </c>
      <c r="AE69" s="7">
        <v>0.917</v>
      </c>
      <c r="AF69" s="7">
        <v>0.889</v>
      </c>
      <c r="AG69" s="7">
        <v>0.333</v>
      </c>
      <c r="AH69" s="7">
        <v>0.1</v>
      </c>
      <c r="AI69" s="7">
        <v>0</v>
      </c>
      <c r="AJ69" s="7">
        <v>0.6</v>
      </c>
      <c r="AK69" s="17">
        <v>0.583</v>
      </c>
      <c r="AL69" s="17">
        <v>0.889</v>
      </c>
      <c r="AM69" s="17">
        <v>0.667</v>
      </c>
      <c r="AN69" s="17">
        <v>0</v>
      </c>
      <c r="AO69" s="17">
        <v>0.417</v>
      </c>
      <c r="AP69" s="17">
        <v>0</v>
      </c>
      <c r="AQ69" s="17">
        <v>0.5</v>
      </c>
      <c r="AR69" s="17">
        <v>0.778</v>
      </c>
      <c r="AS69" s="17">
        <v>0.167</v>
      </c>
      <c r="AT69" s="17">
        <v>0</v>
      </c>
      <c r="AU69" s="17">
        <v>0.333</v>
      </c>
      <c r="AV69" s="17">
        <v>0.1</v>
      </c>
      <c r="AW69" s="17">
        <v>0</v>
      </c>
    </row>
    <row r="70" spans="1:49">
      <c r="A70" s="4" t="s">
        <v>62</v>
      </c>
      <c r="B70" s="7">
        <v>19269.587</v>
      </c>
      <c r="C70" s="9">
        <v>23646.938</v>
      </c>
      <c r="D70" s="7">
        <v>24170.927</v>
      </c>
      <c r="E70" s="7">
        <v>23859.057</v>
      </c>
      <c r="F70" s="7">
        <v>23903.779</v>
      </c>
      <c r="G70" s="7">
        <v>23606.549</v>
      </c>
      <c r="H70" s="7">
        <v>355.533</v>
      </c>
      <c r="I70" s="7">
        <v>492.871</v>
      </c>
      <c r="J70" s="7">
        <v>8.592</v>
      </c>
      <c r="K70" s="7">
        <v>303.608</v>
      </c>
      <c r="L70" s="7">
        <v>287.042</v>
      </c>
      <c r="M70" s="7">
        <v>195.365</v>
      </c>
      <c r="N70" s="7">
        <v>0</v>
      </c>
      <c r="O70" s="7">
        <v>0</v>
      </c>
      <c r="P70" s="7">
        <v>0</v>
      </c>
      <c r="Q70" s="7">
        <v>0.167</v>
      </c>
      <c r="R70" s="7">
        <v>0</v>
      </c>
      <c r="S70" s="7">
        <v>0</v>
      </c>
      <c r="T70" s="7">
        <v>0.8</v>
      </c>
      <c r="U70" s="7">
        <v>0</v>
      </c>
      <c r="V70" s="7">
        <v>0</v>
      </c>
      <c r="W70" s="7">
        <v>0.417</v>
      </c>
      <c r="X70" s="7">
        <v>0.3</v>
      </c>
      <c r="Y70" s="7">
        <v>0.357</v>
      </c>
      <c r="Z70" s="7">
        <v>0.9</v>
      </c>
      <c r="AA70" s="7">
        <v>0.909</v>
      </c>
      <c r="AB70" s="7">
        <v>0</v>
      </c>
      <c r="AC70" s="7">
        <v>0.833</v>
      </c>
      <c r="AD70" s="7">
        <v>0.6</v>
      </c>
      <c r="AE70" s="7">
        <v>0.786</v>
      </c>
      <c r="AF70" s="7">
        <v>0.9</v>
      </c>
      <c r="AG70" s="7">
        <v>0.273</v>
      </c>
      <c r="AH70" s="7">
        <v>0</v>
      </c>
      <c r="AI70" s="7">
        <v>0</v>
      </c>
      <c r="AJ70" s="7">
        <v>0.5</v>
      </c>
      <c r="AK70" s="17">
        <v>0.643</v>
      </c>
      <c r="AL70" s="17">
        <v>0.9</v>
      </c>
      <c r="AM70" s="17">
        <v>0.455</v>
      </c>
      <c r="AN70" s="17">
        <v>0</v>
      </c>
      <c r="AO70" s="17">
        <v>0.5</v>
      </c>
      <c r="AP70" s="17">
        <v>0</v>
      </c>
      <c r="AQ70" s="17">
        <v>0.714</v>
      </c>
      <c r="AR70" s="17">
        <v>0.9</v>
      </c>
      <c r="AS70" s="17">
        <v>0.182</v>
      </c>
      <c r="AT70" s="17">
        <v>0</v>
      </c>
      <c r="AU70" s="17">
        <v>0.333</v>
      </c>
      <c r="AV70" s="17">
        <v>0</v>
      </c>
      <c r="AW70" s="17">
        <v>0</v>
      </c>
    </row>
    <row r="71" spans="1:49">
      <c r="A71" s="4" t="s">
        <v>62</v>
      </c>
      <c r="B71" s="7">
        <v>20272.409</v>
      </c>
      <c r="C71" s="9">
        <v>23650.162</v>
      </c>
      <c r="D71" s="7">
        <v>24236.821</v>
      </c>
      <c r="E71" s="7">
        <v>23860.76</v>
      </c>
      <c r="F71" s="7">
        <v>23898.192</v>
      </c>
      <c r="G71" s="7">
        <v>23797.719</v>
      </c>
      <c r="H71" s="7">
        <v>708.355</v>
      </c>
      <c r="I71" s="7">
        <v>407.437</v>
      </c>
      <c r="J71" s="7">
        <v>1.041</v>
      </c>
      <c r="K71" s="7">
        <v>341.426</v>
      </c>
      <c r="L71" s="7">
        <v>297.578</v>
      </c>
      <c r="M71" s="7">
        <v>384.242</v>
      </c>
      <c r="N71" s="7">
        <v>0</v>
      </c>
      <c r="O71" s="7">
        <v>0</v>
      </c>
      <c r="P71" s="7">
        <v>0</v>
      </c>
      <c r="Q71" s="7">
        <v>0.167</v>
      </c>
      <c r="R71" s="7">
        <v>0</v>
      </c>
      <c r="S71" s="7">
        <v>0</v>
      </c>
      <c r="T71" s="7">
        <v>0.5</v>
      </c>
      <c r="U71" s="7">
        <v>0</v>
      </c>
      <c r="V71" s="7">
        <v>0</v>
      </c>
      <c r="W71" s="7">
        <v>0.417</v>
      </c>
      <c r="X71" s="7">
        <v>0.5</v>
      </c>
      <c r="Y71" s="7">
        <v>0.364</v>
      </c>
      <c r="Z71" s="7">
        <v>0.75</v>
      </c>
      <c r="AA71" s="7">
        <v>0.909</v>
      </c>
      <c r="AB71" s="7">
        <v>0</v>
      </c>
      <c r="AC71" s="7">
        <v>0.833</v>
      </c>
      <c r="AD71" s="7">
        <v>0.75</v>
      </c>
      <c r="AE71" s="7">
        <v>0.909</v>
      </c>
      <c r="AF71" s="7">
        <v>0.75</v>
      </c>
      <c r="AG71" s="7">
        <v>0.273</v>
      </c>
      <c r="AH71" s="7">
        <v>0</v>
      </c>
      <c r="AI71" s="7">
        <v>0</v>
      </c>
      <c r="AJ71" s="7">
        <v>0.667</v>
      </c>
      <c r="AK71" s="17">
        <v>0.545</v>
      </c>
      <c r="AL71" s="17">
        <v>0.75</v>
      </c>
      <c r="AM71" s="17">
        <v>0.455</v>
      </c>
      <c r="AN71" s="17">
        <v>0</v>
      </c>
      <c r="AO71" s="17">
        <v>0.417</v>
      </c>
      <c r="AP71" s="17">
        <v>0</v>
      </c>
      <c r="AQ71" s="17">
        <v>0.545</v>
      </c>
      <c r="AR71" s="17">
        <v>0.75</v>
      </c>
      <c r="AS71" s="17">
        <v>0.182</v>
      </c>
      <c r="AT71" s="17">
        <v>0</v>
      </c>
      <c r="AU71" s="17">
        <v>0.333</v>
      </c>
      <c r="AV71" s="17">
        <v>0.333</v>
      </c>
      <c r="AW71" s="17">
        <v>0</v>
      </c>
    </row>
    <row r="72" spans="1:49">
      <c r="A72" s="4" t="s">
        <v>63</v>
      </c>
      <c r="B72" s="7">
        <v>64723.698</v>
      </c>
      <c r="C72" s="9">
        <v>65994.314</v>
      </c>
      <c r="D72" s="7">
        <v>68251.921</v>
      </c>
      <c r="E72" s="7">
        <v>67076.448</v>
      </c>
      <c r="F72" s="7">
        <v>67237.807</v>
      </c>
      <c r="G72" s="7">
        <v>65500.184</v>
      </c>
      <c r="H72" s="7">
        <v>477.292</v>
      </c>
      <c r="I72" s="7">
        <v>451.304</v>
      </c>
      <c r="J72" s="7">
        <v>144.128</v>
      </c>
      <c r="K72" s="7">
        <v>172.504</v>
      </c>
      <c r="L72" s="7">
        <v>294.874</v>
      </c>
      <c r="M72" s="7">
        <v>503.501</v>
      </c>
      <c r="N72" s="7">
        <v>0</v>
      </c>
      <c r="O72" s="7">
        <v>0.077</v>
      </c>
      <c r="P72" s="7">
        <v>0</v>
      </c>
      <c r="Q72" s="7">
        <v>0.077</v>
      </c>
      <c r="R72" s="7">
        <v>0</v>
      </c>
      <c r="S72" s="7">
        <v>0.059</v>
      </c>
      <c r="T72" s="7">
        <v>0.75</v>
      </c>
      <c r="U72" s="7">
        <v>0</v>
      </c>
      <c r="V72" s="7">
        <v>0</v>
      </c>
      <c r="W72" s="7">
        <v>0.769</v>
      </c>
      <c r="X72" s="7">
        <v>0.55</v>
      </c>
      <c r="Y72" s="7">
        <v>0.529</v>
      </c>
      <c r="Z72" s="7">
        <v>1</v>
      </c>
      <c r="AA72" s="7">
        <v>0.923</v>
      </c>
      <c r="AB72" s="7">
        <v>0</v>
      </c>
      <c r="AC72" s="7">
        <v>0.923</v>
      </c>
      <c r="AD72" s="7">
        <v>0.8</v>
      </c>
      <c r="AE72" s="7">
        <v>0.824</v>
      </c>
      <c r="AF72" s="7">
        <v>0.583</v>
      </c>
      <c r="AG72" s="7">
        <v>0.154</v>
      </c>
      <c r="AH72" s="7">
        <v>0</v>
      </c>
      <c r="AI72" s="7">
        <v>0</v>
      </c>
      <c r="AJ72" s="7">
        <v>0.25</v>
      </c>
      <c r="AK72" s="17">
        <v>0.294</v>
      </c>
      <c r="AL72" s="17">
        <v>0.917</v>
      </c>
      <c r="AM72" s="17">
        <v>0.231</v>
      </c>
      <c r="AN72" s="17">
        <v>0.062</v>
      </c>
      <c r="AO72" s="17">
        <v>0.615</v>
      </c>
      <c r="AP72" s="17">
        <v>0</v>
      </c>
      <c r="AQ72" s="17">
        <v>0.706</v>
      </c>
      <c r="AR72" s="17">
        <v>0.75</v>
      </c>
      <c r="AS72" s="17">
        <v>0.385</v>
      </c>
      <c r="AT72" s="17">
        <v>0.062</v>
      </c>
      <c r="AU72" s="17">
        <v>0.462</v>
      </c>
      <c r="AV72" s="17">
        <v>0.3</v>
      </c>
      <c r="AW72" s="17">
        <v>0</v>
      </c>
    </row>
    <row r="73" spans="1:49">
      <c r="A73" s="4" t="s">
        <v>63</v>
      </c>
      <c r="B73" s="7">
        <v>64037.709</v>
      </c>
      <c r="C73" s="9">
        <v>66051.928</v>
      </c>
      <c r="D73" s="7">
        <v>68254.659</v>
      </c>
      <c r="E73" s="7">
        <v>66964.983</v>
      </c>
      <c r="F73" s="7">
        <v>66946.496</v>
      </c>
      <c r="G73" s="7">
        <v>65641.326</v>
      </c>
      <c r="H73" s="7">
        <v>496.939</v>
      </c>
      <c r="I73" s="7">
        <v>399.844</v>
      </c>
      <c r="J73" s="7">
        <v>56.387</v>
      </c>
      <c r="K73" s="7">
        <v>173.966</v>
      </c>
      <c r="L73" s="7">
        <v>848.728</v>
      </c>
      <c r="M73" s="7">
        <v>362.591</v>
      </c>
      <c r="N73" s="7">
        <v>0</v>
      </c>
      <c r="O73" s="7">
        <v>0.077</v>
      </c>
      <c r="P73" s="7">
        <v>0</v>
      </c>
      <c r="Q73" s="7">
        <v>0.077</v>
      </c>
      <c r="R73" s="7">
        <v>0</v>
      </c>
      <c r="S73" s="7">
        <v>0</v>
      </c>
      <c r="T73" s="7">
        <v>0.75</v>
      </c>
      <c r="U73" s="7">
        <v>0</v>
      </c>
      <c r="V73" s="7">
        <v>0</v>
      </c>
      <c r="W73" s="7">
        <v>0.692</v>
      </c>
      <c r="X73" s="7">
        <v>0.632</v>
      </c>
      <c r="Y73" s="7">
        <v>0.474</v>
      </c>
      <c r="Z73" s="7">
        <v>1</v>
      </c>
      <c r="AA73" s="7">
        <v>0.923</v>
      </c>
      <c r="AB73" s="7">
        <v>0</v>
      </c>
      <c r="AC73" s="7">
        <v>1</v>
      </c>
      <c r="AD73" s="7">
        <v>0.895</v>
      </c>
      <c r="AE73" s="7">
        <v>0.895</v>
      </c>
      <c r="AF73" s="7">
        <v>0.583</v>
      </c>
      <c r="AG73" s="7">
        <v>0.231</v>
      </c>
      <c r="AH73" s="7">
        <v>0</v>
      </c>
      <c r="AI73" s="7">
        <v>0</v>
      </c>
      <c r="AJ73" s="7">
        <v>0.368</v>
      </c>
      <c r="AK73" s="17">
        <v>0.211</v>
      </c>
      <c r="AL73" s="17">
        <v>1</v>
      </c>
      <c r="AM73" s="17">
        <v>0.231</v>
      </c>
      <c r="AN73" s="17">
        <v>0.053</v>
      </c>
      <c r="AO73" s="17">
        <v>0.462</v>
      </c>
      <c r="AP73" s="17">
        <v>0</v>
      </c>
      <c r="AQ73" s="17">
        <v>0.421</v>
      </c>
      <c r="AR73" s="17">
        <v>0.833</v>
      </c>
      <c r="AS73" s="17">
        <v>0.308</v>
      </c>
      <c r="AT73" s="17">
        <v>0</v>
      </c>
      <c r="AU73" s="17">
        <v>0.615</v>
      </c>
      <c r="AV73" s="17">
        <v>0.368</v>
      </c>
      <c r="AW73" s="17">
        <v>0</v>
      </c>
    </row>
    <row r="74" spans="1:49">
      <c r="A74" s="4" t="s">
        <v>63</v>
      </c>
      <c r="B74" s="7">
        <v>64190.747</v>
      </c>
      <c r="C74" s="9">
        <v>66175.082</v>
      </c>
      <c r="D74" s="7">
        <v>67745.547</v>
      </c>
      <c r="E74" s="7">
        <v>66761.877</v>
      </c>
      <c r="F74" s="7">
        <v>66497.716</v>
      </c>
      <c r="G74" s="7">
        <v>64857.602</v>
      </c>
      <c r="H74" s="7">
        <v>692.849</v>
      </c>
      <c r="I74" s="7">
        <v>396.165</v>
      </c>
      <c r="J74" s="7">
        <v>192.83</v>
      </c>
      <c r="K74" s="7">
        <v>127.171</v>
      </c>
      <c r="L74" s="7">
        <v>579.14</v>
      </c>
      <c r="M74" s="7">
        <v>611.147</v>
      </c>
      <c r="N74" s="7">
        <v>0</v>
      </c>
      <c r="O74" s="7">
        <v>0.143</v>
      </c>
      <c r="P74" s="7">
        <v>0</v>
      </c>
      <c r="Q74" s="7">
        <v>0.077</v>
      </c>
      <c r="R74" s="7">
        <v>0</v>
      </c>
      <c r="S74" s="7">
        <v>0.235</v>
      </c>
      <c r="T74" s="7">
        <v>0.636</v>
      </c>
      <c r="U74" s="7">
        <v>0</v>
      </c>
      <c r="V74" s="7">
        <v>0</v>
      </c>
      <c r="W74" s="7">
        <v>0.692</v>
      </c>
      <c r="X74" s="7">
        <v>0.667</v>
      </c>
      <c r="Y74" s="7">
        <v>0.765</v>
      </c>
      <c r="Z74" s="7">
        <v>1</v>
      </c>
      <c r="AA74" s="7">
        <v>0.857</v>
      </c>
      <c r="AB74" s="7">
        <v>0</v>
      </c>
      <c r="AC74" s="7">
        <v>0.923</v>
      </c>
      <c r="AD74" s="7">
        <v>0.8</v>
      </c>
      <c r="AE74" s="7">
        <v>0.824</v>
      </c>
      <c r="AF74" s="7">
        <v>0.545</v>
      </c>
      <c r="AG74" s="7">
        <v>0.214</v>
      </c>
      <c r="AH74" s="7">
        <v>0.053</v>
      </c>
      <c r="AI74" s="7">
        <v>0</v>
      </c>
      <c r="AJ74" s="7">
        <v>0.467</v>
      </c>
      <c r="AK74" s="17">
        <v>0.412</v>
      </c>
      <c r="AL74" s="17">
        <v>1</v>
      </c>
      <c r="AM74" s="17">
        <v>0.143</v>
      </c>
      <c r="AN74" s="17">
        <v>0.105</v>
      </c>
      <c r="AO74" s="17">
        <v>0.462</v>
      </c>
      <c r="AP74" s="17">
        <v>0</v>
      </c>
      <c r="AQ74" s="17">
        <v>0.647</v>
      </c>
      <c r="AR74" s="17">
        <v>0.636</v>
      </c>
      <c r="AS74" s="17">
        <v>0.214</v>
      </c>
      <c r="AT74" s="17">
        <v>0</v>
      </c>
      <c r="AU74" s="17">
        <v>0.385</v>
      </c>
      <c r="AV74" s="17">
        <v>0.4</v>
      </c>
      <c r="AW74" s="17">
        <v>0</v>
      </c>
    </row>
    <row r="75" spans="1:49">
      <c r="A75" s="4" t="s">
        <v>63</v>
      </c>
      <c r="B75" s="7">
        <v>64503.01</v>
      </c>
      <c r="C75" s="9">
        <v>65675.029</v>
      </c>
      <c r="D75" s="7">
        <v>68024.147</v>
      </c>
      <c r="E75" s="7">
        <v>66862.579</v>
      </c>
      <c r="F75" s="7">
        <v>66840.197</v>
      </c>
      <c r="G75" s="7">
        <v>65221.982</v>
      </c>
      <c r="H75" s="7">
        <v>467.576</v>
      </c>
      <c r="I75" s="7">
        <v>188.579</v>
      </c>
      <c r="J75" s="7">
        <v>96.119</v>
      </c>
      <c r="K75" s="7">
        <v>130.423</v>
      </c>
      <c r="L75" s="7">
        <v>891.142</v>
      </c>
      <c r="M75" s="7">
        <v>607.702</v>
      </c>
      <c r="N75" s="7">
        <v>0</v>
      </c>
      <c r="O75" s="7">
        <v>0.133</v>
      </c>
      <c r="P75" s="7">
        <v>0</v>
      </c>
      <c r="Q75" s="7">
        <v>0.077</v>
      </c>
      <c r="R75" s="7">
        <v>0.059</v>
      </c>
      <c r="S75" s="7">
        <v>0.115</v>
      </c>
      <c r="T75" s="7">
        <v>0.6</v>
      </c>
      <c r="U75" s="7">
        <v>0</v>
      </c>
      <c r="V75" s="7">
        <v>0</v>
      </c>
      <c r="W75" s="7">
        <v>0.385</v>
      </c>
      <c r="X75" s="7">
        <v>0.353</v>
      </c>
      <c r="Y75" s="7">
        <v>0.5</v>
      </c>
      <c r="Z75" s="7">
        <v>1</v>
      </c>
      <c r="AA75" s="7">
        <v>0.867</v>
      </c>
      <c r="AB75" s="7">
        <v>0</v>
      </c>
      <c r="AC75" s="7">
        <v>0.923</v>
      </c>
      <c r="AD75" s="7">
        <v>0.765</v>
      </c>
      <c r="AE75" s="7">
        <v>0.923</v>
      </c>
      <c r="AF75" s="7">
        <v>0.5</v>
      </c>
      <c r="AG75" s="7">
        <v>0.267</v>
      </c>
      <c r="AH75" s="7">
        <v>0</v>
      </c>
      <c r="AI75" s="7">
        <v>0</v>
      </c>
      <c r="AJ75" s="7">
        <v>0.412</v>
      </c>
      <c r="AK75" s="17">
        <v>0.462</v>
      </c>
      <c r="AL75" s="17">
        <v>0.9</v>
      </c>
      <c r="AM75" s="17">
        <v>0.333</v>
      </c>
      <c r="AN75" s="17">
        <v>0.062</v>
      </c>
      <c r="AO75" s="17">
        <v>0.615</v>
      </c>
      <c r="AP75" s="17">
        <v>0</v>
      </c>
      <c r="AQ75" s="17">
        <v>0.769</v>
      </c>
      <c r="AR75" s="17">
        <v>0.6</v>
      </c>
      <c r="AS75" s="17">
        <v>0.2</v>
      </c>
      <c r="AT75" s="17">
        <v>0</v>
      </c>
      <c r="AU75" s="17">
        <v>0.231</v>
      </c>
      <c r="AV75" s="17">
        <v>0.118</v>
      </c>
      <c r="AW75" s="17">
        <v>0</v>
      </c>
    </row>
    <row r="76" spans="1:49">
      <c r="A76" s="4" t="s">
        <v>63</v>
      </c>
      <c r="B76" s="7">
        <v>63832.885</v>
      </c>
      <c r="C76" s="9">
        <v>65906.881</v>
      </c>
      <c r="D76" s="7">
        <v>68002.033</v>
      </c>
      <c r="E76" s="7">
        <v>66981.925</v>
      </c>
      <c r="F76" s="7">
        <v>66753.263</v>
      </c>
      <c r="G76" s="7">
        <v>65109.653</v>
      </c>
      <c r="H76" s="7">
        <v>636.084</v>
      </c>
      <c r="I76" s="7">
        <v>579.173</v>
      </c>
      <c r="J76" s="7">
        <v>153.617</v>
      </c>
      <c r="K76" s="7">
        <v>192.438</v>
      </c>
      <c r="L76" s="7">
        <v>347.273</v>
      </c>
      <c r="M76" s="7">
        <v>316.979</v>
      </c>
      <c r="N76" s="7">
        <v>0</v>
      </c>
      <c r="O76" s="7">
        <v>0.167</v>
      </c>
      <c r="P76" s="7">
        <v>0</v>
      </c>
      <c r="Q76" s="7">
        <v>0.077</v>
      </c>
      <c r="R76" s="7">
        <v>0</v>
      </c>
      <c r="S76" s="7">
        <v>0.095</v>
      </c>
      <c r="T76" s="7">
        <v>0.692</v>
      </c>
      <c r="U76" s="7">
        <v>0</v>
      </c>
      <c r="V76" s="7">
        <v>0.105</v>
      </c>
      <c r="W76" s="7">
        <v>0.692</v>
      </c>
      <c r="X76" s="7">
        <v>0.5</v>
      </c>
      <c r="Y76" s="7">
        <v>0.667</v>
      </c>
      <c r="Z76" s="7">
        <v>1</v>
      </c>
      <c r="AA76" s="7">
        <v>0.833</v>
      </c>
      <c r="AB76" s="7">
        <v>0</v>
      </c>
      <c r="AC76" s="7">
        <v>0.846</v>
      </c>
      <c r="AD76" s="7">
        <v>0.688</v>
      </c>
      <c r="AE76" s="7">
        <v>0.905</v>
      </c>
      <c r="AF76" s="7">
        <v>0.615</v>
      </c>
      <c r="AG76" s="7">
        <v>0.167</v>
      </c>
      <c r="AH76" s="7">
        <v>0.105</v>
      </c>
      <c r="AI76" s="7">
        <v>0</v>
      </c>
      <c r="AJ76" s="7">
        <v>0.188</v>
      </c>
      <c r="AK76" s="17">
        <v>0.429</v>
      </c>
      <c r="AL76" s="17">
        <v>0.846</v>
      </c>
      <c r="AM76" s="17">
        <v>0.25</v>
      </c>
      <c r="AN76" s="17">
        <v>0.211</v>
      </c>
      <c r="AO76" s="17">
        <v>0.615</v>
      </c>
      <c r="AP76" s="17">
        <v>0</v>
      </c>
      <c r="AQ76" s="17">
        <v>0.714</v>
      </c>
      <c r="AR76" s="17">
        <v>0.615</v>
      </c>
      <c r="AS76" s="17">
        <v>0.25</v>
      </c>
      <c r="AT76" s="17">
        <v>0.053</v>
      </c>
      <c r="AU76" s="17">
        <v>0.231</v>
      </c>
      <c r="AV76" s="17">
        <v>0.375</v>
      </c>
      <c r="AW76" s="1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76"/>
  <sheetViews>
    <sheetView topLeftCell="F1" workbookViewId="0">
      <selection activeCell="O2" sqref="O2:O16"/>
    </sheetView>
  </sheetViews>
  <sheetFormatPr defaultColWidth="9" defaultRowHeight="12.75"/>
  <cols>
    <col min="1" max="1" width="11.375" style="17" customWidth="1"/>
    <col min="2" max="13" width="9" style="17"/>
    <col min="14" max="14" width="5.5" style="5" customWidth="1"/>
    <col min="15" max="15" width="5.75" style="5" customWidth="1"/>
    <col min="16" max="16" width="8.875" style="5" customWidth="1"/>
    <col min="17" max="21" width="9.125" style="5" customWidth="1"/>
    <col min="22" max="22" width="8.375" style="5" customWidth="1"/>
    <col min="23" max="23" width="7.375" style="5" customWidth="1"/>
    <col min="24" max="28" width="6.875" style="5" customWidth="1"/>
    <col min="29" max="29" width="6.625" style="5" customWidth="1"/>
    <col min="30" max="31" width="6.5" style="5" customWidth="1"/>
    <col min="32" max="32" width="6.625" style="5" customWidth="1"/>
    <col min="33" max="34" width="6.25" style="5" customWidth="1"/>
    <col min="35" max="36" width="6.5" style="5" customWidth="1"/>
    <col min="37" max="37" width="6.625" style="5" customWidth="1"/>
    <col min="38" max="38" width="6.5" style="5" customWidth="1"/>
    <col min="39" max="39" width="6.25" style="5" customWidth="1"/>
    <col min="40" max="40" width="6" style="5" customWidth="1"/>
    <col min="41" max="16384" width="9" style="5"/>
  </cols>
  <sheetData>
    <row r="1" spans="1:40">
      <c r="A1" s="4" t="s">
        <v>0</v>
      </c>
      <c r="B1" s="7" t="s">
        <v>1</v>
      </c>
      <c r="C1" s="9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P1" s="5" t="s">
        <v>64</v>
      </c>
      <c r="Q1" s="5" t="s">
        <v>65</v>
      </c>
      <c r="R1" s="5" t="s">
        <v>66</v>
      </c>
      <c r="S1" s="5" t="s">
        <v>67</v>
      </c>
      <c r="T1" s="5" t="s">
        <v>68</v>
      </c>
      <c r="U1" s="5" t="s">
        <v>69</v>
      </c>
      <c r="V1" s="5" t="s">
        <v>64</v>
      </c>
      <c r="W1" s="5" t="s">
        <v>65</v>
      </c>
      <c r="X1" s="5" t="s">
        <v>66</v>
      </c>
      <c r="Y1" s="5" t="s">
        <v>67</v>
      </c>
      <c r="Z1" s="5" t="s">
        <v>68</v>
      </c>
      <c r="AA1" s="5" t="s">
        <v>69</v>
      </c>
      <c r="AC1" s="5" t="s">
        <v>64</v>
      </c>
      <c r="AD1" s="5" t="s">
        <v>65</v>
      </c>
      <c r="AE1" s="5" t="s">
        <v>66</v>
      </c>
      <c r="AF1" s="5" t="s">
        <v>67</v>
      </c>
      <c r="AG1" s="5" t="s">
        <v>68</v>
      </c>
      <c r="AH1" s="5" t="s">
        <v>69</v>
      </c>
      <c r="AI1" s="5" t="s">
        <v>64</v>
      </c>
      <c r="AJ1" s="5" t="s">
        <v>65</v>
      </c>
      <c r="AK1" s="5" t="s">
        <v>66</v>
      </c>
      <c r="AL1" s="5" t="s">
        <v>67</v>
      </c>
      <c r="AM1" s="5" t="s">
        <v>68</v>
      </c>
      <c r="AN1" s="5" t="s">
        <v>69</v>
      </c>
    </row>
    <row r="2" spans="1:40">
      <c r="A2" s="4" t="s">
        <v>49</v>
      </c>
      <c r="B2" s="7">
        <v>427.613</v>
      </c>
      <c r="C2" s="9">
        <v>494.594</v>
      </c>
      <c r="D2" s="7">
        <v>494.634</v>
      </c>
      <c r="E2" s="7">
        <v>475.084</v>
      </c>
      <c r="F2" s="7">
        <v>495.205</v>
      </c>
      <c r="G2" s="7">
        <v>495.242</v>
      </c>
      <c r="H2" s="7">
        <v>24.957</v>
      </c>
      <c r="I2" s="7">
        <v>0.886</v>
      </c>
      <c r="J2" s="7">
        <v>0.806</v>
      </c>
      <c r="K2" s="7">
        <v>0.912</v>
      </c>
      <c r="L2" s="7">
        <v>0.248</v>
      </c>
      <c r="M2" s="7">
        <v>0.081</v>
      </c>
      <c r="O2" s="5" t="s">
        <v>70</v>
      </c>
      <c r="P2" s="10">
        <f t="shared" ref="P2:V2" si="0">AVERAGE(B2:B6)</f>
        <v>424.2898</v>
      </c>
      <c r="Q2" s="10">
        <f t="shared" si="0"/>
        <v>494.5198</v>
      </c>
      <c r="R2" s="10">
        <f t="shared" si="0"/>
        <v>494.6836</v>
      </c>
      <c r="S2" s="10">
        <f t="shared" si="0"/>
        <v>475.084</v>
      </c>
      <c r="T2" s="10">
        <f t="shared" si="0"/>
        <v>491.14</v>
      </c>
      <c r="U2" s="10">
        <f t="shared" si="0"/>
        <v>495.229</v>
      </c>
      <c r="V2" s="10">
        <f t="shared" si="0"/>
        <v>24.313</v>
      </c>
      <c r="W2" s="10">
        <f t="shared" ref="W2" si="1">AVERAGE(I2:I6)</f>
        <v>1.1744</v>
      </c>
      <c r="X2" s="10">
        <f t="shared" ref="X2" si="2">AVERAGE(J2:J6)</f>
        <v>0.8492</v>
      </c>
      <c r="Y2" s="10">
        <f t="shared" ref="Y2" si="3">AVERAGE(K2:K6)</f>
        <v>0.7782</v>
      </c>
      <c r="Z2" s="10">
        <f t="shared" ref="Z2" si="4">AVERAGE(L2:L6)</f>
        <v>0.528</v>
      </c>
      <c r="AA2" s="10">
        <f t="shared" ref="AA2" si="5">AVERAGE(M2:M6)</f>
        <v>0.1914</v>
      </c>
      <c r="AB2" s="10"/>
      <c r="AC2" s="15">
        <f t="shared" ref="AC2:AC16" si="6">(P2-$P2)/$P2</f>
        <v>0</v>
      </c>
      <c r="AD2" s="15">
        <f t="shared" ref="AD2:AD16" si="7">(Q2-$P2)/$P2</f>
        <v>0.165523658593725</v>
      </c>
      <c r="AE2" s="15">
        <f t="shared" ref="AE2:AE16" si="8">(R2-$P2)/$P2</f>
        <v>0.165909715482201</v>
      </c>
      <c r="AF2" s="15">
        <f t="shared" ref="AF2:AF16" si="9">(S2-$P2)/$P2</f>
        <v>0.119715816877992</v>
      </c>
      <c r="AG2" s="15">
        <f t="shared" ref="AG2:AG16" si="10">(T2-$P2)/$P2</f>
        <v>0.157557876715396</v>
      </c>
      <c r="AH2" s="15">
        <f t="shared" ref="AH2:AH16" si="11">(U2-$P2)/$P2</f>
        <v>0.167195157649324</v>
      </c>
      <c r="AI2" s="15">
        <f t="shared" ref="AI2:AI16" si="12">($V2-V2)/MAX($V2,V2)</f>
        <v>0</v>
      </c>
      <c r="AJ2" s="15">
        <f t="shared" ref="AJ2:AJ16" si="13">($V2-W2)/MAX($V2,W2)</f>
        <v>0.951696623205692</v>
      </c>
      <c r="AK2" s="15">
        <f t="shared" ref="AK2:AK16" si="14">($V2-X2)/MAX($V2,X2)</f>
        <v>0.965072183605479</v>
      </c>
      <c r="AL2" s="15">
        <f t="shared" ref="AL2:AL16" si="15">($V2-Y2)/MAX($V2,Y2)</f>
        <v>0.967992432032246</v>
      </c>
      <c r="AM2" s="15">
        <f t="shared" ref="AM2:AM16" si="16">($V2-Z2)/MAX($V2,Z2)</f>
        <v>0.978283222967137</v>
      </c>
      <c r="AN2" s="15">
        <f t="shared" ref="AN2:AN16" si="17">($V2-AA2)/MAX($V2,AA2)</f>
        <v>0.992127668325587</v>
      </c>
    </row>
    <row r="3" spans="1:40">
      <c r="A3" s="4" t="s">
        <v>49</v>
      </c>
      <c r="B3" s="7">
        <v>427.613</v>
      </c>
      <c r="C3" s="9">
        <v>494.48</v>
      </c>
      <c r="D3" s="7">
        <v>494.696</v>
      </c>
      <c r="E3" s="7">
        <v>475.084</v>
      </c>
      <c r="F3" s="7">
        <v>474.981</v>
      </c>
      <c r="G3" s="7">
        <v>495.244</v>
      </c>
      <c r="H3" s="7">
        <v>24.816</v>
      </c>
      <c r="I3" s="7">
        <v>1.24</v>
      </c>
      <c r="J3" s="7">
        <v>0.794</v>
      </c>
      <c r="K3" s="7">
        <v>0.764</v>
      </c>
      <c r="L3" s="7">
        <v>0.889</v>
      </c>
      <c r="M3" s="7">
        <v>0.17</v>
      </c>
      <c r="O3" s="5" t="s">
        <v>71</v>
      </c>
      <c r="P3" s="10">
        <f t="shared" ref="P3:V3" si="18">AVERAGE(B7:B11)</f>
        <v>952.2652</v>
      </c>
      <c r="Q3" s="10">
        <f t="shared" si="18"/>
        <v>950.266</v>
      </c>
      <c r="R3" s="10">
        <f t="shared" si="18"/>
        <v>950.9374</v>
      </c>
      <c r="S3" s="10">
        <f t="shared" si="18"/>
        <v>954.794</v>
      </c>
      <c r="T3" s="10">
        <f t="shared" si="18"/>
        <v>954.8284</v>
      </c>
      <c r="U3" s="10">
        <f t="shared" si="18"/>
        <v>954.8784</v>
      </c>
      <c r="V3" s="10">
        <f t="shared" si="18"/>
        <v>2.4298</v>
      </c>
      <c r="W3" s="10">
        <f t="shared" ref="W3" si="19">AVERAGE(I7:I11)</f>
        <v>216.4952</v>
      </c>
      <c r="X3" s="10">
        <f t="shared" ref="X3" si="20">AVERAGE(J7:J11)</f>
        <v>172.3888</v>
      </c>
      <c r="Y3" s="10">
        <f t="shared" ref="Y3" si="21">AVERAGE(K7:K11)</f>
        <v>0.0906</v>
      </c>
      <c r="Z3" s="10">
        <f t="shared" ref="Z3" si="22">AVERAGE(L7:L11)</f>
        <v>0.075</v>
      </c>
      <c r="AA3" s="10">
        <f t="shared" ref="AA3" si="23">AVERAGE(M7:M11)</f>
        <v>0.0084</v>
      </c>
      <c r="AB3" s="10"/>
      <c r="AC3" s="15">
        <f t="shared" si="6"/>
        <v>0</v>
      </c>
      <c r="AD3" s="15">
        <f t="shared" si="7"/>
        <v>-0.00209941516291899</v>
      </c>
      <c r="AE3" s="15">
        <f t="shared" si="8"/>
        <v>-0.00139435947045006</v>
      </c>
      <c r="AF3" s="15">
        <f t="shared" si="9"/>
        <v>0.00265556275709755</v>
      </c>
      <c r="AG3" s="15">
        <f t="shared" si="10"/>
        <v>0.00269168714765586</v>
      </c>
      <c r="AH3" s="15">
        <f t="shared" si="11"/>
        <v>0.00274419352928167</v>
      </c>
      <c r="AI3" s="15">
        <f t="shared" si="12"/>
        <v>0</v>
      </c>
      <c r="AJ3" s="15">
        <f t="shared" si="13"/>
        <v>-0.988776656480144</v>
      </c>
      <c r="AK3" s="15">
        <f t="shared" si="14"/>
        <v>-0.985905116805732</v>
      </c>
      <c r="AL3" s="15">
        <f t="shared" si="15"/>
        <v>0.962712980492222</v>
      </c>
      <c r="AM3" s="15">
        <f t="shared" si="16"/>
        <v>0.969133261996872</v>
      </c>
      <c r="AN3" s="15">
        <f t="shared" si="17"/>
        <v>0.99654292534365</v>
      </c>
    </row>
    <row r="4" spans="1:40">
      <c r="A4" s="4" t="s">
        <v>49</v>
      </c>
      <c r="B4" s="7">
        <v>419.305</v>
      </c>
      <c r="C4" s="9">
        <v>494.472</v>
      </c>
      <c r="D4" s="7">
        <v>494.696</v>
      </c>
      <c r="E4" s="7">
        <v>475.084</v>
      </c>
      <c r="F4" s="7">
        <v>495.049</v>
      </c>
      <c r="G4" s="7">
        <v>495.242</v>
      </c>
      <c r="H4" s="7">
        <v>24.816</v>
      </c>
      <c r="I4" s="7">
        <v>1.251</v>
      </c>
      <c r="J4" s="7">
        <v>0.794</v>
      </c>
      <c r="K4" s="7">
        <v>0.764</v>
      </c>
      <c r="L4" s="7">
        <v>1.203</v>
      </c>
      <c r="M4" s="7">
        <v>0.173</v>
      </c>
      <c r="O4" s="5" t="s">
        <v>72</v>
      </c>
      <c r="P4" s="10">
        <f t="shared" ref="P4:V4" si="24">AVERAGE(B12:B16)</f>
        <v>2312.968</v>
      </c>
      <c r="Q4" s="10">
        <f t="shared" si="24"/>
        <v>2315.696</v>
      </c>
      <c r="R4" s="10">
        <f t="shared" si="24"/>
        <v>2323.1786</v>
      </c>
      <c r="S4" s="10">
        <f t="shared" si="24"/>
        <v>2067.5148</v>
      </c>
      <c r="T4" s="10">
        <f t="shared" si="24"/>
        <v>2341.2426</v>
      </c>
      <c r="U4" s="10">
        <f t="shared" si="24"/>
        <v>2341.6816</v>
      </c>
      <c r="V4" s="10">
        <f t="shared" si="24"/>
        <v>97.054</v>
      </c>
      <c r="W4" s="10">
        <f t="shared" ref="W4" si="25">AVERAGE(I12:I16)</f>
        <v>132.4562</v>
      </c>
      <c r="X4" s="10">
        <f t="shared" ref="X4" si="26">AVERAGE(J12:J16)</f>
        <v>71.8434</v>
      </c>
      <c r="Y4" s="10">
        <f t="shared" ref="Y4" si="27">AVERAGE(K12:K16)</f>
        <v>90.549</v>
      </c>
      <c r="Z4" s="10">
        <f t="shared" ref="Z4" si="28">AVERAGE(L12:L16)</f>
        <v>17.875</v>
      </c>
      <c r="AA4" s="10">
        <f t="shared" ref="AA4" si="29">AVERAGE(M12:M16)</f>
        <v>16.522</v>
      </c>
      <c r="AB4" s="10"/>
      <c r="AC4" s="15">
        <f t="shared" si="6"/>
        <v>0</v>
      </c>
      <c r="AD4" s="15">
        <f t="shared" si="7"/>
        <v>0.00117943698313146</v>
      </c>
      <c r="AE4" s="15">
        <f t="shared" si="8"/>
        <v>0.00441450119500135</v>
      </c>
      <c r="AF4" s="15">
        <f t="shared" si="9"/>
        <v>-0.106120447840178</v>
      </c>
      <c r="AG4" s="15">
        <f t="shared" si="10"/>
        <v>0.0122243801038318</v>
      </c>
      <c r="AH4" s="15">
        <f t="shared" si="11"/>
        <v>0.0124141795303695</v>
      </c>
      <c r="AI4" s="15">
        <f t="shared" si="12"/>
        <v>0</v>
      </c>
      <c r="AJ4" s="15">
        <f t="shared" si="13"/>
        <v>-0.267274767055072</v>
      </c>
      <c r="AK4" s="15">
        <f t="shared" si="14"/>
        <v>0.259758484967132</v>
      </c>
      <c r="AL4" s="15">
        <f t="shared" si="15"/>
        <v>0.0670245430378964</v>
      </c>
      <c r="AM4" s="15">
        <f t="shared" si="16"/>
        <v>0.815824180353205</v>
      </c>
      <c r="AN4" s="15">
        <f t="shared" si="17"/>
        <v>0.829764873163394</v>
      </c>
    </row>
    <row r="5" spans="1:40">
      <c r="A5" s="4" t="s">
        <v>49</v>
      </c>
      <c r="B5" s="7">
        <v>419.305</v>
      </c>
      <c r="C5" s="9">
        <v>494.581</v>
      </c>
      <c r="D5" s="7">
        <v>494.696</v>
      </c>
      <c r="E5" s="7">
        <v>475.084</v>
      </c>
      <c r="F5" s="7">
        <v>495.326</v>
      </c>
      <c r="G5" s="7">
        <v>495.197</v>
      </c>
      <c r="H5" s="7">
        <v>24.816</v>
      </c>
      <c r="I5" s="7">
        <v>1.031</v>
      </c>
      <c r="J5" s="7">
        <v>0.794</v>
      </c>
      <c r="K5" s="7">
        <v>0.764</v>
      </c>
      <c r="L5" s="7">
        <v>0.009</v>
      </c>
      <c r="M5" s="7">
        <v>0.27</v>
      </c>
      <c r="O5" s="5" t="s">
        <v>73</v>
      </c>
      <c r="P5" s="10">
        <f t="shared" ref="P5:V5" si="30">AVERAGE(B17:B21)</f>
        <v>50872.2676</v>
      </c>
      <c r="Q5" s="10">
        <f t="shared" si="30"/>
        <v>52052.4372</v>
      </c>
      <c r="R5" s="10">
        <f t="shared" si="30"/>
        <v>54747.9558</v>
      </c>
      <c r="S5" s="10">
        <f t="shared" si="30"/>
        <v>51909.8566</v>
      </c>
      <c r="T5" s="10">
        <f t="shared" si="30"/>
        <v>54642.8452</v>
      </c>
      <c r="U5" s="10">
        <f t="shared" si="30"/>
        <v>55018.5924</v>
      </c>
      <c r="V5" s="10">
        <f t="shared" si="30"/>
        <v>1096.4572</v>
      </c>
      <c r="W5" s="10">
        <f t="shared" ref="W5" si="31">AVERAGE(I17:I21)</f>
        <v>898.3222</v>
      </c>
      <c r="X5" s="10">
        <f t="shared" ref="X5" si="32">AVERAGE(J17:J21)</f>
        <v>318.667</v>
      </c>
      <c r="Y5" s="10">
        <f t="shared" ref="Y5" si="33">AVERAGE(K17:K21)</f>
        <v>710.0406</v>
      </c>
      <c r="Z5" s="10">
        <f t="shared" ref="Z5" si="34">AVERAGE(L17:L21)</f>
        <v>280.6044</v>
      </c>
      <c r="AA5" s="10">
        <f t="shared" ref="AA5" si="35">AVERAGE(M17:M21)</f>
        <v>227.5116</v>
      </c>
      <c r="AB5" s="10"/>
      <c r="AC5" s="15">
        <f t="shared" si="6"/>
        <v>0</v>
      </c>
      <c r="AD5" s="15">
        <f t="shared" si="7"/>
        <v>0.0231986828124013</v>
      </c>
      <c r="AE5" s="15">
        <f t="shared" si="8"/>
        <v>0.0761846951756481</v>
      </c>
      <c r="AF5" s="15">
        <f t="shared" si="9"/>
        <v>0.020395965207574</v>
      </c>
      <c r="AG5" s="15">
        <f t="shared" si="10"/>
        <v>0.074118528186072</v>
      </c>
      <c r="AH5" s="15">
        <f t="shared" si="11"/>
        <v>0.0815046192279426</v>
      </c>
      <c r="AI5" s="15">
        <f t="shared" si="12"/>
        <v>0</v>
      </c>
      <c r="AJ5" s="15">
        <f t="shared" si="13"/>
        <v>0.180704727918244</v>
      </c>
      <c r="AK5" s="15">
        <f t="shared" si="14"/>
        <v>0.709366676601695</v>
      </c>
      <c r="AL5" s="15">
        <f t="shared" si="15"/>
        <v>0.352422876150569</v>
      </c>
      <c r="AM5" s="15">
        <f t="shared" si="16"/>
        <v>0.744080845107315</v>
      </c>
      <c r="AN5" s="15">
        <f t="shared" si="17"/>
        <v>0.792502981420524</v>
      </c>
    </row>
    <row r="6" spans="1:40">
      <c r="A6" s="4" t="s">
        <v>49</v>
      </c>
      <c r="B6" s="7">
        <v>427.613</v>
      </c>
      <c r="C6" s="9">
        <v>494.472</v>
      </c>
      <c r="D6" s="7">
        <v>494.696</v>
      </c>
      <c r="E6" s="7">
        <v>475.084</v>
      </c>
      <c r="F6" s="7">
        <v>495.139</v>
      </c>
      <c r="G6" s="7">
        <v>495.22</v>
      </c>
      <c r="H6" s="7">
        <v>22.16</v>
      </c>
      <c r="I6" s="7">
        <v>1.464</v>
      </c>
      <c r="J6" s="7">
        <v>1.058</v>
      </c>
      <c r="K6" s="7">
        <v>0.687</v>
      </c>
      <c r="L6" s="7">
        <v>0.291</v>
      </c>
      <c r="M6" s="7">
        <v>0.263</v>
      </c>
      <c r="O6" s="5" t="s">
        <v>74</v>
      </c>
      <c r="P6" s="10">
        <f t="shared" ref="P6:V6" si="36">AVERAGE(B22:B26)</f>
        <v>290740.4148</v>
      </c>
      <c r="Q6" s="10">
        <f t="shared" si="36"/>
        <v>308285.5662</v>
      </c>
      <c r="R6" s="10">
        <f t="shared" si="36"/>
        <v>314105.5088</v>
      </c>
      <c r="S6" s="10">
        <f t="shared" si="36"/>
        <v>292974.935</v>
      </c>
      <c r="T6" s="10">
        <f t="shared" si="36"/>
        <v>309209.6626</v>
      </c>
      <c r="U6" s="10">
        <f t="shared" si="36"/>
        <v>309468.5514</v>
      </c>
      <c r="V6" s="10">
        <f t="shared" si="36"/>
        <v>2445.2368</v>
      </c>
      <c r="W6" s="10">
        <f t="shared" ref="W6" si="37">AVERAGE(I22:I26)</f>
        <v>901.0382</v>
      </c>
      <c r="X6" s="10">
        <f t="shared" ref="X6" si="38">AVERAGE(J22:J26)</f>
        <v>752.892</v>
      </c>
      <c r="Y6" s="10">
        <f t="shared" ref="Y6" si="39">AVERAGE(K22:K26)</f>
        <v>1746.0372</v>
      </c>
      <c r="Z6" s="10">
        <f t="shared" ref="Z6" si="40">AVERAGE(L22:L26)</f>
        <v>1108.528</v>
      </c>
      <c r="AA6" s="10">
        <f t="shared" ref="AA6" si="41">AVERAGE(M22:M26)</f>
        <v>924.8968</v>
      </c>
      <c r="AB6" s="10"/>
      <c r="AC6" s="15">
        <f t="shared" si="6"/>
        <v>0</v>
      </c>
      <c r="AD6" s="15">
        <f t="shared" si="7"/>
        <v>0.0603464482640617</v>
      </c>
      <c r="AE6" s="15">
        <f t="shared" si="8"/>
        <v>0.0803641076734129</v>
      </c>
      <c r="AF6" s="15">
        <f t="shared" si="9"/>
        <v>0.00768561949509872</v>
      </c>
      <c r="AG6" s="15">
        <f t="shared" si="10"/>
        <v>0.0635248725661514</v>
      </c>
      <c r="AH6" s="15">
        <f t="shared" si="11"/>
        <v>0.0644153191185444</v>
      </c>
      <c r="AI6" s="15">
        <f t="shared" si="12"/>
        <v>0</v>
      </c>
      <c r="AJ6" s="15">
        <f t="shared" si="13"/>
        <v>0.631512907052601</v>
      </c>
      <c r="AK6" s="15">
        <f t="shared" si="14"/>
        <v>0.692098532133984</v>
      </c>
      <c r="AL6" s="15">
        <f t="shared" si="15"/>
        <v>0.285943512710098</v>
      </c>
      <c r="AM6" s="15">
        <f t="shared" si="16"/>
        <v>0.54665822140416</v>
      </c>
      <c r="AN6" s="15">
        <f t="shared" si="17"/>
        <v>0.621755733432443</v>
      </c>
    </row>
    <row r="7" spans="1:40">
      <c r="A7" s="4" t="s">
        <v>50</v>
      </c>
      <c r="B7" s="7">
        <v>952.752</v>
      </c>
      <c r="C7" s="9">
        <v>950.268</v>
      </c>
      <c r="D7" s="7">
        <v>950.276</v>
      </c>
      <c r="E7" s="7">
        <v>954.794</v>
      </c>
      <c r="F7" s="7">
        <v>954.838</v>
      </c>
      <c r="G7" s="7">
        <v>954.887</v>
      </c>
      <c r="H7" s="7">
        <v>2.105</v>
      </c>
      <c r="I7" s="7">
        <v>222.678</v>
      </c>
      <c r="J7" s="7">
        <v>222.673</v>
      </c>
      <c r="K7" s="7">
        <v>0.098</v>
      </c>
      <c r="L7" s="7">
        <v>0.069</v>
      </c>
      <c r="M7" s="7">
        <v>0.004</v>
      </c>
      <c r="O7" s="5" t="s">
        <v>75</v>
      </c>
      <c r="P7" s="10">
        <f t="shared" ref="P7:V7" si="42">AVERAGE(B27:B31)</f>
        <v>13743051.158</v>
      </c>
      <c r="Q7" s="10">
        <f t="shared" si="42"/>
        <v>13843298.8226</v>
      </c>
      <c r="R7" s="10">
        <f t="shared" si="42"/>
        <v>15031640.8152</v>
      </c>
      <c r="S7" s="10">
        <f t="shared" si="42"/>
        <v>14420902.694</v>
      </c>
      <c r="T7" s="10">
        <f t="shared" si="42"/>
        <v>14642375.0608</v>
      </c>
      <c r="U7" s="10">
        <f t="shared" si="42"/>
        <v>14921214.132</v>
      </c>
      <c r="V7" s="10">
        <f t="shared" si="42"/>
        <v>11186.1132</v>
      </c>
      <c r="W7" s="10">
        <f t="shared" ref="W7" si="43">AVERAGE(I27:I31)</f>
        <v>9349.7102</v>
      </c>
      <c r="X7" s="10">
        <f t="shared" ref="X7" si="44">AVERAGE(J27:J31)</f>
        <v>3781.7678</v>
      </c>
      <c r="Y7" s="10">
        <f t="shared" ref="Y7" si="45">AVERAGE(K27:K31)</f>
        <v>6264.9674</v>
      </c>
      <c r="Z7" s="10">
        <f t="shared" ref="Z7" si="46">AVERAGE(L27:L31)</f>
        <v>2476.5722</v>
      </c>
      <c r="AA7" s="10">
        <f t="shared" ref="AA7" si="47">AVERAGE(M27:M31)</f>
        <v>1634.714</v>
      </c>
      <c r="AB7" s="10"/>
      <c r="AC7" s="15">
        <f t="shared" si="6"/>
        <v>0</v>
      </c>
      <c r="AD7" s="15">
        <f t="shared" si="7"/>
        <v>0.00729442562990447</v>
      </c>
      <c r="AE7" s="15">
        <f t="shared" si="8"/>
        <v>0.0937629964689391</v>
      </c>
      <c r="AF7" s="15">
        <f t="shared" si="9"/>
        <v>0.0493232200191161</v>
      </c>
      <c r="AG7" s="15">
        <f t="shared" si="10"/>
        <v>0.0654384453976577</v>
      </c>
      <c r="AH7" s="15">
        <f t="shared" si="11"/>
        <v>0.0857279042663083</v>
      </c>
      <c r="AI7" s="15">
        <f t="shared" si="12"/>
        <v>0</v>
      </c>
      <c r="AJ7" s="15">
        <f t="shared" si="13"/>
        <v>0.164168104431484</v>
      </c>
      <c r="AK7" s="15">
        <f t="shared" si="14"/>
        <v>0.661922981433801</v>
      </c>
      <c r="AL7" s="15">
        <f t="shared" si="15"/>
        <v>0.439933488246838</v>
      </c>
      <c r="AM7" s="15">
        <f t="shared" si="16"/>
        <v>0.77860297355117</v>
      </c>
      <c r="AN7" s="15">
        <f t="shared" si="17"/>
        <v>0.853862197639838</v>
      </c>
    </row>
    <row r="8" spans="1:40">
      <c r="A8" s="4" t="s">
        <v>50</v>
      </c>
      <c r="B8" s="7">
        <v>952.752</v>
      </c>
      <c r="C8" s="9">
        <v>950.268</v>
      </c>
      <c r="D8" s="7">
        <v>950.276</v>
      </c>
      <c r="E8" s="7">
        <v>954.794</v>
      </c>
      <c r="F8" s="7">
        <v>954.824</v>
      </c>
      <c r="G8" s="7">
        <v>954.875</v>
      </c>
      <c r="H8" s="7">
        <v>2.085</v>
      </c>
      <c r="I8" s="7">
        <v>222.658</v>
      </c>
      <c r="J8" s="7">
        <v>222.653</v>
      </c>
      <c r="K8" s="7">
        <v>0.082</v>
      </c>
      <c r="L8" s="7">
        <v>0.062</v>
      </c>
      <c r="M8" s="7">
        <v>0.004</v>
      </c>
      <c r="O8" s="5" t="s">
        <v>76</v>
      </c>
      <c r="P8" s="10">
        <f t="shared" ref="P8:V8" si="48">AVERAGE(B32:B36)</f>
        <v>16052.7182</v>
      </c>
      <c r="Q8" s="10">
        <f t="shared" si="48"/>
        <v>15652.7584</v>
      </c>
      <c r="R8" s="10">
        <f t="shared" si="48"/>
        <v>16731.659</v>
      </c>
      <c r="S8" s="10">
        <f t="shared" si="48"/>
        <v>15763.573</v>
      </c>
      <c r="T8" s="10">
        <f t="shared" si="48"/>
        <v>17212.8348</v>
      </c>
      <c r="U8" s="10">
        <f t="shared" si="48"/>
        <v>16241.3324</v>
      </c>
      <c r="V8" s="10">
        <f t="shared" si="48"/>
        <v>445.24</v>
      </c>
      <c r="W8" s="10">
        <f t="shared" ref="W8" si="49">AVERAGE(I32:I36)</f>
        <v>299.997</v>
      </c>
      <c r="X8" s="10">
        <f t="shared" ref="X8" si="50">AVERAGE(J32:J36)</f>
        <v>571.5288</v>
      </c>
      <c r="Y8" s="10">
        <f t="shared" ref="Y8" si="51">AVERAGE(K32:K36)</f>
        <v>829.6922</v>
      </c>
      <c r="Z8" s="10">
        <f t="shared" ref="Z8" si="52">AVERAGE(L32:L36)</f>
        <v>84.5502</v>
      </c>
      <c r="AA8" s="10">
        <f t="shared" ref="AA8" si="53">AVERAGE(M32:M36)</f>
        <v>480.4656</v>
      </c>
      <c r="AB8" s="10"/>
      <c r="AC8" s="15">
        <f t="shared" si="6"/>
        <v>0</v>
      </c>
      <c r="AD8" s="15">
        <f t="shared" si="7"/>
        <v>-0.02491539407949</v>
      </c>
      <c r="AE8" s="15">
        <f t="shared" si="8"/>
        <v>0.0422944445632893</v>
      </c>
      <c r="AF8" s="15">
        <f t="shared" si="9"/>
        <v>-0.0180122267392696</v>
      </c>
      <c r="AG8" s="15">
        <f t="shared" si="10"/>
        <v>0.0722691687193512</v>
      </c>
      <c r="AH8" s="15">
        <f t="shared" si="11"/>
        <v>0.011749673647171</v>
      </c>
      <c r="AI8" s="15">
        <f t="shared" si="12"/>
        <v>0</v>
      </c>
      <c r="AJ8" s="15">
        <f t="shared" si="13"/>
        <v>0.326212829036026</v>
      </c>
      <c r="AK8" s="15">
        <f t="shared" si="14"/>
        <v>-0.220966642450914</v>
      </c>
      <c r="AL8" s="15">
        <f t="shared" si="15"/>
        <v>-0.463367258364005</v>
      </c>
      <c r="AM8" s="15">
        <f t="shared" si="16"/>
        <v>0.810101967478214</v>
      </c>
      <c r="AN8" s="15">
        <f t="shared" si="17"/>
        <v>-0.0733155505826014</v>
      </c>
    </row>
    <row r="9" spans="1:40">
      <c r="A9" s="4" t="s">
        <v>50</v>
      </c>
      <c r="B9" s="7">
        <v>950.385</v>
      </c>
      <c r="C9" s="9">
        <v>950.264</v>
      </c>
      <c r="D9" s="7">
        <v>950.276</v>
      </c>
      <c r="E9" s="7">
        <v>954.794</v>
      </c>
      <c r="F9" s="7">
        <v>954.846</v>
      </c>
      <c r="G9" s="7">
        <v>954.879</v>
      </c>
      <c r="H9" s="7">
        <v>3.667</v>
      </c>
      <c r="I9" s="7">
        <v>191.808</v>
      </c>
      <c r="J9" s="7">
        <v>191.799</v>
      </c>
      <c r="K9" s="7">
        <v>0.1</v>
      </c>
      <c r="L9" s="7">
        <v>0.035</v>
      </c>
      <c r="M9" s="7">
        <v>0.018</v>
      </c>
      <c r="O9" s="5" t="s">
        <v>77</v>
      </c>
      <c r="P9" s="10">
        <f t="shared" ref="P9:V9" si="54">AVERAGE(B37:B41)</f>
        <v>42982.028</v>
      </c>
      <c r="Q9" s="10">
        <f t="shared" si="54"/>
        <v>43782.8722</v>
      </c>
      <c r="R9" s="10">
        <f t="shared" si="54"/>
        <v>46301.0204</v>
      </c>
      <c r="S9" s="10">
        <f t="shared" si="54"/>
        <v>44154.423</v>
      </c>
      <c r="T9" s="10">
        <f t="shared" si="54"/>
        <v>46460.6726</v>
      </c>
      <c r="U9" s="10">
        <f t="shared" si="54"/>
        <v>44938.514</v>
      </c>
      <c r="V9" s="10">
        <f t="shared" si="54"/>
        <v>643.4314</v>
      </c>
      <c r="W9" s="10">
        <f t="shared" ref="W9" si="55">AVERAGE(I37:I41)</f>
        <v>452.747</v>
      </c>
      <c r="X9" s="10">
        <f t="shared" ref="X9" si="56">AVERAGE(J37:J41)</f>
        <v>263.888</v>
      </c>
      <c r="Y9" s="10">
        <f t="shared" ref="Y9" si="57">AVERAGE(K37:K41)</f>
        <v>850.345</v>
      </c>
      <c r="Z9" s="10">
        <f t="shared" ref="Z9" si="58">AVERAGE(L37:L41)</f>
        <v>498.0566</v>
      </c>
      <c r="AA9" s="10">
        <f t="shared" ref="AA9" si="59">AVERAGE(M37:M41)</f>
        <v>580.0818</v>
      </c>
      <c r="AB9" s="10"/>
      <c r="AC9" s="15">
        <f t="shared" si="6"/>
        <v>0</v>
      </c>
      <c r="AD9" s="15">
        <f t="shared" si="7"/>
        <v>0.0186320710600252</v>
      </c>
      <c r="AE9" s="15">
        <f t="shared" si="8"/>
        <v>0.0772181433598246</v>
      </c>
      <c r="AF9" s="15">
        <f t="shared" si="9"/>
        <v>0.0272764002666418</v>
      </c>
      <c r="AG9" s="15">
        <f t="shared" si="10"/>
        <v>0.0809325376643466</v>
      </c>
      <c r="AH9" s="15">
        <f t="shared" si="11"/>
        <v>0.0455186991176868</v>
      </c>
      <c r="AI9" s="15">
        <f t="shared" si="12"/>
        <v>0</v>
      </c>
      <c r="AJ9" s="15">
        <f t="shared" si="13"/>
        <v>0.296355446750034</v>
      </c>
      <c r="AK9" s="15">
        <f t="shared" si="14"/>
        <v>0.589873916628875</v>
      </c>
      <c r="AL9" s="15">
        <f t="shared" si="15"/>
        <v>-0.24332900175811</v>
      </c>
      <c r="AM9" s="15">
        <f t="shared" si="16"/>
        <v>0.225936750988528</v>
      </c>
      <c r="AN9" s="15">
        <f t="shared" si="17"/>
        <v>0.0984558726851068</v>
      </c>
    </row>
    <row r="10" spans="1:40">
      <c r="A10" s="4" t="s">
        <v>50</v>
      </c>
      <c r="B10" s="7">
        <v>952.752</v>
      </c>
      <c r="C10" s="9">
        <v>950.266</v>
      </c>
      <c r="D10" s="7">
        <v>953.583</v>
      </c>
      <c r="E10" s="7">
        <v>954.794</v>
      </c>
      <c r="F10" s="7">
        <v>954.861</v>
      </c>
      <c r="G10" s="7">
        <v>954.883</v>
      </c>
      <c r="H10" s="7">
        <v>2.107</v>
      </c>
      <c r="I10" s="7">
        <v>222.681</v>
      </c>
      <c r="J10" s="7">
        <v>2.178</v>
      </c>
      <c r="K10" s="7">
        <v>0.099</v>
      </c>
      <c r="L10" s="7">
        <v>0.048</v>
      </c>
      <c r="M10" s="7">
        <v>0.012</v>
      </c>
      <c r="O10" s="5" t="s">
        <v>78</v>
      </c>
      <c r="P10" s="10">
        <f t="shared" ref="P10:V10" si="60">AVERAGE(B42:B46)</f>
        <v>228541.9722</v>
      </c>
      <c r="Q10" s="10">
        <f t="shared" si="60"/>
        <v>230176.4664</v>
      </c>
      <c r="R10" s="10">
        <f t="shared" si="60"/>
        <v>236631.7938</v>
      </c>
      <c r="S10" s="10">
        <f t="shared" si="60"/>
        <v>228058.1372</v>
      </c>
      <c r="T10" s="10">
        <f t="shared" si="60"/>
        <v>235064.1068</v>
      </c>
      <c r="U10" s="10">
        <f t="shared" si="60"/>
        <v>228776.379</v>
      </c>
      <c r="V10" s="10">
        <f t="shared" si="60"/>
        <v>389.1278</v>
      </c>
      <c r="W10" s="10">
        <f t="shared" ref="W10" si="61">AVERAGE(I42:I46)</f>
        <v>546.6426</v>
      </c>
      <c r="X10" s="10">
        <f t="shared" ref="X10" si="62">AVERAGE(J42:J46)</f>
        <v>314.5102</v>
      </c>
      <c r="Y10" s="10">
        <f t="shared" ref="Y10" si="63">AVERAGE(K42:K46)</f>
        <v>2311.8412</v>
      </c>
      <c r="Z10" s="10">
        <f t="shared" ref="Z10" si="64">AVERAGE(L42:L46)</f>
        <v>223.8546</v>
      </c>
      <c r="AA10" s="10">
        <f t="shared" ref="AA10" si="65">AVERAGE(M42:M46)</f>
        <v>576.3392</v>
      </c>
      <c r="AB10" s="10"/>
      <c r="AC10" s="15">
        <f t="shared" si="6"/>
        <v>0</v>
      </c>
      <c r="AD10" s="15">
        <f t="shared" si="7"/>
        <v>0.0071518337934425</v>
      </c>
      <c r="AE10" s="15">
        <f t="shared" si="8"/>
        <v>0.0353975312373715</v>
      </c>
      <c r="AF10" s="15">
        <f t="shared" si="9"/>
        <v>-0.00211705095279659</v>
      </c>
      <c r="AG10" s="15">
        <f t="shared" si="10"/>
        <v>0.0285380166155755</v>
      </c>
      <c r="AH10" s="15">
        <f t="shared" si="11"/>
        <v>0.00102566192871944</v>
      </c>
      <c r="AI10" s="15">
        <f t="shared" si="12"/>
        <v>0</v>
      </c>
      <c r="AJ10" s="15">
        <f t="shared" si="13"/>
        <v>-0.288149514874984</v>
      </c>
      <c r="AK10" s="15">
        <f t="shared" si="14"/>
        <v>0.191756024627385</v>
      </c>
      <c r="AL10" s="15">
        <f t="shared" si="15"/>
        <v>-0.83168056698704</v>
      </c>
      <c r="AM10" s="15">
        <f t="shared" si="16"/>
        <v>0.424727300388201</v>
      </c>
      <c r="AN10" s="15">
        <f t="shared" si="17"/>
        <v>-0.324828503770002</v>
      </c>
    </row>
    <row r="11" spans="1:40">
      <c r="A11" s="4" t="s">
        <v>50</v>
      </c>
      <c r="B11" s="7">
        <v>952.685</v>
      </c>
      <c r="C11" s="9">
        <v>950.264</v>
      </c>
      <c r="D11" s="7">
        <v>950.276</v>
      </c>
      <c r="E11" s="7">
        <v>954.794</v>
      </c>
      <c r="F11" s="7">
        <v>954.773</v>
      </c>
      <c r="G11" s="7">
        <v>954.868</v>
      </c>
      <c r="H11" s="7">
        <v>2.185</v>
      </c>
      <c r="I11" s="7">
        <v>222.651</v>
      </c>
      <c r="J11" s="7">
        <v>222.641</v>
      </c>
      <c r="K11" s="7">
        <v>0.074</v>
      </c>
      <c r="L11" s="7">
        <v>0.161</v>
      </c>
      <c r="M11" s="7">
        <v>0.004</v>
      </c>
      <c r="O11" s="5" t="s">
        <v>79</v>
      </c>
      <c r="P11" s="10">
        <f t="shared" ref="P11:V11" si="66">AVERAGE(B47:B51)</f>
        <v>1206.9288</v>
      </c>
      <c r="Q11" s="10">
        <f t="shared" si="66"/>
        <v>1132.1776</v>
      </c>
      <c r="R11" s="10">
        <f t="shared" si="66"/>
        <v>1198.8012</v>
      </c>
      <c r="S11" s="10">
        <f t="shared" si="66"/>
        <v>1146.5596</v>
      </c>
      <c r="T11" s="10">
        <f t="shared" si="66"/>
        <v>1227.305</v>
      </c>
      <c r="U11" s="10">
        <f t="shared" si="66"/>
        <v>1227.8946</v>
      </c>
      <c r="V11" s="10">
        <f t="shared" si="66"/>
        <v>9.8208</v>
      </c>
      <c r="W11" s="10">
        <f t="shared" ref="W11" si="67">AVERAGE(I47:I51)</f>
        <v>4.2398</v>
      </c>
      <c r="X11" s="10">
        <f t="shared" ref="X11" si="68">AVERAGE(J47:J51)</f>
        <v>3.115</v>
      </c>
      <c r="Y11" s="10">
        <f t="shared" ref="Y11" si="69">AVERAGE(K47:K51)</f>
        <v>6.6002</v>
      </c>
      <c r="Z11" s="10">
        <f t="shared" ref="Z11" si="70">AVERAGE(L47:L51)</f>
        <v>2.3456</v>
      </c>
      <c r="AA11" s="10">
        <f t="shared" ref="AA11" si="71">AVERAGE(M47:M51)</f>
        <v>0.606</v>
      </c>
      <c r="AB11" s="10"/>
      <c r="AC11" s="15">
        <f t="shared" si="6"/>
        <v>0</v>
      </c>
      <c r="AD11" s="15">
        <f t="shared" si="7"/>
        <v>-0.0619350536667947</v>
      </c>
      <c r="AE11" s="15">
        <f t="shared" si="8"/>
        <v>-0.00673411720724539</v>
      </c>
      <c r="AF11" s="15">
        <f t="shared" si="9"/>
        <v>-0.0500188577818344</v>
      </c>
      <c r="AG11" s="15">
        <f t="shared" si="10"/>
        <v>0.0168826860374862</v>
      </c>
      <c r="AH11" s="15">
        <f t="shared" si="11"/>
        <v>0.0173711986987136</v>
      </c>
      <c r="AI11" s="15">
        <f t="shared" si="12"/>
        <v>0</v>
      </c>
      <c r="AJ11" s="15">
        <f t="shared" si="13"/>
        <v>0.568283642880417</v>
      </c>
      <c r="AK11" s="15">
        <f t="shared" si="14"/>
        <v>0.682816063864451</v>
      </c>
      <c r="AL11" s="15">
        <f t="shared" si="15"/>
        <v>0.327936624307592</v>
      </c>
      <c r="AM11" s="15">
        <f t="shared" si="16"/>
        <v>0.761159986966439</v>
      </c>
      <c r="AN11" s="15">
        <f t="shared" si="17"/>
        <v>0.938294232649071</v>
      </c>
    </row>
    <row r="12" spans="1:40">
      <c r="A12" s="4" t="s">
        <v>51</v>
      </c>
      <c r="B12" s="7">
        <v>2589.062</v>
      </c>
      <c r="C12" s="9">
        <v>2591.722</v>
      </c>
      <c r="D12" s="7">
        <v>2599.845</v>
      </c>
      <c r="E12" s="7">
        <v>2344.681</v>
      </c>
      <c r="F12" s="7">
        <v>2619.755</v>
      </c>
      <c r="G12" s="7">
        <v>2626.165</v>
      </c>
      <c r="H12" s="7">
        <v>81.652</v>
      </c>
      <c r="I12" s="7">
        <v>109.118</v>
      </c>
      <c r="J12" s="7">
        <v>59.574</v>
      </c>
      <c r="K12" s="7">
        <v>73.759</v>
      </c>
      <c r="L12" s="7">
        <v>5.766</v>
      </c>
      <c r="M12" s="7">
        <v>0.048</v>
      </c>
      <c r="O12" s="5" t="s">
        <v>80</v>
      </c>
      <c r="P12" s="10">
        <f t="shared" ref="P12:V12" si="72">AVERAGE(B52:B56)</f>
        <v>9000.3436</v>
      </c>
      <c r="Q12" s="10">
        <f t="shared" si="72"/>
        <v>9052.8144</v>
      </c>
      <c r="R12" s="10">
        <f t="shared" si="72"/>
        <v>9191.8424</v>
      </c>
      <c r="S12" s="10">
        <f t="shared" si="72"/>
        <v>8982.6892</v>
      </c>
      <c r="T12" s="10">
        <f t="shared" si="72"/>
        <v>9243.3022</v>
      </c>
      <c r="U12" s="10">
        <f t="shared" si="72"/>
        <v>9247.4296</v>
      </c>
      <c r="V12" s="10">
        <f t="shared" si="72"/>
        <v>14.386</v>
      </c>
      <c r="W12" s="10">
        <f t="shared" ref="W12" si="73">AVERAGE(I52:I56)</f>
        <v>6.4526</v>
      </c>
      <c r="X12" s="10">
        <f t="shared" ref="X12" si="74">AVERAGE(J52:J56)</f>
        <v>6.2724</v>
      </c>
      <c r="Y12" s="10">
        <f t="shared" ref="Y12" si="75">AVERAGE(K52:K56)</f>
        <v>15.2124</v>
      </c>
      <c r="Z12" s="10">
        <f t="shared" ref="Z12" si="76">AVERAGE(L52:L56)</f>
        <v>3.6932</v>
      </c>
      <c r="AA12" s="10">
        <f t="shared" ref="AA12" si="77">AVERAGE(M52:M56)</f>
        <v>3.963</v>
      </c>
      <c r="AB12" s="10"/>
      <c r="AC12" s="15">
        <f t="shared" si="6"/>
        <v>0</v>
      </c>
      <c r="AD12" s="15">
        <f t="shared" si="7"/>
        <v>0.00582986631754805</v>
      </c>
      <c r="AE12" s="15">
        <f t="shared" si="8"/>
        <v>0.021276832142275</v>
      </c>
      <c r="AF12" s="15">
        <f t="shared" si="9"/>
        <v>-0.00196152511333006</v>
      </c>
      <c r="AG12" s="15">
        <f t="shared" si="10"/>
        <v>0.0269943694149632</v>
      </c>
      <c r="AH12" s="15">
        <f t="shared" si="11"/>
        <v>0.0274529519073027</v>
      </c>
      <c r="AI12" s="15">
        <f t="shared" si="12"/>
        <v>0</v>
      </c>
      <c r="AJ12" s="15">
        <f t="shared" si="13"/>
        <v>0.551466703739747</v>
      </c>
      <c r="AK12" s="15">
        <f t="shared" si="14"/>
        <v>0.56399277074934</v>
      </c>
      <c r="AL12" s="15">
        <f t="shared" si="15"/>
        <v>-0.0543241040204044</v>
      </c>
      <c r="AM12" s="15">
        <f t="shared" si="16"/>
        <v>0.743278187126373</v>
      </c>
      <c r="AN12" s="15">
        <f t="shared" si="17"/>
        <v>0.724523842624774</v>
      </c>
    </row>
    <row r="13" spans="1:40">
      <c r="A13" s="4" t="s">
        <v>51</v>
      </c>
      <c r="B13" s="7">
        <v>3969.532</v>
      </c>
      <c r="C13" s="9">
        <v>3980.091</v>
      </c>
      <c r="D13" s="7">
        <v>3985.779</v>
      </c>
      <c r="E13" s="7">
        <v>3730.514</v>
      </c>
      <c r="F13" s="7">
        <v>4011.24</v>
      </c>
      <c r="G13" s="7">
        <v>4010.771</v>
      </c>
      <c r="H13" s="7">
        <v>100.829</v>
      </c>
      <c r="I13" s="7">
        <v>137.733</v>
      </c>
      <c r="J13" s="7">
        <v>76.951</v>
      </c>
      <c r="K13" s="7">
        <v>95.19</v>
      </c>
      <c r="L13" s="7">
        <v>1.353</v>
      </c>
      <c r="M13" s="7">
        <v>2.057</v>
      </c>
      <c r="O13" s="5" t="s">
        <v>81</v>
      </c>
      <c r="P13" s="10">
        <f t="shared" ref="P13:V13" si="78">AVERAGE(B57:B61)</f>
        <v>73622.1454</v>
      </c>
      <c r="Q13" s="10">
        <f t="shared" si="78"/>
        <v>74775.0548</v>
      </c>
      <c r="R13" s="10">
        <f t="shared" si="78"/>
        <v>75092.4512</v>
      </c>
      <c r="S13" s="10">
        <f t="shared" si="78"/>
        <v>74694.3566</v>
      </c>
      <c r="T13" s="10">
        <f t="shared" si="78"/>
        <v>75275.1152</v>
      </c>
      <c r="U13" s="10">
        <f t="shared" si="78"/>
        <v>75236.3506</v>
      </c>
      <c r="V13" s="10">
        <f t="shared" si="78"/>
        <v>24.7738</v>
      </c>
      <c r="W13" s="10">
        <f t="shared" ref="W13" si="79">AVERAGE(I57:I61)</f>
        <v>14.9796</v>
      </c>
      <c r="X13" s="10">
        <f t="shared" ref="X13" si="80">AVERAGE(J57:J61)</f>
        <v>11.5876</v>
      </c>
      <c r="Y13" s="10">
        <f t="shared" ref="Y13" si="81">AVERAGE(K57:K61)</f>
        <v>27.996</v>
      </c>
      <c r="Z13" s="10">
        <f t="shared" ref="Z13" si="82">AVERAGE(L57:L61)</f>
        <v>6.6154</v>
      </c>
      <c r="AA13" s="10">
        <f t="shared" ref="AA13" si="83">AVERAGE(M57:M61)</f>
        <v>12.7648</v>
      </c>
      <c r="AB13" s="10"/>
      <c r="AC13" s="15">
        <f t="shared" si="6"/>
        <v>0</v>
      </c>
      <c r="AD13" s="15">
        <f t="shared" si="7"/>
        <v>0.0156598180307849</v>
      </c>
      <c r="AE13" s="15">
        <f t="shared" si="8"/>
        <v>0.0199709719407333</v>
      </c>
      <c r="AF13" s="15">
        <f t="shared" si="9"/>
        <v>0.0145637049039322</v>
      </c>
      <c r="AG13" s="15">
        <f t="shared" si="10"/>
        <v>0.0224520732317588</v>
      </c>
      <c r="AH13" s="15">
        <f t="shared" si="11"/>
        <v>0.0219255387251999</v>
      </c>
      <c r="AI13" s="15">
        <f t="shared" si="12"/>
        <v>0</v>
      </c>
      <c r="AJ13" s="15">
        <f t="shared" si="13"/>
        <v>0.395345082304693</v>
      </c>
      <c r="AK13" s="15">
        <f t="shared" si="14"/>
        <v>0.532263923984209</v>
      </c>
      <c r="AL13" s="15">
        <f t="shared" si="15"/>
        <v>-0.115095013573368</v>
      </c>
      <c r="AM13" s="15">
        <f t="shared" si="16"/>
        <v>0.732967893500391</v>
      </c>
      <c r="AN13" s="15">
        <f t="shared" si="17"/>
        <v>0.484745981641896</v>
      </c>
    </row>
    <row r="14" spans="1:40">
      <c r="A14" s="4" t="s">
        <v>51</v>
      </c>
      <c r="B14" s="7">
        <v>932.498</v>
      </c>
      <c r="C14" s="9">
        <v>930.863</v>
      </c>
      <c r="D14" s="7">
        <v>936.799</v>
      </c>
      <c r="E14" s="7">
        <v>681.682</v>
      </c>
      <c r="F14" s="7">
        <v>962.334</v>
      </c>
      <c r="G14" s="7">
        <v>963.122</v>
      </c>
      <c r="H14" s="7">
        <v>101.58</v>
      </c>
      <c r="I14" s="7">
        <v>139.292</v>
      </c>
      <c r="J14" s="7">
        <v>76.064</v>
      </c>
      <c r="K14" s="7">
        <v>94.302</v>
      </c>
      <c r="L14" s="7">
        <v>1.352</v>
      </c>
      <c r="M14" s="7">
        <v>0.309</v>
      </c>
      <c r="O14" s="5" t="s">
        <v>82</v>
      </c>
      <c r="P14" s="10">
        <f t="shared" ref="P14:V14" si="84">AVERAGE(B62:B66)</f>
        <v>11171.5636</v>
      </c>
      <c r="Q14" s="10">
        <f t="shared" si="84"/>
        <v>10380.3522</v>
      </c>
      <c r="R14" s="10">
        <f t="shared" si="84"/>
        <v>10438.4894</v>
      </c>
      <c r="S14" s="10">
        <f t="shared" si="84"/>
        <v>10556.4374</v>
      </c>
      <c r="T14" s="10">
        <f t="shared" si="84"/>
        <v>11278.2074</v>
      </c>
      <c r="U14" s="10">
        <f t="shared" si="84"/>
        <v>10982.169</v>
      </c>
      <c r="V14" s="10">
        <f t="shared" si="84"/>
        <v>175.3114</v>
      </c>
      <c r="W14" s="10">
        <f t="shared" ref="W14" si="85">AVERAGE(I62:I66)</f>
        <v>142.127</v>
      </c>
      <c r="X14" s="10">
        <f t="shared" ref="X14" si="86">AVERAGE(J62:J66)</f>
        <v>101.917</v>
      </c>
      <c r="Y14" s="10">
        <f t="shared" ref="Y14" si="87">AVERAGE(K62:K66)</f>
        <v>98.026</v>
      </c>
      <c r="Z14" s="10">
        <f t="shared" ref="Z14" si="88">AVERAGE(L62:L66)</f>
        <v>2.3498</v>
      </c>
      <c r="AA14" s="10">
        <f t="shared" ref="AA14" si="89">AVERAGE(M62:M66)</f>
        <v>4.8066</v>
      </c>
      <c r="AB14" s="10"/>
      <c r="AC14" s="15">
        <f t="shared" si="6"/>
        <v>0</v>
      </c>
      <c r="AD14" s="15">
        <f t="shared" si="7"/>
        <v>-0.0708236938292149</v>
      </c>
      <c r="AE14" s="15">
        <f t="shared" si="8"/>
        <v>-0.0656196595434502</v>
      </c>
      <c r="AF14" s="15">
        <f t="shared" si="9"/>
        <v>-0.055061782040967</v>
      </c>
      <c r="AG14" s="15">
        <f t="shared" si="10"/>
        <v>0.00954600482245816</v>
      </c>
      <c r="AH14" s="15">
        <f t="shared" si="11"/>
        <v>-0.0169532759049057</v>
      </c>
      <c r="AI14" s="15">
        <f t="shared" si="12"/>
        <v>0</v>
      </c>
      <c r="AJ14" s="15">
        <f t="shared" si="13"/>
        <v>0.189288317816183</v>
      </c>
      <c r="AK14" s="15">
        <f t="shared" si="14"/>
        <v>0.418651610790856</v>
      </c>
      <c r="AL14" s="15">
        <f t="shared" si="15"/>
        <v>0.440846402458711</v>
      </c>
      <c r="AM14" s="15">
        <f t="shared" si="16"/>
        <v>0.986596422137979</v>
      </c>
      <c r="AN14" s="15">
        <f t="shared" si="17"/>
        <v>0.97258250176543</v>
      </c>
    </row>
    <row r="15" spans="1:40">
      <c r="A15" s="4" t="s">
        <v>51</v>
      </c>
      <c r="B15" s="7">
        <v>1546.04</v>
      </c>
      <c r="C15" s="9">
        <v>1545.654</v>
      </c>
      <c r="D15" s="7">
        <v>1560.318</v>
      </c>
      <c r="E15" s="7">
        <v>1297.608</v>
      </c>
      <c r="F15" s="7">
        <v>1576.568</v>
      </c>
      <c r="G15" s="7">
        <v>1549.657</v>
      </c>
      <c r="H15" s="7">
        <v>99.959</v>
      </c>
      <c r="I15" s="7">
        <v>137.638</v>
      </c>
      <c r="J15" s="7">
        <v>8.794</v>
      </c>
      <c r="K15" s="7">
        <v>94.957</v>
      </c>
      <c r="L15" s="7">
        <v>1.898</v>
      </c>
      <c r="M15" s="7">
        <v>78.457</v>
      </c>
      <c r="O15" s="5" t="s">
        <v>83</v>
      </c>
      <c r="P15" s="10">
        <f t="shared" ref="P15:V15" si="90">AVERAGE(B67:B71)</f>
        <v>20380.4722</v>
      </c>
      <c r="Q15" s="10">
        <f t="shared" si="90"/>
        <v>23727.4892</v>
      </c>
      <c r="R15" s="10">
        <f t="shared" si="90"/>
        <v>24263.7542</v>
      </c>
      <c r="S15" s="10">
        <f t="shared" si="90"/>
        <v>23943.9806</v>
      </c>
      <c r="T15" s="10">
        <f t="shared" si="90"/>
        <v>23976.3886</v>
      </c>
      <c r="U15" s="10">
        <f t="shared" si="90"/>
        <v>23628.9298</v>
      </c>
      <c r="V15" s="10">
        <f t="shared" si="90"/>
        <v>618.698</v>
      </c>
      <c r="W15" s="10">
        <f t="shared" ref="W15" si="91">AVERAGE(I67:I71)</f>
        <v>356.3972</v>
      </c>
      <c r="X15" s="10">
        <f t="shared" ref="X15" si="92">AVERAGE(J67:J71)</f>
        <v>75.418</v>
      </c>
      <c r="Y15" s="10">
        <f t="shared" ref="Y15" si="93">AVERAGE(K67:K71)</f>
        <v>449.5704</v>
      </c>
      <c r="Z15" s="10">
        <f t="shared" ref="Z15" si="94">AVERAGE(L67:L71)</f>
        <v>292.689</v>
      </c>
      <c r="AA15" s="10">
        <f t="shared" ref="AA15" si="95">AVERAGE(M67:M71)</f>
        <v>304.5774</v>
      </c>
      <c r="AB15" s="10"/>
      <c r="AC15" s="15">
        <f t="shared" si="6"/>
        <v>0</v>
      </c>
      <c r="AD15" s="15">
        <f t="shared" si="7"/>
        <v>0.164226665955267</v>
      </c>
      <c r="AE15" s="15">
        <f t="shared" si="8"/>
        <v>0.190539353646575</v>
      </c>
      <c r="AF15" s="15">
        <f t="shared" si="9"/>
        <v>0.174849157812938</v>
      </c>
      <c r="AG15" s="15">
        <f t="shared" si="10"/>
        <v>0.176439307426842</v>
      </c>
      <c r="AH15" s="15">
        <f t="shared" si="11"/>
        <v>0.159390693607187</v>
      </c>
      <c r="AI15" s="15">
        <f t="shared" si="12"/>
        <v>0</v>
      </c>
      <c r="AJ15" s="15">
        <f t="shared" si="13"/>
        <v>0.423956114291625</v>
      </c>
      <c r="AK15" s="15">
        <f t="shared" si="14"/>
        <v>0.878102078881781</v>
      </c>
      <c r="AL15" s="15">
        <f t="shared" si="15"/>
        <v>0.273360508681134</v>
      </c>
      <c r="AM15" s="15">
        <f t="shared" si="16"/>
        <v>0.526927515524537</v>
      </c>
      <c r="AN15" s="15">
        <f t="shared" si="17"/>
        <v>0.507712324914579</v>
      </c>
    </row>
    <row r="16" spans="1:40">
      <c r="A16" s="4" t="s">
        <v>51</v>
      </c>
      <c r="B16" s="7">
        <v>2527.708</v>
      </c>
      <c r="C16" s="9">
        <v>2530.15</v>
      </c>
      <c r="D16" s="7">
        <v>2533.152</v>
      </c>
      <c r="E16" s="7">
        <v>2283.089</v>
      </c>
      <c r="F16" s="7">
        <v>2536.316</v>
      </c>
      <c r="G16" s="7">
        <v>2558.693</v>
      </c>
      <c r="H16" s="7">
        <v>101.25</v>
      </c>
      <c r="I16" s="7">
        <v>138.5</v>
      </c>
      <c r="J16" s="7">
        <v>137.834</v>
      </c>
      <c r="K16" s="7">
        <v>94.537</v>
      </c>
      <c r="L16" s="7">
        <v>79.006</v>
      </c>
      <c r="M16" s="7">
        <v>1.739</v>
      </c>
      <c r="O16" s="5" t="s">
        <v>84</v>
      </c>
      <c r="P16" s="10">
        <f t="shared" ref="P16:V16" si="96">AVERAGE(B72:B76)</f>
        <v>64257.6098</v>
      </c>
      <c r="Q16" s="10">
        <f t="shared" si="96"/>
        <v>65960.6468</v>
      </c>
      <c r="R16" s="10">
        <f t="shared" si="96"/>
        <v>68055.6614</v>
      </c>
      <c r="S16" s="10">
        <f t="shared" si="96"/>
        <v>66929.5624</v>
      </c>
      <c r="T16" s="10">
        <f t="shared" si="96"/>
        <v>66855.0958</v>
      </c>
      <c r="U16" s="10">
        <f t="shared" si="96"/>
        <v>65266.1494</v>
      </c>
      <c r="V16" s="10">
        <f t="shared" si="96"/>
        <v>554.148</v>
      </c>
      <c r="W16" s="10">
        <f t="shared" ref="W16" si="97">AVERAGE(I72:I76)</f>
        <v>403.013</v>
      </c>
      <c r="X16" s="10">
        <f t="shared" ref="X16" si="98">AVERAGE(J72:J76)</f>
        <v>128.6162</v>
      </c>
      <c r="Y16" s="10">
        <f t="shared" ref="Y16" si="99">AVERAGE(K72:K76)</f>
        <v>159.3004</v>
      </c>
      <c r="Z16" s="10">
        <f t="shared" ref="Z16" si="100">AVERAGE(L72:L76)</f>
        <v>592.2314</v>
      </c>
      <c r="AA16" s="10">
        <f t="shared" ref="AA16" si="101">AVERAGE(M72:M76)</f>
        <v>480.384</v>
      </c>
      <c r="AB16" s="10"/>
      <c r="AC16" s="15">
        <f t="shared" si="6"/>
        <v>0</v>
      </c>
      <c r="AD16" s="15">
        <f t="shared" si="7"/>
        <v>0.0265032733912864</v>
      </c>
      <c r="AE16" s="15">
        <f t="shared" si="8"/>
        <v>0.059106642961376</v>
      </c>
      <c r="AF16" s="15">
        <f t="shared" si="9"/>
        <v>0.0415818859169579</v>
      </c>
      <c r="AG16" s="15">
        <f t="shared" si="10"/>
        <v>0.0404230099451974</v>
      </c>
      <c r="AH16" s="15">
        <f t="shared" si="11"/>
        <v>0.0156952554435041</v>
      </c>
      <c r="AI16" s="15">
        <f t="shared" si="12"/>
        <v>0</v>
      </c>
      <c r="AJ16" s="15">
        <f t="shared" si="13"/>
        <v>0.27273399885951</v>
      </c>
      <c r="AK16" s="15">
        <f t="shared" si="14"/>
        <v>0.767902798530356</v>
      </c>
      <c r="AL16" s="15">
        <f t="shared" si="15"/>
        <v>0.712530948410894</v>
      </c>
      <c r="AM16" s="15">
        <f t="shared" si="16"/>
        <v>-0.0643049321599633</v>
      </c>
      <c r="AN16" s="15">
        <f t="shared" si="17"/>
        <v>0.133112453712727</v>
      </c>
    </row>
    <row r="17" spans="1:40">
      <c r="A17" s="4" t="s">
        <v>52</v>
      </c>
      <c r="B17" s="7">
        <v>59900.177</v>
      </c>
      <c r="C17" s="9">
        <v>61995.032</v>
      </c>
      <c r="D17" s="7">
        <v>64885.201</v>
      </c>
      <c r="E17" s="7">
        <v>61596.301</v>
      </c>
      <c r="F17" s="7">
        <v>64925.447</v>
      </c>
      <c r="G17" s="7">
        <v>65071.941</v>
      </c>
      <c r="H17" s="7">
        <v>1237.068</v>
      </c>
      <c r="I17" s="7">
        <v>993.555</v>
      </c>
      <c r="J17" s="7">
        <v>261.795</v>
      </c>
      <c r="K17" s="7">
        <v>598.333</v>
      </c>
      <c r="L17" s="7">
        <v>192.794</v>
      </c>
      <c r="M17" s="7">
        <v>155.468</v>
      </c>
      <c r="P17" s="11">
        <f t="shared" ref="P17:T17" si="102">AVERAGE(P2:P16)</f>
        <v>970371.276346667</v>
      </c>
      <c r="Q17" s="11">
        <f t="shared" si="102"/>
        <v>978802.52932</v>
      </c>
      <c r="R17" s="11">
        <f t="shared" si="102"/>
        <v>1059477.90349333</v>
      </c>
      <c r="S17" s="11">
        <f t="shared" si="102"/>
        <v>1016234.30649333</v>
      </c>
      <c r="T17" s="11">
        <f t="shared" si="102"/>
        <v>1033107.1872</v>
      </c>
      <c r="U17" s="11">
        <f t="shared" ref="U17:V17" si="103">AVERAGE(U2:U16)</f>
        <v>1051002.54754667</v>
      </c>
      <c r="V17" s="11">
        <f t="shared" si="103"/>
        <v>1181.76941333333</v>
      </c>
      <c r="W17" s="11">
        <f t="shared" ref="W17:Z17" si="104">AVERAGE(W2:W16)</f>
        <v>915.052813333333</v>
      </c>
      <c r="X17" s="11">
        <f t="shared" si="104"/>
        <v>438.35076</v>
      </c>
      <c r="Y17" s="11">
        <f t="shared" si="104"/>
        <v>904.069786666667</v>
      </c>
      <c r="Z17" s="11">
        <f t="shared" si="104"/>
        <v>372.70456</v>
      </c>
      <c r="AA17" s="11">
        <f t="shared" ref="AA17" si="105">AVERAGE(AA2:AA16)</f>
        <v>349.855506666667</v>
      </c>
      <c r="AB17" s="11"/>
      <c r="AC17" s="16">
        <f>AVERAGE(AC2:AC16)</f>
        <v>0</v>
      </c>
      <c r="AD17" s="16">
        <f t="shared" ref="AD17:AE17" si="106">AVERAGE(AD2:AD16)</f>
        <v>0.0223848416062106</v>
      </c>
      <c r="AE17" s="16">
        <f t="shared" si="106"/>
        <v>0.0528461199750335</v>
      </c>
      <c r="AF17" s="16">
        <f t="shared" ref="AF17:AG17" si="107">AVERAGE(AF2:AF16)</f>
        <v>0.0149836961859316</v>
      </c>
      <c r="AG17" s="16">
        <f t="shared" si="107"/>
        <v>0.0566688642663162</v>
      </c>
      <c r="AH17" s="16">
        <f t="shared" ref="AH17" si="108">AVERAGE(AH2:AH16)</f>
        <v>0.0464785180328233</v>
      </c>
      <c r="AI17" s="16">
        <f t="shared" ref="AI17:AM17" si="109">AVERAGE(AI2:AI16)</f>
        <v>0</v>
      </c>
      <c r="AJ17" s="16">
        <f t="shared" si="109"/>
        <v>0.22716823732507</v>
      </c>
      <c r="AK17" s="16">
        <f t="shared" si="109"/>
        <v>0.447113752502846</v>
      </c>
      <c r="AL17" s="16">
        <f t="shared" si="109"/>
        <v>0.208193891455018</v>
      </c>
      <c r="AM17" s="16">
        <f t="shared" si="109"/>
        <v>0.665331586488704</v>
      </c>
      <c r="AN17" s="16">
        <f t="shared" ref="AN17" si="110">AVERAGE(AN2:AN16)</f>
        <v>0.569855968997761</v>
      </c>
    </row>
    <row r="18" spans="1:13">
      <c r="A18" s="4" t="s">
        <v>52</v>
      </c>
      <c r="B18" s="7">
        <v>55968.067</v>
      </c>
      <c r="C18" s="9">
        <v>57764.325</v>
      </c>
      <c r="D18" s="7">
        <v>60858.036</v>
      </c>
      <c r="E18" s="7">
        <v>57642.65</v>
      </c>
      <c r="F18" s="7">
        <v>60238.782</v>
      </c>
      <c r="G18" s="7">
        <v>60915.871</v>
      </c>
      <c r="H18" s="7">
        <v>1036.773</v>
      </c>
      <c r="I18" s="7">
        <v>1160.195</v>
      </c>
      <c r="J18" s="7">
        <v>238.329</v>
      </c>
      <c r="K18" s="7">
        <v>655.046</v>
      </c>
      <c r="L18" s="7">
        <v>279.648</v>
      </c>
      <c r="M18" s="7">
        <v>195.728</v>
      </c>
    </row>
    <row r="19" spans="1:13">
      <c r="A19" s="4" t="s">
        <v>52</v>
      </c>
      <c r="B19" s="7">
        <v>49716.818</v>
      </c>
      <c r="C19" s="9">
        <v>48854.149</v>
      </c>
      <c r="D19" s="7">
        <v>50580.52</v>
      </c>
      <c r="E19" s="7">
        <v>48746.936</v>
      </c>
      <c r="F19" s="7">
        <v>51311.653</v>
      </c>
      <c r="G19" s="7">
        <v>51510.111</v>
      </c>
      <c r="H19" s="7">
        <v>923.827</v>
      </c>
      <c r="I19" s="7">
        <v>538.87</v>
      </c>
      <c r="J19" s="7">
        <v>439.384</v>
      </c>
      <c r="K19" s="7">
        <v>947.131</v>
      </c>
      <c r="L19" s="7">
        <v>294.556</v>
      </c>
      <c r="M19" s="7">
        <v>287.886</v>
      </c>
    </row>
    <row r="20" spans="1:13">
      <c r="A20" s="4" t="s">
        <v>52</v>
      </c>
      <c r="B20" s="7">
        <v>47087.314</v>
      </c>
      <c r="C20" s="9">
        <v>48880.069</v>
      </c>
      <c r="D20" s="7">
        <v>51615.996</v>
      </c>
      <c r="E20" s="7">
        <v>48746.936</v>
      </c>
      <c r="F20" s="7">
        <v>51080.153</v>
      </c>
      <c r="G20" s="7">
        <v>51918.265</v>
      </c>
      <c r="H20" s="7">
        <v>1255.792</v>
      </c>
      <c r="I20" s="7">
        <v>578.738</v>
      </c>
      <c r="J20" s="7">
        <v>298.813</v>
      </c>
      <c r="K20" s="7">
        <v>596.432</v>
      </c>
      <c r="L20" s="7">
        <v>242.016</v>
      </c>
      <c r="M20" s="7">
        <v>251.391</v>
      </c>
    </row>
    <row r="21" spans="1:13">
      <c r="A21" s="4" t="s">
        <v>52</v>
      </c>
      <c r="B21" s="7">
        <v>41688.962</v>
      </c>
      <c r="C21" s="9">
        <v>42768.611</v>
      </c>
      <c r="D21" s="7">
        <v>45800.026</v>
      </c>
      <c r="E21" s="7">
        <v>42816.46</v>
      </c>
      <c r="F21" s="7">
        <v>45658.191</v>
      </c>
      <c r="G21" s="7">
        <v>45676.774</v>
      </c>
      <c r="H21" s="7">
        <v>1028.826</v>
      </c>
      <c r="I21" s="7">
        <v>1220.253</v>
      </c>
      <c r="J21" s="7">
        <v>355.014</v>
      </c>
      <c r="K21" s="7">
        <v>753.261</v>
      </c>
      <c r="L21" s="7">
        <v>394.008</v>
      </c>
      <c r="M21" s="7">
        <v>247.085</v>
      </c>
    </row>
    <row r="22" spans="1:13">
      <c r="A22" s="4" t="s">
        <v>53</v>
      </c>
      <c r="B22" s="7">
        <v>249632.975</v>
      </c>
      <c r="C22" s="9">
        <v>265000.546</v>
      </c>
      <c r="D22" s="7">
        <v>270500.213</v>
      </c>
      <c r="E22" s="7">
        <v>251325.586</v>
      </c>
      <c r="F22" s="7">
        <v>264413.912</v>
      </c>
      <c r="G22" s="7">
        <v>266337.731</v>
      </c>
      <c r="H22" s="7">
        <v>3696.161</v>
      </c>
      <c r="I22" s="7">
        <v>778.827</v>
      </c>
      <c r="J22" s="7">
        <v>523.97</v>
      </c>
      <c r="K22" s="7">
        <v>1677.659</v>
      </c>
      <c r="L22" s="7">
        <v>1534.99</v>
      </c>
      <c r="M22" s="7">
        <v>1161.825</v>
      </c>
    </row>
    <row r="23" spans="1:13">
      <c r="A23" s="4" t="s">
        <v>53</v>
      </c>
      <c r="B23" s="7">
        <v>249236.92</v>
      </c>
      <c r="C23" s="9">
        <v>264705.66</v>
      </c>
      <c r="D23" s="7">
        <v>270871.317</v>
      </c>
      <c r="E23" s="7">
        <v>251325.586</v>
      </c>
      <c r="F23" s="7">
        <v>264383.753</v>
      </c>
      <c r="G23" s="7">
        <v>265257.107</v>
      </c>
      <c r="H23" s="7">
        <v>2409.403</v>
      </c>
      <c r="I23" s="7">
        <v>811.858</v>
      </c>
      <c r="J23" s="7">
        <v>1308.403</v>
      </c>
      <c r="K23" s="7">
        <v>2073.204</v>
      </c>
      <c r="L23" s="7">
        <v>544.308</v>
      </c>
      <c r="M23" s="7">
        <v>856.675</v>
      </c>
    </row>
    <row r="24" spans="1:13">
      <c r="A24" s="4" t="s">
        <v>53</v>
      </c>
      <c r="B24" s="7">
        <v>430556.604</v>
      </c>
      <c r="C24" s="9">
        <v>455868.945</v>
      </c>
      <c r="D24" s="7">
        <v>461327.37</v>
      </c>
      <c r="E24" s="7">
        <v>434119.951</v>
      </c>
      <c r="F24" s="7">
        <v>454570.514</v>
      </c>
      <c r="G24" s="7">
        <v>458071.421</v>
      </c>
      <c r="H24" s="7">
        <v>1905.09</v>
      </c>
      <c r="I24" s="7">
        <v>892.134</v>
      </c>
      <c r="J24" s="7">
        <v>656.865</v>
      </c>
      <c r="K24" s="7">
        <v>1686.05</v>
      </c>
      <c r="L24" s="7">
        <v>1106.945</v>
      </c>
      <c r="M24" s="7">
        <v>933.206</v>
      </c>
    </row>
    <row r="25" spans="1:13">
      <c r="A25" s="4" t="s">
        <v>53</v>
      </c>
      <c r="B25" s="7">
        <v>251398.753</v>
      </c>
      <c r="C25" s="9">
        <v>264562.975</v>
      </c>
      <c r="D25" s="7">
        <v>270562.213</v>
      </c>
      <c r="E25" s="7">
        <v>251325.586</v>
      </c>
      <c r="F25" s="7">
        <v>268253.797</v>
      </c>
      <c r="G25" s="7">
        <v>266115.146</v>
      </c>
      <c r="H25" s="7">
        <v>2239.419</v>
      </c>
      <c r="I25" s="7">
        <v>1029.486</v>
      </c>
      <c r="J25" s="7">
        <v>676.075</v>
      </c>
      <c r="K25" s="7">
        <v>1671.136</v>
      </c>
      <c r="L25" s="7">
        <v>610.082</v>
      </c>
      <c r="M25" s="7">
        <v>605.383</v>
      </c>
    </row>
    <row r="26" spans="1:13">
      <c r="A26" s="4" t="s">
        <v>53</v>
      </c>
      <c r="B26" s="7">
        <v>272876.822</v>
      </c>
      <c r="C26" s="9">
        <v>291289.705</v>
      </c>
      <c r="D26" s="7">
        <v>297266.431</v>
      </c>
      <c r="E26" s="7">
        <v>276777.966</v>
      </c>
      <c r="F26" s="7">
        <v>294426.337</v>
      </c>
      <c r="G26" s="7">
        <v>291561.352</v>
      </c>
      <c r="H26" s="7">
        <v>1976.111</v>
      </c>
      <c r="I26" s="7">
        <v>992.886</v>
      </c>
      <c r="J26" s="7">
        <v>599.147</v>
      </c>
      <c r="K26" s="7">
        <v>1622.137</v>
      </c>
      <c r="L26" s="7">
        <v>1746.315</v>
      </c>
      <c r="M26" s="7">
        <v>1067.395</v>
      </c>
    </row>
    <row r="27" spans="1:13">
      <c r="A27" s="4" t="s">
        <v>54</v>
      </c>
      <c r="B27" s="7">
        <v>13611636.123</v>
      </c>
      <c r="C27" s="9">
        <v>13732209.926</v>
      </c>
      <c r="D27" s="7">
        <v>14929158.608</v>
      </c>
      <c r="E27" s="7">
        <v>14313090.066</v>
      </c>
      <c r="F27" s="7">
        <v>14575888.124</v>
      </c>
      <c r="G27" s="7">
        <v>14771845.811</v>
      </c>
      <c r="H27" s="7">
        <v>12248.365</v>
      </c>
      <c r="I27" s="7">
        <v>8531.112</v>
      </c>
      <c r="J27" s="7">
        <v>3160.038</v>
      </c>
      <c r="K27" s="7">
        <v>6064.551</v>
      </c>
      <c r="L27" s="7">
        <v>2506.092</v>
      </c>
      <c r="M27" s="7">
        <v>1842.43</v>
      </c>
    </row>
    <row r="28" spans="1:13">
      <c r="A28" s="4" t="s">
        <v>54</v>
      </c>
      <c r="B28" s="7">
        <v>13617513.063</v>
      </c>
      <c r="C28" s="9">
        <v>13689386.195</v>
      </c>
      <c r="D28" s="7">
        <v>14844163.11</v>
      </c>
      <c r="E28" s="7">
        <v>14271316.88</v>
      </c>
      <c r="F28" s="7">
        <v>14420667.984</v>
      </c>
      <c r="G28" s="7">
        <v>14772390.467</v>
      </c>
      <c r="H28" s="7">
        <v>9547.084</v>
      </c>
      <c r="I28" s="7">
        <v>10965.937</v>
      </c>
      <c r="J28" s="7">
        <v>6415.433</v>
      </c>
      <c r="K28" s="7">
        <v>6953.257</v>
      </c>
      <c r="L28" s="7">
        <v>3374.062</v>
      </c>
      <c r="M28" s="7">
        <v>1622.471</v>
      </c>
    </row>
    <row r="29" spans="1:13">
      <c r="A29" s="4" t="s">
        <v>54</v>
      </c>
      <c r="B29" s="7">
        <v>14149772.499</v>
      </c>
      <c r="C29" s="9">
        <v>14106393.787</v>
      </c>
      <c r="D29" s="7">
        <v>15301072.517</v>
      </c>
      <c r="E29" s="7">
        <v>14677061.353</v>
      </c>
      <c r="F29" s="7">
        <v>14941938.456</v>
      </c>
      <c r="G29" s="7">
        <v>15181681.741</v>
      </c>
      <c r="H29" s="7">
        <v>9792.523</v>
      </c>
      <c r="I29" s="7">
        <v>8661.711</v>
      </c>
      <c r="J29" s="7">
        <v>3887.178</v>
      </c>
      <c r="K29" s="7">
        <v>7365.649</v>
      </c>
      <c r="L29" s="7">
        <v>1783.377</v>
      </c>
      <c r="M29" s="7">
        <v>1687.529</v>
      </c>
    </row>
    <row r="30" spans="1:13">
      <c r="A30" s="4" t="s">
        <v>54</v>
      </c>
      <c r="B30" s="7">
        <v>13541322.615</v>
      </c>
      <c r="C30" s="9">
        <v>13641424.802</v>
      </c>
      <c r="D30" s="7">
        <v>14840663.599</v>
      </c>
      <c r="E30" s="7">
        <v>14223916.678</v>
      </c>
      <c r="F30" s="7">
        <v>14450429.387</v>
      </c>
      <c r="G30" s="7">
        <v>14734322.51</v>
      </c>
      <c r="H30" s="7">
        <v>12029.996</v>
      </c>
      <c r="I30" s="7">
        <v>9520.461</v>
      </c>
      <c r="J30" s="7">
        <v>2665.408</v>
      </c>
      <c r="K30" s="7">
        <v>5288.528</v>
      </c>
      <c r="L30" s="7">
        <v>2234.917</v>
      </c>
      <c r="M30" s="7">
        <v>1007.808</v>
      </c>
    </row>
    <row r="31" spans="1:13">
      <c r="A31" s="4" t="s">
        <v>54</v>
      </c>
      <c r="B31" s="7">
        <v>13795011.49</v>
      </c>
      <c r="C31" s="9">
        <v>14047079.403</v>
      </c>
      <c r="D31" s="7">
        <v>15243146.242</v>
      </c>
      <c r="E31" s="7">
        <v>14619128.493</v>
      </c>
      <c r="F31" s="7">
        <v>14822951.353</v>
      </c>
      <c r="G31" s="7">
        <v>15145830.131</v>
      </c>
      <c r="H31" s="7">
        <v>12312.598</v>
      </c>
      <c r="I31" s="7">
        <v>9069.33</v>
      </c>
      <c r="J31" s="7">
        <v>2780.782</v>
      </c>
      <c r="K31" s="7">
        <v>5652.852</v>
      </c>
      <c r="L31" s="7">
        <v>2484.413</v>
      </c>
      <c r="M31" s="7">
        <v>2013.332</v>
      </c>
    </row>
    <row r="32" spans="1:13">
      <c r="A32" s="4" t="s">
        <v>55</v>
      </c>
      <c r="B32" s="7">
        <v>18260.209</v>
      </c>
      <c r="C32" s="9">
        <v>18218.243</v>
      </c>
      <c r="D32" s="7">
        <v>19282.105</v>
      </c>
      <c r="E32" s="7">
        <v>18308.736</v>
      </c>
      <c r="F32" s="7">
        <v>19692.931</v>
      </c>
      <c r="G32" s="7">
        <v>18814.77</v>
      </c>
      <c r="H32" s="7">
        <v>465.278</v>
      </c>
      <c r="I32" s="7">
        <v>532.597</v>
      </c>
      <c r="J32" s="7">
        <v>902.67</v>
      </c>
      <c r="K32" s="7">
        <v>1176.869</v>
      </c>
      <c r="L32" s="7">
        <v>8.622</v>
      </c>
      <c r="M32" s="7">
        <v>1163.029</v>
      </c>
    </row>
    <row r="33" spans="1:13">
      <c r="A33" s="4" t="s">
        <v>55</v>
      </c>
      <c r="B33" s="7">
        <v>17479.195</v>
      </c>
      <c r="C33" s="9">
        <v>17020.142</v>
      </c>
      <c r="D33" s="7">
        <v>17953.741</v>
      </c>
      <c r="E33" s="7">
        <v>16862.621</v>
      </c>
      <c r="F33" s="7">
        <v>18207.279</v>
      </c>
      <c r="G33" s="7">
        <v>17588.191</v>
      </c>
      <c r="H33" s="7">
        <v>251.848</v>
      </c>
      <c r="I33" s="7">
        <v>337.23</v>
      </c>
      <c r="J33" s="7">
        <v>574.852</v>
      </c>
      <c r="K33" s="7">
        <v>918.708</v>
      </c>
      <c r="L33" s="7">
        <v>159.78</v>
      </c>
      <c r="M33" s="7">
        <v>367.732</v>
      </c>
    </row>
    <row r="34" spans="1:13">
      <c r="A34" s="4" t="s">
        <v>55</v>
      </c>
      <c r="B34" s="7">
        <v>14796.318</v>
      </c>
      <c r="C34" s="9">
        <v>14264.617</v>
      </c>
      <c r="D34" s="7">
        <v>15465.743</v>
      </c>
      <c r="E34" s="7">
        <v>14548.836</v>
      </c>
      <c r="F34" s="7">
        <v>15899.422</v>
      </c>
      <c r="G34" s="7">
        <v>15596.004</v>
      </c>
      <c r="H34" s="7">
        <v>562.714</v>
      </c>
      <c r="I34" s="7">
        <v>266.507</v>
      </c>
      <c r="J34" s="7">
        <v>484.589</v>
      </c>
      <c r="K34" s="7">
        <v>852.635</v>
      </c>
      <c r="L34" s="7">
        <v>247.598</v>
      </c>
      <c r="M34" s="7">
        <v>325.927</v>
      </c>
    </row>
    <row r="35" spans="1:13">
      <c r="A35" s="4" t="s">
        <v>55</v>
      </c>
      <c r="B35" s="7">
        <v>14877.854</v>
      </c>
      <c r="C35" s="9">
        <v>14280.574</v>
      </c>
      <c r="D35" s="7">
        <v>15429.646</v>
      </c>
      <c r="E35" s="7">
        <v>14548.836</v>
      </c>
      <c r="F35" s="7">
        <v>16233.214</v>
      </c>
      <c r="G35" s="7">
        <v>14157.42</v>
      </c>
      <c r="H35" s="7">
        <v>469.252</v>
      </c>
      <c r="I35" s="7">
        <v>72.326</v>
      </c>
      <c r="J35" s="7">
        <v>192.7</v>
      </c>
      <c r="K35" s="7">
        <v>291.171</v>
      </c>
      <c r="L35" s="7">
        <v>2.017</v>
      </c>
      <c r="M35" s="7">
        <v>152.307</v>
      </c>
    </row>
    <row r="36" spans="1:13">
      <c r="A36" s="4" t="s">
        <v>55</v>
      </c>
      <c r="B36" s="7">
        <v>14850.015</v>
      </c>
      <c r="C36" s="9">
        <v>14480.216</v>
      </c>
      <c r="D36" s="7">
        <v>15527.06</v>
      </c>
      <c r="E36" s="7">
        <v>14548.836</v>
      </c>
      <c r="F36" s="7">
        <v>16031.328</v>
      </c>
      <c r="G36" s="7">
        <v>15050.277</v>
      </c>
      <c r="H36" s="7">
        <v>477.108</v>
      </c>
      <c r="I36" s="7">
        <v>291.325</v>
      </c>
      <c r="J36" s="7">
        <v>702.833</v>
      </c>
      <c r="K36" s="7">
        <v>909.078</v>
      </c>
      <c r="L36" s="7">
        <v>4.734</v>
      </c>
      <c r="M36" s="7">
        <v>393.333</v>
      </c>
    </row>
    <row r="37" spans="1:13">
      <c r="A37" s="4" t="s">
        <v>56</v>
      </c>
      <c r="B37" s="7">
        <v>48435.394</v>
      </c>
      <c r="C37" s="9">
        <v>49187.44</v>
      </c>
      <c r="D37" s="7">
        <v>51138.47</v>
      </c>
      <c r="E37" s="7">
        <v>48749.01</v>
      </c>
      <c r="F37" s="7">
        <v>51961.043</v>
      </c>
      <c r="G37" s="7">
        <v>50113.869</v>
      </c>
      <c r="H37" s="7">
        <v>794.594</v>
      </c>
      <c r="I37" s="7">
        <v>566.534</v>
      </c>
      <c r="J37" s="7">
        <v>277.102</v>
      </c>
      <c r="K37" s="7">
        <v>326.47</v>
      </c>
      <c r="L37" s="7">
        <v>65.224</v>
      </c>
      <c r="M37" s="7">
        <v>127.126</v>
      </c>
    </row>
    <row r="38" spans="1:13">
      <c r="A38" s="4" t="s">
        <v>56</v>
      </c>
      <c r="B38" s="7">
        <v>39312.766</v>
      </c>
      <c r="C38" s="9">
        <v>38861.995</v>
      </c>
      <c r="D38" s="7">
        <v>42247.941</v>
      </c>
      <c r="E38" s="7">
        <v>40295.269</v>
      </c>
      <c r="F38" s="7">
        <v>42935.233</v>
      </c>
      <c r="G38" s="7">
        <v>40889.553</v>
      </c>
      <c r="H38" s="7">
        <v>668.833</v>
      </c>
      <c r="I38" s="7">
        <v>627.315</v>
      </c>
      <c r="J38" s="7">
        <v>449.39</v>
      </c>
      <c r="K38" s="7">
        <v>696.36</v>
      </c>
      <c r="L38" s="7">
        <v>116.799</v>
      </c>
      <c r="M38" s="7">
        <v>480.488</v>
      </c>
    </row>
    <row r="39" spans="1:13">
      <c r="A39" s="4" t="s">
        <v>56</v>
      </c>
      <c r="B39" s="7">
        <v>34459.114</v>
      </c>
      <c r="C39" s="9">
        <v>34434.105</v>
      </c>
      <c r="D39" s="7">
        <v>37528.033</v>
      </c>
      <c r="E39" s="7">
        <v>35175.994</v>
      </c>
      <c r="F39" s="7">
        <v>37793.217</v>
      </c>
      <c r="G39" s="7">
        <v>35963.362</v>
      </c>
      <c r="H39" s="7">
        <v>496.195</v>
      </c>
      <c r="I39" s="7">
        <v>293.097</v>
      </c>
      <c r="J39" s="7">
        <v>266.605</v>
      </c>
      <c r="K39" s="7">
        <v>534.07</v>
      </c>
      <c r="L39" s="7">
        <v>91.975</v>
      </c>
      <c r="M39" s="7">
        <v>341.731</v>
      </c>
    </row>
    <row r="40" spans="1:13">
      <c r="A40" s="4" t="s">
        <v>56</v>
      </c>
      <c r="B40" s="7">
        <v>44865.91</v>
      </c>
      <c r="C40" s="9">
        <v>47641.231</v>
      </c>
      <c r="D40" s="7">
        <v>50176.249</v>
      </c>
      <c r="E40" s="7">
        <v>47827.936</v>
      </c>
      <c r="F40" s="7">
        <v>49889.007</v>
      </c>
      <c r="G40" s="7">
        <v>48067.658</v>
      </c>
      <c r="H40" s="7">
        <v>585.995</v>
      </c>
      <c r="I40" s="7">
        <v>424.846</v>
      </c>
      <c r="J40" s="7">
        <v>179.109</v>
      </c>
      <c r="K40" s="7">
        <v>1574.167</v>
      </c>
      <c r="L40" s="7">
        <v>522.046</v>
      </c>
      <c r="M40" s="7">
        <v>1187.539</v>
      </c>
    </row>
    <row r="41" spans="1:13">
      <c r="A41" s="4" t="s">
        <v>56</v>
      </c>
      <c r="B41" s="7">
        <v>47836.956</v>
      </c>
      <c r="C41" s="9">
        <v>48789.59</v>
      </c>
      <c r="D41" s="7">
        <v>50414.409</v>
      </c>
      <c r="E41" s="7">
        <v>48723.906</v>
      </c>
      <c r="F41" s="7">
        <v>49724.863</v>
      </c>
      <c r="G41" s="7">
        <v>49658.128</v>
      </c>
      <c r="H41" s="7">
        <v>671.54</v>
      </c>
      <c r="I41" s="7">
        <v>351.943</v>
      </c>
      <c r="J41" s="7">
        <v>147.234</v>
      </c>
      <c r="K41" s="7">
        <v>1120.658</v>
      </c>
      <c r="L41" s="7">
        <v>1694.239</v>
      </c>
      <c r="M41" s="7">
        <v>763.525</v>
      </c>
    </row>
    <row r="42" spans="1:13">
      <c r="A42" s="4" t="s">
        <v>57</v>
      </c>
      <c r="B42" s="7">
        <v>230667.383</v>
      </c>
      <c r="C42" s="9">
        <v>234620.879</v>
      </c>
      <c r="D42" s="7">
        <v>240305.562</v>
      </c>
      <c r="E42" s="7">
        <v>231598.782</v>
      </c>
      <c r="F42" s="7">
        <v>239661.24</v>
      </c>
      <c r="G42" s="7">
        <v>235019.467</v>
      </c>
      <c r="H42" s="7">
        <v>432.332</v>
      </c>
      <c r="I42" s="7">
        <v>634.754</v>
      </c>
      <c r="J42" s="7">
        <v>576.973</v>
      </c>
      <c r="K42" s="7">
        <v>2982.888</v>
      </c>
      <c r="L42" s="7">
        <v>173.627</v>
      </c>
      <c r="M42" s="7">
        <v>607.009</v>
      </c>
    </row>
    <row r="43" spans="1:13">
      <c r="A43" s="4" t="s">
        <v>57</v>
      </c>
      <c r="B43" s="7">
        <v>224944.348</v>
      </c>
      <c r="C43" s="9">
        <v>227791.061</v>
      </c>
      <c r="D43" s="7">
        <v>232879.75</v>
      </c>
      <c r="E43" s="7">
        <v>224144.793</v>
      </c>
      <c r="F43" s="7">
        <v>231223.637</v>
      </c>
      <c r="G43" s="7">
        <v>223055.959</v>
      </c>
      <c r="H43" s="7">
        <v>381.174</v>
      </c>
      <c r="I43" s="7">
        <v>608.764</v>
      </c>
      <c r="J43" s="7">
        <v>488.06</v>
      </c>
      <c r="K43" s="7">
        <v>2551.488</v>
      </c>
      <c r="L43" s="7">
        <v>152.795</v>
      </c>
      <c r="M43" s="7">
        <v>696.805</v>
      </c>
    </row>
    <row r="44" spans="1:13">
      <c r="A44" s="4" t="s">
        <v>57</v>
      </c>
      <c r="B44" s="7">
        <v>265455.27</v>
      </c>
      <c r="C44" s="9">
        <v>269240.708</v>
      </c>
      <c r="D44" s="7">
        <v>275449.207</v>
      </c>
      <c r="E44" s="7">
        <v>267626.396</v>
      </c>
      <c r="F44" s="7">
        <v>273920.818</v>
      </c>
      <c r="G44" s="7">
        <v>270049.499</v>
      </c>
      <c r="H44" s="7">
        <v>380.145</v>
      </c>
      <c r="I44" s="7">
        <v>711.877</v>
      </c>
      <c r="J44" s="7">
        <v>116.848</v>
      </c>
      <c r="K44" s="7">
        <v>2762.66</v>
      </c>
      <c r="L44" s="7">
        <v>226.325</v>
      </c>
      <c r="M44" s="7">
        <v>274.767</v>
      </c>
    </row>
    <row r="45" spans="1:13">
      <c r="A45" s="4" t="s">
        <v>57</v>
      </c>
      <c r="B45" s="7">
        <v>181091.419</v>
      </c>
      <c r="C45" s="9">
        <v>179242.383</v>
      </c>
      <c r="D45" s="7">
        <v>187764.748</v>
      </c>
      <c r="E45" s="7">
        <v>178489.11</v>
      </c>
      <c r="F45" s="7">
        <v>185700.062</v>
      </c>
      <c r="G45" s="7">
        <v>179446.639</v>
      </c>
      <c r="H45" s="7">
        <v>318.893</v>
      </c>
      <c r="I45" s="7">
        <v>364.995</v>
      </c>
      <c r="J45" s="7">
        <v>179.618</v>
      </c>
      <c r="K45" s="7">
        <v>1273.193</v>
      </c>
      <c r="L45" s="7">
        <v>149.824</v>
      </c>
      <c r="M45" s="7">
        <v>517.489</v>
      </c>
    </row>
    <row r="46" spans="1:13">
      <c r="A46" s="4" t="s">
        <v>57</v>
      </c>
      <c r="B46" s="7">
        <v>240551.441</v>
      </c>
      <c r="C46" s="9">
        <v>239987.301</v>
      </c>
      <c r="D46" s="7">
        <v>246759.702</v>
      </c>
      <c r="E46" s="7">
        <v>238431.605</v>
      </c>
      <c r="F46" s="7">
        <v>244814.777</v>
      </c>
      <c r="G46" s="7">
        <v>236310.331</v>
      </c>
      <c r="H46" s="7">
        <v>433.095</v>
      </c>
      <c r="I46" s="7">
        <v>412.823</v>
      </c>
      <c r="J46" s="7">
        <v>211.052</v>
      </c>
      <c r="K46" s="7">
        <v>1988.977</v>
      </c>
      <c r="L46" s="7">
        <v>416.702</v>
      </c>
      <c r="M46" s="7">
        <v>785.626</v>
      </c>
    </row>
    <row r="47" spans="1:13">
      <c r="A47" s="4" t="s">
        <v>58</v>
      </c>
      <c r="B47" s="7">
        <v>1335.019</v>
      </c>
      <c r="C47" s="9">
        <v>1261.854</v>
      </c>
      <c r="D47" s="7">
        <v>1327.332</v>
      </c>
      <c r="E47" s="7">
        <v>1275.466</v>
      </c>
      <c r="F47" s="7">
        <v>1357.937</v>
      </c>
      <c r="G47" s="7">
        <v>1357.525</v>
      </c>
      <c r="H47" s="7">
        <v>8.541</v>
      </c>
      <c r="I47" s="7">
        <v>4.577</v>
      </c>
      <c r="J47" s="7">
        <v>3.002</v>
      </c>
      <c r="K47" s="7">
        <v>6.794</v>
      </c>
      <c r="L47" s="7">
        <v>0.994</v>
      </c>
      <c r="M47" s="7">
        <v>1.055</v>
      </c>
    </row>
    <row r="48" spans="1:13">
      <c r="A48" s="4" t="s">
        <v>58</v>
      </c>
      <c r="B48" s="7">
        <v>1177.286</v>
      </c>
      <c r="C48" s="9">
        <v>1098.945</v>
      </c>
      <c r="D48" s="7">
        <v>1168.628</v>
      </c>
      <c r="E48" s="7">
        <v>1114.333</v>
      </c>
      <c r="F48" s="7">
        <v>1194.362</v>
      </c>
      <c r="G48" s="7">
        <v>1195.21</v>
      </c>
      <c r="H48" s="7">
        <v>9.51</v>
      </c>
      <c r="I48" s="7">
        <v>4.524</v>
      </c>
      <c r="J48" s="7">
        <v>2.982</v>
      </c>
      <c r="K48" s="7">
        <v>6.696</v>
      </c>
      <c r="L48" s="7">
        <v>5.913</v>
      </c>
      <c r="M48" s="7">
        <v>0.203</v>
      </c>
    </row>
    <row r="49" spans="1:13">
      <c r="A49" s="4" t="s">
        <v>58</v>
      </c>
      <c r="B49" s="7">
        <v>1176.923</v>
      </c>
      <c r="C49" s="9">
        <v>1099.103</v>
      </c>
      <c r="D49" s="7">
        <v>1166.69</v>
      </c>
      <c r="E49" s="7">
        <v>1114.333</v>
      </c>
      <c r="F49" s="7">
        <v>1195.781</v>
      </c>
      <c r="G49" s="7">
        <v>1195.868</v>
      </c>
      <c r="H49" s="7">
        <v>6.941</v>
      </c>
      <c r="I49" s="7">
        <v>5.285</v>
      </c>
      <c r="J49" s="7">
        <v>4.046</v>
      </c>
      <c r="K49" s="7">
        <v>7.028</v>
      </c>
      <c r="L49" s="7">
        <v>1.549</v>
      </c>
      <c r="M49" s="7">
        <v>0.905</v>
      </c>
    </row>
    <row r="50" spans="1:13">
      <c r="A50" s="4" t="s">
        <v>58</v>
      </c>
      <c r="B50" s="7">
        <v>1175.375</v>
      </c>
      <c r="C50" s="9">
        <v>1100.286</v>
      </c>
      <c r="D50" s="7">
        <v>1165.683</v>
      </c>
      <c r="E50" s="7">
        <v>1114.333</v>
      </c>
      <c r="F50" s="7">
        <v>1194.413</v>
      </c>
      <c r="G50" s="7">
        <v>1195.602</v>
      </c>
      <c r="H50" s="7">
        <v>8.776</v>
      </c>
      <c r="I50" s="7">
        <v>3.541</v>
      </c>
      <c r="J50" s="7">
        <v>2.791</v>
      </c>
      <c r="K50" s="7">
        <v>5.535</v>
      </c>
      <c r="L50" s="7">
        <v>0.746</v>
      </c>
      <c r="M50" s="7">
        <v>0.626</v>
      </c>
    </row>
    <row r="51" spans="1:13">
      <c r="A51" s="4" t="s">
        <v>58</v>
      </c>
      <c r="B51" s="7">
        <v>1170.041</v>
      </c>
      <c r="C51" s="9">
        <v>1100.7</v>
      </c>
      <c r="D51" s="7">
        <v>1165.673</v>
      </c>
      <c r="E51" s="7">
        <v>1114.333</v>
      </c>
      <c r="F51" s="7">
        <v>1194.032</v>
      </c>
      <c r="G51" s="7">
        <v>1195.268</v>
      </c>
      <c r="H51" s="7">
        <v>15.336</v>
      </c>
      <c r="I51" s="7">
        <v>3.272</v>
      </c>
      <c r="J51" s="7">
        <v>2.754</v>
      </c>
      <c r="K51" s="7">
        <v>6.948</v>
      </c>
      <c r="L51" s="7">
        <v>2.526</v>
      </c>
      <c r="M51" s="7">
        <v>0.241</v>
      </c>
    </row>
    <row r="52" spans="1:13">
      <c r="A52" s="4" t="s">
        <v>59</v>
      </c>
      <c r="B52" s="7">
        <v>8806.642</v>
      </c>
      <c r="C52" s="9">
        <v>8872.469</v>
      </c>
      <c r="D52" s="7">
        <v>8996.881</v>
      </c>
      <c r="E52" s="7">
        <v>8796.582</v>
      </c>
      <c r="F52" s="7">
        <v>9066.923</v>
      </c>
      <c r="G52" s="7">
        <v>9058.76</v>
      </c>
      <c r="H52" s="7">
        <v>19.028</v>
      </c>
      <c r="I52" s="7">
        <v>8.166</v>
      </c>
      <c r="J52" s="7">
        <v>7.408</v>
      </c>
      <c r="K52" s="7">
        <v>11.21</v>
      </c>
      <c r="L52" s="7">
        <v>1.49</v>
      </c>
      <c r="M52" s="7">
        <v>2.703</v>
      </c>
    </row>
    <row r="53" spans="1:13">
      <c r="A53" s="4" t="s">
        <v>59</v>
      </c>
      <c r="B53" s="7">
        <v>8975.461</v>
      </c>
      <c r="C53" s="9">
        <v>9045.031</v>
      </c>
      <c r="D53" s="7">
        <v>9182.017</v>
      </c>
      <c r="E53" s="7">
        <v>8964.796</v>
      </c>
      <c r="F53" s="7">
        <v>9224.512</v>
      </c>
      <c r="G53" s="7">
        <v>9232.83</v>
      </c>
      <c r="H53" s="7">
        <v>14.199</v>
      </c>
      <c r="I53" s="7">
        <v>4.847</v>
      </c>
      <c r="J53" s="7">
        <v>7.052</v>
      </c>
      <c r="K53" s="7">
        <v>13.056</v>
      </c>
      <c r="L53" s="7">
        <v>3.748</v>
      </c>
      <c r="M53" s="7">
        <v>4.684</v>
      </c>
    </row>
    <row r="54" spans="1:13">
      <c r="A54" s="4" t="s">
        <v>59</v>
      </c>
      <c r="B54" s="7">
        <v>9516.627</v>
      </c>
      <c r="C54" s="9">
        <v>9563.587</v>
      </c>
      <c r="D54" s="7">
        <v>9701.439</v>
      </c>
      <c r="E54" s="7">
        <v>9482.75</v>
      </c>
      <c r="F54" s="7">
        <v>9744.157</v>
      </c>
      <c r="G54" s="7">
        <v>9733.114</v>
      </c>
      <c r="H54" s="7">
        <v>11.757</v>
      </c>
      <c r="I54" s="7">
        <v>7.632</v>
      </c>
      <c r="J54" s="7">
        <v>4.046</v>
      </c>
      <c r="K54" s="7">
        <v>14.893</v>
      </c>
      <c r="L54" s="7">
        <v>5.325</v>
      </c>
      <c r="M54" s="7">
        <v>6.95</v>
      </c>
    </row>
    <row r="55" spans="1:13">
      <c r="A55" s="4" t="s">
        <v>59</v>
      </c>
      <c r="B55" s="7">
        <v>8886.308</v>
      </c>
      <c r="C55" s="9">
        <v>8928.683</v>
      </c>
      <c r="D55" s="7">
        <v>9080.372</v>
      </c>
      <c r="E55" s="7">
        <v>8875.562</v>
      </c>
      <c r="F55" s="7">
        <v>9123.492</v>
      </c>
      <c r="G55" s="7">
        <v>9146.851</v>
      </c>
      <c r="H55" s="7">
        <v>15.014</v>
      </c>
      <c r="I55" s="7">
        <v>4.628</v>
      </c>
      <c r="J55" s="7">
        <v>6.704</v>
      </c>
      <c r="K55" s="7">
        <v>16.005</v>
      </c>
      <c r="L55" s="7">
        <v>4.395</v>
      </c>
      <c r="M55" s="7">
        <v>2.997</v>
      </c>
    </row>
    <row r="56" spans="1:13">
      <c r="A56" s="4" t="s">
        <v>59</v>
      </c>
      <c r="B56" s="7">
        <v>8816.68</v>
      </c>
      <c r="C56" s="9">
        <v>8854.302</v>
      </c>
      <c r="D56" s="7">
        <v>8998.503</v>
      </c>
      <c r="E56" s="7">
        <v>8793.756</v>
      </c>
      <c r="F56" s="7">
        <v>9057.427</v>
      </c>
      <c r="G56" s="7">
        <v>9065.593</v>
      </c>
      <c r="H56" s="7">
        <v>11.932</v>
      </c>
      <c r="I56" s="7">
        <v>6.99</v>
      </c>
      <c r="J56" s="7">
        <v>6.152</v>
      </c>
      <c r="K56" s="7">
        <v>20.898</v>
      </c>
      <c r="L56" s="7">
        <v>3.508</v>
      </c>
      <c r="M56" s="7">
        <v>2.481</v>
      </c>
    </row>
    <row r="57" spans="1:13">
      <c r="A57" s="4" t="s">
        <v>60</v>
      </c>
      <c r="B57" s="7">
        <v>73173.176</v>
      </c>
      <c r="C57" s="9">
        <v>74235.23</v>
      </c>
      <c r="D57" s="7">
        <v>74574.011</v>
      </c>
      <c r="E57" s="7">
        <v>74159.655</v>
      </c>
      <c r="F57" s="7">
        <v>74743.589</v>
      </c>
      <c r="G57" s="7">
        <v>74737.254</v>
      </c>
      <c r="H57" s="7">
        <v>22.284</v>
      </c>
      <c r="I57" s="7">
        <v>15</v>
      </c>
      <c r="J57" s="7">
        <v>8.379</v>
      </c>
      <c r="K57" s="7">
        <v>27.957</v>
      </c>
      <c r="L57" s="7">
        <v>8.103</v>
      </c>
      <c r="M57" s="7">
        <v>15.223</v>
      </c>
    </row>
    <row r="58" spans="1:13">
      <c r="A58" s="4" t="s">
        <v>60</v>
      </c>
      <c r="B58" s="7">
        <v>73149.548</v>
      </c>
      <c r="C58" s="9">
        <v>74280.045</v>
      </c>
      <c r="D58" s="7">
        <v>74479.545</v>
      </c>
      <c r="E58" s="7">
        <v>74159.655</v>
      </c>
      <c r="F58" s="7">
        <v>74714.421</v>
      </c>
      <c r="G58" s="7">
        <v>74679.924</v>
      </c>
      <c r="H58" s="7">
        <v>18.766</v>
      </c>
      <c r="I58" s="7">
        <v>18.483</v>
      </c>
      <c r="J58" s="7">
        <v>19.092</v>
      </c>
      <c r="K58" s="7">
        <v>41.373</v>
      </c>
      <c r="L58" s="7">
        <v>9.077</v>
      </c>
      <c r="M58" s="7">
        <v>12.127</v>
      </c>
    </row>
    <row r="59" spans="1:13">
      <c r="A59" s="4" t="s">
        <v>60</v>
      </c>
      <c r="B59" s="7">
        <v>73029.043</v>
      </c>
      <c r="C59" s="9">
        <v>74234.133</v>
      </c>
      <c r="D59" s="7">
        <v>74607.367</v>
      </c>
      <c r="E59" s="7">
        <v>74159.655</v>
      </c>
      <c r="F59" s="7">
        <v>74748.792</v>
      </c>
      <c r="G59" s="7">
        <v>74799.824</v>
      </c>
      <c r="H59" s="7">
        <v>27.488</v>
      </c>
      <c r="I59" s="7">
        <v>13.788</v>
      </c>
      <c r="J59" s="7">
        <v>10.338</v>
      </c>
      <c r="K59" s="7">
        <v>20.853</v>
      </c>
      <c r="L59" s="7">
        <v>7.516</v>
      </c>
      <c r="M59" s="7">
        <v>7.581</v>
      </c>
    </row>
    <row r="60" spans="1:13">
      <c r="A60" s="4" t="s">
        <v>60</v>
      </c>
      <c r="B60" s="7">
        <v>74369.884</v>
      </c>
      <c r="C60" s="9">
        <v>75560.939</v>
      </c>
      <c r="D60" s="7">
        <v>75879.366</v>
      </c>
      <c r="E60" s="7">
        <v>75496.409</v>
      </c>
      <c r="F60" s="7">
        <v>76085.094</v>
      </c>
      <c r="G60" s="7">
        <v>75920.057</v>
      </c>
      <c r="H60" s="7">
        <v>27.249</v>
      </c>
      <c r="I60" s="7">
        <v>13.607</v>
      </c>
      <c r="J60" s="7">
        <v>11.758</v>
      </c>
      <c r="K60" s="7">
        <v>34.029</v>
      </c>
      <c r="L60" s="7">
        <v>6.37</v>
      </c>
      <c r="M60" s="7">
        <v>20.305</v>
      </c>
    </row>
    <row r="61" spans="1:13">
      <c r="A61" s="4" t="s">
        <v>60</v>
      </c>
      <c r="B61" s="7">
        <v>74389.076</v>
      </c>
      <c r="C61" s="9">
        <v>75564.927</v>
      </c>
      <c r="D61" s="7">
        <v>75921.967</v>
      </c>
      <c r="E61" s="7">
        <v>75496.409</v>
      </c>
      <c r="F61" s="7">
        <v>76083.68</v>
      </c>
      <c r="G61" s="7">
        <v>76044.694</v>
      </c>
      <c r="H61" s="7">
        <v>28.082</v>
      </c>
      <c r="I61" s="7">
        <v>14.02</v>
      </c>
      <c r="J61" s="7">
        <v>8.371</v>
      </c>
      <c r="K61" s="7">
        <v>15.768</v>
      </c>
      <c r="L61" s="7">
        <v>2.011</v>
      </c>
      <c r="M61" s="7">
        <v>8.588</v>
      </c>
    </row>
    <row r="62" spans="1:13">
      <c r="A62" s="4" t="s">
        <v>61</v>
      </c>
      <c r="B62" s="7">
        <v>7142.21</v>
      </c>
      <c r="C62" s="9">
        <v>6231.119</v>
      </c>
      <c r="D62" s="7">
        <v>6402.799</v>
      </c>
      <c r="E62" s="7">
        <v>6520.747</v>
      </c>
      <c r="F62" s="7">
        <v>7243.724</v>
      </c>
      <c r="G62" s="7">
        <v>6913.87</v>
      </c>
      <c r="H62" s="7">
        <v>175.229</v>
      </c>
      <c r="I62" s="7">
        <v>277.1</v>
      </c>
      <c r="J62" s="7">
        <v>101.917</v>
      </c>
      <c r="K62" s="7">
        <v>98.026</v>
      </c>
      <c r="L62" s="7">
        <v>0.194</v>
      </c>
      <c r="M62" s="7">
        <v>4.018</v>
      </c>
    </row>
    <row r="63" spans="1:13">
      <c r="A63" s="4" t="s">
        <v>61</v>
      </c>
      <c r="B63" s="7">
        <v>12178.902</v>
      </c>
      <c r="C63" s="9">
        <v>11447.412</v>
      </c>
      <c r="D63" s="7">
        <v>11447.412</v>
      </c>
      <c r="E63" s="7">
        <v>11565.36</v>
      </c>
      <c r="F63" s="7">
        <v>12286.422</v>
      </c>
      <c r="G63" s="7">
        <v>11988.292</v>
      </c>
      <c r="H63" s="7">
        <v>175.332</v>
      </c>
      <c r="I63" s="7">
        <v>101.917</v>
      </c>
      <c r="J63" s="7">
        <v>101.917</v>
      </c>
      <c r="K63" s="7">
        <v>98.026</v>
      </c>
      <c r="L63" s="7">
        <v>3.614</v>
      </c>
      <c r="M63" s="7">
        <v>7.938</v>
      </c>
    </row>
    <row r="64" spans="1:13">
      <c r="A64" s="4" t="s">
        <v>61</v>
      </c>
      <c r="B64" s="7">
        <v>12178.902</v>
      </c>
      <c r="C64" s="9">
        <v>11447.412</v>
      </c>
      <c r="D64" s="7">
        <v>11447.412</v>
      </c>
      <c r="E64" s="7">
        <v>11565.36</v>
      </c>
      <c r="F64" s="7">
        <v>12288.446</v>
      </c>
      <c r="G64" s="7">
        <v>11971.24</v>
      </c>
      <c r="H64" s="7">
        <v>175.332</v>
      </c>
      <c r="I64" s="7">
        <v>101.917</v>
      </c>
      <c r="J64" s="7">
        <v>101.917</v>
      </c>
      <c r="K64" s="7">
        <v>98.026</v>
      </c>
      <c r="L64" s="7">
        <v>0</v>
      </c>
      <c r="M64" s="7">
        <v>4.041</v>
      </c>
    </row>
    <row r="65" spans="1:13">
      <c r="A65" s="4" t="s">
        <v>61</v>
      </c>
      <c r="B65" s="7">
        <v>12178.902</v>
      </c>
      <c r="C65" s="9">
        <v>11345.974</v>
      </c>
      <c r="D65" s="7">
        <v>11447.412</v>
      </c>
      <c r="E65" s="7">
        <v>11565.36</v>
      </c>
      <c r="F65" s="7">
        <v>12283.999</v>
      </c>
      <c r="G65" s="7">
        <v>11994.008</v>
      </c>
      <c r="H65" s="7">
        <v>175.332</v>
      </c>
      <c r="I65" s="7">
        <v>109.858</v>
      </c>
      <c r="J65" s="7">
        <v>101.917</v>
      </c>
      <c r="K65" s="7">
        <v>98.026</v>
      </c>
      <c r="L65" s="7">
        <v>7.941</v>
      </c>
      <c r="M65" s="7">
        <v>4.018</v>
      </c>
    </row>
    <row r="66" spans="1:13">
      <c r="A66" s="4" t="s">
        <v>61</v>
      </c>
      <c r="B66" s="7">
        <v>12178.902</v>
      </c>
      <c r="C66" s="9">
        <v>11429.844</v>
      </c>
      <c r="D66" s="7">
        <v>11447.412</v>
      </c>
      <c r="E66" s="7">
        <v>11565.36</v>
      </c>
      <c r="F66" s="7">
        <v>12288.446</v>
      </c>
      <c r="G66" s="7">
        <v>12043.435</v>
      </c>
      <c r="H66" s="7">
        <v>175.332</v>
      </c>
      <c r="I66" s="7">
        <v>119.843</v>
      </c>
      <c r="J66" s="7">
        <v>101.917</v>
      </c>
      <c r="K66" s="7">
        <v>98.026</v>
      </c>
      <c r="L66" s="7">
        <v>0</v>
      </c>
      <c r="M66" s="7">
        <v>4.018</v>
      </c>
    </row>
    <row r="67" spans="1:13">
      <c r="A67" s="4" t="s">
        <v>62</v>
      </c>
      <c r="B67" s="7">
        <v>20692.452</v>
      </c>
      <c r="C67" s="9">
        <v>24034.017</v>
      </c>
      <c r="D67" s="7">
        <v>24492.417</v>
      </c>
      <c r="E67" s="7">
        <v>24280.803</v>
      </c>
      <c r="F67" s="7">
        <v>24276.45</v>
      </c>
      <c r="G67" s="7">
        <v>23959.959</v>
      </c>
      <c r="H67" s="7">
        <v>633.513</v>
      </c>
      <c r="I67" s="7">
        <v>221.255</v>
      </c>
      <c r="J67" s="7">
        <v>145.206</v>
      </c>
      <c r="K67" s="7">
        <v>822.992</v>
      </c>
      <c r="L67" s="7">
        <v>283.178</v>
      </c>
      <c r="M67" s="7">
        <v>616.337</v>
      </c>
    </row>
    <row r="68" spans="1:13">
      <c r="A68" s="4" t="s">
        <v>62</v>
      </c>
      <c r="B68" s="7">
        <v>20138.049</v>
      </c>
      <c r="C68" s="9">
        <v>23650.568</v>
      </c>
      <c r="D68" s="7">
        <v>24093.475</v>
      </c>
      <c r="E68" s="7">
        <v>23859.683</v>
      </c>
      <c r="F68" s="7">
        <v>23932.171</v>
      </c>
      <c r="G68" s="7">
        <v>23419.09</v>
      </c>
      <c r="H68" s="7">
        <v>541.491</v>
      </c>
      <c r="I68" s="7">
        <v>315.901</v>
      </c>
      <c r="J68" s="7">
        <v>222.241</v>
      </c>
      <c r="K68" s="7">
        <v>429.7</v>
      </c>
      <c r="L68" s="7">
        <v>310.423</v>
      </c>
      <c r="M68" s="7">
        <v>115.405</v>
      </c>
    </row>
    <row r="69" spans="1:13">
      <c r="A69" s="4" t="s">
        <v>62</v>
      </c>
      <c r="B69" s="7">
        <v>21529.864</v>
      </c>
      <c r="C69" s="9">
        <v>23655.761</v>
      </c>
      <c r="D69" s="7">
        <v>24325.131</v>
      </c>
      <c r="E69" s="7">
        <v>23859.6</v>
      </c>
      <c r="F69" s="7">
        <v>23871.351</v>
      </c>
      <c r="G69" s="7">
        <v>23361.332</v>
      </c>
      <c r="H69" s="7">
        <v>854.598</v>
      </c>
      <c r="I69" s="7">
        <v>344.522</v>
      </c>
      <c r="J69" s="7">
        <v>0.01</v>
      </c>
      <c r="K69" s="7">
        <v>350.126</v>
      </c>
      <c r="L69" s="7">
        <v>285.224</v>
      </c>
      <c r="M69" s="7">
        <v>211.538</v>
      </c>
    </row>
    <row r="70" spans="1:13">
      <c r="A70" s="4" t="s">
        <v>62</v>
      </c>
      <c r="B70" s="7">
        <v>19269.587</v>
      </c>
      <c r="C70" s="9">
        <v>23646.938</v>
      </c>
      <c r="D70" s="7">
        <v>24170.927</v>
      </c>
      <c r="E70" s="7">
        <v>23859.057</v>
      </c>
      <c r="F70" s="7">
        <v>23903.779</v>
      </c>
      <c r="G70" s="7">
        <v>23606.549</v>
      </c>
      <c r="H70" s="7">
        <v>355.533</v>
      </c>
      <c r="I70" s="7">
        <v>492.871</v>
      </c>
      <c r="J70" s="7">
        <v>8.592</v>
      </c>
      <c r="K70" s="7">
        <v>303.608</v>
      </c>
      <c r="L70" s="7">
        <v>287.042</v>
      </c>
      <c r="M70" s="7">
        <v>195.365</v>
      </c>
    </row>
    <row r="71" spans="1:13">
      <c r="A71" s="4" t="s">
        <v>62</v>
      </c>
      <c r="B71" s="7">
        <v>20272.409</v>
      </c>
      <c r="C71" s="9">
        <v>23650.162</v>
      </c>
      <c r="D71" s="7">
        <v>24236.821</v>
      </c>
      <c r="E71" s="7">
        <v>23860.76</v>
      </c>
      <c r="F71" s="7">
        <v>23898.192</v>
      </c>
      <c r="G71" s="7">
        <v>23797.719</v>
      </c>
      <c r="H71" s="7">
        <v>708.355</v>
      </c>
      <c r="I71" s="7">
        <v>407.437</v>
      </c>
      <c r="J71" s="7">
        <v>1.041</v>
      </c>
      <c r="K71" s="7">
        <v>341.426</v>
      </c>
      <c r="L71" s="7">
        <v>297.578</v>
      </c>
      <c r="M71" s="7">
        <v>384.242</v>
      </c>
    </row>
    <row r="72" spans="1:13">
      <c r="A72" s="4" t="s">
        <v>63</v>
      </c>
      <c r="B72" s="7">
        <v>64723.698</v>
      </c>
      <c r="C72" s="9">
        <v>65994.314</v>
      </c>
      <c r="D72" s="7">
        <v>68251.921</v>
      </c>
      <c r="E72" s="7">
        <v>67076.448</v>
      </c>
      <c r="F72" s="7">
        <v>67237.807</v>
      </c>
      <c r="G72" s="7">
        <v>65500.184</v>
      </c>
      <c r="H72" s="7">
        <v>477.292</v>
      </c>
      <c r="I72" s="7">
        <v>451.304</v>
      </c>
      <c r="J72" s="7">
        <v>144.128</v>
      </c>
      <c r="K72" s="7">
        <v>172.504</v>
      </c>
      <c r="L72" s="7">
        <v>294.874</v>
      </c>
      <c r="M72" s="7">
        <v>503.501</v>
      </c>
    </row>
    <row r="73" spans="1:13">
      <c r="A73" s="4" t="s">
        <v>63</v>
      </c>
      <c r="B73" s="7">
        <v>64037.709</v>
      </c>
      <c r="C73" s="9">
        <v>66051.928</v>
      </c>
      <c r="D73" s="7">
        <v>68254.659</v>
      </c>
      <c r="E73" s="7">
        <v>66964.983</v>
      </c>
      <c r="F73" s="7">
        <v>66946.496</v>
      </c>
      <c r="G73" s="7">
        <v>65641.326</v>
      </c>
      <c r="H73" s="7">
        <v>496.939</v>
      </c>
      <c r="I73" s="7">
        <v>399.844</v>
      </c>
      <c r="J73" s="7">
        <v>56.387</v>
      </c>
      <c r="K73" s="7">
        <v>173.966</v>
      </c>
      <c r="L73" s="7">
        <v>848.728</v>
      </c>
      <c r="M73" s="7">
        <v>362.591</v>
      </c>
    </row>
    <row r="74" spans="1:13">
      <c r="A74" s="4" t="s">
        <v>63</v>
      </c>
      <c r="B74" s="7">
        <v>64190.747</v>
      </c>
      <c r="C74" s="9">
        <v>66175.082</v>
      </c>
      <c r="D74" s="7">
        <v>67745.547</v>
      </c>
      <c r="E74" s="7">
        <v>66761.877</v>
      </c>
      <c r="F74" s="7">
        <v>66497.716</v>
      </c>
      <c r="G74" s="7">
        <v>64857.602</v>
      </c>
      <c r="H74" s="7">
        <v>692.849</v>
      </c>
      <c r="I74" s="7">
        <v>396.165</v>
      </c>
      <c r="J74" s="7">
        <v>192.83</v>
      </c>
      <c r="K74" s="7">
        <v>127.171</v>
      </c>
      <c r="L74" s="7">
        <v>579.14</v>
      </c>
      <c r="M74" s="7">
        <v>611.147</v>
      </c>
    </row>
    <row r="75" spans="1:13">
      <c r="A75" s="4" t="s">
        <v>63</v>
      </c>
      <c r="B75" s="7">
        <v>64503.01</v>
      </c>
      <c r="C75" s="9">
        <v>65675.029</v>
      </c>
      <c r="D75" s="7">
        <v>68024.147</v>
      </c>
      <c r="E75" s="7">
        <v>66862.579</v>
      </c>
      <c r="F75" s="7">
        <v>66840.197</v>
      </c>
      <c r="G75" s="7">
        <v>65221.982</v>
      </c>
      <c r="H75" s="7">
        <v>467.576</v>
      </c>
      <c r="I75" s="7">
        <v>188.579</v>
      </c>
      <c r="J75" s="7">
        <v>96.119</v>
      </c>
      <c r="K75" s="7">
        <v>130.423</v>
      </c>
      <c r="L75" s="7">
        <v>891.142</v>
      </c>
      <c r="M75" s="7">
        <v>607.702</v>
      </c>
    </row>
    <row r="76" spans="1:13">
      <c r="A76" s="4" t="s">
        <v>63</v>
      </c>
      <c r="B76" s="7">
        <v>63832.885</v>
      </c>
      <c r="C76" s="9">
        <v>65906.881</v>
      </c>
      <c r="D76" s="7">
        <v>68002.033</v>
      </c>
      <c r="E76" s="7">
        <v>66981.925</v>
      </c>
      <c r="F76" s="7">
        <v>66753.263</v>
      </c>
      <c r="G76" s="7">
        <v>65109.653</v>
      </c>
      <c r="H76" s="7">
        <v>636.084</v>
      </c>
      <c r="I76" s="7">
        <v>579.173</v>
      </c>
      <c r="J76" s="7">
        <v>153.617</v>
      </c>
      <c r="K76" s="7">
        <v>192.438</v>
      </c>
      <c r="L76" s="7">
        <v>347.273</v>
      </c>
      <c r="M76" s="7">
        <v>316.979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76"/>
  <sheetViews>
    <sheetView workbookViewId="0">
      <selection activeCell="D19" sqref="D19"/>
    </sheetView>
  </sheetViews>
  <sheetFormatPr defaultColWidth="9" defaultRowHeight="12.75"/>
  <cols>
    <col min="1" max="1" width="12.5" style="5" customWidth="1"/>
    <col min="2" max="26" width="9" style="17"/>
    <col min="27" max="27" width="5.75" style="5" customWidth="1"/>
    <col min="28" max="28" width="4" style="5" customWidth="1"/>
    <col min="29" max="29" width="6.125" style="5" customWidth="1"/>
    <col min="30" max="30" width="6.625" style="5" customWidth="1"/>
    <col min="31" max="31" width="6.125" style="5" customWidth="1"/>
    <col min="32" max="32" width="5.375" style="5" customWidth="1"/>
    <col min="33" max="33" width="6.125" style="5" customWidth="1"/>
    <col min="34" max="34" width="4.625" style="5" customWidth="1"/>
    <col min="35" max="35" width="6.125" style="5" customWidth="1"/>
    <col min="36" max="36" width="5.375" style="5" customWidth="1"/>
    <col min="37" max="37" width="6.125" style="5" customWidth="1"/>
    <col min="38" max="38" width="4.625" style="5" customWidth="1"/>
    <col min="39" max="39" width="6.125" style="5" customWidth="1"/>
    <col min="40" max="40" width="5.125" style="5" customWidth="1"/>
    <col min="41" max="41" width="6.125" style="18" customWidth="1"/>
    <col min="42" max="42" width="4.625" style="5" customWidth="1"/>
    <col min="43" max="43" width="6.625" style="5" customWidth="1"/>
    <col min="44" max="44" width="6.75" style="5" customWidth="1"/>
    <col min="45" max="45" width="6.625" style="18" customWidth="1"/>
    <col min="46" max="46" width="6.625" style="5" customWidth="1"/>
    <col min="47" max="47" width="6.75" style="5" customWidth="1"/>
    <col min="48" max="48" width="6.375" style="5" customWidth="1"/>
    <col min="49" max="49" width="6.625" style="5" customWidth="1"/>
    <col min="50" max="51" width="9.125" style="5" customWidth="1"/>
    <col min="52" max="52" width="4.875" style="5" customWidth="1"/>
    <col min="53" max="16384" width="9" style="5"/>
  </cols>
  <sheetData>
    <row r="1" spans="1:52">
      <c r="A1" s="9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AB1" s="7" t="s">
        <v>13</v>
      </c>
      <c r="AC1" s="7" t="s">
        <v>85</v>
      </c>
      <c r="AD1" s="7" t="s">
        <v>15</v>
      </c>
      <c r="AE1" s="7" t="s">
        <v>17</v>
      </c>
      <c r="AF1" s="7" t="s">
        <v>18</v>
      </c>
      <c r="AG1" s="7" t="s">
        <v>86</v>
      </c>
      <c r="AH1" s="7" t="s">
        <v>87</v>
      </c>
      <c r="AI1" s="7" t="s">
        <v>88</v>
      </c>
      <c r="AJ1" s="7" t="s">
        <v>89</v>
      </c>
      <c r="AK1" s="7" t="s">
        <v>90</v>
      </c>
      <c r="AL1" s="7" t="s">
        <v>25</v>
      </c>
      <c r="AM1" s="7" t="s">
        <v>91</v>
      </c>
      <c r="AN1" s="7" t="s">
        <v>27</v>
      </c>
      <c r="AO1" s="19" t="s">
        <v>29</v>
      </c>
      <c r="AP1" s="7" t="s">
        <v>30</v>
      </c>
      <c r="AQ1" s="7" t="s">
        <v>37</v>
      </c>
      <c r="AR1" s="7" t="s">
        <v>92</v>
      </c>
      <c r="AS1" s="19" t="s">
        <v>39</v>
      </c>
      <c r="AT1" s="7" t="s">
        <v>41</v>
      </c>
      <c r="AU1" s="7" t="s">
        <v>42</v>
      </c>
      <c r="AV1" s="7" t="s">
        <v>43</v>
      </c>
      <c r="AW1" s="7" t="s">
        <v>93</v>
      </c>
      <c r="AX1" s="7" t="s">
        <v>45</v>
      </c>
      <c r="AY1" s="7" t="s">
        <v>47</v>
      </c>
      <c r="AZ1" s="7" t="s">
        <v>48</v>
      </c>
    </row>
    <row r="2" spans="1:52">
      <c r="A2" s="9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AA2" s="5" t="s">
        <v>70</v>
      </c>
      <c r="AB2" s="10" t="e">
        <f>AVERAGE(B2:B6)</f>
        <v>#DIV/0!</v>
      </c>
      <c r="AC2" s="10" t="e">
        <f t="shared" ref="AC2:AZ2" si="0">AVERAGE(C2:C6)</f>
        <v>#DIV/0!</v>
      </c>
      <c r="AD2" s="10" t="e">
        <f t="shared" si="0"/>
        <v>#DIV/0!</v>
      </c>
      <c r="AE2" s="10" t="e">
        <f t="shared" si="0"/>
        <v>#DIV/0!</v>
      </c>
      <c r="AF2" s="10" t="e">
        <f t="shared" si="0"/>
        <v>#DIV/0!</v>
      </c>
      <c r="AG2" s="10" t="e">
        <f t="shared" si="0"/>
        <v>#DIV/0!</v>
      </c>
      <c r="AH2" s="10" t="e">
        <f t="shared" si="0"/>
        <v>#DIV/0!</v>
      </c>
      <c r="AI2" s="10" t="e">
        <f t="shared" si="0"/>
        <v>#DIV/0!</v>
      </c>
      <c r="AJ2" s="10" t="e">
        <f t="shared" si="0"/>
        <v>#DIV/0!</v>
      </c>
      <c r="AK2" s="10" t="e">
        <f t="shared" si="0"/>
        <v>#DIV/0!</v>
      </c>
      <c r="AL2" s="10" t="e">
        <f t="shared" si="0"/>
        <v>#DIV/0!</v>
      </c>
      <c r="AM2" s="10" t="e">
        <f t="shared" si="0"/>
        <v>#DIV/0!</v>
      </c>
      <c r="AN2" s="10" t="e">
        <f t="shared" si="0"/>
        <v>#DIV/0!</v>
      </c>
      <c r="AO2" s="20" t="e">
        <f t="shared" si="0"/>
        <v>#DIV/0!</v>
      </c>
      <c r="AP2" s="10" t="e">
        <f t="shared" si="0"/>
        <v>#DIV/0!</v>
      </c>
      <c r="AQ2" s="10" t="e">
        <f t="shared" si="0"/>
        <v>#DIV/0!</v>
      </c>
      <c r="AR2" s="10" t="e">
        <f t="shared" si="0"/>
        <v>#DIV/0!</v>
      </c>
      <c r="AS2" s="20" t="e">
        <f t="shared" si="0"/>
        <v>#DIV/0!</v>
      </c>
      <c r="AT2" s="10" t="e">
        <f t="shared" si="0"/>
        <v>#DIV/0!</v>
      </c>
      <c r="AU2" s="10" t="e">
        <f t="shared" si="0"/>
        <v>#DIV/0!</v>
      </c>
      <c r="AV2" s="10" t="e">
        <f t="shared" si="0"/>
        <v>#DIV/0!</v>
      </c>
      <c r="AW2" s="10" t="e">
        <f t="shared" si="0"/>
        <v>#DIV/0!</v>
      </c>
      <c r="AX2" s="10" t="e">
        <f t="shared" si="0"/>
        <v>#DIV/0!</v>
      </c>
      <c r="AY2" s="10" t="e">
        <f t="shared" si="0"/>
        <v>#DIV/0!</v>
      </c>
      <c r="AZ2" s="10" t="e">
        <f t="shared" si="0"/>
        <v>#DIV/0!</v>
      </c>
    </row>
    <row r="3" spans="1:52">
      <c r="A3" s="9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AA3" s="5" t="s">
        <v>71</v>
      </c>
      <c r="AB3" s="10" t="e">
        <f>AVERAGE(B7:B11)</f>
        <v>#DIV/0!</v>
      </c>
      <c r="AC3" s="10" t="e">
        <f t="shared" ref="AC3:AZ3" si="1">AVERAGE(C7:C11)</f>
        <v>#DIV/0!</v>
      </c>
      <c r="AD3" s="10" t="e">
        <f t="shared" si="1"/>
        <v>#DIV/0!</v>
      </c>
      <c r="AE3" s="10" t="e">
        <f t="shared" si="1"/>
        <v>#DIV/0!</v>
      </c>
      <c r="AF3" s="10" t="e">
        <f t="shared" si="1"/>
        <v>#DIV/0!</v>
      </c>
      <c r="AG3" s="10" t="e">
        <f t="shared" si="1"/>
        <v>#DIV/0!</v>
      </c>
      <c r="AH3" s="10" t="e">
        <f t="shared" si="1"/>
        <v>#DIV/0!</v>
      </c>
      <c r="AI3" s="10" t="e">
        <f t="shared" si="1"/>
        <v>#DIV/0!</v>
      </c>
      <c r="AJ3" s="10" t="e">
        <f t="shared" si="1"/>
        <v>#DIV/0!</v>
      </c>
      <c r="AK3" s="10" t="e">
        <f t="shared" si="1"/>
        <v>#DIV/0!</v>
      </c>
      <c r="AL3" s="10" t="e">
        <f t="shared" si="1"/>
        <v>#DIV/0!</v>
      </c>
      <c r="AM3" s="10" t="e">
        <f t="shared" si="1"/>
        <v>#DIV/0!</v>
      </c>
      <c r="AN3" s="10" t="e">
        <f t="shared" si="1"/>
        <v>#DIV/0!</v>
      </c>
      <c r="AO3" s="20" t="e">
        <f t="shared" si="1"/>
        <v>#DIV/0!</v>
      </c>
      <c r="AP3" s="10" t="e">
        <f t="shared" si="1"/>
        <v>#DIV/0!</v>
      </c>
      <c r="AQ3" s="10" t="e">
        <f t="shared" si="1"/>
        <v>#DIV/0!</v>
      </c>
      <c r="AR3" s="10" t="e">
        <f t="shared" si="1"/>
        <v>#DIV/0!</v>
      </c>
      <c r="AS3" s="20" t="e">
        <f t="shared" si="1"/>
        <v>#DIV/0!</v>
      </c>
      <c r="AT3" s="10" t="e">
        <f t="shared" si="1"/>
        <v>#DIV/0!</v>
      </c>
      <c r="AU3" s="10" t="e">
        <f t="shared" si="1"/>
        <v>#DIV/0!</v>
      </c>
      <c r="AV3" s="10" t="e">
        <f t="shared" si="1"/>
        <v>#DIV/0!</v>
      </c>
      <c r="AW3" s="10" t="e">
        <f t="shared" si="1"/>
        <v>#DIV/0!</v>
      </c>
      <c r="AX3" s="10" t="e">
        <f t="shared" si="1"/>
        <v>#DIV/0!</v>
      </c>
      <c r="AY3" s="10" t="e">
        <f t="shared" si="1"/>
        <v>#DIV/0!</v>
      </c>
      <c r="AZ3" s="10" t="e">
        <f t="shared" si="1"/>
        <v>#DIV/0!</v>
      </c>
    </row>
    <row r="4" spans="1:52">
      <c r="A4" s="9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AA4" s="5" t="s">
        <v>72</v>
      </c>
      <c r="AB4" s="10" t="e">
        <f>AVERAGE(B12:B16)</f>
        <v>#DIV/0!</v>
      </c>
      <c r="AC4" s="10" t="e">
        <f t="shared" ref="AC4:AZ4" si="2">AVERAGE(C12:C16)</f>
        <v>#DIV/0!</v>
      </c>
      <c r="AD4" s="10" t="e">
        <f t="shared" si="2"/>
        <v>#DIV/0!</v>
      </c>
      <c r="AE4" s="10" t="e">
        <f t="shared" si="2"/>
        <v>#DIV/0!</v>
      </c>
      <c r="AF4" s="10" t="e">
        <f t="shared" si="2"/>
        <v>#DIV/0!</v>
      </c>
      <c r="AG4" s="10" t="e">
        <f t="shared" si="2"/>
        <v>#DIV/0!</v>
      </c>
      <c r="AH4" s="10" t="e">
        <f t="shared" si="2"/>
        <v>#DIV/0!</v>
      </c>
      <c r="AI4" s="10" t="e">
        <f t="shared" si="2"/>
        <v>#DIV/0!</v>
      </c>
      <c r="AJ4" s="10" t="e">
        <f t="shared" si="2"/>
        <v>#DIV/0!</v>
      </c>
      <c r="AK4" s="10" t="e">
        <f t="shared" si="2"/>
        <v>#DIV/0!</v>
      </c>
      <c r="AL4" s="10" t="e">
        <f t="shared" si="2"/>
        <v>#DIV/0!</v>
      </c>
      <c r="AM4" s="10" t="e">
        <f t="shared" si="2"/>
        <v>#DIV/0!</v>
      </c>
      <c r="AN4" s="10" t="e">
        <f t="shared" si="2"/>
        <v>#DIV/0!</v>
      </c>
      <c r="AO4" s="20" t="e">
        <f t="shared" si="2"/>
        <v>#DIV/0!</v>
      </c>
      <c r="AP4" s="10" t="e">
        <f t="shared" si="2"/>
        <v>#DIV/0!</v>
      </c>
      <c r="AQ4" s="10" t="e">
        <f t="shared" si="2"/>
        <v>#DIV/0!</v>
      </c>
      <c r="AR4" s="10" t="e">
        <f t="shared" si="2"/>
        <v>#DIV/0!</v>
      </c>
      <c r="AS4" s="20" t="e">
        <f t="shared" si="2"/>
        <v>#DIV/0!</v>
      </c>
      <c r="AT4" s="10" t="e">
        <f t="shared" si="2"/>
        <v>#DIV/0!</v>
      </c>
      <c r="AU4" s="10" t="e">
        <f t="shared" si="2"/>
        <v>#DIV/0!</v>
      </c>
      <c r="AV4" s="10" t="e">
        <f t="shared" si="2"/>
        <v>#DIV/0!</v>
      </c>
      <c r="AW4" s="10" t="e">
        <f t="shared" si="2"/>
        <v>#DIV/0!</v>
      </c>
      <c r="AX4" s="10" t="e">
        <f t="shared" si="2"/>
        <v>#DIV/0!</v>
      </c>
      <c r="AY4" s="10" t="e">
        <f t="shared" si="2"/>
        <v>#DIV/0!</v>
      </c>
      <c r="AZ4" s="10" t="e">
        <f t="shared" si="2"/>
        <v>#DIV/0!</v>
      </c>
    </row>
    <row r="5" spans="1:52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AA5" s="5" t="s">
        <v>73</v>
      </c>
      <c r="AB5" s="10" t="e">
        <f>AVERAGE(B17:B21)</f>
        <v>#DIV/0!</v>
      </c>
      <c r="AC5" s="10" t="e">
        <f t="shared" ref="AC5:AZ5" si="3">AVERAGE(C17:C21)</f>
        <v>#DIV/0!</v>
      </c>
      <c r="AD5" s="10" t="e">
        <f t="shared" si="3"/>
        <v>#DIV/0!</v>
      </c>
      <c r="AE5" s="10" t="e">
        <f t="shared" si="3"/>
        <v>#DIV/0!</v>
      </c>
      <c r="AF5" s="10" t="e">
        <f t="shared" si="3"/>
        <v>#DIV/0!</v>
      </c>
      <c r="AG5" s="10" t="e">
        <f t="shared" si="3"/>
        <v>#DIV/0!</v>
      </c>
      <c r="AH5" s="10" t="e">
        <f t="shared" si="3"/>
        <v>#DIV/0!</v>
      </c>
      <c r="AI5" s="10" t="e">
        <f t="shared" si="3"/>
        <v>#DIV/0!</v>
      </c>
      <c r="AJ5" s="10" t="e">
        <f t="shared" si="3"/>
        <v>#DIV/0!</v>
      </c>
      <c r="AK5" s="10" t="e">
        <f t="shared" si="3"/>
        <v>#DIV/0!</v>
      </c>
      <c r="AL5" s="10" t="e">
        <f t="shared" si="3"/>
        <v>#DIV/0!</v>
      </c>
      <c r="AM5" s="10" t="e">
        <f t="shared" si="3"/>
        <v>#DIV/0!</v>
      </c>
      <c r="AN5" s="10" t="e">
        <f t="shared" si="3"/>
        <v>#DIV/0!</v>
      </c>
      <c r="AO5" s="20" t="e">
        <f t="shared" si="3"/>
        <v>#DIV/0!</v>
      </c>
      <c r="AP5" s="10" t="e">
        <f t="shared" si="3"/>
        <v>#DIV/0!</v>
      </c>
      <c r="AQ5" s="10" t="e">
        <f t="shared" si="3"/>
        <v>#DIV/0!</v>
      </c>
      <c r="AR5" s="10" t="e">
        <f t="shared" si="3"/>
        <v>#DIV/0!</v>
      </c>
      <c r="AS5" s="20" t="e">
        <f t="shared" si="3"/>
        <v>#DIV/0!</v>
      </c>
      <c r="AT5" s="10" t="e">
        <f t="shared" si="3"/>
        <v>#DIV/0!</v>
      </c>
      <c r="AU5" s="10" t="e">
        <f t="shared" si="3"/>
        <v>#DIV/0!</v>
      </c>
      <c r="AV5" s="10" t="e">
        <f t="shared" si="3"/>
        <v>#DIV/0!</v>
      </c>
      <c r="AW5" s="10" t="e">
        <f t="shared" si="3"/>
        <v>#DIV/0!</v>
      </c>
      <c r="AX5" s="10" t="e">
        <f t="shared" si="3"/>
        <v>#DIV/0!</v>
      </c>
      <c r="AY5" s="10" t="e">
        <f t="shared" si="3"/>
        <v>#DIV/0!</v>
      </c>
      <c r="AZ5" s="10" t="e">
        <f t="shared" si="3"/>
        <v>#DIV/0!</v>
      </c>
    </row>
    <row r="6" spans="1:52">
      <c r="A6" s="9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AA6" s="5" t="s">
        <v>74</v>
      </c>
      <c r="AB6" s="10" t="e">
        <f>AVERAGE(B22:B26)</f>
        <v>#DIV/0!</v>
      </c>
      <c r="AC6" s="10" t="e">
        <f t="shared" ref="AC6:AZ6" si="4">AVERAGE(C22:C26)</f>
        <v>#DIV/0!</v>
      </c>
      <c r="AD6" s="10" t="e">
        <f t="shared" si="4"/>
        <v>#DIV/0!</v>
      </c>
      <c r="AE6" s="10" t="e">
        <f t="shared" si="4"/>
        <v>#DIV/0!</v>
      </c>
      <c r="AF6" s="10" t="e">
        <f t="shared" si="4"/>
        <v>#DIV/0!</v>
      </c>
      <c r="AG6" s="10" t="e">
        <f t="shared" si="4"/>
        <v>#DIV/0!</v>
      </c>
      <c r="AH6" s="10" t="e">
        <f t="shared" si="4"/>
        <v>#DIV/0!</v>
      </c>
      <c r="AI6" s="10" t="e">
        <f t="shared" si="4"/>
        <v>#DIV/0!</v>
      </c>
      <c r="AJ6" s="10" t="e">
        <f t="shared" si="4"/>
        <v>#DIV/0!</v>
      </c>
      <c r="AK6" s="10" t="e">
        <f t="shared" si="4"/>
        <v>#DIV/0!</v>
      </c>
      <c r="AL6" s="10" t="e">
        <f t="shared" si="4"/>
        <v>#DIV/0!</v>
      </c>
      <c r="AM6" s="10" t="e">
        <f t="shared" si="4"/>
        <v>#DIV/0!</v>
      </c>
      <c r="AN6" s="10" t="e">
        <f t="shared" si="4"/>
        <v>#DIV/0!</v>
      </c>
      <c r="AO6" s="20" t="e">
        <f t="shared" si="4"/>
        <v>#DIV/0!</v>
      </c>
      <c r="AP6" s="10" t="e">
        <f t="shared" si="4"/>
        <v>#DIV/0!</v>
      </c>
      <c r="AQ6" s="10" t="e">
        <f t="shared" si="4"/>
        <v>#DIV/0!</v>
      </c>
      <c r="AR6" s="10" t="e">
        <f t="shared" si="4"/>
        <v>#DIV/0!</v>
      </c>
      <c r="AS6" s="20" t="e">
        <f t="shared" si="4"/>
        <v>#DIV/0!</v>
      </c>
      <c r="AT6" s="10" t="e">
        <f t="shared" si="4"/>
        <v>#DIV/0!</v>
      </c>
      <c r="AU6" s="10" t="e">
        <f t="shared" si="4"/>
        <v>#DIV/0!</v>
      </c>
      <c r="AV6" s="10" t="e">
        <f t="shared" si="4"/>
        <v>#DIV/0!</v>
      </c>
      <c r="AW6" s="10" t="e">
        <f t="shared" si="4"/>
        <v>#DIV/0!</v>
      </c>
      <c r="AX6" s="10" t="e">
        <f t="shared" si="4"/>
        <v>#DIV/0!</v>
      </c>
      <c r="AY6" s="10" t="e">
        <f t="shared" si="4"/>
        <v>#DIV/0!</v>
      </c>
      <c r="AZ6" s="10" t="e">
        <f t="shared" si="4"/>
        <v>#DIV/0!</v>
      </c>
    </row>
    <row r="7" spans="1:52">
      <c r="A7" s="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AA7" s="5" t="s">
        <v>75</v>
      </c>
      <c r="AB7" s="10" t="e">
        <f>AVERAGE(B27:B31)</f>
        <v>#DIV/0!</v>
      </c>
      <c r="AC7" s="10" t="e">
        <f t="shared" ref="AC7:AZ7" si="5">AVERAGE(C27:C31)</f>
        <v>#DIV/0!</v>
      </c>
      <c r="AD7" s="10" t="e">
        <f t="shared" si="5"/>
        <v>#DIV/0!</v>
      </c>
      <c r="AE7" s="10" t="e">
        <f t="shared" si="5"/>
        <v>#DIV/0!</v>
      </c>
      <c r="AF7" s="10" t="e">
        <f t="shared" si="5"/>
        <v>#DIV/0!</v>
      </c>
      <c r="AG7" s="10" t="e">
        <f t="shared" si="5"/>
        <v>#DIV/0!</v>
      </c>
      <c r="AH7" s="10" t="e">
        <f t="shared" si="5"/>
        <v>#DIV/0!</v>
      </c>
      <c r="AI7" s="10" t="e">
        <f t="shared" si="5"/>
        <v>#DIV/0!</v>
      </c>
      <c r="AJ7" s="10" t="e">
        <f t="shared" si="5"/>
        <v>#DIV/0!</v>
      </c>
      <c r="AK7" s="10" t="e">
        <f t="shared" si="5"/>
        <v>#DIV/0!</v>
      </c>
      <c r="AL7" s="10" t="e">
        <f t="shared" si="5"/>
        <v>#DIV/0!</v>
      </c>
      <c r="AM7" s="10" t="e">
        <f t="shared" si="5"/>
        <v>#DIV/0!</v>
      </c>
      <c r="AN7" s="10" t="e">
        <f t="shared" si="5"/>
        <v>#DIV/0!</v>
      </c>
      <c r="AO7" s="20" t="e">
        <f t="shared" si="5"/>
        <v>#DIV/0!</v>
      </c>
      <c r="AP7" s="10" t="e">
        <f t="shared" si="5"/>
        <v>#DIV/0!</v>
      </c>
      <c r="AQ7" s="10" t="e">
        <f t="shared" si="5"/>
        <v>#DIV/0!</v>
      </c>
      <c r="AR7" s="10" t="e">
        <f t="shared" si="5"/>
        <v>#DIV/0!</v>
      </c>
      <c r="AS7" s="20" t="e">
        <f t="shared" si="5"/>
        <v>#DIV/0!</v>
      </c>
      <c r="AT7" s="10" t="e">
        <f t="shared" si="5"/>
        <v>#DIV/0!</v>
      </c>
      <c r="AU7" s="10" t="e">
        <f t="shared" si="5"/>
        <v>#DIV/0!</v>
      </c>
      <c r="AV7" s="10" t="e">
        <f t="shared" si="5"/>
        <v>#DIV/0!</v>
      </c>
      <c r="AW7" s="10" t="e">
        <f t="shared" si="5"/>
        <v>#DIV/0!</v>
      </c>
      <c r="AX7" s="10" t="e">
        <f t="shared" si="5"/>
        <v>#DIV/0!</v>
      </c>
      <c r="AY7" s="10" t="e">
        <f t="shared" si="5"/>
        <v>#DIV/0!</v>
      </c>
      <c r="AZ7" s="10" t="e">
        <f t="shared" si="5"/>
        <v>#DIV/0!</v>
      </c>
    </row>
    <row r="8" spans="1:52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AA8" s="5" t="s">
        <v>76</v>
      </c>
      <c r="AB8" s="10" t="e">
        <f>AVERAGE(B32:B36)</f>
        <v>#DIV/0!</v>
      </c>
      <c r="AC8" s="10" t="e">
        <f t="shared" ref="AC8:AZ8" si="6">AVERAGE(C32:C36)</f>
        <v>#DIV/0!</v>
      </c>
      <c r="AD8" s="10" t="e">
        <f t="shared" si="6"/>
        <v>#DIV/0!</v>
      </c>
      <c r="AE8" s="10" t="e">
        <f t="shared" si="6"/>
        <v>#DIV/0!</v>
      </c>
      <c r="AF8" s="10" t="e">
        <f t="shared" si="6"/>
        <v>#DIV/0!</v>
      </c>
      <c r="AG8" s="10" t="e">
        <f t="shared" si="6"/>
        <v>#DIV/0!</v>
      </c>
      <c r="AH8" s="10" t="e">
        <f t="shared" si="6"/>
        <v>#DIV/0!</v>
      </c>
      <c r="AI8" s="10" t="e">
        <f t="shared" si="6"/>
        <v>#DIV/0!</v>
      </c>
      <c r="AJ8" s="10" t="e">
        <f t="shared" si="6"/>
        <v>#DIV/0!</v>
      </c>
      <c r="AK8" s="10" t="e">
        <f t="shared" si="6"/>
        <v>#DIV/0!</v>
      </c>
      <c r="AL8" s="10" t="e">
        <f t="shared" si="6"/>
        <v>#DIV/0!</v>
      </c>
      <c r="AM8" s="10" t="e">
        <f t="shared" si="6"/>
        <v>#DIV/0!</v>
      </c>
      <c r="AN8" s="10" t="e">
        <f t="shared" si="6"/>
        <v>#DIV/0!</v>
      </c>
      <c r="AO8" s="20" t="e">
        <f t="shared" si="6"/>
        <v>#DIV/0!</v>
      </c>
      <c r="AP8" s="10" t="e">
        <f t="shared" si="6"/>
        <v>#DIV/0!</v>
      </c>
      <c r="AQ8" s="10" t="e">
        <f t="shared" si="6"/>
        <v>#DIV/0!</v>
      </c>
      <c r="AR8" s="10" t="e">
        <f t="shared" si="6"/>
        <v>#DIV/0!</v>
      </c>
      <c r="AS8" s="20" t="e">
        <f t="shared" si="6"/>
        <v>#DIV/0!</v>
      </c>
      <c r="AT8" s="10" t="e">
        <f t="shared" si="6"/>
        <v>#DIV/0!</v>
      </c>
      <c r="AU8" s="10" t="e">
        <f t="shared" si="6"/>
        <v>#DIV/0!</v>
      </c>
      <c r="AV8" s="10" t="e">
        <f t="shared" si="6"/>
        <v>#DIV/0!</v>
      </c>
      <c r="AW8" s="10" t="e">
        <f t="shared" si="6"/>
        <v>#DIV/0!</v>
      </c>
      <c r="AX8" s="10" t="e">
        <f t="shared" si="6"/>
        <v>#DIV/0!</v>
      </c>
      <c r="AY8" s="10" t="e">
        <f t="shared" si="6"/>
        <v>#DIV/0!</v>
      </c>
      <c r="AZ8" s="10" t="e">
        <f t="shared" si="6"/>
        <v>#DIV/0!</v>
      </c>
    </row>
    <row r="9" spans="1:52">
      <c r="A9" s="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AA9" s="5" t="s">
        <v>77</v>
      </c>
      <c r="AB9" s="10" t="e">
        <f>AVERAGE(B37:B41)</f>
        <v>#DIV/0!</v>
      </c>
      <c r="AC9" s="10" t="e">
        <f t="shared" ref="AC9:AZ9" si="7">AVERAGE(C37:C41)</f>
        <v>#DIV/0!</v>
      </c>
      <c r="AD9" s="10" t="e">
        <f t="shared" si="7"/>
        <v>#DIV/0!</v>
      </c>
      <c r="AE9" s="10" t="e">
        <f t="shared" si="7"/>
        <v>#DIV/0!</v>
      </c>
      <c r="AF9" s="10" t="e">
        <f t="shared" si="7"/>
        <v>#DIV/0!</v>
      </c>
      <c r="AG9" s="10" t="e">
        <f t="shared" si="7"/>
        <v>#DIV/0!</v>
      </c>
      <c r="AH9" s="10" t="e">
        <f t="shared" si="7"/>
        <v>#DIV/0!</v>
      </c>
      <c r="AI9" s="10" t="e">
        <f t="shared" si="7"/>
        <v>#DIV/0!</v>
      </c>
      <c r="AJ9" s="10" t="e">
        <f t="shared" si="7"/>
        <v>#DIV/0!</v>
      </c>
      <c r="AK9" s="10" t="e">
        <f t="shared" si="7"/>
        <v>#DIV/0!</v>
      </c>
      <c r="AL9" s="10" t="e">
        <f t="shared" si="7"/>
        <v>#DIV/0!</v>
      </c>
      <c r="AM9" s="10" t="e">
        <f t="shared" si="7"/>
        <v>#DIV/0!</v>
      </c>
      <c r="AN9" s="10" t="e">
        <f t="shared" si="7"/>
        <v>#DIV/0!</v>
      </c>
      <c r="AO9" s="20" t="e">
        <f t="shared" si="7"/>
        <v>#DIV/0!</v>
      </c>
      <c r="AP9" s="10" t="e">
        <f t="shared" si="7"/>
        <v>#DIV/0!</v>
      </c>
      <c r="AQ9" s="10" t="e">
        <f t="shared" si="7"/>
        <v>#DIV/0!</v>
      </c>
      <c r="AR9" s="10" t="e">
        <f t="shared" si="7"/>
        <v>#DIV/0!</v>
      </c>
      <c r="AS9" s="20" t="e">
        <f t="shared" si="7"/>
        <v>#DIV/0!</v>
      </c>
      <c r="AT9" s="10" t="e">
        <f t="shared" si="7"/>
        <v>#DIV/0!</v>
      </c>
      <c r="AU9" s="10" t="e">
        <f t="shared" si="7"/>
        <v>#DIV/0!</v>
      </c>
      <c r="AV9" s="10" t="e">
        <f t="shared" si="7"/>
        <v>#DIV/0!</v>
      </c>
      <c r="AW9" s="10" t="e">
        <f t="shared" si="7"/>
        <v>#DIV/0!</v>
      </c>
      <c r="AX9" s="10" t="e">
        <f t="shared" si="7"/>
        <v>#DIV/0!</v>
      </c>
      <c r="AY9" s="10" t="e">
        <f t="shared" si="7"/>
        <v>#DIV/0!</v>
      </c>
      <c r="AZ9" s="10" t="e">
        <f t="shared" si="7"/>
        <v>#DIV/0!</v>
      </c>
    </row>
    <row r="10" spans="1:52">
      <c r="A10" s="9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AA10" s="5" t="s">
        <v>78</v>
      </c>
      <c r="AB10" s="10" t="e">
        <f>AVERAGE(B42:B46)</f>
        <v>#DIV/0!</v>
      </c>
      <c r="AC10" s="10" t="e">
        <f t="shared" ref="AC10:AZ10" si="8">AVERAGE(C42:C46)</f>
        <v>#DIV/0!</v>
      </c>
      <c r="AD10" s="10" t="e">
        <f t="shared" si="8"/>
        <v>#DIV/0!</v>
      </c>
      <c r="AE10" s="10" t="e">
        <f t="shared" si="8"/>
        <v>#DIV/0!</v>
      </c>
      <c r="AF10" s="10" t="e">
        <f t="shared" si="8"/>
        <v>#DIV/0!</v>
      </c>
      <c r="AG10" s="10" t="e">
        <f t="shared" si="8"/>
        <v>#DIV/0!</v>
      </c>
      <c r="AH10" s="10" t="e">
        <f t="shared" si="8"/>
        <v>#DIV/0!</v>
      </c>
      <c r="AI10" s="10" t="e">
        <f t="shared" si="8"/>
        <v>#DIV/0!</v>
      </c>
      <c r="AJ10" s="10" t="e">
        <f t="shared" si="8"/>
        <v>#DIV/0!</v>
      </c>
      <c r="AK10" s="10" t="e">
        <f t="shared" si="8"/>
        <v>#DIV/0!</v>
      </c>
      <c r="AL10" s="10" t="e">
        <f t="shared" si="8"/>
        <v>#DIV/0!</v>
      </c>
      <c r="AM10" s="10" t="e">
        <f t="shared" si="8"/>
        <v>#DIV/0!</v>
      </c>
      <c r="AN10" s="10" t="e">
        <f t="shared" si="8"/>
        <v>#DIV/0!</v>
      </c>
      <c r="AO10" s="20" t="e">
        <f t="shared" si="8"/>
        <v>#DIV/0!</v>
      </c>
      <c r="AP10" s="10" t="e">
        <f t="shared" si="8"/>
        <v>#DIV/0!</v>
      </c>
      <c r="AQ10" s="10" t="e">
        <f t="shared" si="8"/>
        <v>#DIV/0!</v>
      </c>
      <c r="AR10" s="10" t="e">
        <f t="shared" si="8"/>
        <v>#DIV/0!</v>
      </c>
      <c r="AS10" s="20" t="e">
        <f t="shared" si="8"/>
        <v>#DIV/0!</v>
      </c>
      <c r="AT10" s="10" t="e">
        <f t="shared" si="8"/>
        <v>#DIV/0!</v>
      </c>
      <c r="AU10" s="10" t="e">
        <f t="shared" si="8"/>
        <v>#DIV/0!</v>
      </c>
      <c r="AV10" s="10" t="e">
        <f t="shared" si="8"/>
        <v>#DIV/0!</v>
      </c>
      <c r="AW10" s="10" t="e">
        <f t="shared" si="8"/>
        <v>#DIV/0!</v>
      </c>
      <c r="AX10" s="10" t="e">
        <f t="shared" si="8"/>
        <v>#DIV/0!</v>
      </c>
      <c r="AY10" s="10" t="e">
        <f t="shared" si="8"/>
        <v>#DIV/0!</v>
      </c>
      <c r="AZ10" s="10" t="e">
        <f t="shared" si="8"/>
        <v>#DIV/0!</v>
      </c>
    </row>
    <row r="11" spans="1:52">
      <c r="A11" s="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AA11" s="5" t="s">
        <v>79</v>
      </c>
      <c r="AB11" s="10" t="e">
        <f>AVERAGE(B47:B51)</f>
        <v>#DIV/0!</v>
      </c>
      <c r="AC11" s="10" t="e">
        <f t="shared" ref="AC11:AZ11" si="9">AVERAGE(C47:C51)</f>
        <v>#DIV/0!</v>
      </c>
      <c r="AD11" s="10" t="e">
        <f t="shared" si="9"/>
        <v>#DIV/0!</v>
      </c>
      <c r="AE11" s="10" t="e">
        <f t="shared" si="9"/>
        <v>#DIV/0!</v>
      </c>
      <c r="AF11" s="10" t="e">
        <f t="shared" si="9"/>
        <v>#DIV/0!</v>
      </c>
      <c r="AG11" s="10" t="e">
        <f t="shared" si="9"/>
        <v>#DIV/0!</v>
      </c>
      <c r="AH11" s="10" t="e">
        <f t="shared" si="9"/>
        <v>#DIV/0!</v>
      </c>
      <c r="AI11" s="10" t="e">
        <f t="shared" si="9"/>
        <v>#DIV/0!</v>
      </c>
      <c r="AJ11" s="10" t="e">
        <f t="shared" si="9"/>
        <v>#DIV/0!</v>
      </c>
      <c r="AK11" s="10" t="e">
        <f t="shared" si="9"/>
        <v>#DIV/0!</v>
      </c>
      <c r="AL11" s="10" t="e">
        <f t="shared" si="9"/>
        <v>#DIV/0!</v>
      </c>
      <c r="AM11" s="10" t="e">
        <f t="shared" si="9"/>
        <v>#DIV/0!</v>
      </c>
      <c r="AN11" s="10" t="e">
        <f t="shared" si="9"/>
        <v>#DIV/0!</v>
      </c>
      <c r="AO11" s="20" t="e">
        <f t="shared" si="9"/>
        <v>#DIV/0!</v>
      </c>
      <c r="AP11" s="10" t="e">
        <f t="shared" si="9"/>
        <v>#DIV/0!</v>
      </c>
      <c r="AQ11" s="10" t="e">
        <f t="shared" si="9"/>
        <v>#DIV/0!</v>
      </c>
      <c r="AR11" s="10" t="e">
        <f t="shared" si="9"/>
        <v>#DIV/0!</v>
      </c>
      <c r="AS11" s="20" t="e">
        <f t="shared" si="9"/>
        <v>#DIV/0!</v>
      </c>
      <c r="AT11" s="10" t="e">
        <f t="shared" si="9"/>
        <v>#DIV/0!</v>
      </c>
      <c r="AU11" s="10" t="e">
        <f t="shared" si="9"/>
        <v>#DIV/0!</v>
      </c>
      <c r="AV11" s="10" t="e">
        <f t="shared" si="9"/>
        <v>#DIV/0!</v>
      </c>
      <c r="AW11" s="10" t="e">
        <f t="shared" si="9"/>
        <v>#DIV/0!</v>
      </c>
      <c r="AX11" s="10" t="e">
        <f t="shared" si="9"/>
        <v>#DIV/0!</v>
      </c>
      <c r="AY11" s="10" t="e">
        <f t="shared" si="9"/>
        <v>#DIV/0!</v>
      </c>
      <c r="AZ11" s="10" t="e">
        <f t="shared" si="9"/>
        <v>#DIV/0!</v>
      </c>
    </row>
    <row r="12" spans="1:52">
      <c r="A12" s="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AA12" s="5" t="s">
        <v>80</v>
      </c>
      <c r="AB12" s="10" t="e">
        <f>AVERAGE(B52:B56)</f>
        <v>#DIV/0!</v>
      </c>
      <c r="AC12" s="10" t="e">
        <f t="shared" ref="AC12:AZ12" si="10">AVERAGE(C52:C56)</f>
        <v>#DIV/0!</v>
      </c>
      <c r="AD12" s="10" t="e">
        <f t="shared" si="10"/>
        <v>#DIV/0!</v>
      </c>
      <c r="AE12" s="10" t="e">
        <f t="shared" si="10"/>
        <v>#DIV/0!</v>
      </c>
      <c r="AF12" s="10" t="e">
        <f t="shared" si="10"/>
        <v>#DIV/0!</v>
      </c>
      <c r="AG12" s="10" t="e">
        <f t="shared" si="10"/>
        <v>#DIV/0!</v>
      </c>
      <c r="AH12" s="10" t="e">
        <f t="shared" si="10"/>
        <v>#DIV/0!</v>
      </c>
      <c r="AI12" s="10" t="e">
        <f t="shared" si="10"/>
        <v>#DIV/0!</v>
      </c>
      <c r="AJ12" s="10" t="e">
        <f t="shared" si="10"/>
        <v>#DIV/0!</v>
      </c>
      <c r="AK12" s="10" t="e">
        <f t="shared" si="10"/>
        <v>#DIV/0!</v>
      </c>
      <c r="AL12" s="10" t="e">
        <f t="shared" si="10"/>
        <v>#DIV/0!</v>
      </c>
      <c r="AM12" s="10" t="e">
        <f t="shared" si="10"/>
        <v>#DIV/0!</v>
      </c>
      <c r="AN12" s="10" t="e">
        <f t="shared" si="10"/>
        <v>#DIV/0!</v>
      </c>
      <c r="AO12" s="20" t="e">
        <f t="shared" si="10"/>
        <v>#DIV/0!</v>
      </c>
      <c r="AP12" s="10" t="e">
        <f t="shared" si="10"/>
        <v>#DIV/0!</v>
      </c>
      <c r="AQ12" s="10" t="e">
        <f t="shared" si="10"/>
        <v>#DIV/0!</v>
      </c>
      <c r="AR12" s="10" t="e">
        <f t="shared" si="10"/>
        <v>#DIV/0!</v>
      </c>
      <c r="AS12" s="20" t="e">
        <f t="shared" si="10"/>
        <v>#DIV/0!</v>
      </c>
      <c r="AT12" s="10" t="e">
        <f t="shared" si="10"/>
        <v>#DIV/0!</v>
      </c>
      <c r="AU12" s="10" t="e">
        <f t="shared" si="10"/>
        <v>#DIV/0!</v>
      </c>
      <c r="AV12" s="10" t="e">
        <f t="shared" si="10"/>
        <v>#DIV/0!</v>
      </c>
      <c r="AW12" s="10" t="e">
        <f t="shared" si="10"/>
        <v>#DIV/0!</v>
      </c>
      <c r="AX12" s="10" t="e">
        <f t="shared" si="10"/>
        <v>#DIV/0!</v>
      </c>
      <c r="AY12" s="10" t="e">
        <f t="shared" si="10"/>
        <v>#DIV/0!</v>
      </c>
      <c r="AZ12" s="10" t="e">
        <f t="shared" si="10"/>
        <v>#DIV/0!</v>
      </c>
    </row>
    <row r="13" spans="1:52">
      <c r="A13" s="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AA13" s="5" t="s">
        <v>81</v>
      </c>
      <c r="AB13" s="10" t="e">
        <f>AVERAGE(B57:B61)</f>
        <v>#DIV/0!</v>
      </c>
      <c r="AC13" s="10" t="e">
        <f t="shared" ref="AC13:AZ13" si="11">AVERAGE(C57:C61)</f>
        <v>#DIV/0!</v>
      </c>
      <c r="AD13" s="10" t="e">
        <f t="shared" si="11"/>
        <v>#DIV/0!</v>
      </c>
      <c r="AE13" s="10" t="e">
        <f t="shared" si="11"/>
        <v>#DIV/0!</v>
      </c>
      <c r="AF13" s="10" t="e">
        <f t="shared" si="11"/>
        <v>#DIV/0!</v>
      </c>
      <c r="AG13" s="10" t="e">
        <f t="shared" si="11"/>
        <v>#DIV/0!</v>
      </c>
      <c r="AH13" s="10" t="e">
        <f t="shared" si="11"/>
        <v>#DIV/0!</v>
      </c>
      <c r="AI13" s="10" t="e">
        <f t="shared" si="11"/>
        <v>#DIV/0!</v>
      </c>
      <c r="AJ13" s="10" t="e">
        <f t="shared" si="11"/>
        <v>#DIV/0!</v>
      </c>
      <c r="AK13" s="10" t="e">
        <f t="shared" si="11"/>
        <v>#DIV/0!</v>
      </c>
      <c r="AL13" s="10" t="e">
        <f t="shared" si="11"/>
        <v>#DIV/0!</v>
      </c>
      <c r="AM13" s="10" t="e">
        <f t="shared" si="11"/>
        <v>#DIV/0!</v>
      </c>
      <c r="AN13" s="10" t="e">
        <f t="shared" si="11"/>
        <v>#DIV/0!</v>
      </c>
      <c r="AO13" s="20" t="e">
        <f t="shared" si="11"/>
        <v>#DIV/0!</v>
      </c>
      <c r="AP13" s="10" t="e">
        <f t="shared" si="11"/>
        <v>#DIV/0!</v>
      </c>
      <c r="AQ13" s="10" t="e">
        <f t="shared" si="11"/>
        <v>#DIV/0!</v>
      </c>
      <c r="AR13" s="10" t="e">
        <f t="shared" si="11"/>
        <v>#DIV/0!</v>
      </c>
      <c r="AS13" s="20" t="e">
        <f t="shared" si="11"/>
        <v>#DIV/0!</v>
      </c>
      <c r="AT13" s="10" t="e">
        <f t="shared" si="11"/>
        <v>#DIV/0!</v>
      </c>
      <c r="AU13" s="10" t="e">
        <f t="shared" si="11"/>
        <v>#DIV/0!</v>
      </c>
      <c r="AV13" s="10" t="e">
        <f t="shared" si="11"/>
        <v>#DIV/0!</v>
      </c>
      <c r="AW13" s="10" t="e">
        <f t="shared" si="11"/>
        <v>#DIV/0!</v>
      </c>
      <c r="AX13" s="10" t="e">
        <f t="shared" si="11"/>
        <v>#DIV/0!</v>
      </c>
      <c r="AY13" s="10" t="e">
        <f t="shared" si="11"/>
        <v>#DIV/0!</v>
      </c>
      <c r="AZ13" s="10" t="e">
        <f t="shared" si="11"/>
        <v>#DIV/0!</v>
      </c>
    </row>
    <row r="14" spans="1:52">
      <c r="A14" s="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AA14" s="5" t="s">
        <v>82</v>
      </c>
      <c r="AB14" s="10" t="e">
        <f>AVERAGE(B62:B66)</f>
        <v>#DIV/0!</v>
      </c>
      <c r="AC14" s="11" t="e">
        <f t="shared" ref="AC14:AZ14" si="12">AVERAGE(C62:C66)</f>
        <v>#DIV/0!</v>
      </c>
      <c r="AD14" s="10" t="e">
        <f t="shared" si="12"/>
        <v>#DIV/0!</v>
      </c>
      <c r="AE14" s="10" t="e">
        <f t="shared" si="12"/>
        <v>#DIV/0!</v>
      </c>
      <c r="AF14" s="10" t="e">
        <f t="shared" si="12"/>
        <v>#DIV/0!</v>
      </c>
      <c r="AG14" s="10" t="e">
        <f t="shared" si="12"/>
        <v>#DIV/0!</v>
      </c>
      <c r="AH14" s="10" t="e">
        <f t="shared" si="12"/>
        <v>#DIV/0!</v>
      </c>
      <c r="AI14" s="10" t="e">
        <f t="shared" si="12"/>
        <v>#DIV/0!</v>
      </c>
      <c r="AJ14" s="10" t="e">
        <f t="shared" si="12"/>
        <v>#DIV/0!</v>
      </c>
      <c r="AK14" s="10" t="e">
        <f t="shared" si="12"/>
        <v>#DIV/0!</v>
      </c>
      <c r="AL14" s="10" t="e">
        <f t="shared" si="12"/>
        <v>#DIV/0!</v>
      </c>
      <c r="AM14" s="10" t="e">
        <f t="shared" si="12"/>
        <v>#DIV/0!</v>
      </c>
      <c r="AN14" s="10" t="e">
        <f t="shared" si="12"/>
        <v>#DIV/0!</v>
      </c>
      <c r="AO14" s="20" t="e">
        <f t="shared" si="12"/>
        <v>#DIV/0!</v>
      </c>
      <c r="AP14" s="10" t="e">
        <f t="shared" si="12"/>
        <v>#DIV/0!</v>
      </c>
      <c r="AQ14" s="10" t="e">
        <f t="shared" si="12"/>
        <v>#DIV/0!</v>
      </c>
      <c r="AR14" s="10" t="e">
        <f t="shared" si="12"/>
        <v>#DIV/0!</v>
      </c>
      <c r="AS14" s="20" t="e">
        <f t="shared" si="12"/>
        <v>#DIV/0!</v>
      </c>
      <c r="AT14" s="10" t="e">
        <f t="shared" si="12"/>
        <v>#DIV/0!</v>
      </c>
      <c r="AU14" s="10" t="e">
        <f t="shared" si="12"/>
        <v>#DIV/0!</v>
      </c>
      <c r="AV14" s="10" t="e">
        <f t="shared" si="12"/>
        <v>#DIV/0!</v>
      </c>
      <c r="AW14" s="10" t="e">
        <f t="shared" si="12"/>
        <v>#DIV/0!</v>
      </c>
      <c r="AX14" s="10" t="e">
        <f t="shared" si="12"/>
        <v>#DIV/0!</v>
      </c>
      <c r="AY14" s="10" t="e">
        <f t="shared" si="12"/>
        <v>#DIV/0!</v>
      </c>
      <c r="AZ14" s="10" t="e">
        <f t="shared" si="12"/>
        <v>#DIV/0!</v>
      </c>
    </row>
    <row r="15" spans="1:52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AA15" s="5" t="s">
        <v>83</v>
      </c>
      <c r="AB15" s="10" t="e">
        <f>AVERAGE(B67:B71)</f>
        <v>#DIV/0!</v>
      </c>
      <c r="AC15" s="11" t="e">
        <f t="shared" ref="AC15:AZ15" si="13">AVERAGE(C67:C71)</f>
        <v>#DIV/0!</v>
      </c>
      <c r="AD15" s="10" t="e">
        <f t="shared" si="13"/>
        <v>#DIV/0!</v>
      </c>
      <c r="AE15" s="10" t="e">
        <f t="shared" si="13"/>
        <v>#DIV/0!</v>
      </c>
      <c r="AF15" s="10" t="e">
        <f t="shared" si="13"/>
        <v>#DIV/0!</v>
      </c>
      <c r="AG15" s="10" t="e">
        <f t="shared" si="13"/>
        <v>#DIV/0!</v>
      </c>
      <c r="AH15" s="10" t="e">
        <f t="shared" si="13"/>
        <v>#DIV/0!</v>
      </c>
      <c r="AI15" s="10" t="e">
        <f t="shared" si="13"/>
        <v>#DIV/0!</v>
      </c>
      <c r="AJ15" s="10" t="e">
        <f t="shared" si="13"/>
        <v>#DIV/0!</v>
      </c>
      <c r="AK15" s="10" t="e">
        <f t="shared" si="13"/>
        <v>#DIV/0!</v>
      </c>
      <c r="AL15" s="10" t="e">
        <f t="shared" si="13"/>
        <v>#DIV/0!</v>
      </c>
      <c r="AM15" s="10" t="e">
        <f t="shared" si="13"/>
        <v>#DIV/0!</v>
      </c>
      <c r="AN15" s="10" t="e">
        <f t="shared" si="13"/>
        <v>#DIV/0!</v>
      </c>
      <c r="AO15" s="20" t="e">
        <f t="shared" si="13"/>
        <v>#DIV/0!</v>
      </c>
      <c r="AP15" s="10" t="e">
        <f t="shared" si="13"/>
        <v>#DIV/0!</v>
      </c>
      <c r="AQ15" s="10" t="e">
        <f t="shared" si="13"/>
        <v>#DIV/0!</v>
      </c>
      <c r="AR15" s="10" t="e">
        <f t="shared" si="13"/>
        <v>#DIV/0!</v>
      </c>
      <c r="AS15" s="20" t="e">
        <f t="shared" si="13"/>
        <v>#DIV/0!</v>
      </c>
      <c r="AT15" s="10" t="e">
        <f t="shared" si="13"/>
        <v>#DIV/0!</v>
      </c>
      <c r="AU15" s="10" t="e">
        <f t="shared" si="13"/>
        <v>#DIV/0!</v>
      </c>
      <c r="AV15" s="10" t="e">
        <f t="shared" si="13"/>
        <v>#DIV/0!</v>
      </c>
      <c r="AW15" s="10" t="e">
        <f t="shared" si="13"/>
        <v>#DIV/0!</v>
      </c>
      <c r="AX15" s="10" t="e">
        <f t="shared" si="13"/>
        <v>#DIV/0!</v>
      </c>
      <c r="AY15" s="10" t="e">
        <f t="shared" si="13"/>
        <v>#DIV/0!</v>
      </c>
      <c r="AZ15" s="10" t="e">
        <f t="shared" si="13"/>
        <v>#DIV/0!</v>
      </c>
    </row>
    <row r="16" spans="1:52">
      <c r="A16" s="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AA16" s="5" t="s">
        <v>84</v>
      </c>
      <c r="AB16" s="10" t="e">
        <f>AVERAGE(B72:B76)</f>
        <v>#DIV/0!</v>
      </c>
      <c r="AC16" s="11" t="e">
        <f t="shared" ref="AC16:AZ16" si="14">AVERAGE(C72:C76)</f>
        <v>#DIV/0!</v>
      </c>
      <c r="AD16" s="10" t="e">
        <f t="shared" si="14"/>
        <v>#DIV/0!</v>
      </c>
      <c r="AE16" s="10" t="e">
        <f t="shared" si="14"/>
        <v>#DIV/0!</v>
      </c>
      <c r="AF16" s="10" t="e">
        <f t="shared" si="14"/>
        <v>#DIV/0!</v>
      </c>
      <c r="AG16" s="10" t="e">
        <f t="shared" si="14"/>
        <v>#DIV/0!</v>
      </c>
      <c r="AH16" s="10" t="e">
        <f t="shared" si="14"/>
        <v>#DIV/0!</v>
      </c>
      <c r="AI16" s="10" t="e">
        <f t="shared" si="14"/>
        <v>#DIV/0!</v>
      </c>
      <c r="AJ16" s="10" t="e">
        <f t="shared" si="14"/>
        <v>#DIV/0!</v>
      </c>
      <c r="AK16" s="10" t="e">
        <f t="shared" si="14"/>
        <v>#DIV/0!</v>
      </c>
      <c r="AL16" s="10" t="e">
        <f t="shared" si="14"/>
        <v>#DIV/0!</v>
      </c>
      <c r="AM16" s="10" t="e">
        <f t="shared" si="14"/>
        <v>#DIV/0!</v>
      </c>
      <c r="AN16" s="10" t="e">
        <f t="shared" si="14"/>
        <v>#DIV/0!</v>
      </c>
      <c r="AO16" s="20" t="e">
        <f t="shared" si="14"/>
        <v>#DIV/0!</v>
      </c>
      <c r="AP16" s="10" t="e">
        <f t="shared" si="14"/>
        <v>#DIV/0!</v>
      </c>
      <c r="AQ16" s="10" t="e">
        <f t="shared" si="14"/>
        <v>#DIV/0!</v>
      </c>
      <c r="AR16" s="10" t="e">
        <f t="shared" si="14"/>
        <v>#DIV/0!</v>
      </c>
      <c r="AS16" s="20" t="e">
        <f t="shared" si="14"/>
        <v>#DIV/0!</v>
      </c>
      <c r="AT16" s="10" t="e">
        <f t="shared" si="14"/>
        <v>#DIV/0!</v>
      </c>
      <c r="AU16" s="10" t="e">
        <f t="shared" si="14"/>
        <v>#DIV/0!</v>
      </c>
      <c r="AV16" s="10" t="e">
        <f t="shared" si="14"/>
        <v>#DIV/0!</v>
      </c>
      <c r="AW16" s="10" t="e">
        <f t="shared" si="14"/>
        <v>#DIV/0!</v>
      </c>
      <c r="AX16" s="10" t="e">
        <f t="shared" si="14"/>
        <v>#DIV/0!</v>
      </c>
      <c r="AY16" s="10" t="e">
        <f t="shared" si="14"/>
        <v>#DIV/0!</v>
      </c>
      <c r="AZ16" s="10" t="e">
        <f t="shared" si="14"/>
        <v>#DIV/0!</v>
      </c>
    </row>
    <row r="17" spans="1:52">
      <c r="A17" s="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AA17" s="5" t="s">
        <v>94</v>
      </c>
      <c r="AB17" s="10" t="e">
        <f t="shared" ref="AB17:AG17" si="15">AVERAGE(AB2:AB16)</f>
        <v>#DIV/0!</v>
      </c>
      <c r="AC17" s="10" t="e">
        <f t="shared" si="15"/>
        <v>#DIV/0!</v>
      </c>
      <c r="AD17" s="10" t="e">
        <f t="shared" si="15"/>
        <v>#DIV/0!</v>
      </c>
      <c r="AE17" s="10" t="e">
        <f t="shared" si="15"/>
        <v>#DIV/0!</v>
      </c>
      <c r="AF17" s="10" t="e">
        <f t="shared" si="15"/>
        <v>#DIV/0!</v>
      </c>
      <c r="AG17" s="10" t="e">
        <f t="shared" si="15"/>
        <v>#DIV/0!</v>
      </c>
      <c r="AH17" s="10" t="e">
        <f t="shared" ref="AH17:AZ17" si="16">AVERAGE(AH2:AH16)</f>
        <v>#DIV/0!</v>
      </c>
      <c r="AI17" s="10" t="e">
        <f t="shared" si="16"/>
        <v>#DIV/0!</v>
      </c>
      <c r="AJ17" s="10" t="e">
        <f t="shared" si="16"/>
        <v>#DIV/0!</v>
      </c>
      <c r="AK17" s="10" t="e">
        <f t="shared" si="16"/>
        <v>#DIV/0!</v>
      </c>
      <c r="AL17" s="10" t="e">
        <f t="shared" si="16"/>
        <v>#DIV/0!</v>
      </c>
      <c r="AM17" s="10" t="e">
        <f t="shared" si="16"/>
        <v>#DIV/0!</v>
      </c>
      <c r="AN17" s="10" t="e">
        <f t="shared" si="16"/>
        <v>#DIV/0!</v>
      </c>
      <c r="AO17" s="20" t="e">
        <f t="shared" si="16"/>
        <v>#DIV/0!</v>
      </c>
      <c r="AP17" s="10" t="e">
        <f t="shared" si="16"/>
        <v>#DIV/0!</v>
      </c>
      <c r="AQ17" s="10" t="e">
        <f t="shared" si="16"/>
        <v>#DIV/0!</v>
      </c>
      <c r="AR17" s="10" t="e">
        <f t="shared" si="16"/>
        <v>#DIV/0!</v>
      </c>
      <c r="AS17" s="20" t="e">
        <f t="shared" si="16"/>
        <v>#DIV/0!</v>
      </c>
      <c r="AT17" s="10" t="e">
        <f t="shared" si="16"/>
        <v>#DIV/0!</v>
      </c>
      <c r="AU17" s="10" t="e">
        <f t="shared" si="16"/>
        <v>#DIV/0!</v>
      </c>
      <c r="AV17" s="10" t="e">
        <f t="shared" si="16"/>
        <v>#DIV/0!</v>
      </c>
      <c r="AW17" s="10" t="e">
        <f t="shared" si="16"/>
        <v>#DIV/0!</v>
      </c>
      <c r="AX17" s="10" t="e">
        <f t="shared" si="16"/>
        <v>#DIV/0!</v>
      </c>
      <c r="AY17" s="10" t="e">
        <f t="shared" si="16"/>
        <v>#DIV/0!</v>
      </c>
      <c r="AZ17" s="10" t="e">
        <f t="shared" si="16"/>
        <v>#DIV/0!</v>
      </c>
    </row>
    <row r="18" spans="1:48">
      <c r="A18" s="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AB18" s="10" t="e">
        <f>AVERAGE(AB17:AF17)</f>
        <v>#DIV/0!</v>
      </c>
      <c r="AG18" s="10" t="e">
        <f>AVERAGE(AG17:AK17)</f>
        <v>#DIV/0!</v>
      </c>
      <c r="AL18" s="10" t="e">
        <f>AVERAGE(AL17:AP17)</f>
        <v>#DIV/0!</v>
      </c>
      <c r="AQ18" s="10" t="e">
        <f>AVERAGE(AQ17:AU17)</f>
        <v>#DIV/0!</v>
      </c>
      <c r="AV18" s="10" t="e">
        <f>AVERAGE(AV17:AZ17)</f>
        <v>#DIV/0!</v>
      </c>
    </row>
    <row r="19" spans="1:24">
      <c r="A19" s="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>
      <c r="A20" s="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>
      <c r="A21" s="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>
      <c r="A22" s="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>
      <c r="A23" s="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>
      <c r="A24" s="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>
      <c r="A25" s="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>
      <c r="A26" s="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>
      <c r="A27" s="9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>
      <c r="A28" s="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>
      <c r="A29" s="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>
      <c r="A30" s="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>
      <c r="A32" s="9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>
      <c r="A33" s="9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>
      <c r="A34" s="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>
      <c r="A35" s="9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>
      <c r="A36" s="9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>
      <c r="A37" s="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>
      <c r="A38" s="9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>
      <c r="A39" s="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>
      <c r="A40" s="9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>
      <c r="A41" s="9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>
      <c r="A42" s="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>
      <c r="A44" s="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>
      <c r="A45" s="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>
      <c r="A47" s="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>
      <c r="A48" s="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>
      <c r="A49" s="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>
      <c r="A50" s="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>
      <c r="A51" s="9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>
      <c r="A53" s="9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>
      <c r="A54" s="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>
      <c r="A55" s="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>
      <c r="A56" s="9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>
      <c r="A57" s="9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>
      <c r="A58" s="9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>
      <c r="A59" s="9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>
      <c r="A60" s="9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>
      <c r="A61" s="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>
      <c r="A62" s="9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>
      <c r="A63" s="9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>
      <c r="A64" s="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>
      <c r="A65" s="9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>
      <c r="A66" s="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>
      <c r="A67" s="9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>
      <c r="A68" s="9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>
      <c r="A69" s="9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>
      <c r="A71" s="9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>
      <c r="A72" s="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>
      <c r="A74" s="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>
      <c r="A76" s="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76"/>
  <sheetViews>
    <sheetView topLeftCell="N1" workbookViewId="0">
      <selection activeCell="E15" sqref="E15"/>
    </sheetView>
  </sheetViews>
  <sheetFormatPr defaultColWidth="9" defaultRowHeight="14.25"/>
  <cols>
    <col min="1" max="1" width="18.5" customWidth="1"/>
    <col min="2" max="7" width="12.625"/>
    <col min="8" max="9" width="10.375"/>
    <col min="10" max="11" width="9.375"/>
    <col min="12" max="12" width="10.375"/>
    <col min="13" max="13" width="9.375"/>
  </cols>
  <sheetData>
    <row r="1" spans="1:49">
      <c r="A1" s="4" t="s">
        <v>0</v>
      </c>
      <c r="B1" t="s">
        <v>1</v>
      </c>
      <c r="C1" t="s">
        <v>95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96</v>
      </c>
      <c r="J1" t="s">
        <v>8</v>
      </c>
      <c r="K1" t="s">
        <v>9</v>
      </c>
      <c r="L1" t="s">
        <v>10</v>
      </c>
      <c r="M1" t="s">
        <v>12</v>
      </c>
      <c r="N1" t="s">
        <v>13</v>
      </c>
      <c r="O1" t="s">
        <v>85</v>
      </c>
      <c r="P1" t="s">
        <v>14</v>
      </c>
      <c r="Q1" t="s">
        <v>15</v>
      </c>
      <c r="R1" t="s">
        <v>16</v>
      </c>
      <c r="S1" t="s">
        <v>18</v>
      </c>
      <c r="T1" t="s">
        <v>86</v>
      </c>
      <c r="U1" t="s">
        <v>87</v>
      </c>
      <c r="V1" t="s">
        <v>97</v>
      </c>
      <c r="W1" t="s">
        <v>88</v>
      </c>
      <c r="X1" t="s">
        <v>98</v>
      </c>
      <c r="Y1" t="s">
        <v>90</v>
      </c>
      <c r="Z1" t="s">
        <v>19</v>
      </c>
      <c r="AA1" t="s">
        <v>99</v>
      </c>
      <c r="AB1" t="s">
        <v>20</v>
      </c>
      <c r="AC1" t="s">
        <v>21</v>
      </c>
      <c r="AD1" t="s">
        <v>22</v>
      </c>
      <c r="AE1" t="s">
        <v>24</v>
      </c>
      <c r="AF1" t="s">
        <v>25</v>
      </c>
      <c r="AG1" t="s">
        <v>91</v>
      </c>
      <c r="AH1" t="s">
        <v>26</v>
      </c>
      <c r="AI1" t="s">
        <v>27</v>
      </c>
      <c r="AJ1" t="s">
        <v>28</v>
      </c>
      <c r="AK1" t="s">
        <v>30</v>
      </c>
      <c r="AL1" t="s">
        <v>31</v>
      </c>
      <c r="AM1" t="s">
        <v>100</v>
      </c>
      <c r="AN1" t="s">
        <v>32</v>
      </c>
      <c r="AO1" t="s">
        <v>33</v>
      </c>
      <c r="AP1" t="s">
        <v>34</v>
      </c>
      <c r="AQ1" t="s">
        <v>36</v>
      </c>
      <c r="AR1" t="s">
        <v>43</v>
      </c>
      <c r="AS1" t="s">
        <v>93</v>
      </c>
      <c r="AT1" t="s">
        <v>44</v>
      </c>
      <c r="AU1" t="s">
        <v>45</v>
      </c>
      <c r="AV1" t="s">
        <v>46</v>
      </c>
      <c r="AW1" t="s">
        <v>48</v>
      </c>
    </row>
    <row r="2" spans="1:49">
      <c r="A2" s="4" t="s">
        <v>49</v>
      </c>
      <c r="B2" s="7">
        <v>980.798</v>
      </c>
      <c r="C2" s="9">
        <v>726.322</v>
      </c>
      <c r="D2" s="7">
        <v>938.196</v>
      </c>
      <c r="E2" s="7">
        <v>978.217</v>
      </c>
      <c r="F2" s="7">
        <v>950.781</v>
      </c>
      <c r="G2" s="7">
        <v>1008.425</v>
      </c>
      <c r="H2" s="7">
        <v>0.058</v>
      </c>
      <c r="I2" s="7">
        <v>0.136</v>
      </c>
      <c r="J2" s="7">
        <v>0.031</v>
      </c>
      <c r="K2" s="7">
        <v>0.032</v>
      </c>
      <c r="L2" s="7">
        <v>0.032</v>
      </c>
      <c r="M2" s="7">
        <v>0.018</v>
      </c>
      <c r="N2">
        <v>0</v>
      </c>
      <c r="O2">
        <v>0.75</v>
      </c>
      <c r="P2">
        <v>0.3</v>
      </c>
      <c r="Q2">
        <v>0.25</v>
      </c>
      <c r="R2">
        <v>0.556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0.333</v>
      </c>
      <c r="AA2">
        <v>0.75</v>
      </c>
      <c r="AB2">
        <v>0</v>
      </c>
      <c r="AC2">
        <v>0</v>
      </c>
      <c r="AD2">
        <v>0.444</v>
      </c>
      <c r="AE2">
        <v>0</v>
      </c>
      <c r="AF2">
        <v>0.5</v>
      </c>
      <c r="AG2">
        <v>0.75</v>
      </c>
      <c r="AH2">
        <v>0.9</v>
      </c>
      <c r="AI2">
        <v>0</v>
      </c>
      <c r="AJ2">
        <v>0.556</v>
      </c>
      <c r="AK2">
        <v>0.077</v>
      </c>
      <c r="AL2">
        <v>0.333</v>
      </c>
      <c r="AM2">
        <v>0.75</v>
      </c>
      <c r="AN2">
        <v>0.3</v>
      </c>
      <c r="AO2">
        <v>0.062</v>
      </c>
      <c r="AP2">
        <v>0</v>
      </c>
      <c r="AQ2">
        <v>0.077</v>
      </c>
      <c r="AR2">
        <v>0.833</v>
      </c>
      <c r="AS2">
        <v>1</v>
      </c>
      <c r="AT2">
        <v>0.8</v>
      </c>
      <c r="AU2">
        <v>0.562</v>
      </c>
      <c r="AV2">
        <v>0.889</v>
      </c>
      <c r="AW2">
        <v>0</v>
      </c>
    </row>
    <row r="3" spans="1:49">
      <c r="A3" s="4" t="s">
        <v>49</v>
      </c>
      <c r="B3" s="7">
        <v>1252.06</v>
      </c>
      <c r="C3" s="9">
        <v>1005.685</v>
      </c>
      <c r="D3" s="7">
        <v>1223.186</v>
      </c>
      <c r="E3" s="7">
        <v>1283.32</v>
      </c>
      <c r="F3" s="7">
        <v>1228.32</v>
      </c>
      <c r="G3" s="7">
        <v>1308.356</v>
      </c>
      <c r="H3" s="7">
        <v>0.05</v>
      </c>
      <c r="I3" s="7">
        <v>0.125</v>
      </c>
      <c r="J3" s="7">
        <v>0.037</v>
      </c>
      <c r="K3" s="7">
        <v>0.028</v>
      </c>
      <c r="L3" s="7">
        <v>0.027</v>
      </c>
      <c r="M3" s="7">
        <v>0.011</v>
      </c>
      <c r="N3">
        <v>0</v>
      </c>
      <c r="O3">
        <v>0.5</v>
      </c>
      <c r="P3">
        <v>0.167</v>
      </c>
      <c r="Q3">
        <v>0</v>
      </c>
      <c r="R3">
        <v>0.222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0.5</v>
      </c>
      <c r="AA3">
        <v>0.75</v>
      </c>
      <c r="AB3">
        <v>0</v>
      </c>
      <c r="AC3">
        <v>0.118</v>
      </c>
      <c r="AD3">
        <v>0.444</v>
      </c>
      <c r="AE3">
        <v>0.188</v>
      </c>
      <c r="AF3">
        <v>0.875</v>
      </c>
      <c r="AG3">
        <v>1</v>
      </c>
      <c r="AH3">
        <v>0.667</v>
      </c>
      <c r="AI3">
        <v>0</v>
      </c>
      <c r="AJ3">
        <v>0.556</v>
      </c>
      <c r="AK3">
        <v>0.062</v>
      </c>
      <c r="AL3">
        <v>0.375</v>
      </c>
      <c r="AM3">
        <v>0.75</v>
      </c>
      <c r="AN3">
        <v>0.333</v>
      </c>
      <c r="AO3">
        <v>0.235</v>
      </c>
      <c r="AP3">
        <v>0</v>
      </c>
      <c r="AQ3">
        <v>0</v>
      </c>
      <c r="AR3">
        <v>1</v>
      </c>
      <c r="AS3">
        <v>1</v>
      </c>
      <c r="AT3">
        <v>0.667</v>
      </c>
      <c r="AU3">
        <v>0.706</v>
      </c>
      <c r="AV3">
        <v>1</v>
      </c>
      <c r="AW3">
        <v>0</v>
      </c>
    </row>
    <row r="4" spans="1:49">
      <c r="A4" s="4" t="s">
        <v>49</v>
      </c>
      <c r="B4" s="7">
        <v>919.595</v>
      </c>
      <c r="C4" s="9">
        <v>701.233</v>
      </c>
      <c r="D4" s="7">
        <v>917.201</v>
      </c>
      <c r="E4" s="7">
        <v>942.498</v>
      </c>
      <c r="F4" s="7">
        <v>925.855</v>
      </c>
      <c r="G4" s="7">
        <v>975.289</v>
      </c>
      <c r="H4" s="7">
        <v>0.066</v>
      </c>
      <c r="I4" s="7">
        <v>0.133</v>
      </c>
      <c r="J4" s="7">
        <v>0.045</v>
      </c>
      <c r="K4" s="7">
        <v>0.034</v>
      </c>
      <c r="L4" s="7">
        <v>0.031</v>
      </c>
      <c r="M4" s="7">
        <v>0.015</v>
      </c>
      <c r="N4">
        <v>0</v>
      </c>
      <c r="O4">
        <v>0.5</v>
      </c>
      <c r="P4">
        <v>0.182</v>
      </c>
      <c r="Q4">
        <v>0.125</v>
      </c>
      <c r="R4">
        <v>0.222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0.571</v>
      </c>
      <c r="AA4">
        <v>0.75</v>
      </c>
      <c r="AB4">
        <v>0</v>
      </c>
      <c r="AC4">
        <v>0</v>
      </c>
      <c r="AD4">
        <v>0.444</v>
      </c>
      <c r="AE4">
        <v>0</v>
      </c>
      <c r="AF4">
        <v>0.571</v>
      </c>
      <c r="AG4">
        <v>0.75</v>
      </c>
      <c r="AH4">
        <v>0.909</v>
      </c>
      <c r="AI4">
        <v>0</v>
      </c>
      <c r="AJ4">
        <v>0.444</v>
      </c>
      <c r="AK4">
        <v>0.294</v>
      </c>
      <c r="AL4">
        <v>0.571</v>
      </c>
      <c r="AM4">
        <v>0.75</v>
      </c>
      <c r="AN4">
        <v>0.364</v>
      </c>
      <c r="AO4">
        <v>0.25</v>
      </c>
      <c r="AP4">
        <v>0</v>
      </c>
      <c r="AQ4">
        <v>0.059</v>
      </c>
      <c r="AR4">
        <v>0.857</v>
      </c>
      <c r="AS4">
        <v>1</v>
      </c>
      <c r="AT4">
        <v>0.818</v>
      </c>
      <c r="AU4">
        <v>0.5</v>
      </c>
      <c r="AV4">
        <v>0.889</v>
      </c>
      <c r="AW4">
        <v>0</v>
      </c>
    </row>
    <row r="5" spans="1:49">
      <c r="A5" s="4" t="s">
        <v>49</v>
      </c>
      <c r="B5" s="7">
        <v>1155.142</v>
      </c>
      <c r="C5" s="9">
        <v>904.433</v>
      </c>
      <c r="D5" s="7">
        <v>1101.043</v>
      </c>
      <c r="E5" s="7">
        <v>1191.119</v>
      </c>
      <c r="F5" s="7">
        <v>1127.729</v>
      </c>
      <c r="G5" s="7">
        <v>1205.68</v>
      </c>
      <c r="H5" s="7">
        <v>0.068</v>
      </c>
      <c r="I5" s="7">
        <v>0.115</v>
      </c>
      <c r="J5" s="7">
        <v>0.042</v>
      </c>
      <c r="K5" s="7">
        <v>0.01</v>
      </c>
      <c r="L5" s="7">
        <v>0.029</v>
      </c>
      <c r="M5" s="7">
        <v>0.006</v>
      </c>
      <c r="N5">
        <v>0</v>
      </c>
      <c r="O5">
        <v>0.75</v>
      </c>
      <c r="P5">
        <v>0.5</v>
      </c>
      <c r="Q5">
        <v>0.2</v>
      </c>
      <c r="R5">
        <v>0.556</v>
      </c>
      <c r="S5">
        <v>0</v>
      </c>
      <c r="T5">
        <v>0</v>
      </c>
      <c r="U5">
        <v>0</v>
      </c>
      <c r="V5">
        <v>0.214</v>
      </c>
      <c r="W5">
        <v>0</v>
      </c>
      <c r="X5">
        <v>0</v>
      </c>
      <c r="Y5">
        <v>0</v>
      </c>
      <c r="Z5">
        <v>0.625</v>
      </c>
      <c r="AA5">
        <v>0.75</v>
      </c>
      <c r="AB5">
        <v>0</v>
      </c>
      <c r="AC5">
        <v>0</v>
      </c>
      <c r="AD5">
        <v>0.333</v>
      </c>
      <c r="AE5">
        <v>0</v>
      </c>
      <c r="AF5">
        <v>0.875</v>
      </c>
      <c r="AG5">
        <v>1</v>
      </c>
      <c r="AH5">
        <v>0.929</v>
      </c>
      <c r="AI5">
        <v>0</v>
      </c>
      <c r="AJ5">
        <v>0.667</v>
      </c>
      <c r="AK5">
        <v>0.333</v>
      </c>
      <c r="AL5">
        <v>0.5</v>
      </c>
      <c r="AM5">
        <v>0.75</v>
      </c>
      <c r="AN5">
        <v>0.643</v>
      </c>
      <c r="AO5">
        <v>0.1</v>
      </c>
      <c r="AP5">
        <v>0</v>
      </c>
      <c r="AQ5">
        <v>0</v>
      </c>
      <c r="AR5">
        <v>1</v>
      </c>
      <c r="AS5">
        <v>1</v>
      </c>
      <c r="AT5">
        <v>0.929</v>
      </c>
      <c r="AU5">
        <v>0.45</v>
      </c>
      <c r="AV5">
        <v>0.778</v>
      </c>
      <c r="AW5">
        <v>0</v>
      </c>
    </row>
    <row r="6" spans="1:49">
      <c r="A6" s="4" t="s">
        <v>49</v>
      </c>
      <c r="B6" s="7">
        <v>1425.811</v>
      </c>
      <c r="C6" s="9">
        <v>1191.373</v>
      </c>
      <c r="D6" s="7">
        <v>1440.483</v>
      </c>
      <c r="E6" s="7">
        <v>1504.592</v>
      </c>
      <c r="F6" s="7">
        <v>1412.796</v>
      </c>
      <c r="G6" s="7">
        <v>1502.176</v>
      </c>
      <c r="H6" s="7">
        <v>0.069</v>
      </c>
      <c r="I6" s="7">
        <v>0.099</v>
      </c>
      <c r="J6" s="7">
        <v>0.041</v>
      </c>
      <c r="K6" s="7">
        <v>0.006</v>
      </c>
      <c r="L6" s="7">
        <v>0.023</v>
      </c>
      <c r="M6" s="7">
        <v>0.006</v>
      </c>
      <c r="N6">
        <v>0</v>
      </c>
      <c r="O6">
        <v>0.5</v>
      </c>
      <c r="P6">
        <v>0.111</v>
      </c>
      <c r="Q6">
        <v>0</v>
      </c>
      <c r="R6">
        <v>0.222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0.625</v>
      </c>
      <c r="AA6">
        <v>0.75</v>
      </c>
      <c r="AB6">
        <v>0</v>
      </c>
      <c r="AC6">
        <v>0</v>
      </c>
      <c r="AD6">
        <v>0.333</v>
      </c>
      <c r="AE6">
        <v>0.1</v>
      </c>
      <c r="AF6">
        <v>1</v>
      </c>
      <c r="AG6">
        <v>1</v>
      </c>
      <c r="AH6">
        <v>1</v>
      </c>
      <c r="AI6">
        <v>0</v>
      </c>
      <c r="AJ6">
        <v>0.667</v>
      </c>
      <c r="AK6">
        <v>0.4</v>
      </c>
      <c r="AL6">
        <v>0.5</v>
      </c>
      <c r="AM6">
        <v>0.75</v>
      </c>
      <c r="AN6">
        <v>0.333</v>
      </c>
      <c r="AO6">
        <v>0.111</v>
      </c>
      <c r="AP6">
        <v>0</v>
      </c>
      <c r="AQ6">
        <v>0.1</v>
      </c>
      <c r="AR6">
        <v>0.875</v>
      </c>
      <c r="AS6">
        <v>1</v>
      </c>
      <c r="AT6">
        <v>0.667</v>
      </c>
      <c r="AU6">
        <v>0.389</v>
      </c>
      <c r="AV6">
        <v>0.889</v>
      </c>
      <c r="AW6">
        <v>0</v>
      </c>
    </row>
    <row r="7" spans="1:49">
      <c r="A7" s="4" t="s">
        <v>50</v>
      </c>
      <c r="B7" s="7">
        <v>1572.284</v>
      </c>
      <c r="C7" s="9">
        <v>1506.197</v>
      </c>
      <c r="D7" s="7">
        <v>1517.434</v>
      </c>
      <c r="E7" s="7">
        <v>1653.67</v>
      </c>
      <c r="F7" s="7">
        <v>1490.039</v>
      </c>
      <c r="G7" s="7">
        <v>1601.517</v>
      </c>
      <c r="H7" s="7">
        <v>0.043</v>
      </c>
      <c r="I7" s="7">
        <v>0.057</v>
      </c>
      <c r="J7" s="7">
        <v>0.035</v>
      </c>
      <c r="K7" s="7">
        <v>0.014</v>
      </c>
      <c r="L7" s="7">
        <v>0.058</v>
      </c>
      <c r="M7" s="7">
        <v>0.03</v>
      </c>
      <c r="N7">
        <v>0</v>
      </c>
      <c r="O7">
        <v>0.125</v>
      </c>
      <c r="P7">
        <v>0.588</v>
      </c>
      <c r="Q7">
        <v>0.286</v>
      </c>
      <c r="R7">
        <v>0.538</v>
      </c>
      <c r="S7">
        <v>0.375</v>
      </c>
      <c r="T7">
        <v>0.333</v>
      </c>
      <c r="U7">
        <v>0</v>
      </c>
      <c r="V7">
        <v>0.294</v>
      </c>
      <c r="W7">
        <v>0.179</v>
      </c>
      <c r="X7">
        <v>0.231</v>
      </c>
      <c r="Y7">
        <v>0.167</v>
      </c>
      <c r="Z7">
        <v>0.333</v>
      </c>
      <c r="AA7">
        <v>0.625</v>
      </c>
      <c r="AB7">
        <v>0</v>
      </c>
      <c r="AC7">
        <v>0</v>
      </c>
      <c r="AD7">
        <v>0.692</v>
      </c>
      <c r="AE7">
        <v>0</v>
      </c>
      <c r="AF7">
        <v>0.556</v>
      </c>
      <c r="AG7">
        <v>0.875</v>
      </c>
      <c r="AH7">
        <v>1</v>
      </c>
      <c r="AI7">
        <v>0</v>
      </c>
      <c r="AJ7">
        <v>1</v>
      </c>
      <c r="AK7">
        <v>0.75</v>
      </c>
      <c r="AL7">
        <v>0.222</v>
      </c>
      <c r="AM7">
        <v>0.75</v>
      </c>
      <c r="AN7">
        <v>0.294</v>
      </c>
      <c r="AO7">
        <v>0</v>
      </c>
      <c r="AP7">
        <v>0</v>
      </c>
      <c r="AQ7">
        <v>0.042</v>
      </c>
      <c r="AR7">
        <v>0.333</v>
      </c>
      <c r="AS7">
        <v>0.875</v>
      </c>
      <c r="AT7">
        <v>1</v>
      </c>
      <c r="AU7">
        <v>0.25</v>
      </c>
      <c r="AV7">
        <v>0.923</v>
      </c>
      <c r="AW7">
        <v>0</v>
      </c>
    </row>
    <row r="8" spans="1:49">
      <c r="A8" s="4" t="s">
        <v>50</v>
      </c>
      <c r="B8" s="7">
        <v>3218.059</v>
      </c>
      <c r="C8" s="9">
        <v>2997.104</v>
      </c>
      <c r="D8" s="7">
        <v>3012.84</v>
      </c>
      <c r="E8" s="7">
        <v>3254.09</v>
      </c>
      <c r="F8" s="7">
        <v>3007.123</v>
      </c>
      <c r="G8" s="7">
        <v>3229.469</v>
      </c>
      <c r="H8" s="7">
        <v>0.028</v>
      </c>
      <c r="I8" s="7">
        <v>0.04</v>
      </c>
      <c r="J8" s="7">
        <v>0.028</v>
      </c>
      <c r="K8" s="7">
        <v>0.015</v>
      </c>
      <c r="L8" s="7">
        <v>0.046</v>
      </c>
      <c r="M8" s="7">
        <v>0.008</v>
      </c>
      <c r="N8">
        <v>0</v>
      </c>
      <c r="O8">
        <v>0.556</v>
      </c>
      <c r="P8">
        <v>0.615</v>
      </c>
      <c r="Q8">
        <v>0.167</v>
      </c>
      <c r="R8">
        <v>0.769</v>
      </c>
      <c r="S8">
        <v>0.091</v>
      </c>
      <c r="T8">
        <v>0.308</v>
      </c>
      <c r="U8">
        <v>0</v>
      </c>
      <c r="V8">
        <v>0.385</v>
      </c>
      <c r="W8">
        <v>0.042</v>
      </c>
      <c r="X8">
        <v>0.231</v>
      </c>
      <c r="Y8">
        <v>0</v>
      </c>
      <c r="Z8">
        <v>0.231</v>
      </c>
      <c r="AA8">
        <v>0.667</v>
      </c>
      <c r="AB8">
        <v>0</v>
      </c>
      <c r="AC8">
        <v>0</v>
      </c>
      <c r="AD8">
        <v>0.615</v>
      </c>
      <c r="AE8">
        <v>0</v>
      </c>
      <c r="AF8">
        <v>0.692</v>
      </c>
      <c r="AG8">
        <v>0.889</v>
      </c>
      <c r="AH8">
        <v>1</v>
      </c>
      <c r="AI8">
        <v>0</v>
      </c>
      <c r="AJ8">
        <v>1</v>
      </c>
      <c r="AK8">
        <v>0.545</v>
      </c>
      <c r="AL8">
        <v>0.077</v>
      </c>
      <c r="AM8">
        <v>0.778</v>
      </c>
      <c r="AN8">
        <v>0.385</v>
      </c>
      <c r="AO8">
        <v>0</v>
      </c>
      <c r="AP8">
        <v>0</v>
      </c>
      <c r="AQ8">
        <v>0</v>
      </c>
      <c r="AR8">
        <v>0.615</v>
      </c>
      <c r="AS8">
        <v>1</v>
      </c>
      <c r="AT8">
        <v>1</v>
      </c>
      <c r="AU8">
        <v>0.333</v>
      </c>
      <c r="AV8">
        <v>1</v>
      </c>
      <c r="AW8">
        <v>0</v>
      </c>
    </row>
    <row r="9" spans="1:49">
      <c r="A9" s="4" t="s">
        <v>50</v>
      </c>
      <c r="B9" s="7">
        <v>1202.323</v>
      </c>
      <c r="C9" s="9">
        <v>1145.549</v>
      </c>
      <c r="D9" s="7">
        <v>1136.079</v>
      </c>
      <c r="E9" s="7">
        <v>1287</v>
      </c>
      <c r="F9" s="7">
        <v>1128.209</v>
      </c>
      <c r="G9" s="7">
        <v>1231.058</v>
      </c>
      <c r="H9" s="7">
        <v>0.067</v>
      </c>
      <c r="I9" s="7">
        <v>0.056</v>
      </c>
      <c r="J9" s="7">
        <v>0.051</v>
      </c>
      <c r="K9" s="7">
        <v>0.001</v>
      </c>
      <c r="L9" s="7">
        <v>0.049</v>
      </c>
      <c r="M9" s="7">
        <v>0.023</v>
      </c>
      <c r="N9">
        <v>0</v>
      </c>
      <c r="O9">
        <v>0.444</v>
      </c>
      <c r="P9">
        <v>0.692</v>
      </c>
      <c r="Q9">
        <v>0</v>
      </c>
      <c r="R9">
        <v>0.769</v>
      </c>
      <c r="S9">
        <v>0.533</v>
      </c>
      <c r="T9">
        <v>0.333</v>
      </c>
      <c r="U9">
        <v>0</v>
      </c>
      <c r="V9">
        <v>0.308</v>
      </c>
      <c r="W9">
        <v>0.077</v>
      </c>
      <c r="X9">
        <v>0.231</v>
      </c>
      <c r="Y9">
        <v>0.133</v>
      </c>
      <c r="Z9">
        <v>0.111</v>
      </c>
      <c r="AA9">
        <v>0.556</v>
      </c>
      <c r="AB9">
        <v>0</v>
      </c>
      <c r="AC9">
        <v>0</v>
      </c>
      <c r="AD9">
        <v>0.538</v>
      </c>
      <c r="AE9">
        <v>0.067</v>
      </c>
      <c r="AF9">
        <v>0.889</v>
      </c>
      <c r="AG9">
        <v>0.889</v>
      </c>
      <c r="AH9">
        <v>1</v>
      </c>
      <c r="AI9">
        <v>0</v>
      </c>
      <c r="AJ9">
        <v>1</v>
      </c>
      <c r="AK9">
        <v>0.933</v>
      </c>
      <c r="AL9">
        <v>0</v>
      </c>
      <c r="AM9">
        <v>0.778</v>
      </c>
      <c r="AN9">
        <v>0.231</v>
      </c>
      <c r="AO9">
        <v>0</v>
      </c>
      <c r="AP9">
        <v>0</v>
      </c>
      <c r="AQ9">
        <v>0.067</v>
      </c>
      <c r="AR9">
        <v>0.333</v>
      </c>
      <c r="AS9">
        <v>0.778</v>
      </c>
      <c r="AT9">
        <v>0.846</v>
      </c>
      <c r="AU9">
        <v>0</v>
      </c>
      <c r="AV9">
        <v>0.769</v>
      </c>
      <c r="AW9">
        <v>0</v>
      </c>
    </row>
    <row r="10" spans="1:49">
      <c r="A10" s="4" t="s">
        <v>50</v>
      </c>
      <c r="B10" s="7">
        <v>2768.651</v>
      </c>
      <c r="C10" s="9">
        <v>2584.943</v>
      </c>
      <c r="D10" s="7">
        <v>2550.74</v>
      </c>
      <c r="E10" s="7">
        <v>2891.488</v>
      </c>
      <c r="F10" s="7">
        <v>2575.794</v>
      </c>
      <c r="G10" s="7">
        <v>2781.086</v>
      </c>
      <c r="H10" s="7">
        <v>0.04</v>
      </c>
      <c r="I10" s="7">
        <v>0.034</v>
      </c>
      <c r="J10" s="7">
        <v>0.032</v>
      </c>
      <c r="K10" s="7">
        <v>0.002</v>
      </c>
      <c r="L10" s="7">
        <v>0.039</v>
      </c>
      <c r="M10" s="7">
        <v>0.018</v>
      </c>
      <c r="N10">
        <v>0</v>
      </c>
      <c r="O10">
        <v>0.25</v>
      </c>
      <c r="P10">
        <v>0.286</v>
      </c>
      <c r="Q10">
        <v>0.042</v>
      </c>
      <c r="R10">
        <v>0.538</v>
      </c>
      <c r="S10">
        <v>0.261</v>
      </c>
      <c r="T10">
        <v>0.429</v>
      </c>
      <c r="U10">
        <v>0</v>
      </c>
      <c r="V10">
        <v>0.357</v>
      </c>
      <c r="W10">
        <v>0.042</v>
      </c>
      <c r="X10">
        <v>0.231</v>
      </c>
      <c r="Y10">
        <v>0.174</v>
      </c>
      <c r="Z10">
        <v>0.5</v>
      </c>
      <c r="AA10">
        <v>0.625</v>
      </c>
      <c r="AB10">
        <v>0</v>
      </c>
      <c r="AC10">
        <v>0</v>
      </c>
      <c r="AD10">
        <v>0.538</v>
      </c>
      <c r="AE10">
        <v>0.13</v>
      </c>
      <c r="AF10">
        <v>0.929</v>
      </c>
      <c r="AG10">
        <v>0.875</v>
      </c>
      <c r="AH10">
        <v>1</v>
      </c>
      <c r="AI10">
        <v>0</v>
      </c>
      <c r="AJ10">
        <v>1</v>
      </c>
      <c r="AK10">
        <v>0.783</v>
      </c>
      <c r="AL10">
        <v>0.286</v>
      </c>
      <c r="AM10">
        <v>0.75</v>
      </c>
      <c r="AN10">
        <v>0.214</v>
      </c>
      <c r="AO10">
        <v>0</v>
      </c>
      <c r="AP10">
        <v>0</v>
      </c>
      <c r="AQ10">
        <v>0.087</v>
      </c>
      <c r="AR10">
        <v>0.786</v>
      </c>
      <c r="AS10">
        <v>0.75</v>
      </c>
      <c r="AT10">
        <v>0.929</v>
      </c>
      <c r="AU10">
        <v>0.125</v>
      </c>
      <c r="AV10">
        <v>0.923</v>
      </c>
      <c r="AW10">
        <v>0</v>
      </c>
    </row>
    <row r="11" spans="1:49">
      <c r="A11" s="4" t="s">
        <v>50</v>
      </c>
      <c r="B11" s="7">
        <v>1748.12</v>
      </c>
      <c r="C11" s="9">
        <v>1628.114</v>
      </c>
      <c r="D11" s="7">
        <v>1620.667</v>
      </c>
      <c r="E11" s="7">
        <v>1836.662</v>
      </c>
      <c r="F11" s="7">
        <v>1627.988</v>
      </c>
      <c r="G11" s="7">
        <v>1795.067</v>
      </c>
      <c r="H11" s="7">
        <v>0.043</v>
      </c>
      <c r="I11" s="7">
        <v>0.055</v>
      </c>
      <c r="J11" s="7">
        <v>0.062</v>
      </c>
      <c r="K11" s="7">
        <v>0.012</v>
      </c>
      <c r="L11" s="7">
        <v>0.055</v>
      </c>
      <c r="M11" s="7">
        <v>0.016</v>
      </c>
      <c r="N11">
        <v>0</v>
      </c>
      <c r="O11">
        <v>0.222</v>
      </c>
      <c r="P11">
        <v>0.333</v>
      </c>
      <c r="Q11">
        <v>0.111</v>
      </c>
      <c r="R11">
        <v>0.462</v>
      </c>
      <c r="S11">
        <v>0.238</v>
      </c>
      <c r="T11">
        <v>0.471</v>
      </c>
      <c r="U11">
        <v>0</v>
      </c>
      <c r="V11">
        <v>0.167</v>
      </c>
      <c r="W11">
        <v>0.148</v>
      </c>
      <c r="X11">
        <v>0.231</v>
      </c>
      <c r="Y11">
        <v>0.048</v>
      </c>
      <c r="Z11">
        <v>0.353</v>
      </c>
      <c r="AA11">
        <v>0.778</v>
      </c>
      <c r="AB11">
        <v>0</v>
      </c>
      <c r="AC11">
        <v>0.074</v>
      </c>
      <c r="AD11">
        <v>0.769</v>
      </c>
      <c r="AE11">
        <v>0</v>
      </c>
      <c r="AF11">
        <v>0.765</v>
      </c>
      <c r="AG11">
        <v>0.889</v>
      </c>
      <c r="AH11">
        <v>0.833</v>
      </c>
      <c r="AI11">
        <v>0</v>
      </c>
      <c r="AJ11">
        <v>1</v>
      </c>
      <c r="AK11">
        <v>0.571</v>
      </c>
      <c r="AL11">
        <v>0.294</v>
      </c>
      <c r="AM11">
        <v>0.778</v>
      </c>
      <c r="AN11">
        <v>0.167</v>
      </c>
      <c r="AO11">
        <v>0</v>
      </c>
      <c r="AP11">
        <v>0</v>
      </c>
      <c r="AQ11">
        <v>0</v>
      </c>
      <c r="AR11">
        <v>0.588</v>
      </c>
      <c r="AS11">
        <v>0.889</v>
      </c>
      <c r="AT11">
        <v>0.833</v>
      </c>
      <c r="AU11">
        <v>0.222</v>
      </c>
      <c r="AV11">
        <v>1</v>
      </c>
      <c r="AW11">
        <v>0</v>
      </c>
    </row>
    <row r="12" spans="1:49">
      <c r="A12" s="4" t="s">
        <v>51</v>
      </c>
      <c r="B12" s="7">
        <v>8088.289</v>
      </c>
      <c r="C12" s="9">
        <v>8602.811</v>
      </c>
      <c r="D12" s="7">
        <v>8906.952</v>
      </c>
      <c r="E12" s="7">
        <v>9179.837</v>
      </c>
      <c r="F12" s="7">
        <v>8525.908</v>
      </c>
      <c r="G12" s="7">
        <v>9343.521</v>
      </c>
      <c r="H12" s="7">
        <v>0.062</v>
      </c>
      <c r="I12" s="7">
        <v>0.113</v>
      </c>
      <c r="J12" s="7">
        <v>0.086</v>
      </c>
      <c r="K12" s="7">
        <v>0.082</v>
      </c>
      <c r="L12" s="7">
        <v>0.103</v>
      </c>
      <c r="M12" s="7">
        <v>0.085</v>
      </c>
      <c r="N12">
        <v>0</v>
      </c>
      <c r="O12">
        <v>0.1</v>
      </c>
      <c r="P12">
        <v>0</v>
      </c>
      <c r="Q12">
        <v>0</v>
      </c>
      <c r="R12">
        <v>0</v>
      </c>
      <c r="S12">
        <v>0</v>
      </c>
      <c r="T12">
        <v>0.485</v>
      </c>
      <c r="U12">
        <v>0</v>
      </c>
      <c r="V12">
        <v>0.087</v>
      </c>
      <c r="W12">
        <v>0.021</v>
      </c>
      <c r="X12">
        <v>0.067</v>
      </c>
      <c r="Y12">
        <v>0</v>
      </c>
      <c r="Z12">
        <v>0.667</v>
      </c>
      <c r="AA12">
        <v>0.7</v>
      </c>
      <c r="AB12">
        <v>0</v>
      </c>
      <c r="AC12">
        <v>0.042</v>
      </c>
      <c r="AD12">
        <v>0.267</v>
      </c>
      <c r="AE12">
        <v>0.152</v>
      </c>
      <c r="AF12">
        <v>0.727</v>
      </c>
      <c r="AG12">
        <v>0.9</v>
      </c>
      <c r="AH12">
        <v>0.913</v>
      </c>
      <c r="AI12">
        <v>0</v>
      </c>
      <c r="AJ12">
        <v>0.867</v>
      </c>
      <c r="AK12">
        <v>0.515</v>
      </c>
      <c r="AL12">
        <v>0.545</v>
      </c>
      <c r="AM12">
        <v>0.8</v>
      </c>
      <c r="AN12">
        <v>0.435</v>
      </c>
      <c r="AO12">
        <v>0.042</v>
      </c>
      <c r="AP12">
        <v>0</v>
      </c>
      <c r="AQ12">
        <v>0.242</v>
      </c>
      <c r="AR12">
        <v>0.848</v>
      </c>
      <c r="AS12">
        <v>1</v>
      </c>
      <c r="AT12">
        <v>0.783</v>
      </c>
      <c r="AU12">
        <v>0.542</v>
      </c>
      <c r="AV12">
        <v>0.467</v>
      </c>
      <c r="AW12">
        <v>0</v>
      </c>
    </row>
    <row r="13" spans="1:49">
      <c r="A13" s="4" t="s">
        <v>51</v>
      </c>
      <c r="B13" s="7">
        <v>8913.668</v>
      </c>
      <c r="C13" s="9">
        <v>8737.052</v>
      </c>
      <c r="D13" s="7">
        <v>8990.504</v>
      </c>
      <c r="E13" s="7">
        <v>9351.81</v>
      </c>
      <c r="F13" s="7">
        <v>8692.575</v>
      </c>
      <c r="G13" s="7">
        <v>9143.568</v>
      </c>
      <c r="H13" s="7">
        <v>0.042</v>
      </c>
      <c r="I13" s="7">
        <v>0.092</v>
      </c>
      <c r="J13" s="7">
        <v>0.07</v>
      </c>
      <c r="K13" s="7">
        <v>0.057</v>
      </c>
      <c r="L13" s="7">
        <v>0.077</v>
      </c>
      <c r="M13" s="7">
        <v>0.069</v>
      </c>
      <c r="N13">
        <v>0</v>
      </c>
      <c r="O13">
        <v>0.1</v>
      </c>
      <c r="P13">
        <v>0</v>
      </c>
      <c r="Q13">
        <v>0</v>
      </c>
      <c r="R13">
        <v>0</v>
      </c>
      <c r="S13">
        <v>0</v>
      </c>
      <c r="T13">
        <v>0.263</v>
      </c>
      <c r="U13">
        <v>0</v>
      </c>
      <c r="V13">
        <v>0.095</v>
      </c>
      <c r="W13">
        <v>0</v>
      </c>
      <c r="X13">
        <v>0.067</v>
      </c>
      <c r="Y13">
        <v>0</v>
      </c>
      <c r="Z13">
        <v>0.526</v>
      </c>
      <c r="AA13">
        <v>0.6</v>
      </c>
      <c r="AB13">
        <v>0</v>
      </c>
      <c r="AC13">
        <v>0</v>
      </c>
      <c r="AD13">
        <v>0.2</v>
      </c>
      <c r="AE13">
        <v>0.034</v>
      </c>
      <c r="AF13">
        <v>0.789</v>
      </c>
      <c r="AG13">
        <v>1</v>
      </c>
      <c r="AH13">
        <v>1</v>
      </c>
      <c r="AI13">
        <v>0</v>
      </c>
      <c r="AJ13">
        <v>0.8</v>
      </c>
      <c r="AK13">
        <v>0.655</v>
      </c>
      <c r="AL13">
        <v>0.474</v>
      </c>
      <c r="AM13">
        <v>0.8</v>
      </c>
      <c r="AN13">
        <v>0.333</v>
      </c>
      <c r="AO13">
        <v>0.025</v>
      </c>
      <c r="AP13">
        <v>0</v>
      </c>
      <c r="AQ13">
        <v>0.103</v>
      </c>
      <c r="AR13">
        <v>0.632</v>
      </c>
      <c r="AS13">
        <v>1</v>
      </c>
      <c r="AT13">
        <v>0.905</v>
      </c>
      <c r="AU13">
        <v>0.2</v>
      </c>
      <c r="AV13">
        <v>0.667</v>
      </c>
      <c r="AW13">
        <v>0</v>
      </c>
    </row>
    <row r="14" spans="1:49">
      <c r="A14" s="4" t="s">
        <v>51</v>
      </c>
      <c r="B14" s="7">
        <v>9774.843</v>
      </c>
      <c r="C14" s="9">
        <v>9747.945</v>
      </c>
      <c r="D14" s="7">
        <v>10084.09</v>
      </c>
      <c r="E14" s="7">
        <v>10464.486</v>
      </c>
      <c r="F14" s="7">
        <v>9677.819</v>
      </c>
      <c r="G14" s="7">
        <v>10066.522</v>
      </c>
      <c r="H14" s="7">
        <v>0.053</v>
      </c>
      <c r="I14" s="7">
        <v>0.081</v>
      </c>
      <c r="J14" s="7">
        <v>0.063</v>
      </c>
      <c r="K14" s="7">
        <v>0.052</v>
      </c>
      <c r="L14" s="7">
        <v>0.069</v>
      </c>
      <c r="M14" s="7">
        <v>0.058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0.385</v>
      </c>
      <c r="U14">
        <v>0</v>
      </c>
      <c r="V14">
        <v>0.148</v>
      </c>
      <c r="W14">
        <v>0</v>
      </c>
      <c r="X14">
        <v>0.067</v>
      </c>
      <c r="Y14">
        <v>0</v>
      </c>
      <c r="Z14">
        <v>0.692</v>
      </c>
      <c r="AA14">
        <v>0.625</v>
      </c>
      <c r="AB14">
        <v>0</v>
      </c>
      <c r="AC14">
        <v>0.033</v>
      </c>
      <c r="AD14">
        <v>0.133</v>
      </c>
      <c r="AE14">
        <v>0.069</v>
      </c>
      <c r="AF14">
        <v>0.885</v>
      </c>
      <c r="AG14">
        <v>0.875</v>
      </c>
      <c r="AH14">
        <v>0.926</v>
      </c>
      <c r="AI14">
        <v>0</v>
      </c>
      <c r="AJ14">
        <v>0.8</v>
      </c>
      <c r="AK14">
        <v>0.793</v>
      </c>
      <c r="AL14">
        <v>0.615</v>
      </c>
      <c r="AM14">
        <v>0.75</v>
      </c>
      <c r="AN14">
        <v>0.556</v>
      </c>
      <c r="AO14">
        <v>0</v>
      </c>
      <c r="AP14">
        <v>0</v>
      </c>
      <c r="AQ14">
        <v>0.172</v>
      </c>
      <c r="AR14">
        <v>0.654</v>
      </c>
      <c r="AS14">
        <v>0.875</v>
      </c>
      <c r="AT14">
        <v>0.778</v>
      </c>
      <c r="AU14">
        <v>0.133</v>
      </c>
      <c r="AV14">
        <v>0.667</v>
      </c>
      <c r="AW14">
        <v>0</v>
      </c>
    </row>
    <row r="15" spans="1:49">
      <c r="A15" s="4" t="s">
        <v>51</v>
      </c>
      <c r="B15" s="7">
        <v>8463.111</v>
      </c>
      <c r="C15" s="9">
        <v>8751.21</v>
      </c>
      <c r="D15" s="7">
        <v>8983.299</v>
      </c>
      <c r="E15" s="7">
        <v>9406.497</v>
      </c>
      <c r="F15" s="7">
        <v>8675.256</v>
      </c>
      <c r="G15" s="7">
        <v>9291.574</v>
      </c>
      <c r="H15" s="7">
        <v>0.056</v>
      </c>
      <c r="I15" s="7">
        <v>0.107</v>
      </c>
      <c r="J15" s="7">
        <v>0.084</v>
      </c>
      <c r="K15" s="7">
        <v>0.078</v>
      </c>
      <c r="L15" s="7">
        <v>0.094</v>
      </c>
      <c r="M15" s="7">
        <v>0.083</v>
      </c>
      <c r="N15">
        <v>0</v>
      </c>
      <c r="O15">
        <v>0.1</v>
      </c>
      <c r="P15">
        <v>0</v>
      </c>
      <c r="Q15">
        <v>0</v>
      </c>
      <c r="R15">
        <v>0</v>
      </c>
      <c r="S15">
        <v>0</v>
      </c>
      <c r="T15">
        <v>0.516</v>
      </c>
      <c r="U15">
        <v>0</v>
      </c>
      <c r="V15">
        <v>0.174</v>
      </c>
      <c r="W15">
        <v>0</v>
      </c>
      <c r="X15">
        <v>0.067</v>
      </c>
      <c r="Y15">
        <v>0.038</v>
      </c>
      <c r="Z15">
        <v>0.742</v>
      </c>
      <c r="AA15">
        <v>0.7</v>
      </c>
      <c r="AB15">
        <v>0</v>
      </c>
      <c r="AC15">
        <v>0</v>
      </c>
      <c r="AD15">
        <v>0.4</v>
      </c>
      <c r="AE15">
        <v>0.038</v>
      </c>
      <c r="AF15">
        <v>0.839</v>
      </c>
      <c r="AG15">
        <v>1</v>
      </c>
      <c r="AH15">
        <v>1</v>
      </c>
      <c r="AI15">
        <v>0</v>
      </c>
      <c r="AJ15">
        <v>0.8</v>
      </c>
      <c r="AK15">
        <v>0.577</v>
      </c>
      <c r="AL15">
        <v>0.645</v>
      </c>
      <c r="AM15">
        <v>0.8</v>
      </c>
      <c r="AN15">
        <v>0.304</v>
      </c>
      <c r="AO15">
        <v>0.048</v>
      </c>
      <c r="AP15">
        <v>0</v>
      </c>
      <c r="AQ15">
        <v>0.269</v>
      </c>
      <c r="AR15">
        <v>0.806</v>
      </c>
      <c r="AS15">
        <v>0.8</v>
      </c>
      <c r="AT15">
        <v>0.87</v>
      </c>
      <c r="AU15">
        <v>0.381</v>
      </c>
      <c r="AV15">
        <v>0.6</v>
      </c>
      <c r="AW15">
        <v>0</v>
      </c>
    </row>
    <row r="16" spans="1:49">
      <c r="A16" s="4" t="s">
        <v>51</v>
      </c>
      <c r="B16" s="7">
        <v>9793.014</v>
      </c>
      <c r="C16" s="9">
        <v>10146.215</v>
      </c>
      <c r="D16" s="7">
        <v>10395.854</v>
      </c>
      <c r="E16" s="7">
        <v>10811.296</v>
      </c>
      <c r="F16" s="7">
        <v>10119.228</v>
      </c>
      <c r="G16" s="7">
        <v>11050.954</v>
      </c>
      <c r="H16" s="7">
        <v>0.068</v>
      </c>
      <c r="I16" s="7">
        <v>0.052</v>
      </c>
      <c r="J16" s="7">
        <v>0.031</v>
      </c>
      <c r="K16" s="7">
        <v>0.02</v>
      </c>
      <c r="L16" s="7">
        <v>0.035</v>
      </c>
      <c r="M16" s="7">
        <v>0.024</v>
      </c>
      <c r="N16">
        <v>0</v>
      </c>
      <c r="O16">
        <v>0.182</v>
      </c>
      <c r="P16">
        <v>0</v>
      </c>
      <c r="Q16">
        <v>0</v>
      </c>
      <c r="R16">
        <v>0</v>
      </c>
      <c r="S16">
        <v>0</v>
      </c>
      <c r="T16">
        <v>0.561</v>
      </c>
      <c r="U16">
        <v>0</v>
      </c>
      <c r="V16">
        <v>0.111</v>
      </c>
      <c r="W16">
        <v>0</v>
      </c>
      <c r="X16">
        <v>0</v>
      </c>
      <c r="Y16">
        <v>0.036</v>
      </c>
      <c r="Z16">
        <v>0.756</v>
      </c>
      <c r="AA16">
        <v>0.727</v>
      </c>
      <c r="AB16">
        <v>0</v>
      </c>
      <c r="AC16">
        <v>0.026</v>
      </c>
      <c r="AD16">
        <v>0.2</v>
      </c>
      <c r="AE16">
        <v>0.071</v>
      </c>
      <c r="AF16">
        <v>0.854</v>
      </c>
      <c r="AG16">
        <v>1</v>
      </c>
      <c r="AH16">
        <v>0.963</v>
      </c>
      <c r="AI16">
        <v>0</v>
      </c>
      <c r="AJ16">
        <v>0.867</v>
      </c>
      <c r="AK16">
        <v>0.75</v>
      </c>
      <c r="AL16">
        <v>0.732</v>
      </c>
      <c r="AM16">
        <v>0.818</v>
      </c>
      <c r="AN16">
        <v>0.481</v>
      </c>
      <c r="AO16">
        <v>0.026</v>
      </c>
      <c r="AP16">
        <v>0</v>
      </c>
      <c r="AQ16">
        <v>0.214</v>
      </c>
      <c r="AR16">
        <v>0.976</v>
      </c>
      <c r="AS16">
        <v>0.909</v>
      </c>
      <c r="AT16">
        <v>0.778</v>
      </c>
      <c r="AU16">
        <v>0.158</v>
      </c>
      <c r="AV16">
        <v>0.467</v>
      </c>
      <c r="AW16">
        <v>0</v>
      </c>
    </row>
    <row r="17" spans="1:49">
      <c r="A17" t="s">
        <v>52</v>
      </c>
      <c r="B17" s="7">
        <v>362377.877</v>
      </c>
      <c r="C17" s="9">
        <v>356457.245</v>
      </c>
      <c r="D17" s="7">
        <v>358485.731</v>
      </c>
      <c r="E17" s="7">
        <v>367062.973</v>
      </c>
      <c r="F17" s="7">
        <v>347528.376</v>
      </c>
      <c r="G17" s="7">
        <v>370620.282</v>
      </c>
      <c r="H17" s="7">
        <v>0.01</v>
      </c>
      <c r="I17" s="7">
        <v>0.049</v>
      </c>
      <c r="J17" s="7">
        <v>0.027</v>
      </c>
      <c r="K17" s="7">
        <v>0.009</v>
      </c>
      <c r="L17" s="7">
        <v>0.031</v>
      </c>
      <c r="M17" s="7">
        <v>0</v>
      </c>
      <c r="N17">
        <v>0</v>
      </c>
      <c r="O17">
        <v>0</v>
      </c>
      <c r="P17">
        <v>0.647</v>
      </c>
      <c r="Q17">
        <v>0.273</v>
      </c>
      <c r="R17">
        <v>0.923</v>
      </c>
      <c r="S17">
        <v>0</v>
      </c>
      <c r="T17">
        <v>0.081</v>
      </c>
      <c r="U17">
        <v>0</v>
      </c>
      <c r="V17">
        <v>0.412</v>
      </c>
      <c r="W17">
        <v>0.182</v>
      </c>
      <c r="X17">
        <v>0.615</v>
      </c>
      <c r="Y17">
        <v>0.04</v>
      </c>
      <c r="Z17">
        <v>0.027</v>
      </c>
      <c r="AA17">
        <v>0</v>
      </c>
      <c r="AB17">
        <v>0</v>
      </c>
      <c r="AC17">
        <v>0</v>
      </c>
      <c r="AD17">
        <v>0.615</v>
      </c>
      <c r="AE17">
        <v>0</v>
      </c>
      <c r="AF17">
        <v>0.378</v>
      </c>
      <c r="AG17">
        <v>0</v>
      </c>
      <c r="AH17">
        <v>0.765</v>
      </c>
      <c r="AI17">
        <v>0</v>
      </c>
      <c r="AJ17">
        <v>0.923</v>
      </c>
      <c r="AK17">
        <v>0.02</v>
      </c>
      <c r="AL17">
        <v>0.027</v>
      </c>
      <c r="AM17">
        <v>0</v>
      </c>
      <c r="AN17">
        <v>0.176</v>
      </c>
      <c r="AO17">
        <v>0.061</v>
      </c>
      <c r="AP17">
        <v>0</v>
      </c>
      <c r="AQ17">
        <v>0</v>
      </c>
      <c r="AR17">
        <v>0.946</v>
      </c>
      <c r="AS17">
        <v>0.333</v>
      </c>
      <c r="AT17">
        <v>0.941</v>
      </c>
      <c r="AU17">
        <v>0.848</v>
      </c>
      <c r="AV17">
        <v>1</v>
      </c>
      <c r="AW17">
        <v>0</v>
      </c>
    </row>
    <row r="18" spans="1:49">
      <c r="A18" s="4" t="s">
        <v>52</v>
      </c>
      <c r="B18" s="7">
        <v>271762.32</v>
      </c>
      <c r="C18" s="9">
        <v>263001.845</v>
      </c>
      <c r="D18" s="7">
        <v>267146.543</v>
      </c>
      <c r="E18" s="7">
        <v>273956.481</v>
      </c>
      <c r="F18" s="7">
        <v>255402.206</v>
      </c>
      <c r="G18" s="7">
        <v>277250.851</v>
      </c>
      <c r="H18" s="7">
        <v>0.011</v>
      </c>
      <c r="I18" s="7">
        <v>0.059</v>
      </c>
      <c r="J18" s="7">
        <v>0.021</v>
      </c>
      <c r="K18" s="7">
        <v>0.01</v>
      </c>
      <c r="L18" s="7">
        <v>0.035</v>
      </c>
      <c r="M18" s="7">
        <v>0.005</v>
      </c>
      <c r="N18">
        <v>0</v>
      </c>
      <c r="O18">
        <v>0</v>
      </c>
      <c r="P18">
        <v>0.556</v>
      </c>
      <c r="Q18">
        <v>0.25</v>
      </c>
      <c r="R18">
        <v>0.923</v>
      </c>
      <c r="S18">
        <v>0.02</v>
      </c>
      <c r="T18">
        <v>0.1</v>
      </c>
      <c r="U18">
        <v>0</v>
      </c>
      <c r="V18">
        <v>0.333</v>
      </c>
      <c r="W18">
        <v>0.156</v>
      </c>
      <c r="X18">
        <v>0.615</v>
      </c>
      <c r="Y18">
        <v>0.06</v>
      </c>
      <c r="Z18">
        <v>0</v>
      </c>
      <c r="AA18">
        <v>0</v>
      </c>
      <c r="AB18">
        <v>0</v>
      </c>
      <c r="AC18">
        <v>0</v>
      </c>
      <c r="AD18">
        <v>0.692</v>
      </c>
      <c r="AE18">
        <v>0</v>
      </c>
      <c r="AF18">
        <v>0.28</v>
      </c>
      <c r="AG18">
        <v>0</v>
      </c>
      <c r="AH18">
        <v>0.944</v>
      </c>
      <c r="AI18">
        <v>0</v>
      </c>
      <c r="AJ18">
        <v>0.923</v>
      </c>
      <c r="AK18">
        <v>0.06</v>
      </c>
      <c r="AL18">
        <v>0</v>
      </c>
      <c r="AM18">
        <v>0</v>
      </c>
      <c r="AN18">
        <v>0.167</v>
      </c>
      <c r="AO18">
        <v>0.031</v>
      </c>
      <c r="AP18">
        <v>0</v>
      </c>
      <c r="AQ18">
        <v>0</v>
      </c>
      <c r="AR18">
        <v>0.96</v>
      </c>
      <c r="AS18">
        <v>0.333</v>
      </c>
      <c r="AT18">
        <v>0.944</v>
      </c>
      <c r="AU18">
        <v>0.844</v>
      </c>
      <c r="AV18">
        <v>1</v>
      </c>
      <c r="AW18">
        <v>0</v>
      </c>
    </row>
    <row r="19" spans="1:49">
      <c r="A19" s="4" t="s">
        <v>52</v>
      </c>
      <c r="B19" s="7">
        <v>266782.647</v>
      </c>
      <c r="C19" s="9">
        <v>263001.845</v>
      </c>
      <c r="D19" s="7">
        <v>267566.451</v>
      </c>
      <c r="E19" s="7">
        <v>273667.294</v>
      </c>
      <c r="F19" s="7">
        <v>255402.206</v>
      </c>
      <c r="G19" s="7">
        <v>276895.555</v>
      </c>
      <c r="H19" s="7">
        <v>0.021</v>
      </c>
      <c r="I19" s="7">
        <v>0.047</v>
      </c>
      <c r="J19" s="7">
        <v>0.022</v>
      </c>
      <c r="K19" s="7">
        <v>0.007</v>
      </c>
      <c r="L19" s="7">
        <v>0.034</v>
      </c>
      <c r="M19" s="7">
        <v>0.002</v>
      </c>
      <c r="N19">
        <v>0</v>
      </c>
      <c r="O19">
        <v>0</v>
      </c>
      <c r="P19">
        <v>0.353</v>
      </c>
      <c r="Q19">
        <v>0.25</v>
      </c>
      <c r="R19">
        <v>0.692</v>
      </c>
      <c r="S19">
        <v>0.04</v>
      </c>
      <c r="T19">
        <v>0.171</v>
      </c>
      <c r="U19">
        <v>0</v>
      </c>
      <c r="V19">
        <v>0.353</v>
      </c>
      <c r="W19">
        <v>0.219</v>
      </c>
      <c r="X19">
        <v>0.615</v>
      </c>
      <c r="Y19">
        <v>0.06</v>
      </c>
      <c r="Z19">
        <v>0.229</v>
      </c>
      <c r="AA19">
        <v>0</v>
      </c>
      <c r="AB19">
        <v>0</v>
      </c>
      <c r="AC19">
        <v>0</v>
      </c>
      <c r="AD19">
        <v>0.615</v>
      </c>
      <c r="AE19">
        <v>0</v>
      </c>
      <c r="AF19">
        <v>0.543</v>
      </c>
      <c r="AG19">
        <v>0</v>
      </c>
      <c r="AH19">
        <v>0.882</v>
      </c>
      <c r="AI19">
        <v>0</v>
      </c>
      <c r="AJ19">
        <v>1</v>
      </c>
      <c r="AK19">
        <v>0.02</v>
      </c>
      <c r="AL19">
        <v>0.171</v>
      </c>
      <c r="AM19">
        <v>0</v>
      </c>
      <c r="AN19">
        <v>0.118</v>
      </c>
      <c r="AO19">
        <v>0</v>
      </c>
      <c r="AP19">
        <v>0</v>
      </c>
      <c r="AQ19">
        <v>0</v>
      </c>
      <c r="AR19">
        <v>0.914</v>
      </c>
      <c r="AS19">
        <v>0</v>
      </c>
      <c r="AT19">
        <v>1</v>
      </c>
      <c r="AU19">
        <v>0.781</v>
      </c>
      <c r="AV19">
        <v>1</v>
      </c>
      <c r="AW19">
        <v>0</v>
      </c>
    </row>
    <row r="20" spans="1:49">
      <c r="A20" s="4" t="s">
        <v>52</v>
      </c>
      <c r="B20" s="7">
        <v>256505.721</v>
      </c>
      <c r="C20" s="9">
        <v>263001.845</v>
      </c>
      <c r="D20" s="7">
        <v>265146.872</v>
      </c>
      <c r="E20" s="7">
        <v>273415.334</v>
      </c>
      <c r="F20" s="7">
        <v>255402.206</v>
      </c>
      <c r="G20" s="7">
        <v>277188.179</v>
      </c>
      <c r="H20" s="7">
        <v>0.038</v>
      </c>
      <c r="I20" s="7">
        <v>0.057</v>
      </c>
      <c r="J20" s="7">
        <v>0.028</v>
      </c>
      <c r="K20" s="7">
        <v>0.008</v>
      </c>
      <c r="L20" s="7">
        <v>0.038</v>
      </c>
      <c r="M20" s="7">
        <v>0</v>
      </c>
      <c r="N20">
        <v>0</v>
      </c>
      <c r="O20">
        <v>0</v>
      </c>
      <c r="P20">
        <v>0.222</v>
      </c>
      <c r="Q20">
        <v>0.152</v>
      </c>
      <c r="R20">
        <v>0.769</v>
      </c>
      <c r="S20">
        <v>0.02</v>
      </c>
      <c r="T20">
        <v>0.25</v>
      </c>
      <c r="U20">
        <v>0</v>
      </c>
      <c r="V20">
        <v>0.389</v>
      </c>
      <c r="W20">
        <v>0.182</v>
      </c>
      <c r="X20">
        <v>0.615</v>
      </c>
      <c r="Y20">
        <v>0.04</v>
      </c>
      <c r="Z20">
        <v>0.25</v>
      </c>
      <c r="AA20">
        <v>0</v>
      </c>
      <c r="AB20">
        <v>0</v>
      </c>
      <c r="AC20">
        <v>0</v>
      </c>
      <c r="AD20">
        <v>0.615</v>
      </c>
      <c r="AE20">
        <v>0</v>
      </c>
      <c r="AF20">
        <v>0.667</v>
      </c>
      <c r="AG20">
        <v>0</v>
      </c>
      <c r="AH20">
        <v>0.889</v>
      </c>
      <c r="AI20">
        <v>0</v>
      </c>
      <c r="AJ20">
        <v>0.923</v>
      </c>
      <c r="AK20">
        <v>0.06</v>
      </c>
      <c r="AL20">
        <v>0</v>
      </c>
      <c r="AM20">
        <v>0</v>
      </c>
      <c r="AN20">
        <v>0.278</v>
      </c>
      <c r="AO20">
        <v>0.03</v>
      </c>
      <c r="AP20">
        <v>0</v>
      </c>
      <c r="AQ20">
        <v>0</v>
      </c>
      <c r="AR20">
        <v>0.833</v>
      </c>
      <c r="AS20">
        <v>0</v>
      </c>
      <c r="AT20">
        <v>0.944</v>
      </c>
      <c r="AU20">
        <v>0.939</v>
      </c>
      <c r="AV20">
        <v>1</v>
      </c>
      <c r="AW20">
        <v>0</v>
      </c>
    </row>
    <row r="21" spans="1:49">
      <c r="A21" s="4" t="s">
        <v>52</v>
      </c>
      <c r="B21" s="7">
        <v>274165.899</v>
      </c>
      <c r="C21" s="9">
        <v>266016.536</v>
      </c>
      <c r="D21" s="7">
        <v>272081.333</v>
      </c>
      <c r="E21" s="7">
        <v>276853.889</v>
      </c>
      <c r="F21" s="7">
        <v>258374.018</v>
      </c>
      <c r="G21" s="7">
        <v>279990.642</v>
      </c>
      <c r="H21" s="7">
        <v>0.012</v>
      </c>
      <c r="I21" s="7">
        <v>0.058</v>
      </c>
      <c r="J21" s="7">
        <v>0.019</v>
      </c>
      <c r="K21" s="7">
        <v>0.009</v>
      </c>
      <c r="L21" s="7">
        <v>0.036</v>
      </c>
      <c r="M21" s="7">
        <v>0.001</v>
      </c>
      <c r="N21">
        <v>0</v>
      </c>
      <c r="O21">
        <v>0</v>
      </c>
      <c r="P21">
        <v>0.409</v>
      </c>
      <c r="Q21">
        <v>0.206</v>
      </c>
      <c r="R21">
        <v>0.846</v>
      </c>
      <c r="S21">
        <v>0.041</v>
      </c>
      <c r="T21">
        <v>0.16</v>
      </c>
      <c r="U21">
        <v>0</v>
      </c>
      <c r="V21">
        <v>0.273</v>
      </c>
      <c r="W21">
        <v>0.176</v>
      </c>
      <c r="X21">
        <v>0.615</v>
      </c>
      <c r="Y21">
        <v>0</v>
      </c>
      <c r="Z21">
        <v>0.14</v>
      </c>
      <c r="AA21">
        <v>0</v>
      </c>
      <c r="AB21">
        <v>0</v>
      </c>
      <c r="AC21">
        <v>0</v>
      </c>
      <c r="AD21">
        <v>0.769</v>
      </c>
      <c r="AE21">
        <v>0</v>
      </c>
      <c r="AF21">
        <v>0.4</v>
      </c>
      <c r="AG21">
        <v>0</v>
      </c>
      <c r="AH21">
        <v>0.955</v>
      </c>
      <c r="AI21">
        <v>0</v>
      </c>
      <c r="AJ21">
        <v>0.923</v>
      </c>
      <c r="AK21">
        <v>0.041</v>
      </c>
      <c r="AL21">
        <v>0.1</v>
      </c>
      <c r="AM21">
        <v>0</v>
      </c>
      <c r="AN21">
        <v>0.136</v>
      </c>
      <c r="AO21">
        <v>0.059</v>
      </c>
      <c r="AP21">
        <v>0</v>
      </c>
      <c r="AQ21">
        <v>0</v>
      </c>
      <c r="AR21">
        <v>0.92</v>
      </c>
      <c r="AS21">
        <v>0.333</v>
      </c>
      <c r="AT21">
        <v>1</v>
      </c>
      <c r="AU21">
        <v>0.882</v>
      </c>
      <c r="AV21">
        <v>1</v>
      </c>
      <c r="AW21">
        <v>0</v>
      </c>
    </row>
    <row r="22" spans="1:49">
      <c r="A22" s="4" t="s">
        <v>53</v>
      </c>
      <c r="B22" s="7">
        <v>1376526.976</v>
      </c>
      <c r="C22" s="9">
        <v>1384415.852</v>
      </c>
      <c r="D22" s="7">
        <v>1427382.622</v>
      </c>
      <c r="E22" s="7">
        <v>1468299.659</v>
      </c>
      <c r="F22" s="7">
        <v>1364186.414</v>
      </c>
      <c r="G22" s="7">
        <v>1466834.027</v>
      </c>
      <c r="H22" s="7">
        <v>0.035</v>
      </c>
      <c r="I22" s="7">
        <v>0.044</v>
      </c>
      <c r="J22" s="7">
        <v>0.021</v>
      </c>
      <c r="K22" s="7">
        <v>0.002</v>
      </c>
      <c r="L22" s="7">
        <v>0.039</v>
      </c>
      <c r="M22" s="7">
        <v>0.005</v>
      </c>
      <c r="N22">
        <v>0</v>
      </c>
      <c r="O22">
        <v>0</v>
      </c>
      <c r="P22">
        <v>0.118</v>
      </c>
      <c r="Q22">
        <v>0</v>
      </c>
      <c r="R22">
        <v>0.333</v>
      </c>
      <c r="S22">
        <v>0</v>
      </c>
      <c r="T22">
        <v>0.52</v>
      </c>
      <c r="U22">
        <v>0</v>
      </c>
      <c r="V22">
        <v>0.118</v>
      </c>
      <c r="W22">
        <v>0</v>
      </c>
      <c r="X22">
        <v>0.533</v>
      </c>
      <c r="Y22">
        <v>0</v>
      </c>
      <c r="Z22">
        <v>0.76</v>
      </c>
      <c r="AA22">
        <v>0</v>
      </c>
      <c r="AB22">
        <v>0</v>
      </c>
      <c r="AC22">
        <v>0</v>
      </c>
      <c r="AD22">
        <v>0.867</v>
      </c>
      <c r="AE22">
        <v>0.02</v>
      </c>
      <c r="AF22">
        <v>1</v>
      </c>
      <c r="AG22">
        <v>0.5</v>
      </c>
      <c r="AH22">
        <v>0.882</v>
      </c>
      <c r="AI22">
        <v>0</v>
      </c>
      <c r="AJ22">
        <v>1</v>
      </c>
      <c r="AK22">
        <v>0.24</v>
      </c>
      <c r="AL22">
        <v>0.22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0.96</v>
      </c>
      <c r="AS22">
        <v>0</v>
      </c>
      <c r="AT22">
        <v>0.882</v>
      </c>
      <c r="AU22">
        <v>0.46</v>
      </c>
      <c r="AV22">
        <v>1</v>
      </c>
      <c r="AW22">
        <v>0</v>
      </c>
    </row>
    <row r="23" spans="1:49">
      <c r="A23" s="4" t="s">
        <v>53</v>
      </c>
      <c r="B23" s="7">
        <v>1422035.789</v>
      </c>
      <c r="C23" s="9">
        <v>1370430.037</v>
      </c>
      <c r="D23" s="7">
        <v>1416362.101</v>
      </c>
      <c r="E23" s="7">
        <v>1451315.528</v>
      </c>
      <c r="F23" s="7">
        <v>1350344.229</v>
      </c>
      <c r="G23" s="7">
        <v>1452499.08</v>
      </c>
      <c r="H23" s="7">
        <v>0.016</v>
      </c>
      <c r="I23" s="7">
        <v>0.044</v>
      </c>
      <c r="J23" s="7">
        <v>0.016</v>
      </c>
      <c r="K23" s="7">
        <v>0.007</v>
      </c>
      <c r="L23" s="7">
        <v>0.042</v>
      </c>
      <c r="M23" s="7">
        <v>0.006</v>
      </c>
      <c r="N23">
        <v>0</v>
      </c>
      <c r="O23">
        <v>0</v>
      </c>
      <c r="P23">
        <v>0.222</v>
      </c>
      <c r="Q23">
        <v>0.08</v>
      </c>
      <c r="R23">
        <v>1</v>
      </c>
      <c r="S23">
        <v>0</v>
      </c>
      <c r="T23">
        <v>0.286</v>
      </c>
      <c r="U23">
        <v>0</v>
      </c>
      <c r="V23">
        <v>0.111</v>
      </c>
      <c r="W23">
        <v>0.02</v>
      </c>
      <c r="X23">
        <v>0.533</v>
      </c>
      <c r="Y23">
        <v>0</v>
      </c>
      <c r="Z23">
        <v>0.333</v>
      </c>
      <c r="AA23">
        <v>0</v>
      </c>
      <c r="AB23">
        <v>0</v>
      </c>
      <c r="AC23">
        <v>0</v>
      </c>
      <c r="AD23">
        <v>0.867</v>
      </c>
      <c r="AE23">
        <v>0</v>
      </c>
      <c r="AF23">
        <v>0.714</v>
      </c>
      <c r="AG23">
        <v>0.5</v>
      </c>
      <c r="AH23">
        <v>0.944</v>
      </c>
      <c r="AI23">
        <v>0</v>
      </c>
      <c r="AJ23">
        <v>1</v>
      </c>
      <c r="AK23">
        <v>0.18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0.905</v>
      </c>
      <c r="AS23">
        <v>0.5</v>
      </c>
      <c r="AT23">
        <v>0.833</v>
      </c>
      <c r="AU23">
        <v>0.58</v>
      </c>
      <c r="AV23">
        <v>1</v>
      </c>
      <c r="AW23">
        <v>0</v>
      </c>
    </row>
    <row r="24" spans="1:49">
      <c r="A24" s="4" t="s">
        <v>53</v>
      </c>
      <c r="B24" s="7">
        <v>1699105.744</v>
      </c>
      <c r="C24" s="9">
        <v>1637028.437</v>
      </c>
      <c r="D24" s="7">
        <v>1669749.172</v>
      </c>
      <c r="E24" s="7">
        <v>1703567.387</v>
      </c>
      <c r="F24" s="7">
        <v>1592282.49</v>
      </c>
      <c r="G24" s="7">
        <v>1709084.432</v>
      </c>
      <c r="H24" s="7">
        <v>0.004</v>
      </c>
      <c r="I24" s="7">
        <v>0.033</v>
      </c>
      <c r="J24" s="7">
        <v>0.015</v>
      </c>
      <c r="K24" s="7">
        <v>0.002</v>
      </c>
      <c r="L24" s="7">
        <v>0.038</v>
      </c>
      <c r="M24" s="7">
        <v>0.001</v>
      </c>
      <c r="N24">
        <v>0</v>
      </c>
      <c r="O24">
        <v>0</v>
      </c>
      <c r="P24">
        <v>0.667</v>
      </c>
      <c r="Q24">
        <v>0.16</v>
      </c>
      <c r="R24">
        <v>1</v>
      </c>
      <c r="S24">
        <v>0</v>
      </c>
      <c r="T24">
        <v>0.08</v>
      </c>
      <c r="U24">
        <v>0</v>
      </c>
      <c r="V24">
        <v>0.111</v>
      </c>
      <c r="W24">
        <v>0</v>
      </c>
      <c r="X24">
        <v>0.533</v>
      </c>
      <c r="Y24">
        <v>0</v>
      </c>
      <c r="Z24">
        <v>0.12</v>
      </c>
      <c r="AA24">
        <v>0.333</v>
      </c>
      <c r="AB24">
        <v>0</v>
      </c>
      <c r="AC24">
        <v>0</v>
      </c>
      <c r="AD24">
        <v>0.933</v>
      </c>
      <c r="AE24">
        <v>0</v>
      </c>
      <c r="AF24">
        <v>0.62</v>
      </c>
      <c r="AG24">
        <v>0.333</v>
      </c>
      <c r="AH24">
        <v>0.944</v>
      </c>
      <c r="AI24">
        <v>0</v>
      </c>
      <c r="AJ24">
        <v>1</v>
      </c>
      <c r="AK24">
        <v>0.06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0.96</v>
      </c>
      <c r="AS24">
        <v>0.667</v>
      </c>
      <c r="AT24">
        <v>0.889</v>
      </c>
      <c r="AU24">
        <v>0.62</v>
      </c>
      <c r="AV24">
        <v>1</v>
      </c>
      <c r="AW24">
        <v>0</v>
      </c>
    </row>
    <row r="25" spans="1:49">
      <c r="A25" s="4" t="s">
        <v>53</v>
      </c>
      <c r="B25" s="7">
        <v>1336202.412</v>
      </c>
      <c r="C25" s="9">
        <v>1375091.975</v>
      </c>
      <c r="D25" s="7">
        <v>1412189.803</v>
      </c>
      <c r="E25" s="7">
        <v>1455313.769</v>
      </c>
      <c r="F25" s="7">
        <v>1354958.291</v>
      </c>
      <c r="G25" s="7">
        <v>1454401.527</v>
      </c>
      <c r="H25" s="7">
        <v>0.044</v>
      </c>
      <c r="I25" s="7">
        <v>0.041</v>
      </c>
      <c r="J25" s="7">
        <v>0.023</v>
      </c>
      <c r="K25" s="7">
        <v>0.007</v>
      </c>
      <c r="L25" s="7">
        <v>0.041</v>
      </c>
      <c r="M25" s="7">
        <v>0.006</v>
      </c>
      <c r="N25">
        <v>0</v>
      </c>
      <c r="O25">
        <v>0</v>
      </c>
      <c r="P25">
        <v>0.133</v>
      </c>
      <c r="Q25">
        <v>0.02</v>
      </c>
      <c r="R25">
        <v>0.067</v>
      </c>
      <c r="S25">
        <v>0</v>
      </c>
      <c r="T25">
        <v>0.7</v>
      </c>
      <c r="U25">
        <v>0</v>
      </c>
      <c r="V25">
        <v>0.067</v>
      </c>
      <c r="W25">
        <v>0</v>
      </c>
      <c r="X25">
        <v>0.533</v>
      </c>
      <c r="Y25">
        <v>0</v>
      </c>
      <c r="Z25">
        <v>0.7</v>
      </c>
      <c r="AA25">
        <v>0</v>
      </c>
      <c r="AB25">
        <v>0</v>
      </c>
      <c r="AC25">
        <v>0.02</v>
      </c>
      <c r="AD25">
        <v>0.733</v>
      </c>
      <c r="AE25">
        <v>0.02</v>
      </c>
      <c r="AF25">
        <v>0.98</v>
      </c>
      <c r="AG25">
        <v>0.5</v>
      </c>
      <c r="AH25">
        <v>0.933</v>
      </c>
      <c r="AI25">
        <v>0</v>
      </c>
      <c r="AJ25">
        <v>1</v>
      </c>
      <c r="AK25">
        <v>0.08</v>
      </c>
      <c r="AL25">
        <v>0.76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0.94</v>
      </c>
      <c r="AS25">
        <v>0.5</v>
      </c>
      <c r="AT25">
        <v>0.8</v>
      </c>
      <c r="AU25">
        <v>0.56</v>
      </c>
      <c r="AV25">
        <v>1</v>
      </c>
      <c r="AW25">
        <v>0</v>
      </c>
    </row>
    <row r="26" spans="1:49">
      <c r="A26" s="4" t="s">
        <v>53</v>
      </c>
      <c r="B26" s="7">
        <v>1769687.074</v>
      </c>
      <c r="C26" s="9">
        <v>1715620.09</v>
      </c>
      <c r="D26" s="7">
        <v>1748720.641</v>
      </c>
      <c r="E26" s="7">
        <v>1783991.217</v>
      </c>
      <c r="F26" s="7">
        <v>1667560.967</v>
      </c>
      <c r="G26" s="7">
        <v>1783968.7</v>
      </c>
      <c r="H26" s="7">
        <v>0.007</v>
      </c>
      <c r="I26" s="7">
        <v>0.037</v>
      </c>
      <c r="J26" s="7">
        <v>0.018</v>
      </c>
      <c r="K26" s="7">
        <v>0.002</v>
      </c>
      <c r="L26" s="7">
        <v>0.038</v>
      </c>
      <c r="M26" s="7">
        <v>0.003</v>
      </c>
      <c r="N26">
        <v>0</v>
      </c>
      <c r="O26">
        <v>0</v>
      </c>
      <c r="P26">
        <v>0.412</v>
      </c>
      <c r="Q26">
        <v>0.08</v>
      </c>
      <c r="R26">
        <v>1</v>
      </c>
      <c r="S26">
        <v>0</v>
      </c>
      <c r="T26">
        <v>0.14</v>
      </c>
      <c r="U26">
        <v>0</v>
      </c>
      <c r="V26">
        <v>0.059</v>
      </c>
      <c r="W26">
        <v>0</v>
      </c>
      <c r="X26">
        <v>0.533</v>
      </c>
      <c r="Y26">
        <v>0</v>
      </c>
      <c r="Z26">
        <v>0.16</v>
      </c>
      <c r="AA26">
        <v>0.333</v>
      </c>
      <c r="AB26">
        <v>0</v>
      </c>
      <c r="AC26">
        <v>0.02</v>
      </c>
      <c r="AD26">
        <v>0.933</v>
      </c>
      <c r="AE26">
        <v>0</v>
      </c>
      <c r="AF26">
        <v>0.84</v>
      </c>
      <c r="AG26">
        <v>0.667</v>
      </c>
      <c r="AH26">
        <v>0.941</v>
      </c>
      <c r="AI26">
        <v>0</v>
      </c>
      <c r="AJ26">
        <v>1</v>
      </c>
      <c r="AK26">
        <v>0.1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0.96</v>
      </c>
      <c r="AS26">
        <v>0.667</v>
      </c>
      <c r="AT26">
        <v>0.941</v>
      </c>
      <c r="AU26">
        <v>0.7</v>
      </c>
      <c r="AV26">
        <v>1</v>
      </c>
      <c r="AW26">
        <v>0</v>
      </c>
    </row>
    <row r="27" spans="1:49">
      <c r="A27" s="4" t="s">
        <v>54</v>
      </c>
      <c r="B27" s="7">
        <v>134999112.583</v>
      </c>
      <c r="C27" s="9">
        <v>134367949.849</v>
      </c>
      <c r="D27" s="7">
        <v>135980945.83</v>
      </c>
      <c r="E27" s="7">
        <v>137020766.615</v>
      </c>
      <c r="F27" s="7">
        <v>127424051.664</v>
      </c>
      <c r="G27" s="7">
        <v>137062564.578</v>
      </c>
      <c r="H27" s="7">
        <v>0.026</v>
      </c>
      <c r="I27" s="7">
        <v>0.042</v>
      </c>
      <c r="J27" s="7">
        <v>0.017</v>
      </c>
      <c r="K27" s="7">
        <v>0.007</v>
      </c>
      <c r="L27" s="7">
        <v>0.051</v>
      </c>
      <c r="M27" s="7">
        <v>0.002</v>
      </c>
      <c r="N27">
        <v>0</v>
      </c>
      <c r="O27">
        <v>0</v>
      </c>
      <c r="P27">
        <v>0.25</v>
      </c>
      <c r="Q27">
        <v>0.2</v>
      </c>
      <c r="R27">
        <v>0.95</v>
      </c>
      <c r="S27">
        <v>0.04</v>
      </c>
      <c r="T27">
        <v>0.06</v>
      </c>
      <c r="U27">
        <v>0</v>
      </c>
      <c r="V27">
        <v>0.15</v>
      </c>
      <c r="W27">
        <v>0.02</v>
      </c>
      <c r="X27">
        <v>0.9</v>
      </c>
      <c r="Y27">
        <v>0.04</v>
      </c>
      <c r="Z27">
        <v>0</v>
      </c>
      <c r="AA27">
        <v>0</v>
      </c>
      <c r="AB27">
        <v>0</v>
      </c>
      <c r="AC27">
        <v>0.04</v>
      </c>
      <c r="AD27">
        <v>0.95</v>
      </c>
      <c r="AE27">
        <v>0.02</v>
      </c>
      <c r="AF27">
        <v>0.22</v>
      </c>
      <c r="AG27">
        <v>0</v>
      </c>
      <c r="AH27">
        <v>0.6</v>
      </c>
      <c r="AI27">
        <v>0</v>
      </c>
      <c r="AJ27">
        <v>1</v>
      </c>
      <c r="AK27">
        <v>0.28</v>
      </c>
      <c r="AL27">
        <v>0.04</v>
      </c>
      <c r="AM27">
        <v>0</v>
      </c>
      <c r="AN27">
        <v>0.05</v>
      </c>
      <c r="AO27">
        <v>0</v>
      </c>
      <c r="AP27">
        <v>0</v>
      </c>
      <c r="AQ27">
        <v>0</v>
      </c>
      <c r="AR27">
        <v>0.48</v>
      </c>
      <c r="AS27">
        <v>0</v>
      </c>
      <c r="AT27">
        <v>0.55</v>
      </c>
      <c r="AU27">
        <v>0.4</v>
      </c>
      <c r="AV27">
        <v>1</v>
      </c>
      <c r="AW27">
        <v>0</v>
      </c>
    </row>
    <row r="28" spans="1:49">
      <c r="A28" s="4" t="s">
        <v>54</v>
      </c>
      <c r="B28" s="7">
        <v>134869157.615</v>
      </c>
      <c r="C28" s="9">
        <v>134367949.849</v>
      </c>
      <c r="D28" s="7">
        <v>135405781.852</v>
      </c>
      <c r="E28" s="7">
        <v>137010321.515</v>
      </c>
      <c r="F28" s="7">
        <v>127424051.664</v>
      </c>
      <c r="G28" s="7">
        <v>137094745.66</v>
      </c>
      <c r="H28" s="7">
        <v>0.031</v>
      </c>
      <c r="I28" s="7">
        <v>0.037</v>
      </c>
      <c r="J28" s="7">
        <v>0.015</v>
      </c>
      <c r="K28" s="7">
        <v>0.006</v>
      </c>
      <c r="L28" s="7">
        <v>0.048</v>
      </c>
      <c r="M28" s="7">
        <v>0.001</v>
      </c>
      <c r="N28">
        <v>0</v>
      </c>
      <c r="O28">
        <v>0</v>
      </c>
      <c r="P28">
        <v>0.28</v>
      </c>
      <c r="Q28">
        <v>0.22</v>
      </c>
      <c r="R28">
        <v>0.95</v>
      </c>
      <c r="S28">
        <v>0</v>
      </c>
      <c r="T28">
        <v>0.04</v>
      </c>
      <c r="U28">
        <v>0</v>
      </c>
      <c r="V28">
        <v>0.12</v>
      </c>
      <c r="W28">
        <v>0.04</v>
      </c>
      <c r="X28">
        <v>0.9</v>
      </c>
      <c r="Y28">
        <v>0.04</v>
      </c>
      <c r="Z28">
        <v>0</v>
      </c>
      <c r="AA28">
        <v>0</v>
      </c>
      <c r="AB28">
        <v>0</v>
      </c>
      <c r="AC28">
        <v>0.04</v>
      </c>
      <c r="AD28">
        <v>0.95</v>
      </c>
      <c r="AE28">
        <v>0.02</v>
      </c>
      <c r="AF28">
        <v>0.32</v>
      </c>
      <c r="AG28">
        <v>0</v>
      </c>
      <c r="AH28">
        <v>0.68</v>
      </c>
      <c r="AI28">
        <v>0</v>
      </c>
      <c r="AJ28">
        <v>0.95</v>
      </c>
      <c r="AK28">
        <v>0.16</v>
      </c>
      <c r="AL28">
        <v>0.06</v>
      </c>
      <c r="AM28">
        <v>0</v>
      </c>
      <c r="AN28">
        <v>0.04</v>
      </c>
      <c r="AO28">
        <v>0</v>
      </c>
      <c r="AP28">
        <v>0</v>
      </c>
      <c r="AQ28">
        <v>0</v>
      </c>
      <c r="AR28">
        <v>0.74</v>
      </c>
      <c r="AS28">
        <v>0</v>
      </c>
      <c r="AT28">
        <v>0.56</v>
      </c>
      <c r="AU28">
        <v>0.42</v>
      </c>
      <c r="AV28">
        <v>1</v>
      </c>
      <c r="AW28">
        <v>0</v>
      </c>
    </row>
    <row r="29" spans="1:49">
      <c r="A29" s="4" t="s">
        <v>54</v>
      </c>
      <c r="B29" s="7">
        <v>134498379.787</v>
      </c>
      <c r="C29" s="9">
        <v>134367949.849</v>
      </c>
      <c r="D29" s="7">
        <v>136134583.15</v>
      </c>
      <c r="E29" s="7">
        <v>137017779.251</v>
      </c>
      <c r="F29" s="7">
        <v>127424051.664</v>
      </c>
      <c r="G29" s="7">
        <v>137110854.276</v>
      </c>
      <c r="H29" s="7">
        <v>0.02</v>
      </c>
      <c r="I29" s="7">
        <v>0.041</v>
      </c>
      <c r="J29" s="7">
        <v>0.017</v>
      </c>
      <c r="K29" s="7">
        <v>0.005</v>
      </c>
      <c r="L29" s="7">
        <v>0.046</v>
      </c>
      <c r="M29" s="7">
        <v>0.001</v>
      </c>
      <c r="N29">
        <v>0</v>
      </c>
      <c r="O29">
        <v>0</v>
      </c>
      <c r="P29">
        <v>0.15</v>
      </c>
      <c r="Q29">
        <v>0.04</v>
      </c>
      <c r="R29">
        <v>0.95</v>
      </c>
      <c r="S29">
        <v>0</v>
      </c>
      <c r="T29">
        <v>0.14</v>
      </c>
      <c r="U29">
        <v>0</v>
      </c>
      <c r="V29">
        <v>0.1</v>
      </c>
      <c r="W29">
        <v>0.02</v>
      </c>
      <c r="X29">
        <v>0.9</v>
      </c>
      <c r="Y29">
        <v>0.04</v>
      </c>
      <c r="Z29">
        <v>0.28</v>
      </c>
      <c r="AA29">
        <v>0</v>
      </c>
      <c r="AB29">
        <v>0</v>
      </c>
      <c r="AC29">
        <v>0.06</v>
      </c>
      <c r="AD29">
        <v>0.95</v>
      </c>
      <c r="AE29">
        <v>0.06</v>
      </c>
      <c r="AF29">
        <v>0.96</v>
      </c>
      <c r="AG29">
        <v>0</v>
      </c>
      <c r="AH29">
        <v>0.6</v>
      </c>
      <c r="AI29">
        <v>0</v>
      </c>
      <c r="AJ29">
        <v>0.95</v>
      </c>
      <c r="AK29">
        <v>0.2</v>
      </c>
      <c r="AL29">
        <v>0.22</v>
      </c>
      <c r="AM29">
        <v>0</v>
      </c>
      <c r="AN29">
        <v>0.05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0.55</v>
      </c>
      <c r="AU29">
        <v>0.36</v>
      </c>
      <c r="AV29">
        <v>1</v>
      </c>
      <c r="AW29">
        <v>0</v>
      </c>
    </row>
    <row r="30" spans="1:49">
      <c r="A30" s="4" t="s">
        <v>54</v>
      </c>
      <c r="B30" s="7">
        <v>134686887.064</v>
      </c>
      <c r="C30" s="9">
        <v>134367949.849</v>
      </c>
      <c r="D30" s="7">
        <v>135896855.677</v>
      </c>
      <c r="E30" s="7">
        <v>136952109.654</v>
      </c>
      <c r="F30" s="7">
        <v>127424051.664</v>
      </c>
      <c r="G30" s="7">
        <v>137098688.507</v>
      </c>
      <c r="H30" s="7">
        <v>0.035</v>
      </c>
      <c r="I30" s="7">
        <v>0.039</v>
      </c>
      <c r="J30" s="7">
        <v>0.012</v>
      </c>
      <c r="K30" s="7">
        <v>0.004</v>
      </c>
      <c r="L30" s="7">
        <v>0.046</v>
      </c>
      <c r="M30" s="7">
        <v>0.001</v>
      </c>
      <c r="N30">
        <v>0</v>
      </c>
      <c r="O30">
        <v>0</v>
      </c>
      <c r="P30">
        <v>0.2</v>
      </c>
      <c r="Q30">
        <v>0.14</v>
      </c>
      <c r="R30">
        <v>0.95</v>
      </c>
      <c r="S30">
        <v>0</v>
      </c>
      <c r="T30">
        <v>0.12</v>
      </c>
      <c r="U30">
        <v>0</v>
      </c>
      <c r="V30">
        <v>0.1</v>
      </c>
      <c r="W30">
        <v>0.02</v>
      </c>
      <c r="X30">
        <v>0.9</v>
      </c>
      <c r="Y30">
        <v>0.06</v>
      </c>
      <c r="Z30">
        <v>0.14</v>
      </c>
      <c r="AA30">
        <v>0</v>
      </c>
      <c r="AB30">
        <v>0</v>
      </c>
      <c r="AC30">
        <v>0.06</v>
      </c>
      <c r="AD30">
        <v>0.95</v>
      </c>
      <c r="AE30">
        <v>0.02</v>
      </c>
      <c r="AF30">
        <v>0.68</v>
      </c>
      <c r="AG30">
        <v>0</v>
      </c>
      <c r="AH30">
        <v>0.7</v>
      </c>
      <c r="AI30">
        <v>0</v>
      </c>
      <c r="AJ30">
        <v>0.95</v>
      </c>
      <c r="AK30">
        <v>0.2</v>
      </c>
      <c r="AL30">
        <v>0.08</v>
      </c>
      <c r="AM30">
        <v>0</v>
      </c>
      <c r="AN30">
        <v>0.05</v>
      </c>
      <c r="AO30">
        <v>0</v>
      </c>
      <c r="AP30">
        <v>0</v>
      </c>
      <c r="AQ30">
        <v>0</v>
      </c>
      <c r="AR30">
        <v>0.92</v>
      </c>
      <c r="AS30">
        <v>0</v>
      </c>
      <c r="AT30">
        <v>0.6</v>
      </c>
      <c r="AU30">
        <v>0.56</v>
      </c>
      <c r="AV30">
        <v>1</v>
      </c>
      <c r="AW30">
        <v>0</v>
      </c>
    </row>
    <row r="31" spans="1:49">
      <c r="A31" s="4" t="s">
        <v>54</v>
      </c>
      <c r="B31" s="7">
        <v>134802915.028</v>
      </c>
      <c r="C31" s="9">
        <v>134367949.849</v>
      </c>
      <c r="D31" s="7">
        <v>135805476.689</v>
      </c>
      <c r="E31" s="7">
        <v>136984561.381</v>
      </c>
      <c r="F31" s="7">
        <v>127424051.664</v>
      </c>
      <c r="G31" s="7">
        <v>137080937.71</v>
      </c>
      <c r="H31" s="7">
        <v>0.027</v>
      </c>
      <c r="I31" s="7">
        <v>0.043</v>
      </c>
      <c r="J31" s="7">
        <v>0.014</v>
      </c>
      <c r="K31" s="7">
        <v>0.004</v>
      </c>
      <c r="L31" s="7">
        <v>0.046</v>
      </c>
      <c r="M31" s="7">
        <v>0.001</v>
      </c>
      <c r="N31">
        <v>0</v>
      </c>
      <c r="O31">
        <v>0</v>
      </c>
      <c r="P31">
        <v>0.227</v>
      </c>
      <c r="Q31">
        <v>0.26</v>
      </c>
      <c r="R31">
        <v>0.95</v>
      </c>
      <c r="S31">
        <v>0.12</v>
      </c>
      <c r="T31">
        <v>0.06</v>
      </c>
      <c r="U31">
        <v>0</v>
      </c>
      <c r="V31">
        <v>0.091</v>
      </c>
      <c r="W31">
        <v>0.02</v>
      </c>
      <c r="X31">
        <v>0.9</v>
      </c>
      <c r="Y31">
        <v>0.04</v>
      </c>
      <c r="Z31">
        <v>0.1</v>
      </c>
      <c r="AA31">
        <v>0</v>
      </c>
      <c r="AB31">
        <v>0</v>
      </c>
      <c r="AC31">
        <v>0.04</v>
      </c>
      <c r="AD31">
        <v>0.95</v>
      </c>
      <c r="AE31">
        <v>0.04</v>
      </c>
      <c r="AF31">
        <v>0.44</v>
      </c>
      <c r="AG31">
        <v>0</v>
      </c>
      <c r="AH31">
        <v>0.773</v>
      </c>
      <c r="AI31">
        <v>0</v>
      </c>
      <c r="AJ31">
        <v>0.95</v>
      </c>
      <c r="AK31">
        <v>0.22</v>
      </c>
      <c r="AL31">
        <v>0.16</v>
      </c>
      <c r="AM31">
        <v>0</v>
      </c>
      <c r="AN31">
        <v>0.045</v>
      </c>
      <c r="AO31">
        <v>0</v>
      </c>
      <c r="AP31">
        <v>0</v>
      </c>
      <c r="AQ31">
        <v>0</v>
      </c>
      <c r="AR31">
        <v>0.68</v>
      </c>
      <c r="AS31">
        <v>0.5</v>
      </c>
      <c r="AT31">
        <v>0.636</v>
      </c>
      <c r="AU31">
        <v>0.52</v>
      </c>
      <c r="AV31">
        <v>1</v>
      </c>
      <c r="AW31">
        <v>0</v>
      </c>
    </row>
    <row r="32" spans="1:49">
      <c r="A32" s="4" t="s">
        <v>55</v>
      </c>
      <c r="B32" s="7">
        <v>60011.936</v>
      </c>
      <c r="C32" s="9">
        <v>39555.966</v>
      </c>
      <c r="D32" s="7">
        <v>62165.877</v>
      </c>
      <c r="E32" s="7">
        <v>64239.408</v>
      </c>
      <c r="F32" s="7">
        <v>60317.625</v>
      </c>
      <c r="G32" s="7">
        <v>64283.755</v>
      </c>
      <c r="H32" s="7">
        <v>0.042</v>
      </c>
      <c r="I32" s="7">
        <v>0.15</v>
      </c>
      <c r="J32" s="7">
        <v>0.033</v>
      </c>
      <c r="K32" s="7">
        <v>0.013</v>
      </c>
      <c r="L32" s="7">
        <v>0.064</v>
      </c>
      <c r="M32" s="7">
        <v>0.029</v>
      </c>
      <c r="N32">
        <v>0</v>
      </c>
      <c r="O32">
        <v>0.5</v>
      </c>
      <c r="P32">
        <v>0.043</v>
      </c>
      <c r="Q32">
        <v>0</v>
      </c>
      <c r="R32">
        <v>0.077</v>
      </c>
      <c r="S32">
        <v>0</v>
      </c>
      <c r="T32">
        <v>0.031</v>
      </c>
      <c r="U32">
        <v>0</v>
      </c>
      <c r="V32">
        <v>0</v>
      </c>
      <c r="W32">
        <v>0</v>
      </c>
      <c r="X32">
        <v>0</v>
      </c>
      <c r="Y32">
        <v>0</v>
      </c>
      <c r="Z32">
        <v>0.781</v>
      </c>
      <c r="AA32">
        <v>1</v>
      </c>
      <c r="AB32">
        <v>0</v>
      </c>
      <c r="AC32">
        <v>0</v>
      </c>
      <c r="AD32">
        <v>0.692</v>
      </c>
      <c r="AE32">
        <v>0</v>
      </c>
      <c r="AF32">
        <v>0.938</v>
      </c>
      <c r="AG32">
        <v>1</v>
      </c>
      <c r="AH32">
        <v>0.87</v>
      </c>
      <c r="AI32">
        <v>0</v>
      </c>
      <c r="AJ32">
        <v>1</v>
      </c>
      <c r="AK32">
        <v>0.02</v>
      </c>
      <c r="AL32">
        <v>0.438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0.906</v>
      </c>
      <c r="AS32">
        <v>1</v>
      </c>
      <c r="AT32">
        <v>1</v>
      </c>
      <c r="AU32">
        <v>0.9</v>
      </c>
      <c r="AV32">
        <v>1</v>
      </c>
      <c r="AW32">
        <v>0</v>
      </c>
    </row>
    <row r="33" spans="1:49">
      <c r="A33" s="4" t="s">
        <v>55</v>
      </c>
      <c r="B33" s="7">
        <v>56438.098</v>
      </c>
      <c r="C33" s="9">
        <v>34232.661</v>
      </c>
      <c r="D33" s="7">
        <v>58236.959</v>
      </c>
      <c r="E33" s="7">
        <v>60313.952</v>
      </c>
      <c r="F33" s="7">
        <v>56267.151</v>
      </c>
      <c r="G33" s="7">
        <v>60810.3</v>
      </c>
      <c r="H33" s="7">
        <v>0.045</v>
      </c>
      <c r="I33" s="7">
        <v>0.138</v>
      </c>
      <c r="J33" s="7">
        <v>0.034</v>
      </c>
      <c r="K33" s="7">
        <v>0.011</v>
      </c>
      <c r="L33" s="7">
        <v>0.047</v>
      </c>
      <c r="M33" s="7">
        <v>0.005</v>
      </c>
      <c r="N33">
        <v>0</v>
      </c>
      <c r="O33">
        <v>1</v>
      </c>
      <c r="P33">
        <v>0</v>
      </c>
      <c r="Q33">
        <v>0.02</v>
      </c>
      <c r="R33">
        <v>0.231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0.875</v>
      </c>
      <c r="AA33">
        <v>1</v>
      </c>
      <c r="AB33">
        <v>0</v>
      </c>
      <c r="AC33">
        <v>0</v>
      </c>
      <c r="AD33">
        <v>0.769</v>
      </c>
      <c r="AE33">
        <v>0</v>
      </c>
      <c r="AF33">
        <v>0.938</v>
      </c>
      <c r="AG33">
        <v>1</v>
      </c>
      <c r="AH33">
        <v>0.81</v>
      </c>
      <c r="AI33">
        <v>0</v>
      </c>
      <c r="AJ33">
        <v>1</v>
      </c>
      <c r="AK33">
        <v>0.061</v>
      </c>
      <c r="AL33">
        <v>0.469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0.969</v>
      </c>
      <c r="AS33">
        <v>1</v>
      </c>
      <c r="AT33">
        <v>1</v>
      </c>
      <c r="AU33">
        <v>0.86</v>
      </c>
      <c r="AV33">
        <v>1</v>
      </c>
      <c r="AW33">
        <v>0</v>
      </c>
    </row>
    <row r="34" spans="1:49">
      <c r="A34" t="s">
        <v>55</v>
      </c>
      <c r="B34" s="7">
        <v>55600.661</v>
      </c>
      <c r="C34" s="9">
        <v>34004.423</v>
      </c>
      <c r="D34" s="7">
        <v>57987.653</v>
      </c>
      <c r="E34" s="7">
        <v>59910.644</v>
      </c>
      <c r="F34" s="7">
        <v>55926.359</v>
      </c>
      <c r="G34" s="7">
        <v>59957.877</v>
      </c>
      <c r="H34" s="7">
        <v>0.045</v>
      </c>
      <c r="I34" s="7">
        <v>0.142</v>
      </c>
      <c r="J34" s="7">
        <v>0.028</v>
      </c>
      <c r="K34" s="7">
        <v>0.015</v>
      </c>
      <c r="L34" s="7">
        <v>0.05</v>
      </c>
      <c r="M34" s="7">
        <v>0.02</v>
      </c>
      <c r="N34">
        <v>0</v>
      </c>
      <c r="O34">
        <v>1</v>
      </c>
      <c r="P34">
        <v>0.037</v>
      </c>
      <c r="Q34">
        <v>0.02</v>
      </c>
      <c r="R34">
        <v>0.154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0.824</v>
      </c>
      <c r="AA34">
        <v>1</v>
      </c>
      <c r="AB34">
        <v>0</v>
      </c>
      <c r="AC34">
        <v>0</v>
      </c>
      <c r="AD34">
        <v>0.769</v>
      </c>
      <c r="AE34">
        <v>0</v>
      </c>
      <c r="AF34">
        <v>0.941</v>
      </c>
      <c r="AG34">
        <v>1</v>
      </c>
      <c r="AH34">
        <v>0.741</v>
      </c>
      <c r="AI34">
        <v>0</v>
      </c>
      <c r="AJ34">
        <v>1</v>
      </c>
      <c r="AK34">
        <v>0.08</v>
      </c>
      <c r="AL34">
        <v>0.647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0.912</v>
      </c>
      <c r="AS34">
        <v>1</v>
      </c>
      <c r="AT34">
        <v>1</v>
      </c>
      <c r="AU34">
        <v>0.88</v>
      </c>
      <c r="AV34">
        <v>1</v>
      </c>
      <c r="AW34">
        <v>0</v>
      </c>
    </row>
    <row r="35" spans="1:49">
      <c r="A35" t="s">
        <v>55</v>
      </c>
      <c r="B35" s="7">
        <v>69996.28</v>
      </c>
      <c r="C35" s="9">
        <v>45425.53</v>
      </c>
      <c r="D35" s="7">
        <v>72572.004</v>
      </c>
      <c r="E35" s="7">
        <v>74554.752</v>
      </c>
      <c r="F35" s="7">
        <v>70532.591</v>
      </c>
      <c r="G35" s="7">
        <v>74666.38</v>
      </c>
      <c r="H35" s="7">
        <v>0.046</v>
      </c>
      <c r="I35" s="7">
        <v>0.155</v>
      </c>
      <c r="J35" s="7">
        <v>0.044</v>
      </c>
      <c r="K35" s="7">
        <v>0.008</v>
      </c>
      <c r="L35" s="7">
        <v>0.056</v>
      </c>
      <c r="M35" s="7">
        <v>0.027</v>
      </c>
      <c r="N35">
        <v>0</v>
      </c>
      <c r="O35">
        <v>1</v>
      </c>
      <c r="P35">
        <v>0</v>
      </c>
      <c r="Q35">
        <v>0.061</v>
      </c>
      <c r="R35">
        <v>0.154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0.884</v>
      </c>
      <c r="AA35">
        <v>1</v>
      </c>
      <c r="AB35">
        <v>0</v>
      </c>
      <c r="AC35">
        <v>0</v>
      </c>
      <c r="AD35">
        <v>0.769</v>
      </c>
      <c r="AE35">
        <v>0</v>
      </c>
      <c r="AF35">
        <v>0.93</v>
      </c>
      <c r="AG35">
        <v>1</v>
      </c>
      <c r="AH35">
        <v>0.909</v>
      </c>
      <c r="AI35">
        <v>0</v>
      </c>
      <c r="AJ35">
        <v>1</v>
      </c>
      <c r="AK35">
        <v>0.12</v>
      </c>
      <c r="AL35">
        <v>0.674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0.907</v>
      </c>
      <c r="AS35">
        <v>1</v>
      </c>
      <c r="AT35">
        <v>1</v>
      </c>
      <c r="AU35">
        <v>0.796</v>
      </c>
      <c r="AV35">
        <v>1</v>
      </c>
      <c r="AW35">
        <v>0</v>
      </c>
    </row>
    <row r="36" spans="1:49">
      <c r="A36" t="s">
        <v>55</v>
      </c>
      <c r="B36" s="7">
        <v>52666.198</v>
      </c>
      <c r="C36" s="9">
        <v>33654.27</v>
      </c>
      <c r="D36" s="7">
        <v>56087.286</v>
      </c>
      <c r="E36" s="7">
        <v>57820.366</v>
      </c>
      <c r="F36" s="7">
        <v>54102.708</v>
      </c>
      <c r="G36" s="7">
        <v>57408.573</v>
      </c>
      <c r="H36" s="7">
        <v>0.052</v>
      </c>
      <c r="I36" s="7">
        <v>0.154</v>
      </c>
      <c r="J36" s="7">
        <v>0.031</v>
      </c>
      <c r="K36" s="7">
        <v>0.019</v>
      </c>
      <c r="L36" s="7">
        <v>0.049</v>
      </c>
      <c r="M36" s="7">
        <v>0.018</v>
      </c>
      <c r="N36">
        <v>0</v>
      </c>
      <c r="O36">
        <v>0.5</v>
      </c>
      <c r="P36">
        <v>0</v>
      </c>
      <c r="Q36">
        <v>0</v>
      </c>
      <c r="R36">
        <v>0.077</v>
      </c>
      <c r="S36">
        <v>0</v>
      </c>
      <c r="T36">
        <v>0.04</v>
      </c>
      <c r="U36">
        <v>0</v>
      </c>
      <c r="V36">
        <v>0</v>
      </c>
      <c r="W36">
        <v>0</v>
      </c>
      <c r="X36">
        <v>0</v>
      </c>
      <c r="Y36">
        <v>0</v>
      </c>
      <c r="Z36">
        <v>0.92</v>
      </c>
      <c r="AA36">
        <v>1</v>
      </c>
      <c r="AB36">
        <v>0</v>
      </c>
      <c r="AC36">
        <v>0</v>
      </c>
      <c r="AD36">
        <v>0.769</v>
      </c>
      <c r="AE36">
        <v>0</v>
      </c>
      <c r="AF36">
        <v>0.98</v>
      </c>
      <c r="AG36">
        <v>1</v>
      </c>
      <c r="AH36">
        <v>0.923</v>
      </c>
      <c r="AI36">
        <v>0</v>
      </c>
      <c r="AJ36">
        <v>1</v>
      </c>
      <c r="AK36">
        <v>0.04</v>
      </c>
      <c r="AL36">
        <v>0.7</v>
      </c>
      <c r="AM36">
        <v>1</v>
      </c>
      <c r="AN36">
        <v>0.038</v>
      </c>
      <c r="AO36">
        <v>0</v>
      </c>
      <c r="AP36">
        <v>0</v>
      </c>
      <c r="AQ36">
        <v>0</v>
      </c>
      <c r="AR36">
        <v>0.92</v>
      </c>
      <c r="AS36">
        <v>1</v>
      </c>
      <c r="AT36">
        <v>0.962</v>
      </c>
      <c r="AU36">
        <v>0.86</v>
      </c>
      <c r="AV36">
        <v>1</v>
      </c>
      <c r="AW36">
        <v>0</v>
      </c>
    </row>
    <row r="37" spans="1:49">
      <c r="A37" t="s">
        <v>56</v>
      </c>
      <c r="B37" s="7">
        <v>175515.914</v>
      </c>
      <c r="C37" s="9">
        <v>106933.609</v>
      </c>
      <c r="D37" s="7">
        <v>181582.856</v>
      </c>
      <c r="E37" s="7">
        <v>188574.054</v>
      </c>
      <c r="F37" s="7">
        <v>180099.927</v>
      </c>
      <c r="G37" s="7">
        <v>188956.301</v>
      </c>
      <c r="H37" s="7">
        <v>0.044</v>
      </c>
      <c r="I37" s="7">
        <v>0.137</v>
      </c>
      <c r="J37" s="7">
        <v>0.024</v>
      </c>
      <c r="K37" s="7">
        <v>0.005</v>
      </c>
      <c r="L37" s="7">
        <v>0.045</v>
      </c>
      <c r="M37" s="7">
        <v>0.027</v>
      </c>
      <c r="N37">
        <v>0</v>
      </c>
      <c r="O37">
        <v>1</v>
      </c>
      <c r="P37">
        <v>0.1</v>
      </c>
      <c r="Q37">
        <v>0.02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0.833</v>
      </c>
      <c r="AA37">
        <v>1</v>
      </c>
      <c r="AB37">
        <v>0</v>
      </c>
      <c r="AC37">
        <v>0</v>
      </c>
      <c r="AD37">
        <v>0.267</v>
      </c>
      <c r="AE37">
        <v>0</v>
      </c>
      <c r="AF37">
        <v>0.958</v>
      </c>
      <c r="AG37">
        <v>1</v>
      </c>
      <c r="AH37">
        <v>0.9</v>
      </c>
      <c r="AI37">
        <v>0</v>
      </c>
      <c r="AJ37">
        <v>1</v>
      </c>
      <c r="AK37">
        <v>0.1</v>
      </c>
      <c r="AL37">
        <v>0.896</v>
      </c>
      <c r="AM37">
        <v>1</v>
      </c>
      <c r="AN37">
        <v>0.233</v>
      </c>
      <c r="AO37">
        <v>0</v>
      </c>
      <c r="AP37">
        <v>0</v>
      </c>
      <c r="AQ37">
        <v>0</v>
      </c>
      <c r="AR37">
        <v>0.958</v>
      </c>
      <c r="AS37">
        <v>1</v>
      </c>
      <c r="AT37">
        <v>1</v>
      </c>
      <c r="AU37">
        <v>0.78</v>
      </c>
      <c r="AV37">
        <v>1</v>
      </c>
      <c r="AW37">
        <v>0</v>
      </c>
    </row>
    <row r="38" spans="1:49">
      <c r="A38" t="s">
        <v>56</v>
      </c>
      <c r="B38" s="7">
        <v>169283.914</v>
      </c>
      <c r="C38" s="9">
        <v>104384.602</v>
      </c>
      <c r="D38" s="7">
        <v>176122.796</v>
      </c>
      <c r="E38" s="7">
        <v>182271.998</v>
      </c>
      <c r="F38" s="7">
        <v>174512.056</v>
      </c>
      <c r="G38" s="7">
        <v>184074.345</v>
      </c>
      <c r="H38" s="7">
        <v>0.053</v>
      </c>
      <c r="I38" s="7">
        <v>0.112</v>
      </c>
      <c r="J38" s="7">
        <v>0.022</v>
      </c>
      <c r="K38" s="7">
        <v>0.01</v>
      </c>
      <c r="L38" s="7">
        <v>0.023</v>
      </c>
      <c r="M38" s="7">
        <v>0</v>
      </c>
      <c r="N38">
        <v>0</v>
      </c>
      <c r="O38">
        <v>1</v>
      </c>
      <c r="P38">
        <v>0.08</v>
      </c>
      <c r="Q38">
        <v>0.08</v>
      </c>
      <c r="R38">
        <v>0.067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0.821</v>
      </c>
      <c r="AA38">
        <v>1</v>
      </c>
      <c r="AB38">
        <v>0</v>
      </c>
      <c r="AC38">
        <v>0</v>
      </c>
      <c r="AD38">
        <v>0.333</v>
      </c>
      <c r="AE38">
        <v>0</v>
      </c>
      <c r="AF38">
        <v>0.893</v>
      </c>
      <c r="AG38">
        <v>1</v>
      </c>
      <c r="AH38">
        <v>0.84</v>
      </c>
      <c r="AI38">
        <v>0</v>
      </c>
      <c r="AJ38">
        <v>0.933</v>
      </c>
      <c r="AK38">
        <v>0.04</v>
      </c>
      <c r="AL38">
        <v>0.786</v>
      </c>
      <c r="AM38">
        <v>1</v>
      </c>
      <c r="AN38">
        <v>0.2</v>
      </c>
      <c r="AO38">
        <v>0</v>
      </c>
      <c r="AP38">
        <v>0</v>
      </c>
      <c r="AQ38">
        <v>0</v>
      </c>
      <c r="AR38">
        <v>1</v>
      </c>
      <c r="AS38">
        <v>1</v>
      </c>
      <c r="AT38">
        <v>1</v>
      </c>
      <c r="AU38">
        <v>0.84</v>
      </c>
      <c r="AV38">
        <v>1</v>
      </c>
      <c r="AW38">
        <v>0</v>
      </c>
    </row>
    <row r="39" spans="1:49">
      <c r="A39" t="s">
        <v>56</v>
      </c>
      <c r="B39" s="7">
        <v>157251.352</v>
      </c>
      <c r="C39" s="9">
        <v>95030.275</v>
      </c>
      <c r="D39" s="7">
        <v>161062.764</v>
      </c>
      <c r="E39" s="7">
        <v>167363.874</v>
      </c>
      <c r="F39" s="7">
        <v>159550.018</v>
      </c>
      <c r="G39" s="7">
        <v>167918.798</v>
      </c>
      <c r="H39" s="7">
        <v>0.04</v>
      </c>
      <c r="I39" s="7">
        <v>0.123</v>
      </c>
      <c r="J39" s="7">
        <v>0.029</v>
      </c>
      <c r="K39" s="7">
        <v>0.008</v>
      </c>
      <c r="L39" s="7">
        <v>0.026</v>
      </c>
      <c r="M39" s="7">
        <v>0.005</v>
      </c>
      <c r="N39">
        <v>0</v>
      </c>
      <c r="O39">
        <v>1</v>
      </c>
      <c r="P39">
        <v>0.071</v>
      </c>
      <c r="Q39">
        <v>0.04</v>
      </c>
      <c r="R39">
        <v>0.267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0.828</v>
      </c>
      <c r="AA39">
        <v>1</v>
      </c>
      <c r="AB39">
        <v>0</v>
      </c>
      <c r="AC39">
        <v>0</v>
      </c>
      <c r="AD39">
        <v>0.267</v>
      </c>
      <c r="AE39">
        <v>0</v>
      </c>
      <c r="AF39">
        <v>0.931</v>
      </c>
      <c r="AG39">
        <v>1</v>
      </c>
      <c r="AH39">
        <v>0.893</v>
      </c>
      <c r="AI39">
        <v>0</v>
      </c>
      <c r="AJ39">
        <v>0.933</v>
      </c>
      <c r="AK39">
        <v>0.1</v>
      </c>
      <c r="AL39">
        <v>0.724</v>
      </c>
      <c r="AM39">
        <v>1</v>
      </c>
      <c r="AN39">
        <v>0.214</v>
      </c>
      <c r="AO39">
        <v>0</v>
      </c>
      <c r="AP39">
        <v>0</v>
      </c>
      <c r="AQ39">
        <v>0</v>
      </c>
      <c r="AR39">
        <v>0.966</v>
      </c>
      <c r="AS39">
        <v>1</v>
      </c>
      <c r="AT39">
        <v>1</v>
      </c>
      <c r="AU39">
        <v>0.76</v>
      </c>
      <c r="AV39">
        <v>1</v>
      </c>
      <c r="AW39">
        <v>0</v>
      </c>
    </row>
    <row r="40" spans="1:49">
      <c r="A40" t="s">
        <v>56</v>
      </c>
      <c r="B40" s="7">
        <v>192094.795</v>
      </c>
      <c r="C40" s="9">
        <v>131077.454</v>
      </c>
      <c r="D40" s="7">
        <v>197921.532</v>
      </c>
      <c r="E40" s="7">
        <v>203949.759</v>
      </c>
      <c r="F40" s="7">
        <v>194994.581</v>
      </c>
      <c r="G40" s="7">
        <v>204967.239</v>
      </c>
      <c r="H40" s="7">
        <v>0.037</v>
      </c>
      <c r="I40" s="7">
        <v>0.125</v>
      </c>
      <c r="J40" s="7">
        <v>0.024</v>
      </c>
      <c r="K40" s="7">
        <v>0.011</v>
      </c>
      <c r="L40" s="7">
        <v>0.036</v>
      </c>
      <c r="M40" s="7">
        <v>0.007</v>
      </c>
      <c r="N40">
        <v>0</v>
      </c>
      <c r="O40">
        <v>0.5</v>
      </c>
      <c r="P40">
        <v>0.065</v>
      </c>
      <c r="Q40">
        <v>0.04</v>
      </c>
      <c r="R40">
        <v>0.267</v>
      </c>
      <c r="S40">
        <v>0.02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0.82</v>
      </c>
      <c r="AA40">
        <v>1</v>
      </c>
      <c r="AB40">
        <v>0</v>
      </c>
      <c r="AC40">
        <v>0</v>
      </c>
      <c r="AD40">
        <v>0.267</v>
      </c>
      <c r="AE40">
        <v>0</v>
      </c>
      <c r="AF40">
        <v>0.96</v>
      </c>
      <c r="AG40">
        <v>1</v>
      </c>
      <c r="AH40">
        <v>0.871</v>
      </c>
      <c r="AI40">
        <v>0</v>
      </c>
      <c r="AJ40">
        <v>1</v>
      </c>
      <c r="AK40">
        <v>0.1</v>
      </c>
      <c r="AL40">
        <v>0.7</v>
      </c>
      <c r="AM40">
        <v>0.5</v>
      </c>
      <c r="AN40">
        <v>0.194</v>
      </c>
      <c r="AO40">
        <v>0</v>
      </c>
      <c r="AP40">
        <v>0</v>
      </c>
      <c r="AQ40">
        <v>0</v>
      </c>
      <c r="AR40">
        <v>0.96</v>
      </c>
      <c r="AS40">
        <v>1</v>
      </c>
      <c r="AT40">
        <v>1</v>
      </c>
      <c r="AU40">
        <v>0.86</v>
      </c>
      <c r="AV40">
        <v>1</v>
      </c>
      <c r="AW40">
        <v>0</v>
      </c>
    </row>
    <row r="41" spans="1:49">
      <c r="A41" t="s">
        <v>56</v>
      </c>
      <c r="B41" s="7">
        <v>190231.148</v>
      </c>
      <c r="C41" s="9">
        <v>123547.456</v>
      </c>
      <c r="D41" s="7">
        <v>202970.303</v>
      </c>
      <c r="E41" s="7">
        <v>209979.167</v>
      </c>
      <c r="F41" s="7">
        <v>200994.774</v>
      </c>
      <c r="G41" s="7">
        <v>210788.356</v>
      </c>
      <c r="H41" s="7">
        <v>0.066</v>
      </c>
      <c r="I41" s="7">
        <v>0.122</v>
      </c>
      <c r="J41" s="7">
        <v>0.026</v>
      </c>
      <c r="K41" s="7">
        <v>0.007</v>
      </c>
      <c r="L41" s="7">
        <v>0.026</v>
      </c>
      <c r="M41" s="7">
        <v>0.002</v>
      </c>
      <c r="N41">
        <v>0</v>
      </c>
      <c r="O41">
        <v>1</v>
      </c>
      <c r="P41">
        <v>0.107</v>
      </c>
      <c r="Q41">
        <v>0.04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0.806</v>
      </c>
      <c r="AA41">
        <v>1</v>
      </c>
      <c r="AB41">
        <v>0</v>
      </c>
      <c r="AC41">
        <v>0</v>
      </c>
      <c r="AD41">
        <v>0.267</v>
      </c>
      <c r="AE41">
        <v>0</v>
      </c>
      <c r="AF41">
        <v>0.935</v>
      </c>
      <c r="AG41">
        <v>1</v>
      </c>
      <c r="AH41">
        <v>0.821</v>
      </c>
      <c r="AI41">
        <v>0</v>
      </c>
      <c r="AJ41">
        <v>0.933</v>
      </c>
      <c r="AK41">
        <v>0.18</v>
      </c>
      <c r="AL41">
        <v>0.839</v>
      </c>
      <c r="AM41">
        <v>1</v>
      </c>
      <c r="AN41">
        <v>0.214</v>
      </c>
      <c r="AO41">
        <v>0</v>
      </c>
      <c r="AP41">
        <v>0</v>
      </c>
      <c r="AQ41">
        <v>0</v>
      </c>
      <c r="AR41">
        <v>1</v>
      </c>
      <c r="AS41">
        <v>1</v>
      </c>
      <c r="AT41">
        <v>1</v>
      </c>
      <c r="AU41">
        <v>0.7</v>
      </c>
      <c r="AV41">
        <v>0.933</v>
      </c>
      <c r="AW41">
        <v>0</v>
      </c>
    </row>
    <row r="42" spans="1:49">
      <c r="A42" t="s">
        <v>57</v>
      </c>
      <c r="B42" s="7">
        <v>708197.229</v>
      </c>
      <c r="C42" s="9">
        <v>467062.726</v>
      </c>
      <c r="D42" s="7">
        <v>711109.499</v>
      </c>
      <c r="E42" s="7">
        <v>735719.606</v>
      </c>
      <c r="F42" s="7">
        <v>715896.789</v>
      </c>
      <c r="G42" s="7">
        <v>740633.779</v>
      </c>
      <c r="H42" s="7">
        <v>0.032</v>
      </c>
      <c r="I42" s="7">
        <v>0.128</v>
      </c>
      <c r="J42" s="7">
        <v>0.022</v>
      </c>
      <c r="K42" s="7">
        <v>0.008</v>
      </c>
      <c r="L42" s="7">
        <v>0.053</v>
      </c>
      <c r="M42" s="7">
        <v>0.026</v>
      </c>
      <c r="N42">
        <v>0</v>
      </c>
      <c r="O42">
        <v>0.5</v>
      </c>
      <c r="P42">
        <v>0.067</v>
      </c>
      <c r="Q42">
        <v>0.1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0.673</v>
      </c>
      <c r="AA42">
        <v>1</v>
      </c>
      <c r="AB42">
        <v>0</v>
      </c>
      <c r="AC42">
        <v>0</v>
      </c>
      <c r="AD42">
        <v>0.75</v>
      </c>
      <c r="AE42">
        <v>0</v>
      </c>
      <c r="AF42">
        <v>0.918</v>
      </c>
      <c r="AG42">
        <v>1</v>
      </c>
      <c r="AH42">
        <v>0.8</v>
      </c>
      <c r="AI42">
        <v>0</v>
      </c>
      <c r="AJ42">
        <v>1</v>
      </c>
      <c r="AK42">
        <v>0.28</v>
      </c>
      <c r="AL42">
        <v>0.837</v>
      </c>
      <c r="AM42">
        <v>0.5</v>
      </c>
      <c r="AN42">
        <v>0.067</v>
      </c>
      <c r="AO42">
        <v>0</v>
      </c>
      <c r="AP42">
        <v>0</v>
      </c>
      <c r="AQ42">
        <v>0</v>
      </c>
      <c r="AR42">
        <v>0.959</v>
      </c>
      <c r="AS42">
        <v>1</v>
      </c>
      <c r="AT42">
        <v>1</v>
      </c>
      <c r="AU42">
        <v>0.68</v>
      </c>
      <c r="AV42">
        <v>1</v>
      </c>
      <c r="AW42">
        <v>0</v>
      </c>
    </row>
    <row r="43" spans="1:49">
      <c r="A43" t="s">
        <v>57</v>
      </c>
      <c r="B43" s="7">
        <v>741862.198</v>
      </c>
      <c r="C43" s="9">
        <v>495643.19</v>
      </c>
      <c r="D43" s="7">
        <v>739998.768</v>
      </c>
      <c r="E43" s="7">
        <v>767046.321</v>
      </c>
      <c r="F43" s="7">
        <v>744396.671</v>
      </c>
      <c r="G43" s="7">
        <v>769687.638</v>
      </c>
      <c r="H43" s="7">
        <v>0.026</v>
      </c>
      <c r="I43" s="7">
        <v>0.113</v>
      </c>
      <c r="J43" s="7">
        <v>0.024</v>
      </c>
      <c r="K43" s="7">
        <v>0.018</v>
      </c>
      <c r="L43" s="7">
        <v>0.043</v>
      </c>
      <c r="M43" s="7">
        <v>0.013</v>
      </c>
      <c r="N43">
        <v>0</v>
      </c>
      <c r="O43">
        <v>0.5</v>
      </c>
      <c r="P43">
        <v>0.033</v>
      </c>
      <c r="Q43">
        <v>0.04</v>
      </c>
      <c r="R43">
        <v>0.1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0.66</v>
      </c>
      <c r="AA43">
        <v>1</v>
      </c>
      <c r="AB43">
        <v>0</v>
      </c>
      <c r="AC43">
        <v>0</v>
      </c>
      <c r="AD43">
        <v>0.65</v>
      </c>
      <c r="AE43">
        <v>0</v>
      </c>
      <c r="AF43">
        <v>0.94</v>
      </c>
      <c r="AG43">
        <v>1</v>
      </c>
      <c r="AH43">
        <v>0.833</v>
      </c>
      <c r="AI43">
        <v>0</v>
      </c>
      <c r="AJ43">
        <v>1</v>
      </c>
      <c r="AK43">
        <v>0.36</v>
      </c>
      <c r="AL43">
        <v>0.74</v>
      </c>
      <c r="AM43">
        <v>0.5</v>
      </c>
      <c r="AN43">
        <v>0.033</v>
      </c>
      <c r="AO43">
        <v>0</v>
      </c>
      <c r="AP43">
        <v>0</v>
      </c>
      <c r="AQ43">
        <v>0</v>
      </c>
      <c r="AR43">
        <v>0.98</v>
      </c>
      <c r="AS43">
        <v>1</v>
      </c>
      <c r="AT43">
        <v>1</v>
      </c>
      <c r="AU43">
        <v>0.54</v>
      </c>
      <c r="AV43">
        <v>1</v>
      </c>
      <c r="AW43">
        <v>0</v>
      </c>
    </row>
    <row r="44" spans="1:49">
      <c r="A44" t="s">
        <v>57</v>
      </c>
      <c r="B44" s="7">
        <v>681911.074</v>
      </c>
      <c r="C44" s="9">
        <v>440967.52</v>
      </c>
      <c r="D44" s="7">
        <v>687712.639</v>
      </c>
      <c r="E44" s="7">
        <v>710159.983</v>
      </c>
      <c r="F44" s="7">
        <v>689875.157</v>
      </c>
      <c r="G44" s="7">
        <v>715029.441</v>
      </c>
      <c r="H44" s="7">
        <v>0.038</v>
      </c>
      <c r="I44" s="7">
        <v>0.111</v>
      </c>
      <c r="J44" s="7">
        <v>0.024</v>
      </c>
      <c r="K44" s="7">
        <v>0.013</v>
      </c>
      <c r="L44" s="7">
        <v>0.042</v>
      </c>
      <c r="M44" s="7">
        <v>0.008</v>
      </c>
      <c r="N44">
        <v>0</v>
      </c>
      <c r="O44">
        <v>0.5</v>
      </c>
      <c r="P44">
        <v>0.032</v>
      </c>
      <c r="Q44">
        <v>0.02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0.56</v>
      </c>
      <c r="AA44">
        <v>1</v>
      </c>
      <c r="AB44">
        <v>0</v>
      </c>
      <c r="AC44">
        <v>0.02</v>
      </c>
      <c r="AD44">
        <v>0.75</v>
      </c>
      <c r="AE44">
        <v>0</v>
      </c>
      <c r="AF44">
        <v>0.94</v>
      </c>
      <c r="AG44">
        <v>1</v>
      </c>
      <c r="AH44">
        <v>0.774</v>
      </c>
      <c r="AI44">
        <v>0</v>
      </c>
      <c r="AJ44">
        <v>1</v>
      </c>
      <c r="AK44">
        <v>0.08</v>
      </c>
      <c r="AL44">
        <v>0.86</v>
      </c>
      <c r="AM44">
        <v>0.5</v>
      </c>
      <c r="AN44">
        <v>0.032</v>
      </c>
      <c r="AO44">
        <v>0</v>
      </c>
      <c r="AP44">
        <v>0</v>
      </c>
      <c r="AQ44">
        <v>0</v>
      </c>
      <c r="AR44">
        <v>0.98</v>
      </c>
      <c r="AS44">
        <v>1</v>
      </c>
      <c r="AT44">
        <v>1</v>
      </c>
      <c r="AU44">
        <v>0.62</v>
      </c>
      <c r="AV44">
        <v>1</v>
      </c>
      <c r="AW44">
        <v>0</v>
      </c>
    </row>
    <row r="45" spans="1:49">
      <c r="A45" t="s">
        <v>57</v>
      </c>
      <c r="B45" s="7">
        <v>672844.587</v>
      </c>
      <c r="C45" s="9">
        <v>440967.52</v>
      </c>
      <c r="D45" s="7">
        <v>685020.293</v>
      </c>
      <c r="E45" s="7">
        <v>708157.299</v>
      </c>
      <c r="F45" s="7">
        <v>689875.157</v>
      </c>
      <c r="G45" s="7">
        <v>714748.805</v>
      </c>
      <c r="H45" s="7">
        <v>0.046</v>
      </c>
      <c r="I45" s="7">
        <v>0.126</v>
      </c>
      <c r="J45" s="7">
        <v>0.018</v>
      </c>
      <c r="K45" s="7">
        <v>0.009</v>
      </c>
      <c r="L45" s="7">
        <v>0.055</v>
      </c>
      <c r="M45" s="7">
        <v>0.025</v>
      </c>
      <c r="N45">
        <v>0</v>
      </c>
      <c r="O45">
        <v>0.5</v>
      </c>
      <c r="P45">
        <v>0.074</v>
      </c>
      <c r="Q45">
        <v>0.06</v>
      </c>
      <c r="R45">
        <v>0.05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0.651</v>
      </c>
      <c r="AA45">
        <v>1</v>
      </c>
      <c r="AB45">
        <v>0</v>
      </c>
      <c r="AC45">
        <v>0</v>
      </c>
      <c r="AD45">
        <v>0.8</v>
      </c>
      <c r="AE45">
        <v>0</v>
      </c>
      <c r="AF45">
        <v>0.884</v>
      </c>
      <c r="AG45">
        <v>1</v>
      </c>
      <c r="AH45">
        <v>0.778</v>
      </c>
      <c r="AI45">
        <v>0</v>
      </c>
      <c r="AJ45">
        <v>1</v>
      </c>
      <c r="AK45">
        <v>0.16</v>
      </c>
      <c r="AL45">
        <v>0.767</v>
      </c>
      <c r="AM45">
        <v>0.5</v>
      </c>
      <c r="AN45">
        <v>0.037</v>
      </c>
      <c r="AO45">
        <v>0</v>
      </c>
      <c r="AP45">
        <v>0</v>
      </c>
      <c r="AQ45">
        <v>0</v>
      </c>
      <c r="AR45">
        <v>0.953</v>
      </c>
      <c r="AS45">
        <v>1</v>
      </c>
      <c r="AT45">
        <v>1</v>
      </c>
      <c r="AU45">
        <v>0.78</v>
      </c>
      <c r="AV45">
        <v>1</v>
      </c>
      <c r="AW45">
        <v>0</v>
      </c>
    </row>
    <row r="46" spans="1:49">
      <c r="A46" t="s">
        <v>57</v>
      </c>
      <c r="B46" s="7">
        <v>702911.197</v>
      </c>
      <c r="C46" s="9">
        <v>457121.695</v>
      </c>
      <c r="D46" s="7">
        <v>702527.665</v>
      </c>
      <c r="E46" s="7">
        <v>725284.726</v>
      </c>
      <c r="F46" s="7">
        <v>705983.786</v>
      </c>
      <c r="G46" s="7">
        <v>729773.564</v>
      </c>
      <c r="H46" s="7">
        <v>0.027</v>
      </c>
      <c r="I46" s="7">
        <v>0.125</v>
      </c>
      <c r="J46" s="7">
        <v>0.027</v>
      </c>
      <c r="K46" s="7">
        <v>0.01</v>
      </c>
      <c r="L46" s="7">
        <v>0.052</v>
      </c>
      <c r="M46" s="7">
        <v>0.03</v>
      </c>
      <c r="N46">
        <v>0</v>
      </c>
      <c r="O46">
        <v>0.5</v>
      </c>
      <c r="P46">
        <v>0.069</v>
      </c>
      <c r="Q46">
        <v>0.1</v>
      </c>
      <c r="R46">
        <v>0.1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0.62</v>
      </c>
      <c r="AA46">
        <v>1</v>
      </c>
      <c r="AB46">
        <v>0</v>
      </c>
      <c r="AC46">
        <v>0</v>
      </c>
      <c r="AD46">
        <v>0.8</v>
      </c>
      <c r="AE46">
        <v>0</v>
      </c>
      <c r="AF46">
        <v>0.9</v>
      </c>
      <c r="AG46">
        <v>1</v>
      </c>
      <c r="AH46">
        <v>0.793</v>
      </c>
      <c r="AI46">
        <v>0</v>
      </c>
      <c r="AJ46">
        <v>1</v>
      </c>
      <c r="AK46">
        <v>0.02</v>
      </c>
      <c r="AL46">
        <v>0.74</v>
      </c>
      <c r="AM46">
        <v>0.5</v>
      </c>
      <c r="AN46">
        <v>0.034</v>
      </c>
      <c r="AO46">
        <v>0</v>
      </c>
      <c r="AP46">
        <v>0</v>
      </c>
      <c r="AQ46">
        <v>0</v>
      </c>
      <c r="AR46">
        <v>0.94</v>
      </c>
      <c r="AS46">
        <v>1</v>
      </c>
      <c r="AT46">
        <v>1</v>
      </c>
      <c r="AU46">
        <v>0.82</v>
      </c>
      <c r="AV46">
        <v>1</v>
      </c>
      <c r="AW46">
        <v>0</v>
      </c>
    </row>
    <row r="47" spans="1:49">
      <c r="A47" t="s">
        <v>58</v>
      </c>
      <c r="B47" s="7">
        <v>1785.198</v>
      </c>
      <c r="C47" s="9">
        <v>1700.528</v>
      </c>
      <c r="D47" s="7">
        <v>1773.391</v>
      </c>
      <c r="E47" s="7">
        <v>1802.646</v>
      </c>
      <c r="F47" s="7">
        <v>1746.271</v>
      </c>
      <c r="G47" s="7">
        <v>1808.986</v>
      </c>
      <c r="H47" s="7">
        <v>0.019</v>
      </c>
      <c r="I47" s="7">
        <v>0.059</v>
      </c>
      <c r="J47" s="7">
        <v>0.038</v>
      </c>
      <c r="K47" s="7">
        <v>0.018</v>
      </c>
      <c r="L47" s="7">
        <v>0.078</v>
      </c>
      <c r="M47" s="7">
        <v>0.005</v>
      </c>
      <c r="N47">
        <v>0</v>
      </c>
      <c r="O47">
        <v>0</v>
      </c>
      <c r="P47">
        <v>0.333</v>
      </c>
      <c r="Q47">
        <v>0.077</v>
      </c>
      <c r="R47">
        <v>0.1</v>
      </c>
      <c r="S47">
        <v>0</v>
      </c>
      <c r="T47">
        <v>0.727</v>
      </c>
      <c r="U47">
        <v>0</v>
      </c>
      <c r="V47">
        <v>0.222</v>
      </c>
      <c r="W47">
        <v>0.038</v>
      </c>
      <c r="X47">
        <v>0.6</v>
      </c>
      <c r="Y47">
        <v>0.107</v>
      </c>
      <c r="Z47">
        <v>0.667</v>
      </c>
      <c r="AA47">
        <v>0.385</v>
      </c>
      <c r="AB47">
        <v>0</v>
      </c>
      <c r="AC47">
        <v>0.038</v>
      </c>
      <c r="AD47">
        <v>0.5</v>
      </c>
      <c r="AE47">
        <v>0.071</v>
      </c>
      <c r="AF47">
        <v>0.909</v>
      </c>
      <c r="AG47">
        <v>0.923</v>
      </c>
      <c r="AH47">
        <v>0.889</v>
      </c>
      <c r="AI47">
        <v>0</v>
      </c>
      <c r="AJ47">
        <v>1</v>
      </c>
      <c r="AK47">
        <v>0.607</v>
      </c>
      <c r="AL47">
        <v>0.576</v>
      </c>
      <c r="AM47">
        <v>0.077</v>
      </c>
      <c r="AN47">
        <v>0.278</v>
      </c>
      <c r="AO47">
        <v>0</v>
      </c>
      <c r="AP47">
        <v>0</v>
      </c>
      <c r="AQ47">
        <v>0.107</v>
      </c>
      <c r="AR47">
        <v>0.879</v>
      </c>
      <c r="AS47">
        <v>0.769</v>
      </c>
      <c r="AT47">
        <v>0.778</v>
      </c>
      <c r="AU47">
        <v>0.192</v>
      </c>
      <c r="AV47">
        <v>0.8</v>
      </c>
      <c r="AW47">
        <v>0</v>
      </c>
    </row>
    <row r="48" spans="1:49">
      <c r="A48" t="s">
        <v>58</v>
      </c>
      <c r="B48" s="7">
        <v>1063.203</v>
      </c>
      <c r="C48" s="9">
        <v>1023.86</v>
      </c>
      <c r="D48" s="7">
        <v>1071.159</v>
      </c>
      <c r="E48" s="7">
        <v>1079.225</v>
      </c>
      <c r="F48" s="7">
        <v>1047.714</v>
      </c>
      <c r="G48" s="7">
        <v>1085.94</v>
      </c>
      <c r="H48" s="7">
        <v>0.043</v>
      </c>
      <c r="I48" s="7">
        <v>0.064</v>
      </c>
      <c r="J48" s="7">
        <v>0.049</v>
      </c>
      <c r="K48" s="7">
        <v>0.01</v>
      </c>
      <c r="L48" s="7">
        <v>0.094</v>
      </c>
      <c r="M48" s="7">
        <v>0.004</v>
      </c>
      <c r="N48">
        <v>0</v>
      </c>
      <c r="O48">
        <v>0</v>
      </c>
      <c r="P48">
        <v>0.154</v>
      </c>
      <c r="Q48">
        <v>0.091</v>
      </c>
      <c r="R48">
        <v>0.1</v>
      </c>
      <c r="S48">
        <v>0.038</v>
      </c>
      <c r="T48">
        <v>0.667</v>
      </c>
      <c r="U48">
        <v>0</v>
      </c>
      <c r="V48">
        <v>0.308</v>
      </c>
      <c r="W48">
        <v>0.045</v>
      </c>
      <c r="X48">
        <v>0.6</v>
      </c>
      <c r="Y48">
        <v>0.038</v>
      </c>
      <c r="Z48">
        <v>0.567</v>
      </c>
      <c r="AA48">
        <v>0.154</v>
      </c>
      <c r="AB48">
        <v>0</v>
      </c>
      <c r="AC48">
        <v>0.045</v>
      </c>
      <c r="AD48">
        <v>0.5</v>
      </c>
      <c r="AE48">
        <v>0.038</v>
      </c>
      <c r="AF48">
        <v>0.867</v>
      </c>
      <c r="AG48">
        <v>0.846</v>
      </c>
      <c r="AH48">
        <v>0.923</v>
      </c>
      <c r="AI48">
        <v>0</v>
      </c>
      <c r="AJ48">
        <v>0.9</v>
      </c>
      <c r="AK48">
        <v>0.654</v>
      </c>
      <c r="AL48">
        <v>0.567</v>
      </c>
      <c r="AM48">
        <v>0.077</v>
      </c>
      <c r="AN48">
        <v>0.308</v>
      </c>
      <c r="AO48">
        <v>0.045</v>
      </c>
      <c r="AP48">
        <v>0</v>
      </c>
      <c r="AQ48">
        <v>0.038</v>
      </c>
      <c r="AR48">
        <v>0.933</v>
      </c>
      <c r="AS48">
        <v>0.769</v>
      </c>
      <c r="AT48">
        <v>0.923</v>
      </c>
      <c r="AU48">
        <v>0.136</v>
      </c>
      <c r="AV48">
        <v>0.8</v>
      </c>
      <c r="AW48">
        <v>0</v>
      </c>
    </row>
    <row r="49" spans="1:49">
      <c r="A49" t="s">
        <v>58</v>
      </c>
      <c r="B49" s="7">
        <v>1782.654</v>
      </c>
      <c r="C49" s="9">
        <v>1700.528</v>
      </c>
      <c r="D49" s="7">
        <v>1772.431</v>
      </c>
      <c r="E49" s="7">
        <v>1794.957</v>
      </c>
      <c r="F49" s="7">
        <v>1746.271</v>
      </c>
      <c r="G49" s="7">
        <v>1808.649</v>
      </c>
      <c r="H49" s="7">
        <v>0.03</v>
      </c>
      <c r="I49" s="7">
        <v>0.044</v>
      </c>
      <c r="J49" s="7">
        <v>0.025</v>
      </c>
      <c r="K49" s="7">
        <v>0.022</v>
      </c>
      <c r="L49" s="7">
        <v>0.072</v>
      </c>
      <c r="M49" s="7">
        <v>0.005</v>
      </c>
      <c r="N49">
        <v>0</v>
      </c>
      <c r="O49">
        <v>0</v>
      </c>
      <c r="P49">
        <v>0.333</v>
      </c>
      <c r="Q49">
        <v>0.043</v>
      </c>
      <c r="R49">
        <v>0</v>
      </c>
      <c r="S49">
        <v>0.033</v>
      </c>
      <c r="T49">
        <v>0.645</v>
      </c>
      <c r="U49">
        <v>0</v>
      </c>
      <c r="V49">
        <v>0.222</v>
      </c>
      <c r="W49">
        <v>0.087</v>
      </c>
      <c r="X49">
        <v>0.6</v>
      </c>
      <c r="Y49">
        <v>0.2</v>
      </c>
      <c r="Z49">
        <v>0.548</v>
      </c>
      <c r="AA49">
        <v>0.231</v>
      </c>
      <c r="AB49">
        <v>0</v>
      </c>
      <c r="AC49">
        <v>0.043</v>
      </c>
      <c r="AD49">
        <v>0.5</v>
      </c>
      <c r="AE49">
        <v>0.033</v>
      </c>
      <c r="AF49">
        <v>0.806</v>
      </c>
      <c r="AG49">
        <v>0.846</v>
      </c>
      <c r="AH49">
        <v>0.944</v>
      </c>
      <c r="AI49">
        <v>0</v>
      </c>
      <c r="AJ49">
        <v>0.9</v>
      </c>
      <c r="AK49">
        <v>0.6</v>
      </c>
      <c r="AL49">
        <v>0.548</v>
      </c>
      <c r="AM49">
        <v>0.077</v>
      </c>
      <c r="AN49">
        <v>0.222</v>
      </c>
      <c r="AO49">
        <v>0.043</v>
      </c>
      <c r="AP49">
        <v>0</v>
      </c>
      <c r="AQ49">
        <v>0.233</v>
      </c>
      <c r="AR49">
        <v>0.839</v>
      </c>
      <c r="AS49">
        <v>0.615</v>
      </c>
      <c r="AT49">
        <v>0.778</v>
      </c>
      <c r="AU49">
        <v>0.304</v>
      </c>
      <c r="AV49">
        <v>0.7</v>
      </c>
      <c r="AW49">
        <v>0</v>
      </c>
    </row>
    <row r="50" spans="1:49">
      <c r="A50" t="s">
        <v>58</v>
      </c>
      <c r="B50" s="7">
        <v>1782.326</v>
      </c>
      <c r="C50" s="9">
        <v>1700.528</v>
      </c>
      <c r="D50" s="7">
        <v>1782.306</v>
      </c>
      <c r="E50" s="7">
        <v>1797.941</v>
      </c>
      <c r="F50" s="7">
        <v>1746.271</v>
      </c>
      <c r="G50" s="7">
        <v>1809.673</v>
      </c>
      <c r="H50" s="7">
        <v>0.03</v>
      </c>
      <c r="I50" s="7">
        <v>0.053</v>
      </c>
      <c r="J50" s="7">
        <v>0.05</v>
      </c>
      <c r="K50" s="7">
        <v>0.032</v>
      </c>
      <c r="L50" s="7">
        <v>0.081</v>
      </c>
      <c r="M50" s="7">
        <v>0.002</v>
      </c>
      <c r="N50">
        <v>0</v>
      </c>
      <c r="O50">
        <v>0</v>
      </c>
      <c r="P50">
        <v>0.286</v>
      </c>
      <c r="Q50">
        <v>0.043</v>
      </c>
      <c r="R50">
        <v>0</v>
      </c>
      <c r="S50">
        <v>0.034</v>
      </c>
      <c r="T50">
        <v>0.636</v>
      </c>
      <c r="U50">
        <v>0</v>
      </c>
      <c r="V50">
        <v>0.286</v>
      </c>
      <c r="W50">
        <v>0.043</v>
      </c>
      <c r="X50">
        <v>0.6</v>
      </c>
      <c r="Y50">
        <v>0.069</v>
      </c>
      <c r="Z50">
        <v>0.545</v>
      </c>
      <c r="AA50">
        <v>0.154</v>
      </c>
      <c r="AB50">
        <v>0</v>
      </c>
      <c r="AC50">
        <v>0</v>
      </c>
      <c r="AD50">
        <v>0.5</v>
      </c>
      <c r="AE50">
        <v>0</v>
      </c>
      <c r="AF50">
        <v>0.909</v>
      </c>
      <c r="AG50">
        <v>0.923</v>
      </c>
      <c r="AH50">
        <v>0.929</v>
      </c>
      <c r="AI50">
        <v>0</v>
      </c>
      <c r="AJ50">
        <v>0.9</v>
      </c>
      <c r="AK50">
        <v>0.448</v>
      </c>
      <c r="AL50">
        <v>0.606</v>
      </c>
      <c r="AM50">
        <v>0.077</v>
      </c>
      <c r="AN50">
        <v>0.286</v>
      </c>
      <c r="AO50">
        <v>0.043</v>
      </c>
      <c r="AP50">
        <v>0</v>
      </c>
      <c r="AQ50">
        <v>0.034</v>
      </c>
      <c r="AR50">
        <v>0.97</v>
      </c>
      <c r="AS50">
        <v>0.769</v>
      </c>
      <c r="AT50">
        <v>0.857</v>
      </c>
      <c r="AU50">
        <v>0.348</v>
      </c>
      <c r="AV50">
        <v>0.9</v>
      </c>
      <c r="AW50">
        <v>0</v>
      </c>
    </row>
    <row r="51" spans="1:49">
      <c r="A51" t="s">
        <v>58</v>
      </c>
      <c r="B51" s="7">
        <v>1787.645</v>
      </c>
      <c r="C51" s="9">
        <v>1700.528</v>
      </c>
      <c r="D51" s="7">
        <v>1782.251</v>
      </c>
      <c r="E51" s="7">
        <v>1798.389</v>
      </c>
      <c r="F51" s="7">
        <v>1746.271</v>
      </c>
      <c r="G51" s="7">
        <v>1797.46</v>
      </c>
      <c r="H51" s="7">
        <v>0.023</v>
      </c>
      <c r="I51" s="7">
        <v>0.063</v>
      </c>
      <c r="J51" s="7">
        <v>0.045</v>
      </c>
      <c r="K51" s="7">
        <v>0.038</v>
      </c>
      <c r="L51" s="7">
        <v>0.09</v>
      </c>
      <c r="M51" s="7">
        <v>0.01</v>
      </c>
      <c r="N51">
        <v>0</v>
      </c>
      <c r="O51">
        <v>0</v>
      </c>
      <c r="P51">
        <v>0.267</v>
      </c>
      <c r="Q51">
        <v>0.13</v>
      </c>
      <c r="R51">
        <v>0.1</v>
      </c>
      <c r="S51">
        <v>0.143</v>
      </c>
      <c r="T51">
        <v>0.633</v>
      </c>
      <c r="U51">
        <v>0</v>
      </c>
      <c r="V51">
        <v>0.267</v>
      </c>
      <c r="W51">
        <v>0</v>
      </c>
      <c r="X51">
        <v>0.6</v>
      </c>
      <c r="Y51">
        <v>0.179</v>
      </c>
      <c r="Z51">
        <v>0.6</v>
      </c>
      <c r="AA51">
        <v>0.231</v>
      </c>
      <c r="AB51">
        <v>0</v>
      </c>
      <c r="AC51">
        <v>0.043</v>
      </c>
      <c r="AD51">
        <v>0.5</v>
      </c>
      <c r="AE51">
        <v>0.071</v>
      </c>
      <c r="AF51">
        <v>0.9</v>
      </c>
      <c r="AG51">
        <v>0.923</v>
      </c>
      <c r="AH51">
        <v>0.933</v>
      </c>
      <c r="AI51">
        <v>0</v>
      </c>
      <c r="AJ51">
        <v>1</v>
      </c>
      <c r="AK51">
        <v>0.893</v>
      </c>
      <c r="AL51">
        <v>0.6</v>
      </c>
      <c r="AM51">
        <v>0.077</v>
      </c>
      <c r="AN51">
        <v>0.333</v>
      </c>
      <c r="AO51">
        <v>0</v>
      </c>
      <c r="AP51">
        <v>0</v>
      </c>
      <c r="AQ51">
        <v>0.25</v>
      </c>
      <c r="AR51">
        <v>0.767</v>
      </c>
      <c r="AS51">
        <v>0.615</v>
      </c>
      <c r="AT51">
        <v>0.733</v>
      </c>
      <c r="AU51">
        <v>0.087</v>
      </c>
      <c r="AV51">
        <v>0.7</v>
      </c>
      <c r="AW51">
        <v>0</v>
      </c>
    </row>
    <row r="52" spans="1:49">
      <c r="A52" t="s">
        <v>59</v>
      </c>
      <c r="B52" s="7">
        <v>13230.362</v>
      </c>
      <c r="C52" s="9">
        <v>13094.845</v>
      </c>
      <c r="D52" s="7">
        <v>13276.049</v>
      </c>
      <c r="E52" s="7">
        <v>13383.005</v>
      </c>
      <c r="F52" s="7">
        <v>13157.992</v>
      </c>
      <c r="G52" s="7">
        <v>13419.829</v>
      </c>
      <c r="H52" s="7">
        <v>0.026</v>
      </c>
      <c r="I52" s="7">
        <v>0.044</v>
      </c>
      <c r="J52" s="7">
        <v>0.041</v>
      </c>
      <c r="K52" s="7">
        <v>0.017</v>
      </c>
      <c r="L52" s="7">
        <v>0.055</v>
      </c>
      <c r="M52" s="7">
        <v>0.006</v>
      </c>
      <c r="N52">
        <v>0</v>
      </c>
      <c r="O52">
        <v>0</v>
      </c>
      <c r="P52">
        <v>0.138</v>
      </c>
      <c r="Q52">
        <v>0.02</v>
      </c>
      <c r="R52">
        <v>0</v>
      </c>
      <c r="S52">
        <v>0</v>
      </c>
      <c r="T52">
        <v>0.86</v>
      </c>
      <c r="U52">
        <v>0</v>
      </c>
      <c r="V52">
        <v>0.517</v>
      </c>
      <c r="W52">
        <v>0.2</v>
      </c>
      <c r="X52">
        <v>0.733</v>
      </c>
      <c r="Y52">
        <v>0.18</v>
      </c>
      <c r="Z52">
        <v>0.82</v>
      </c>
      <c r="AA52">
        <v>0.156</v>
      </c>
      <c r="AB52">
        <v>0</v>
      </c>
      <c r="AC52">
        <v>0.02</v>
      </c>
      <c r="AD52">
        <v>0.4</v>
      </c>
      <c r="AE52">
        <v>0</v>
      </c>
      <c r="AF52">
        <v>0.94</v>
      </c>
      <c r="AG52">
        <v>0.562</v>
      </c>
      <c r="AH52">
        <v>0.931</v>
      </c>
      <c r="AI52">
        <v>0</v>
      </c>
      <c r="AJ52">
        <v>0.933</v>
      </c>
      <c r="AK52">
        <v>0.46</v>
      </c>
      <c r="AL52">
        <v>0.74</v>
      </c>
      <c r="AM52">
        <v>0</v>
      </c>
      <c r="AN52">
        <v>0.207</v>
      </c>
      <c r="AO52">
        <v>0.02</v>
      </c>
      <c r="AP52">
        <v>0</v>
      </c>
      <c r="AQ52">
        <v>0</v>
      </c>
      <c r="AR52">
        <v>0.98</v>
      </c>
      <c r="AS52">
        <v>0.469</v>
      </c>
      <c r="AT52">
        <v>0.759</v>
      </c>
      <c r="AU52">
        <v>0.28</v>
      </c>
      <c r="AV52">
        <v>1</v>
      </c>
      <c r="AW52">
        <v>0</v>
      </c>
    </row>
    <row r="53" spans="1:49">
      <c r="A53" t="s">
        <v>59</v>
      </c>
      <c r="B53" s="7">
        <v>13183.338</v>
      </c>
      <c r="C53" s="9">
        <v>13094.845</v>
      </c>
      <c r="D53" s="7">
        <v>13295.112</v>
      </c>
      <c r="E53" s="7">
        <v>13378.592</v>
      </c>
      <c r="F53" s="7">
        <v>13157.992</v>
      </c>
      <c r="G53" s="7">
        <v>13430.782</v>
      </c>
      <c r="H53" s="7">
        <v>0.027</v>
      </c>
      <c r="I53" s="7">
        <v>0.037</v>
      </c>
      <c r="J53" s="7">
        <v>0.032</v>
      </c>
      <c r="K53" s="7">
        <v>0.015</v>
      </c>
      <c r="L53" s="7">
        <v>0.051</v>
      </c>
      <c r="M53" s="7">
        <v>0.006</v>
      </c>
      <c r="N53">
        <v>0</v>
      </c>
      <c r="O53">
        <v>0</v>
      </c>
      <c r="P53">
        <v>0.121</v>
      </c>
      <c r="Q53">
        <v>0</v>
      </c>
      <c r="R53">
        <v>0</v>
      </c>
      <c r="S53">
        <v>0</v>
      </c>
      <c r="T53">
        <v>0.82</v>
      </c>
      <c r="U53">
        <v>0</v>
      </c>
      <c r="V53">
        <v>0.485</v>
      </c>
      <c r="W53">
        <v>0.16</v>
      </c>
      <c r="X53">
        <v>0.733</v>
      </c>
      <c r="Y53">
        <v>0.2</v>
      </c>
      <c r="Z53">
        <v>0.84</v>
      </c>
      <c r="AA53">
        <v>0.156</v>
      </c>
      <c r="AB53">
        <v>0</v>
      </c>
      <c r="AC53">
        <v>0.06</v>
      </c>
      <c r="AD53">
        <v>0.4</v>
      </c>
      <c r="AE53">
        <v>0.02</v>
      </c>
      <c r="AF53">
        <v>0.94</v>
      </c>
      <c r="AG53">
        <v>0.5</v>
      </c>
      <c r="AH53">
        <v>0.879</v>
      </c>
      <c r="AI53">
        <v>0</v>
      </c>
      <c r="AJ53">
        <v>0.933</v>
      </c>
      <c r="AK53">
        <v>0.48</v>
      </c>
      <c r="AL53">
        <v>0.72</v>
      </c>
      <c r="AM53">
        <v>0</v>
      </c>
      <c r="AN53">
        <v>0.273</v>
      </c>
      <c r="AO53">
        <v>0.02</v>
      </c>
      <c r="AP53">
        <v>0</v>
      </c>
      <c r="AQ53">
        <v>0.02</v>
      </c>
      <c r="AR53">
        <v>1</v>
      </c>
      <c r="AS53">
        <v>0.469</v>
      </c>
      <c r="AT53">
        <v>0.818</v>
      </c>
      <c r="AU53">
        <v>0.32</v>
      </c>
      <c r="AV53">
        <v>0.933</v>
      </c>
      <c r="AW53">
        <v>0</v>
      </c>
    </row>
    <row r="54" spans="1:49">
      <c r="A54" t="s">
        <v>59</v>
      </c>
      <c r="B54" s="7">
        <v>13218.146</v>
      </c>
      <c r="C54" s="9">
        <v>13094.845</v>
      </c>
      <c r="D54" s="7">
        <v>13280.882</v>
      </c>
      <c r="E54" s="7">
        <v>13379.274</v>
      </c>
      <c r="F54" s="7">
        <v>13157.992</v>
      </c>
      <c r="G54" s="7">
        <v>13406.213</v>
      </c>
      <c r="H54" s="7">
        <v>0.026</v>
      </c>
      <c r="I54" s="7">
        <v>0.043</v>
      </c>
      <c r="J54" s="7">
        <v>0.038</v>
      </c>
      <c r="K54" s="7">
        <v>0.022</v>
      </c>
      <c r="L54" s="7">
        <v>0.052</v>
      </c>
      <c r="M54" s="7">
        <v>0.011</v>
      </c>
      <c r="N54">
        <v>0</v>
      </c>
      <c r="O54">
        <v>0</v>
      </c>
      <c r="P54">
        <v>0.069</v>
      </c>
      <c r="Q54">
        <v>0.04</v>
      </c>
      <c r="R54">
        <v>0</v>
      </c>
      <c r="S54">
        <v>0</v>
      </c>
      <c r="T54">
        <v>0.84</v>
      </c>
      <c r="U54">
        <v>0</v>
      </c>
      <c r="V54">
        <v>0.414</v>
      </c>
      <c r="W54">
        <v>0.24</v>
      </c>
      <c r="X54">
        <v>0.733</v>
      </c>
      <c r="Y54">
        <v>0.42</v>
      </c>
      <c r="Z54">
        <v>0.8</v>
      </c>
      <c r="AA54">
        <v>0.156</v>
      </c>
      <c r="AB54">
        <v>0</v>
      </c>
      <c r="AC54">
        <v>0.1</v>
      </c>
      <c r="AD54">
        <v>0.467</v>
      </c>
      <c r="AE54">
        <v>0.06</v>
      </c>
      <c r="AF54">
        <v>0.86</v>
      </c>
      <c r="AG54">
        <v>0.5</v>
      </c>
      <c r="AH54">
        <v>0.759</v>
      </c>
      <c r="AI54">
        <v>0</v>
      </c>
      <c r="AJ54">
        <v>0.867</v>
      </c>
      <c r="AK54">
        <v>0.54</v>
      </c>
      <c r="AL54">
        <v>0.72</v>
      </c>
      <c r="AM54">
        <v>0</v>
      </c>
      <c r="AN54">
        <v>0.207</v>
      </c>
      <c r="AO54">
        <v>0.02</v>
      </c>
      <c r="AP54">
        <v>0</v>
      </c>
      <c r="AQ54">
        <v>0.02</v>
      </c>
      <c r="AR54">
        <v>0.98</v>
      </c>
      <c r="AS54">
        <v>0.312</v>
      </c>
      <c r="AT54">
        <v>0.586</v>
      </c>
      <c r="AU54">
        <v>0.26</v>
      </c>
      <c r="AV54">
        <v>0.933</v>
      </c>
      <c r="AW54">
        <v>0</v>
      </c>
    </row>
    <row r="55" spans="1:49">
      <c r="A55" t="s">
        <v>59</v>
      </c>
      <c r="B55" s="7">
        <v>13221.081</v>
      </c>
      <c r="C55" s="9">
        <v>13095.515</v>
      </c>
      <c r="D55" s="7">
        <v>13280.175</v>
      </c>
      <c r="E55" s="7">
        <v>13352.2</v>
      </c>
      <c r="F55" s="7">
        <v>13157.992</v>
      </c>
      <c r="G55" s="7">
        <v>13454.741</v>
      </c>
      <c r="H55" s="7">
        <v>0.027</v>
      </c>
      <c r="I55" s="7">
        <v>0.034</v>
      </c>
      <c r="J55" s="7">
        <v>0.043</v>
      </c>
      <c r="K55" s="7">
        <v>0.014</v>
      </c>
      <c r="L55" s="7">
        <v>0.051</v>
      </c>
      <c r="M55" s="7">
        <v>0.003</v>
      </c>
      <c r="N55">
        <v>0</v>
      </c>
      <c r="O55">
        <v>0</v>
      </c>
      <c r="P55">
        <v>0.103</v>
      </c>
      <c r="Q55">
        <v>0.06</v>
      </c>
      <c r="R55">
        <v>0</v>
      </c>
      <c r="S55">
        <v>0</v>
      </c>
      <c r="T55">
        <v>0.82</v>
      </c>
      <c r="U55">
        <v>0</v>
      </c>
      <c r="V55">
        <v>0.586</v>
      </c>
      <c r="W55">
        <v>0.36</v>
      </c>
      <c r="X55">
        <v>0.733</v>
      </c>
      <c r="Y55">
        <v>0.12</v>
      </c>
      <c r="Z55">
        <v>0.76</v>
      </c>
      <c r="AA55">
        <v>0.125</v>
      </c>
      <c r="AB55">
        <v>0</v>
      </c>
      <c r="AC55">
        <v>0.1</v>
      </c>
      <c r="AD55">
        <v>0.467</v>
      </c>
      <c r="AE55">
        <v>0.02</v>
      </c>
      <c r="AF55">
        <v>0.84</v>
      </c>
      <c r="AG55">
        <v>0.281</v>
      </c>
      <c r="AH55">
        <v>0.655</v>
      </c>
      <c r="AI55">
        <v>0</v>
      </c>
      <c r="AJ55">
        <v>0.8</v>
      </c>
      <c r="AK55">
        <v>0.2</v>
      </c>
      <c r="AL55">
        <v>0.74</v>
      </c>
      <c r="AM55">
        <v>0</v>
      </c>
      <c r="AN55">
        <v>0.172</v>
      </c>
      <c r="AO55">
        <v>0.1</v>
      </c>
      <c r="AP55">
        <v>0</v>
      </c>
      <c r="AQ55">
        <v>0</v>
      </c>
      <c r="AR55">
        <v>1</v>
      </c>
      <c r="AS55">
        <v>0.375</v>
      </c>
      <c r="AT55">
        <v>0.793</v>
      </c>
      <c r="AU55">
        <v>0.54</v>
      </c>
      <c r="AV55">
        <v>0.933</v>
      </c>
      <c r="AW55">
        <v>0</v>
      </c>
    </row>
    <row r="56" spans="1:49">
      <c r="A56" t="s">
        <v>59</v>
      </c>
      <c r="B56" s="7">
        <v>13225.909</v>
      </c>
      <c r="C56" s="9">
        <v>13094.845</v>
      </c>
      <c r="D56" s="7">
        <v>13282.811</v>
      </c>
      <c r="E56" s="7">
        <v>13391.557</v>
      </c>
      <c r="F56" s="7">
        <v>13157.992</v>
      </c>
      <c r="G56" s="7">
        <v>13411.607</v>
      </c>
      <c r="H56" s="7">
        <v>0.025</v>
      </c>
      <c r="I56" s="7">
        <v>0.035</v>
      </c>
      <c r="J56" s="7">
        <v>0.034</v>
      </c>
      <c r="K56" s="7">
        <v>0.01</v>
      </c>
      <c r="L56" s="7">
        <v>0.042</v>
      </c>
      <c r="M56" s="7">
        <v>0.012</v>
      </c>
      <c r="N56">
        <v>0</v>
      </c>
      <c r="O56">
        <v>0</v>
      </c>
      <c r="P56">
        <v>0.107</v>
      </c>
      <c r="Q56">
        <v>0</v>
      </c>
      <c r="R56">
        <v>0</v>
      </c>
      <c r="S56">
        <v>0</v>
      </c>
      <c r="T56">
        <v>0.88</v>
      </c>
      <c r="U56">
        <v>0</v>
      </c>
      <c r="V56">
        <v>0.5</v>
      </c>
      <c r="W56">
        <v>0.14</v>
      </c>
      <c r="X56">
        <v>0.733</v>
      </c>
      <c r="Y56">
        <v>0.36</v>
      </c>
      <c r="Z56">
        <v>0.8</v>
      </c>
      <c r="AA56">
        <v>0.125</v>
      </c>
      <c r="AB56">
        <v>0</v>
      </c>
      <c r="AC56">
        <v>0.02</v>
      </c>
      <c r="AD56">
        <v>0.4</v>
      </c>
      <c r="AE56">
        <v>0.04</v>
      </c>
      <c r="AF56">
        <v>0.96</v>
      </c>
      <c r="AG56">
        <v>0.594</v>
      </c>
      <c r="AH56">
        <v>0.929</v>
      </c>
      <c r="AI56">
        <v>0</v>
      </c>
      <c r="AJ56">
        <v>0.933</v>
      </c>
      <c r="AK56">
        <v>0.56</v>
      </c>
      <c r="AL56">
        <v>0.74</v>
      </c>
      <c r="AM56">
        <v>0</v>
      </c>
      <c r="AN56">
        <v>0.143</v>
      </c>
      <c r="AO56">
        <v>0.02</v>
      </c>
      <c r="AP56">
        <v>0</v>
      </c>
      <c r="AQ56">
        <v>0.02</v>
      </c>
      <c r="AR56">
        <v>0.98</v>
      </c>
      <c r="AS56">
        <v>0.344</v>
      </c>
      <c r="AT56">
        <v>0.75</v>
      </c>
      <c r="AU56">
        <v>0.14</v>
      </c>
      <c r="AV56">
        <v>0.933</v>
      </c>
      <c r="AW56">
        <v>0</v>
      </c>
    </row>
    <row r="57" spans="1:49">
      <c r="A57" t="s">
        <v>60</v>
      </c>
      <c r="B57" s="7">
        <v>63368.007</v>
      </c>
      <c r="C57" s="9">
        <v>61717.913</v>
      </c>
      <c r="D57" s="7">
        <v>63729.037</v>
      </c>
      <c r="E57" s="7">
        <v>63951.131</v>
      </c>
      <c r="F57" s="7">
        <v>63492.644</v>
      </c>
      <c r="G57" s="7">
        <v>64360.533</v>
      </c>
      <c r="H57" s="7">
        <v>0.021</v>
      </c>
      <c r="I57" s="7">
        <v>0.017</v>
      </c>
      <c r="J57" s="7">
        <v>0.036</v>
      </c>
      <c r="K57" s="7">
        <v>0.009</v>
      </c>
      <c r="L57" s="7">
        <v>0.104</v>
      </c>
      <c r="M57" s="7">
        <v>0.005</v>
      </c>
      <c r="N57">
        <v>0</v>
      </c>
      <c r="O57">
        <v>0.015</v>
      </c>
      <c r="P57">
        <v>0.037</v>
      </c>
      <c r="Q57">
        <v>0.02</v>
      </c>
      <c r="R57">
        <v>0</v>
      </c>
      <c r="S57">
        <v>0</v>
      </c>
      <c r="T57">
        <v>0.76</v>
      </c>
      <c r="U57">
        <v>0</v>
      </c>
      <c r="V57">
        <v>0.37</v>
      </c>
      <c r="W57">
        <v>0.72</v>
      </c>
      <c r="X57">
        <v>0.75</v>
      </c>
      <c r="Y57">
        <v>0.48</v>
      </c>
      <c r="Z57">
        <v>0.86</v>
      </c>
      <c r="AA57">
        <v>0.03</v>
      </c>
      <c r="AB57">
        <v>0</v>
      </c>
      <c r="AC57">
        <v>0.22</v>
      </c>
      <c r="AD57">
        <v>0.65</v>
      </c>
      <c r="AE57">
        <v>0.1</v>
      </c>
      <c r="AF57">
        <v>0.92</v>
      </c>
      <c r="AG57">
        <v>0.091</v>
      </c>
      <c r="AH57">
        <v>0.593</v>
      </c>
      <c r="AI57">
        <v>0</v>
      </c>
      <c r="AJ57">
        <v>0.95</v>
      </c>
      <c r="AK57">
        <v>0.18</v>
      </c>
      <c r="AL57">
        <v>0.64</v>
      </c>
      <c r="AM57">
        <v>0</v>
      </c>
      <c r="AN57">
        <v>0.111</v>
      </c>
      <c r="AO57">
        <v>0</v>
      </c>
      <c r="AP57">
        <v>0</v>
      </c>
      <c r="AQ57">
        <v>0</v>
      </c>
      <c r="AR57">
        <v>1</v>
      </c>
      <c r="AS57">
        <v>0.152</v>
      </c>
      <c r="AT57">
        <v>0.63</v>
      </c>
      <c r="AU57">
        <v>0.5</v>
      </c>
      <c r="AV57">
        <v>0.95</v>
      </c>
      <c r="AW57">
        <v>0</v>
      </c>
    </row>
    <row r="58" spans="1:49">
      <c r="A58" t="s">
        <v>60</v>
      </c>
      <c r="B58" s="7">
        <v>63518.994</v>
      </c>
      <c r="C58" s="9">
        <v>62005.924</v>
      </c>
      <c r="D58" s="7">
        <v>63712.467</v>
      </c>
      <c r="E58" s="7">
        <v>63898.114</v>
      </c>
      <c r="F58" s="7">
        <v>63492.644</v>
      </c>
      <c r="G58" s="7">
        <v>64310.928</v>
      </c>
      <c r="H58" s="7">
        <v>0.018</v>
      </c>
      <c r="I58" s="7">
        <v>0.035</v>
      </c>
      <c r="J58" s="7">
        <v>0.043</v>
      </c>
      <c r="K58" s="7">
        <v>0.016</v>
      </c>
      <c r="L58" s="7">
        <v>0.111</v>
      </c>
      <c r="M58" s="7">
        <v>0.006</v>
      </c>
      <c r="N58">
        <v>0</v>
      </c>
      <c r="O58">
        <v>0</v>
      </c>
      <c r="P58">
        <v>0.042</v>
      </c>
      <c r="Q58">
        <v>0.02</v>
      </c>
      <c r="R58">
        <v>0.05</v>
      </c>
      <c r="S58">
        <v>0</v>
      </c>
      <c r="T58">
        <v>0.8</v>
      </c>
      <c r="U58">
        <v>0</v>
      </c>
      <c r="V58">
        <v>0.417</v>
      </c>
      <c r="W58">
        <v>0.76</v>
      </c>
      <c r="X58">
        <v>0.75</v>
      </c>
      <c r="Y58">
        <v>0.46</v>
      </c>
      <c r="Z58">
        <v>0.78</v>
      </c>
      <c r="AA58">
        <v>0.03</v>
      </c>
      <c r="AB58">
        <v>0</v>
      </c>
      <c r="AC58">
        <v>0.24</v>
      </c>
      <c r="AD58">
        <v>0.65</v>
      </c>
      <c r="AE58">
        <v>0.06</v>
      </c>
      <c r="AF58">
        <v>0.92</v>
      </c>
      <c r="AG58">
        <v>0.03</v>
      </c>
      <c r="AH58">
        <v>0.417</v>
      </c>
      <c r="AI58">
        <v>0</v>
      </c>
      <c r="AJ58">
        <v>0.8</v>
      </c>
      <c r="AK58">
        <v>0.12</v>
      </c>
      <c r="AL58">
        <v>0.62</v>
      </c>
      <c r="AM58">
        <v>0</v>
      </c>
      <c r="AN58">
        <v>0.167</v>
      </c>
      <c r="AO58">
        <v>0</v>
      </c>
      <c r="AP58">
        <v>0</v>
      </c>
      <c r="AQ58">
        <v>0</v>
      </c>
      <c r="AR58">
        <v>0.98</v>
      </c>
      <c r="AS58">
        <v>0.076</v>
      </c>
      <c r="AT58">
        <v>0.417</v>
      </c>
      <c r="AU58">
        <v>0.52</v>
      </c>
      <c r="AV58">
        <v>1</v>
      </c>
      <c r="AW58">
        <v>0</v>
      </c>
    </row>
    <row r="59" spans="1:49">
      <c r="A59" t="s">
        <v>60</v>
      </c>
      <c r="B59" s="7">
        <v>63438.849</v>
      </c>
      <c r="C59" s="9">
        <v>62005.924</v>
      </c>
      <c r="D59" s="7">
        <v>63702.178</v>
      </c>
      <c r="E59" s="7">
        <v>63936.368</v>
      </c>
      <c r="F59" s="7">
        <v>63492.644</v>
      </c>
      <c r="G59" s="7">
        <v>64347.268</v>
      </c>
      <c r="H59" s="7">
        <v>0.023</v>
      </c>
      <c r="I59" s="7">
        <v>0.027</v>
      </c>
      <c r="J59" s="7">
        <v>0.036</v>
      </c>
      <c r="K59" s="7">
        <v>0.046</v>
      </c>
      <c r="L59" s="7">
        <v>0.106</v>
      </c>
      <c r="M59" s="7">
        <v>0.006</v>
      </c>
      <c r="N59">
        <v>0</v>
      </c>
      <c r="O59">
        <v>0</v>
      </c>
      <c r="P59">
        <v>0.037</v>
      </c>
      <c r="Q59">
        <v>0.02</v>
      </c>
      <c r="R59">
        <v>0.05</v>
      </c>
      <c r="S59">
        <v>0</v>
      </c>
      <c r="T59">
        <v>0.82</v>
      </c>
      <c r="U59">
        <v>0</v>
      </c>
      <c r="V59">
        <v>0.481</v>
      </c>
      <c r="W59">
        <v>0.58</v>
      </c>
      <c r="X59">
        <v>0.75</v>
      </c>
      <c r="Y59">
        <v>0.54</v>
      </c>
      <c r="Z59">
        <v>0.82</v>
      </c>
      <c r="AA59">
        <v>0.03</v>
      </c>
      <c r="AB59">
        <v>0</v>
      </c>
      <c r="AC59">
        <v>0.08</v>
      </c>
      <c r="AD59">
        <v>0.6</v>
      </c>
      <c r="AE59">
        <v>0.08</v>
      </c>
      <c r="AF59">
        <v>0.7</v>
      </c>
      <c r="AG59">
        <v>0.091</v>
      </c>
      <c r="AH59">
        <v>0.556</v>
      </c>
      <c r="AI59">
        <v>0</v>
      </c>
      <c r="AJ59">
        <v>0.9</v>
      </c>
      <c r="AK59">
        <v>0.3</v>
      </c>
      <c r="AL59">
        <v>0.64</v>
      </c>
      <c r="AM59">
        <v>0</v>
      </c>
      <c r="AN59">
        <v>0.185</v>
      </c>
      <c r="AO59">
        <v>0.02</v>
      </c>
      <c r="AP59">
        <v>0</v>
      </c>
      <c r="AQ59">
        <v>0</v>
      </c>
      <c r="AR59">
        <v>1</v>
      </c>
      <c r="AS59">
        <v>0.091</v>
      </c>
      <c r="AT59">
        <v>0.63</v>
      </c>
      <c r="AU59">
        <v>0.22</v>
      </c>
      <c r="AV59">
        <v>0.9</v>
      </c>
      <c r="AW59">
        <v>0</v>
      </c>
    </row>
    <row r="60" spans="1:49">
      <c r="A60" t="s">
        <v>60</v>
      </c>
      <c r="B60" s="7">
        <v>63456.205</v>
      </c>
      <c r="C60" s="9">
        <v>62005.924</v>
      </c>
      <c r="D60" s="7">
        <v>63729.517</v>
      </c>
      <c r="E60" s="7">
        <v>63941.467</v>
      </c>
      <c r="F60" s="7">
        <v>63492.644</v>
      </c>
      <c r="G60" s="7">
        <v>64279.45</v>
      </c>
      <c r="H60" s="7">
        <v>0.024</v>
      </c>
      <c r="I60" s="7">
        <v>0.045</v>
      </c>
      <c r="J60" s="7">
        <v>0.05</v>
      </c>
      <c r="K60" s="7">
        <v>0.017</v>
      </c>
      <c r="L60" s="7">
        <v>0.111</v>
      </c>
      <c r="M60" s="7">
        <v>0.005</v>
      </c>
      <c r="N60">
        <v>0</v>
      </c>
      <c r="O60">
        <v>0</v>
      </c>
      <c r="P60">
        <v>0.036</v>
      </c>
      <c r="Q60">
        <v>0.04</v>
      </c>
      <c r="R60">
        <v>0.05</v>
      </c>
      <c r="S60">
        <v>0</v>
      </c>
      <c r="T60">
        <v>0.8</v>
      </c>
      <c r="U60">
        <v>0</v>
      </c>
      <c r="V60">
        <v>0.429</v>
      </c>
      <c r="W60">
        <v>0.74</v>
      </c>
      <c r="X60">
        <v>0.75</v>
      </c>
      <c r="Y60">
        <v>0.4</v>
      </c>
      <c r="Z60">
        <v>0.82</v>
      </c>
      <c r="AA60">
        <v>0.03</v>
      </c>
      <c r="AB60">
        <v>0</v>
      </c>
      <c r="AC60">
        <v>0.32</v>
      </c>
      <c r="AD60">
        <v>0.65</v>
      </c>
      <c r="AE60">
        <v>0.04</v>
      </c>
      <c r="AF60">
        <v>0.88</v>
      </c>
      <c r="AG60">
        <v>0.03</v>
      </c>
      <c r="AH60">
        <v>0.429</v>
      </c>
      <c r="AI60">
        <v>0</v>
      </c>
      <c r="AJ60">
        <v>0.8</v>
      </c>
      <c r="AK60">
        <v>0.08</v>
      </c>
      <c r="AL60">
        <v>0.64</v>
      </c>
      <c r="AM60">
        <v>0</v>
      </c>
      <c r="AN60">
        <v>0.143</v>
      </c>
      <c r="AO60">
        <v>0.02</v>
      </c>
      <c r="AP60">
        <v>0</v>
      </c>
      <c r="AQ60">
        <v>0.02</v>
      </c>
      <c r="AR60">
        <v>1</v>
      </c>
      <c r="AS60">
        <v>0.136</v>
      </c>
      <c r="AT60">
        <v>0.571</v>
      </c>
      <c r="AU60">
        <v>0.62</v>
      </c>
      <c r="AV60">
        <v>0.95</v>
      </c>
      <c r="AW60">
        <v>0</v>
      </c>
    </row>
    <row r="61" spans="1:49">
      <c r="A61" t="s">
        <v>60</v>
      </c>
      <c r="B61" s="7">
        <v>63392.861</v>
      </c>
      <c r="C61" s="9">
        <v>62005.924</v>
      </c>
      <c r="D61" s="7">
        <v>63721.112</v>
      </c>
      <c r="E61" s="7">
        <v>63923.013</v>
      </c>
      <c r="F61" s="7">
        <v>63492.644</v>
      </c>
      <c r="G61" s="7">
        <v>64350.517</v>
      </c>
      <c r="H61" s="7">
        <v>0.024</v>
      </c>
      <c r="I61" s="7">
        <v>0.04</v>
      </c>
      <c r="J61" s="7">
        <v>0.04</v>
      </c>
      <c r="K61" s="7">
        <v>0.018</v>
      </c>
      <c r="L61" s="7">
        <v>0.098</v>
      </c>
      <c r="M61" s="7">
        <v>0.005</v>
      </c>
      <c r="N61">
        <v>0</v>
      </c>
      <c r="O61">
        <v>0</v>
      </c>
      <c r="P61">
        <v>0.037</v>
      </c>
      <c r="Q61">
        <v>0.02</v>
      </c>
      <c r="R61">
        <v>0.05</v>
      </c>
      <c r="S61">
        <v>0</v>
      </c>
      <c r="T61">
        <v>0.78</v>
      </c>
      <c r="U61">
        <v>0</v>
      </c>
      <c r="V61">
        <v>0.481</v>
      </c>
      <c r="W61">
        <v>0.62</v>
      </c>
      <c r="X61">
        <v>0.75</v>
      </c>
      <c r="Y61">
        <v>0.4</v>
      </c>
      <c r="Z61">
        <v>0.82</v>
      </c>
      <c r="AA61">
        <v>0.03</v>
      </c>
      <c r="AB61">
        <v>0</v>
      </c>
      <c r="AC61">
        <v>0.16</v>
      </c>
      <c r="AD61">
        <v>0.7</v>
      </c>
      <c r="AE61">
        <v>0.1</v>
      </c>
      <c r="AF61">
        <v>0.9</v>
      </c>
      <c r="AG61">
        <v>0.121</v>
      </c>
      <c r="AH61">
        <v>0.556</v>
      </c>
      <c r="AI61">
        <v>0</v>
      </c>
      <c r="AJ61">
        <v>0.85</v>
      </c>
      <c r="AK61">
        <v>0.28</v>
      </c>
      <c r="AL61">
        <v>0.62</v>
      </c>
      <c r="AM61">
        <v>0</v>
      </c>
      <c r="AN61">
        <v>0.111</v>
      </c>
      <c r="AO61">
        <v>0</v>
      </c>
      <c r="AP61">
        <v>0</v>
      </c>
      <c r="AQ61">
        <v>0.04</v>
      </c>
      <c r="AR61">
        <v>1</v>
      </c>
      <c r="AS61">
        <v>0.212</v>
      </c>
      <c r="AT61">
        <v>0.63</v>
      </c>
      <c r="AU61">
        <v>0.42</v>
      </c>
      <c r="AV61">
        <v>0.9</v>
      </c>
      <c r="AW61">
        <v>0</v>
      </c>
    </row>
    <row r="62" spans="1:49">
      <c r="A62" t="s">
        <v>61</v>
      </c>
      <c r="B62" s="7">
        <v>17979.205</v>
      </c>
      <c r="C62" s="9">
        <v>15211.859</v>
      </c>
      <c r="D62" s="7">
        <v>18723.412</v>
      </c>
      <c r="E62" s="7">
        <v>20150.307</v>
      </c>
      <c r="F62" s="7">
        <v>20130.814</v>
      </c>
      <c r="G62" s="7">
        <v>20626.358</v>
      </c>
      <c r="H62" s="7">
        <v>0.099</v>
      </c>
      <c r="I62" s="7">
        <v>0.136</v>
      </c>
      <c r="J62" s="7">
        <v>0.129</v>
      </c>
      <c r="K62" s="7">
        <v>0.023</v>
      </c>
      <c r="L62" s="7">
        <v>0.012</v>
      </c>
      <c r="M62" s="7">
        <v>0</v>
      </c>
      <c r="N62">
        <v>0</v>
      </c>
      <c r="O62">
        <v>0</v>
      </c>
      <c r="P62">
        <v>0</v>
      </c>
      <c r="Q62">
        <v>0.071</v>
      </c>
      <c r="R62">
        <v>0.077</v>
      </c>
      <c r="S62">
        <v>0</v>
      </c>
      <c r="T62">
        <v>0.083</v>
      </c>
      <c r="U62">
        <v>0</v>
      </c>
      <c r="V62">
        <v>0.25</v>
      </c>
      <c r="W62">
        <v>0.071</v>
      </c>
      <c r="X62">
        <v>0</v>
      </c>
      <c r="Y62">
        <v>0</v>
      </c>
      <c r="Z62">
        <v>0.917</v>
      </c>
      <c r="AA62">
        <v>0.667</v>
      </c>
      <c r="AB62">
        <v>0</v>
      </c>
      <c r="AC62">
        <v>0</v>
      </c>
      <c r="AD62">
        <v>0</v>
      </c>
      <c r="AE62">
        <v>0</v>
      </c>
      <c r="AF62">
        <v>0.917</v>
      </c>
      <c r="AG62">
        <v>0.667</v>
      </c>
      <c r="AH62">
        <v>0.75</v>
      </c>
      <c r="AI62">
        <v>0</v>
      </c>
      <c r="AJ62">
        <v>0.154</v>
      </c>
      <c r="AK62">
        <v>0</v>
      </c>
      <c r="AL62">
        <v>0.917</v>
      </c>
      <c r="AM62">
        <v>0.667</v>
      </c>
      <c r="AN62">
        <v>0.125</v>
      </c>
      <c r="AO62">
        <v>0.143</v>
      </c>
      <c r="AP62">
        <v>0</v>
      </c>
      <c r="AQ62">
        <v>0</v>
      </c>
      <c r="AR62">
        <v>1</v>
      </c>
      <c r="AS62">
        <v>1</v>
      </c>
      <c r="AT62">
        <v>0.875</v>
      </c>
      <c r="AU62">
        <v>0.786</v>
      </c>
      <c r="AV62">
        <v>0.923</v>
      </c>
      <c r="AW62">
        <v>0</v>
      </c>
    </row>
    <row r="63" spans="1:49">
      <c r="A63" t="s">
        <v>61</v>
      </c>
      <c r="B63" s="7">
        <v>18806.919</v>
      </c>
      <c r="C63" s="9">
        <v>15211.859</v>
      </c>
      <c r="D63" s="7">
        <v>18725.842</v>
      </c>
      <c r="E63" s="7">
        <v>20134.496</v>
      </c>
      <c r="F63" s="7">
        <v>20130.814</v>
      </c>
      <c r="G63" s="7">
        <v>20635.58</v>
      </c>
      <c r="H63" s="7">
        <v>0.12</v>
      </c>
      <c r="I63" s="7">
        <v>0.134</v>
      </c>
      <c r="J63" s="7">
        <v>0.135</v>
      </c>
      <c r="K63" s="7">
        <v>0.027</v>
      </c>
      <c r="L63" s="7">
        <v>0.01</v>
      </c>
      <c r="M63" s="7">
        <v>0</v>
      </c>
      <c r="N63">
        <v>0</v>
      </c>
      <c r="O63">
        <v>0</v>
      </c>
      <c r="P63">
        <v>0</v>
      </c>
      <c r="Q63">
        <v>0</v>
      </c>
      <c r="R63">
        <v>0.154</v>
      </c>
      <c r="S63">
        <v>0</v>
      </c>
      <c r="T63">
        <v>0.111</v>
      </c>
      <c r="U63">
        <v>0</v>
      </c>
      <c r="V63">
        <v>0</v>
      </c>
      <c r="W63">
        <v>0.083</v>
      </c>
      <c r="X63">
        <v>0</v>
      </c>
      <c r="Y63">
        <v>0</v>
      </c>
      <c r="Z63">
        <v>0.778</v>
      </c>
      <c r="AA63">
        <v>0.667</v>
      </c>
      <c r="AB63">
        <v>0</v>
      </c>
      <c r="AC63">
        <v>0.083</v>
      </c>
      <c r="AD63">
        <v>0</v>
      </c>
      <c r="AE63">
        <v>0</v>
      </c>
      <c r="AF63">
        <v>0.889</v>
      </c>
      <c r="AG63">
        <v>0.667</v>
      </c>
      <c r="AH63">
        <v>0.571</v>
      </c>
      <c r="AI63">
        <v>0</v>
      </c>
      <c r="AJ63">
        <v>0.077</v>
      </c>
      <c r="AK63">
        <v>0</v>
      </c>
      <c r="AL63">
        <v>0.778</v>
      </c>
      <c r="AM63">
        <v>0.667</v>
      </c>
      <c r="AN63">
        <v>0.143</v>
      </c>
      <c r="AO63">
        <v>0.083</v>
      </c>
      <c r="AP63">
        <v>0</v>
      </c>
      <c r="AQ63">
        <v>0</v>
      </c>
      <c r="AR63">
        <v>0.889</v>
      </c>
      <c r="AS63">
        <v>1</v>
      </c>
      <c r="AT63">
        <v>0.857</v>
      </c>
      <c r="AU63">
        <v>0.75</v>
      </c>
      <c r="AV63">
        <v>0.923</v>
      </c>
      <c r="AW63">
        <v>0</v>
      </c>
    </row>
    <row r="64" spans="1:49">
      <c r="A64" t="s">
        <v>61</v>
      </c>
      <c r="B64" s="7">
        <v>17754.28</v>
      </c>
      <c r="C64" s="9">
        <v>15211.859</v>
      </c>
      <c r="D64" s="7">
        <v>18715.964</v>
      </c>
      <c r="E64" s="7">
        <v>20132.221</v>
      </c>
      <c r="F64" s="7">
        <v>20130.814</v>
      </c>
      <c r="G64" s="7">
        <v>20648.814</v>
      </c>
      <c r="H64" s="7">
        <v>0.09</v>
      </c>
      <c r="I64" s="7">
        <v>0.127</v>
      </c>
      <c r="J64" s="7">
        <v>0.123</v>
      </c>
      <c r="K64" s="7">
        <v>0.022</v>
      </c>
      <c r="L64" s="7">
        <v>0.011</v>
      </c>
      <c r="M64" s="7">
        <v>0</v>
      </c>
      <c r="N64">
        <v>0</v>
      </c>
      <c r="O64">
        <v>0</v>
      </c>
      <c r="P64">
        <v>0</v>
      </c>
      <c r="Q64">
        <v>0.077</v>
      </c>
      <c r="R64">
        <v>0.077</v>
      </c>
      <c r="S64">
        <v>0</v>
      </c>
      <c r="T64">
        <v>0.111</v>
      </c>
      <c r="U64">
        <v>0</v>
      </c>
      <c r="V64">
        <v>0.143</v>
      </c>
      <c r="W64">
        <v>0.154</v>
      </c>
      <c r="X64">
        <v>0</v>
      </c>
      <c r="Y64">
        <v>0</v>
      </c>
      <c r="Z64">
        <v>0.889</v>
      </c>
      <c r="AA64">
        <v>0.667</v>
      </c>
      <c r="AB64">
        <v>0</v>
      </c>
      <c r="AC64">
        <v>0</v>
      </c>
      <c r="AD64">
        <v>0</v>
      </c>
      <c r="AE64">
        <v>0</v>
      </c>
      <c r="AF64">
        <v>0.889</v>
      </c>
      <c r="AG64">
        <v>0.667</v>
      </c>
      <c r="AH64">
        <v>0.571</v>
      </c>
      <c r="AI64">
        <v>0</v>
      </c>
      <c r="AJ64">
        <v>0.077</v>
      </c>
      <c r="AK64">
        <v>0</v>
      </c>
      <c r="AL64">
        <v>0.889</v>
      </c>
      <c r="AM64">
        <v>0.667</v>
      </c>
      <c r="AN64">
        <v>0.143</v>
      </c>
      <c r="AO64">
        <v>0.154</v>
      </c>
      <c r="AP64">
        <v>0</v>
      </c>
      <c r="AQ64">
        <v>0</v>
      </c>
      <c r="AR64">
        <v>1</v>
      </c>
      <c r="AS64">
        <v>1</v>
      </c>
      <c r="AT64">
        <v>0.857</v>
      </c>
      <c r="AU64">
        <v>0.769</v>
      </c>
      <c r="AV64">
        <v>0.923</v>
      </c>
      <c r="AW64">
        <v>0</v>
      </c>
    </row>
    <row r="65" spans="1:49">
      <c r="A65" t="s">
        <v>61</v>
      </c>
      <c r="B65" s="7">
        <v>17810.957</v>
      </c>
      <c r="C65" s="9">
        <v>15211.859</v>
      </c>
      <c r="D65" s="7">
        <v>18723.391</v>
      </c>
      <c r="E65" s="7">
        <v>20134.745</v>
      </c>
      <c r="F65" s="7">
        <v>20130.814</v>
      </c>
      <c r="G65" s="7">
        <v>20676.772</v>
      </c>
      <c r="H65" s="7">
        <v>0.093</v>
      </c>
      <c r="I65" s="7">
        <v>0.125</v>
      </c>
      <c r="J65" s="7">
        <v>0.114</v>
      </c>
      <c r="K65" s="7">
        <v>0.021</v>
      </c>
      <c r="L65" s="7">
        <v>0.013</v>
      </c>
      <c r="M65" s="7">
        <v>0</v>
      </c>
      <c r="N65">
        <v>0</v>
      </c>
      <c r="O65">
        <v>0</v>
      </c>
      <c r="P65">
        <v>0</v>
      </c>
      <c r="Q65">
        <v>0</v>
      </c>
      <c r="R65">
        <v>0.077</v>
      </c>
      <c r="S65">
        <v>0</v>
      </c>
      <c r="T65">
        <v>0.077</v>
      </c>
      <c r="U65">
        <v>0</v>
      </c>
      <c r="V65">
        <v>0.25</v>
      </c>
      <c r="W65">
        <v>0</v>
      </c>
      <c r="X65">
        <v>0</v>
      </c>
      <c r="Y65">
        <v>0</v>
      </c>
      <c r="Z65">
        <v>0.923</v>
      </c>
      <c r="AA65">
        <v>0.667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0.667</v>
      </c>
      <c r="AH65">
        <v>0.625</v>
      </c>
      <c r="AI65">
        <v>0</v>
      </c>
      <c r="AJ65">
        <v>0.077</v>
      </c>
      <c r="AK65">
        <v>0.138</v>
      </c>
      <c r="AL65">
        <v>0.923</v>
      </c>
      <c r="AM65">
        <v>0.667</v>
      </c>
      <c r="AN65">
        <v>0</v>
      </c>
      <c r="AO65">
        <v>0.083</v>
      </c>
      <c r="AP65">
        <v>0</v>
      </c>
      <c r="AQ65">
        <v>0</v>
      </c>
      <c r="AR65">
        <v>1</v>
      </c>
      <c r="AS65">
        <v>1</v>
      </c>
      <c r="AT65">
        <v>0.5</v>
      </c>
      <c r="AU65">
        <v>0.583</v>
      </c>
      <c r="AV65">
        <v>0.769</v>
      </c>
      <c r="AW65">
        <v>0</v>
      </c>
    </row>
    <row r="66" spans="1:49">
      <c r="A66" t="s">
        <v>61</v>
      </c>
      <c r="B66" s="7">
        <v>17784.222</v>
      </c>
      <c r="C66" s="9">
        <v>15211.859</v>
      </c>
      <c r="D66" s="7">
        <v>18719.965</v>
      </c>
      <c r="E66" s="7">
        <v>20132.594</v>
      </c>
      <c r="F66" s="7">
        <v>20130.814</v>
      </c>
      <c r="G66" s="7">
        <v>20621.319</v>
      </c>
      <c r="H66" s="7">
        <v>0.085</v>
      </c>
      <c r="I66" s="7">
        <v>0.118</v>
      </c>
      <c r="J66" s="7">
        <v>0.112</v>
      </c>
      <c r="K66" s="7">
        <v>0.025</v>
      </c>
      <c r="L66" s="7">
        <v>0.011</v>
      </c>
      <c r="M66" s="7">
        <v>0</v>
      </c>
      <c r="N66">
        <v>0</v>
      </c>
      <c r="O66">
        <v>0</v>
      </c>
      <c r="P66">
        <v>0.125</v>
      </c>
      <c r="Q66">
        <v>0.071</v>
      </c>
      <c r="R66">
        <v>0.077</v>
      </c>
      <c r="S66">
        <v>0</v>
      </c>
      <c r="T66">
        <v>0.1</v>
      </c>
      <c r="U66">
        <v>0</v>
      </c>
      <c r="V66">
        <v>0.25</v>
      </c>
      <c r="W66">
        <v>0.071</v>
      </c>
      <c r="X66">
        <v>0</v>
      </c>
      <c r="Y66">
        <v>0</v>
      </c>
      <c r="Z66">
        <v>0.9</v>
      </c>
      <c r="AA66">
        <v>0.667</v>
      </c>
      <c r="AB66">
        <v>0</v>
      </c>
      <c r="AC66">
        <v>0</v>
      </c>
      <c r="AD66">
        <v>0</v>
      </c>
      <c r="AE66">
        <v>0</v>
      </c>
      <c r="AF66">
        <v>0.9</v>
      </c>
      <c r="AG66">
        <v>0.667</v>
      </c>
      <c r="AH66">
        <v>0.75</v>
      </c>
      <c r="AI66">
        <v>0</v>
      </c>
      <c r="AJ66">
        <v>0.077</v>
      </c>
      <c r="AK66">
        <v>0</v>
      </c>
      <c r="AL66">
        <v>0.9</v>
      </c>
      <c r="AM66">
        <v>0.667</v>
      </c>
      <c r="AN66">
        <v>0.25</v>
      </c>
      <c r="AO66">
        <v>0.143</v>
      </c>
      <c r="AP66">
        <v>0</v>
      </c>
      <c r="AQ66">
        <v>0</v>
      </c>
      <c r="AR66">
        <v>1</v>
      </c>
      <c r="AS66">
        <v>1</v>
      </c>
      <c r="AT66">
        <v>0.875</v>
      </c>
      <c r="AU66">
        <v>0.714</v>
      </c>
      <c r="AV66">
        <v>0.846</v>
      </c>
      <c r="AW66">
        <v>0</v>
      </c>
    </row>
    <row r="67" spans="1:49">
      <c r="A67" t="s">
        <v>62</v>
      </c>
      <c r="B67" s="7">
        <v>105425.479</v>
      </c>
      <c r="C67" s="9">
        <v>95823.789</v>
      </c>
      <c r="D67" s="7">
        <v>109118.091</v>
      </c>
      <c r="E67" s="7">
        <v>111427.272</v>
      </c>
      <c r="F67" s="7">
        <v>109137.592</v>
      </c>
      <c r="G67" s="7">
        <v>111490.808</v>
      </c>
      <c r="H67" s="7">
        <v>0.031</v>
      </c>
      <c r="I67" s="7">
        <v>0.07</v>
      </c>
      <c r="J67" s="7">
        <v>0.014</v>
      </c>
      <c r="K67" s="7">
        <v>0.004</v>
      </c>
      <c r="L67" s="7">
        <v>0.011</v>
      </c>
      <c r="M67" s="7">
        <v>0.002</v>
      </c>
      <c r="N67">
        <v>0</v>
      </c>
      <c r="O67">
        <v>0.667</v>
      </c>
      <c r="P67">
        <v>0.071</v>
      </c>
      <c r="Q67">
        <v>0</v>
      </c>
      <c r="R67">
        <v>0.062</v>
      </c>
      <c r="S67">
        <v>0</v>
      </c>
      <c r="T67">
        <v>0</v>
      </c>
      <c r="U67">
        <v>0</v>
      </c>
      <c r="V67">
        <v>0.071</v>
      </c>
      <c r="W67">
        <v>0</v>
      </c>
      <c r="X67">
        <v>0</v>
      </c>
      <c r="Y67">
        <v>0</v>
      </c>
      <c r="Z67">
        <v>0.682</v>
      </c>
      <c r="AA67">
        <v>0.667</v>
      </c>
      <c r="AB67">
        <v>0</v>
      </c>
      <c r="AC67">
        <v>0</v>
      </c>
      <c r="AD67">
        <v>0.375</v>
      </c>
      <c r="AE67">
        <v>0.023</v>
      </c>
      <c r="AF67">
        <v>1</v>
      </c>
      <c r="AG67">
        <v>1</v>
      </c>
      <c r="AH67">
        <v>0.929</v>
      </c>
      <c r="AI67">
        <v>0</v>
      </c>
      <c r="AJ67">
        <v>1</v>
      </c>
      <c r="AK67">
        <v>0.432</v>
      </c>
      <c r="AL67">
        <v>0.636</v>
      </c>
      <c r="AM67">
        <v>0.667</v>
      </c>
      <c r="AN67">
        <v>0.214</v>
      </c>
      <c r="AO67">
        <v>0</v>
      </c>
      <c r="AP67">
        <v>0</v>
      </c>
      <c r="AQ67">
        <v>0.023</v>
      </c>
      <c r="AR67">
        <v>0.955</v>
      </c>
      <c r="AS67">
        <v>0.667</v>
      </c>
      <c r="AT67">
        <v>0.857</v>
      </c>
      <c r="AU67">
        <v>0.25</v>
      </c>
      <c r="AV67">
        <v>0.938</v>
      </c>
      <c r="AW67">
        <v>0</v>
      </c>
    </row>
    <row r="68" spans="1:49">
      <c r="A68" t="s">
        <v>62</v>
      </c>
      <c r="B68" s="7">
        <v>104724.898</v>
      </c>
      <c r="C68" s="9">
        <v>95749.659</v>
      </c>
      <c r="D68" s="7">
        <v>108469.743</v>
      </c>
      <c r="E68" s="7">
        <v>111295.13</v>
      </c>
      <c r="F68" s="7">
        <v>109062.727</v>
      </c>
      <c r="G68" s="7">
        <v>110892.326</v>
      </c>
      <c r="H68" s="7">
        <v>0.031</v>
      </c>
      <c r="I68" s="7">
        <v>0.068</v>
      </c>
      <c r="J68" s="7">
        <v>0.011</v>
      </c>
      <c r="K68" s="7">
        <v>0.004</v>
      </c>
      <c r="L68" s="7">
        <v>0.011</v>
      </c>
      <c r="M68" s="7">
        <v>0.001</v>
      </c>
      <c r="N68">
        <v>0</v>
      </c>
      <c r="O68">
        <v>0.667</v>
      </c>
      <c r="P68">
        <v>0.111</v>
      </c>
      <c r="Q68">
        <v>0</v>
      </c>
      <c r="R68">
        <v>0</v>
      </c>
      <c r="S68">
        <v>0.022</v>
      </c>
      <c r="T68">
        <v>0.091</v>
      </c>
      <c r="U68">
        <v>0</v>
      </c>
      <c r="V68">
        <v>0.056</v>
      </c>
      <c r="W68">
        <v>0</v>
      </c>
      <c r="X68">
        <v>0</v>
      </c>
      <c r="Y68">
        <v>0.022</v>
      </c>
      <c r="Z68">
        <v>0.455</v>
      </c>
      <c r="AA68">
        <v>0.667</v>
      </c>
      <c r="AB68">
        <v>0</v>
      </c>
      <c r="AC68">
        <v>0</v>
      </c>
      <c r="AD68">
        <v>0.438</v>
      </c>
      <c r="AE68">
        <v>0</v>
      </c>
      <c r="AF68">
        <v>1</v>
      </c>
      <c r="AG68">
        <v>1</v>
      </c>
      <c r="AH68">
        <v>0.944</v>
      </c>
      <c r="AI68">
        <v>0</v>
      </c>
      <c r="AJ68">
        <v>1</v>
      </c>
      <c r="AK68">
        <v>0.37</v>
      </c>
      <c r="AL68">
        <v>0.545</v>
      </c>
      <c r="AM68">
        <v>0.667</v>
      </c>
      <c r="AN68">
        <v>0.278</v>
      </c>
      <c r="AO68">
        <v>0</v>
      </c>
      <c r="AP68">
        <v>0</v>
      </c>
      <c r="AQ68">
        <v>0</v>
      </c>
      <c r="AR68">
        <v>0.636</v>
      </c>
      <c r="AS68">
        <v>0.667</v>
      </c>
      <c r="AT68">
        <v>0.889</v>
      </c>
      <c r="AU68">
        <v>0.258</v>
      </c>
      <c r="AV68">
        <v>1</v>
      </c>
      <c r="AW68">
        <v>0</v>
      </c>
    </row>
    <row r="69" spans="1:49">
      <c r="A69" t="s">
        <v>62</v>
      </c>
      <c r="B69" s="7">
        <v>104608.214</v>
      </c>
      <c r="C69" s="9">
        <v>95823.789</v>
      </c>
      <c r="D69" s="7">
        <v>108527.139</v>
      </c>
      <c r="E69" s="7">
        <v>111531.462</v>
      </c>
      <c r="F69" s="7">
        <v>109137.592</v>
      </c>
      <c r="G69" s="7">
        <v>110631.552</v>
      </c>
      <c r="H69" s="7">
        <v>0.035</v>
      </c>
      <c r="I69" s="7">
        <v>0.071</v>
      </c>
      <c r="J69" s="7">
        <v>0.012</v>
      </c>
      <c r="K69" s="7">
        <v>0.003</v>
      </c>
      <c r="L69" s="7">
        <v>0.012</v>
      </c>
      <c r="M69" s="7">
        <v>0.002</v>
      </c>
      <c r="N69">
        <v>0</v>
      </c>
      <c r="O69">
        <v>0.667</v>
      </c>
      <c r="P69">
        <v>0.118</v>
      </c>
      <c r="Q69">
        <v>0</v>
      </c>
      <c r="R69">
        <v>0</v>
      </c>
      <c r="S69">
        <v>0.023</v>
      </c>
      <c r="T69">
        <v>0</v>
      </c>
      <c r="U69">
        <v>0</v>
      </c>
      <c r="V69">
        <v>0.059</v>
      </c>
      <c r="W69">
        <v>0</v>
      </c>
      <c r="X69">
        <v>0</v>
      </c>
      <c r="Y69">
        <v>0</v>
      </c>
      <c r="Z69">
        <v>0.615</v>
      </c>
      <c r="AA69">
        <v>0.667</v>
      </c>
      <c r="AB69">
        <v>0</v>
      </c>
      <c r="AC69">
        <v>0</v>
      </c>
      <c r="AD69">
        <v>0.5</v>
      </c>
      <c r="AE69">
        <v>0</v>
      </c>
      <c r="AF69">
        <v>1</v>
      </c>
      <c r="AG69">
        <v>1</v>
      </c>
      <c r="AH69">
        <v>0.941</v>
      </c>
      <c r="AI69">
        <v>0</v>
      </c>
      <c r="AJ69">
        <v>1</v>
      </c>
      <c r="AK69">
        <v>0.523</v>
      </c>
      <c r="AL69">
        <v>0.615</v>
      </c>
      <c r="AM69">
        <v>0.667</v>
      </c>
      <c r="AN69">
        <v>0.176</v>
      </c>
      <c r="AO69">
        <v>0</v>
      </c>
      <c r="AP69">
        <v>0</v>
      </c>
      <c r="AQ69">
        <v>0.023</v>
      </c>
      <c r="AR69">
        <v>0.615</v>
      </c>
      <c r="AS69">
        <v>0.667</v>
      </c>
      <c r="AT69">
        <v>0.941</v>
      </c>
      <c r="AU69">
        <v>0.156</v>
      </c>
      <c r="AV69">
        <v>0.938</v>
      </c>
      <c r="AW69">
        <v>0</v>
      </c>
    </row>
    <row r="70" spans="1:49">
      <c r="A70" t="s">
        <v>62</v>
      </c>
      <c r="B70" s="7">
        <v>105021.279</v>
      </c>
      <c r="C70" s="9">
        <v>95229.32</v>
      </c>
      <c r="D70" s="7">
        <v>109040.717</v>
      </c>
      <c r="E70" s="7">
        <v>110777.843</v>
      </c>
      <c r="F70" s="7">
        <v>108537.223</v>
      </c>
      <c r="G70" s="7">
        <v>110569.356</v>
      </c>
      <c r="H70" s="7">
        <v>0.032</v>
      </c>
      <c r="I70" s="7">
        <v>0.068</v>
      </c>
      <c r="J70" s="7">
        <v>0.011</v>
      </c>
      <c r="K70" s="7">
        <v>0.004</v>
      </c>
      <c r="L70" s="7">
        <v>0.011</v>
      </c>
      <c r="M70" s="7">
        <v>0.001</v>
      </c>
      <c r="N70">
        <v>0</v>
      </c>
      <c r="O70">
        <v>0.667</v>
      </c>
      <c r="P70">
        <v>0.05</v>
      </c>
      <c r="Q70">
        <v>0</v>
      </c>
      <c r="R70">
        <v>0.062</v>
      </c>
      <c r="S70">
        <v>0</v>
      </c>
      <c r="T70">
        <v>0</v>
      </c>
      <c r="U70">
        <v>0</v>
      </c>
      <c r="V70">
        <v>0.05</v>
      </c>
      <c r="W70">
        <v>0</v>
      </c>
      <c r="X70">
        <v>0</v>
      </c>
      <c r="Y70">
        <v>0</v>
      </c>
      <c r="Z70">
        <v>0.727</v>
      </c>
      <c r="AA70">
        <v>0.667</v>
      </c>
      <c r="AB70">
        <v>0</v>
      </c>
      <c r="AC70">
        <v>0</v>
      </c>
      <c r="AD70">
        <v>0.375</v>
      </c>
      <c r="AE70">
        <v>0.021</v>
      </c>
      <c r="AF70">
        <v>1</v>
      </c>
      <c r="AG70">
        <v>1</v>
      </c>
      <c r="AH70">
        <v>0.95</v>
      </c>
      <c r="AI70">
        <v>0</v>
      </c>
      <c r="AJ70">
        <v>1</v>
      </c>
      <c r="AK70">
        <v>0.404</v>
      </c>
      <c r="AL70">
        <v>0.455</v>
      </c>
      <c r="AM70">
        <v>0.667</v>
      </c>
      <c r="AN70">
        <v>0.3</v>
      </c>
      <c r="AO70">
        <v>0</v>
      </c>
      <c r="AP70">
        <v>0</v>
      </c>
      <c r="AQ70">
        <v>0.021</v>
      </c>
      <c r="AR70">
        <v>0.909</v>
      </c>
      <c r="AS70">
        <v>0.667</v>
      </c>
      <c r="AT70">
        <v>0.9</v>
      </c>
      <c r="AU70">
        <v>0.333</v>
      </c>
      <c r="AV70">
        <v>0.875</v>
      </c>
      <c r="AW70">
        <v>0</v>
      </c>
    </row>
    <row r="71" spans="1:49">
      <c r="A71" t="s">
        <v>62</v>
      </c>
      <c r="B71" s="7">
        <v>105099.016</v>
      </c>
      <c r="C71" s="9">
        <v>95095.139</v>
      </c>
      <c r="D71" s="7">
        <v>107849.898</v>
      </c>
      <c r="E71" s="7">
        <v>110815.247</v>
      </c>
      <c r="F71" s="7">
        <v>108401.709</v>
      </c>
      <c r="G71" s="7">
        <v>110261.772</v>
      </c>
      <c r="H71" s="7">
        <v>0.027</v>
      </c>
      <c r="I71" s="7">
        <v>0.069</v>
      </c>
      <c r="J71" s="7">
        <v>0.013</v>
      </c>
      <c r="K71" s="7">
        <v>0.003</v>
      </c>
      <c r="L71" s="7">
        <v>0.011</v>
      </c>
      <c r="M71" s="7">
        <v>0.002</v>
      </c>
      <c r="N71">
        <v>0</v>
      </c>
      <c r="O71">
        <v>0.667</v>
      </c>
      <c r="P71">
        <v>0.188</v>
      </c>
      <c r="Q71">
        <v>0</v>
      </c>
      <c r="R71">
        <v>0</v>
      </c>
      <c r="S71">
        <v>0.02</v>
      </c>
      <c r="T71">
        <v>0</v>
      </c>
      <c r="U71">
        <v>0</v>
      </c>
      <c r="V71">
        <v>0.062</v>
      </c>
      <c r="W71">
        <v>0</v>
      </c>
      <c r="X71">
        <v>0</v>
      </c>
      <c r="Y71">
        <v>0</v>
      </c>
      <c r="Z71">
        <v>0.556</v>
      </c>
      <c r="AA71">
        <v>0.667</v>
      </c>
      <c r="AB71">
        <v>0</v>
      </c>
      <c r="AC71">
        <v>0</v>
      </c>
      <c r="AD71">
        <v>0.438</v>
      </c>
      <c r="AE71">
        <v>0.04</v>
      </c>
      <c r="AF71">
        <v>1</v>
      </c>
      <c r="AG71">
        <v>1</v>
      </c>
      <c r="AH71">
        <v>0.875</v>
      </c>
      <c r="AI71">
        <v>0</v>
      </c>
      <c r="AJ71">
        <v>1</v>
      </c>
      <c r="AK71">
        <v>0.54</v>
      </c>
      <c r="AL71">
        <v>0.556</v>
      </c>
      <c r="AM71">
        <v>0.667</v>
      </c>
      <c r="AN71">
        <v>0.312</v>
      </c>
      <c r="AO71">
        <v>0</v>
      </c>
      <c r="AP71">
        <v>0</v>
      </c>
      <c r="AQ71">
        <v>0</v>
      </c>
      <c r="AR71">
        <v>0.667</v>
      </c>
      <c r="AS71">
        <v>0.667</v>
      </c>
      <c r="AT71">
        <v>0.875</v>
      </c>
      <c r="AU71">
        <v>0.194</v>
      </c>
      <c r="AV71">
        <v>0.938</v>
      </c>
      <c r="AW71">
        <v>0</v>
      </c>
    </row>
    <row r="72" spans="1:49">
      <c r="A72" t="s">
        <v>63</v>
      </c>
      <c r="B72" s="7">
        <v>257365.998</v>
      </c>
      <c r="C72" s="9">
        <v>240451.237</v>
      </c>
      <c r="D72" s="7">
        <v>261567.335</v>
      </c>
      <c r="E72" s="7">
        <v>265863.942</v>
      </c>
      <c r="F72" s="7">
        <v>261746.202</v>
      </c>
      <c r="G72" s="7">
        <v>263602.028</v>
      </c>
      <c r="H72" s="7">
        <v>0.021</v>
      </c>
      <c r="I72" s="7">
        <v>0.046</v>
      </c>
      <c r="J72" s="7">
        <v>0.009</v>
      </c>
      <c r="K72" s="7">
        <v>0.001</v>
      </c>
      <c r="L72" s="7">
        <v>0.008</v>
      </c>
      <c r="M72" s="7">
        <v>0.004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0.688</v>
      </c>
      <c r="AA72">
        <v>0.75</v>
      </c>
      <c r="AB72">
        <v>0</v>
      </c>
      <c r="AC72">
        <v>0</v>
      </c>
      <c r="AD72">
        <v>0.3</v>
      </c>
      <c r="AE72">
        <v>0.06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0.84</v>
      </c>
      <c r="AL72">
        <v>0.5</v>
      </c>
      <c r="AM72">
        <v>0.5</v>
      </c>
      <c r="AN72">
        <v>0.227</v>
      </c>
      <c r="AO72">
        <v>0</v>
      </c>
      <c r="AP72">
        <v>0</v>
      </c>
      <c r="AQ72">
        <v>0.12</v>
      </c>
      <c r="AR72">
        <v>0.75</v>
      </c>
      <c r="AS72">
        <v>1</v>
      </c>
      <c r="AT72">
        <v>0.682</v>
      </c>
      <c r="AU72">
        <v>0.08</v>
      </c>
      <c r="AV72">
        <v>0.75</v>
      </c>
      <c r="AW72">
        <v>0</v>
      </c>
    </row>
    <row r="73" spans="1:49">
      <c r="A73" t="s">
        <v>63</v>
      </c>
      <c r="B73" s="7">
        <v>255255.087</v>
      </c>
      <c r="C73" s="9">
        <v>238949.408</v>
      </c>
      <c r="D73" s="7">
        <v>259877.878</v>
      </c>
      <c r="E73" s="7">
        <v>264304.108</v>
      </c>
      <c r="F73" s="7">
        <v>260209.388</v>
      </c>
      <c r="G73" s="7">
        <v>263085.564</v>
      </c>
      <c r="H73" s="7">
        <v>0.023</v>
      </c>
      <c r="I73" s="7">
        <v>0.047</v>
      </c>
      <c r="J73" s="7">
        <v>0.01</v>
      </c>
      <c r="K73" s="7">
        <v>0.001</v>
      </c>
      <c r="L73" s="7">
        <v>0.008</v>
      </c>
      <c r="M73" s="7">
        <v>0.003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0.852</v>
      </c>
      <c r="AA73">
        <v>0.5</v>
      </c>
      <c r="AB73">
        <v>0</v>
      </c>
      <c r="AC73">
        <v>0</v>
      </c>
      <c r="AD73">
        <v>0.2</v>
      </c>
      <c r="AE73">
        <v>0.04</v>
      </c>
      <c r="AF73">
        <v>1</v>
      </c>
      <c r="AG73">
        <v>1</v>
      </c>
      <c r="AH73">
        <v>1</v>
      </c>
      <c r="AI73">
        <v>0</v>
      </c>
      <c r="AJ73">
        <v>0.9</v>
      </c>
      <c r="AK73">
        <v>0.64</v>
      </c>
      <c r="AL73">
        <v>0.778</v>
      </c>
      <c r="AM73">
        <v>0.5</v>
      </c>
      <c r="AN73">
        <v>0.318</v>
      </c>
      <c r="AO73">
        <v>0</v>
      </c>
      <c r="AP73">
        <v>0</v>
      </c>
      <c r="AQ73">
        <v>0.06</v>
      </c>
      <c r="AR73">
        <v>0.963</v>
      </c>
      <c r="AS73">
        <v>1</v>
      </c>
      <c r="AT73">
        <v>0.818</v>
      </c>
      <c r="AU73">
        <v>0.104</v>
      </c>
      <c r="AV73">
        <v>0.85</v>
      </c>
      <c r="AW73">
        <v>0</v>
      </c>
    </row>
    <row r="74" spans="1:49">
      <c r="A74" t="s">
        <v>63</v>
      </c>
      <c r="B74" s="7">
        <v>255387.925</v>
      </c>
      <c r="C74" s="9">
        <v>239740.305</v>
      </c>
      <c r="D74" s="7">
        <v>260980.716</v>
      </c>
      <c r="E74" s="7">
        <v>265060.56</v>
      </c>
      <c r="F74" s="7">
        <v>261018.709</v>
      </c>
      <c r="G74" s="7">
        <v>262892.959</v>
      </c>
      <c r="H74" s="7">
        <v>0.026</v>
      </c>
      <c r="I74" s="7">
        <v>0.044</v>
      </c>
      <c r="J74" s="7">
        <v>0.009</v>
      </c>
      <c r="K74" s="7">
        <v>0.001</v>
      </c>
      <c r="L74" s="7">
        <v>0.009</v>
      </c>
      <c r="M74" s="7">
        <v>0.003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0.75</v>
      </c>
      <c r="AA74">
        <v>1</v>
      </c>
      <c r="AB74">
        <v>0</v>
      </c>
      <c r="AC74">
        <v>0</v>
      </c>
      <c r="AD74">
        <v>0.3</v>
      </c>
      <c r="AE74">
        <v>0.02</v>
      </c>
      <c r="AF74">
        <v>1</v>
      </c>
      <c r="AG74">
        <v>1</v>
      </c>
      <c r="AH74">
        <v>0.955</v>
      </c>
      <c r="AI74">
        <v>0</v>
      </c>
      <c r="AJ74">
        <v>0.9</v>
      </c>
      <c r="AK74">
        <v>0.74</v>
      </c>
      <c r="AL74">
        <v>0.6</v>
      </c>
      <c r="AM74">
        <v>0.5</v>
      </c>
      <c r="AN74">
        <v>0.227</v>
      </c>
      <c r="AO74">
        <v>0.02</v>
      </c>
      <c r="AP74">
        <v>0</v>
      </c>
      <c r="AQ74">
        <v>0.18</v>
      </c>
      <c r="AR74">
        <v>0.85</v>
      </c>
      <c r="AS74">
        <v>1</v>
      </c>
      <c r="AT74">
        <v>0.727</v>
      </c>
      <c r="AU74">
        <v>0.1</v>
      </c>
      <c r="AV74">
        <v>0.7</v>
      </c>
      <c r="AW74">
        <v>0</v>
      </c>
    </row>
    <row r="75" spans="1:49">
      <c r="A75" t="s">
        <v>63</v>
      </c>
      <c r="B75" s="7">
        <v>256074.693</v>
      </c>
      <c r="C75" s="9">
        <v>239764.179</v>
      </c>
      <c r="D75" s="7">
        <v>260850.733</v>
      </c>
      <c r="E75" s="7">
        <v>264951.247</v>
      </c>
      <c r="F75" s="7">
        <v>261043.139</v>
      </c>
      <c r="G75" s="7">
        <v>264340.105</v>
      </c>
      <c r="H75" s="7">
        <v>0.023</v>
      </c>
      <c r="I75" s="7">
        <v>0.044</v>
      </c>
      <c r="J75" s="7">
        <v>0.01</v>
      </c>
      <c r="K75" s="7">
        <v>0.001</v>
      </c>
      <c r="L75" s="7">
        <v>0.008</v>
      </c>
      <c r="M75" s="7">
        <v>0.002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0.8</v>
      </c>
      <c r="AA75">
        <v>0.75</v>
      </c>
      <c r="AB75">
        <v>0</v>
      </c>
      <c r="AC75">
        <v>0.02</v>
      </c>
      <c r="AD75">
        <v>0.3</v>
      </c>
      <c r="AE75">
        <v>0</v>
      </c>
      <c r="AF75">
        <v>1</v>
      </c>
      <c r="AG75">
        <v>1</v>
      </c>
      <c r="AH75">
        <v>0.96</v>
      </c>
      <c r="AI75">
        <v>0</v>
      </c>
      <c r="AJ75">
        <v>0.9</v>
      </c>
      <c r="AK75">
        <v>0.6</v>
      </c>
      <c r="AL75">
        <v>0.65</v>
      </c>
      <c r="AM75">
        <v>0.5</v>
      </c>
      <c r="AN75">
        <v>0.24</v>
      </c>
      <c r="AO75">
        <v>0</v>
      </c>
      <c r="AP75">
        <v>0</v>
      </c>
      <c r="AQ75">
        <v>0.08</v>
      </c>
      <c r="AR75">
        <v>0.95</v>
      </c>
      <c r="AS75">
        <v>1</v>
      </c>
      <c r="AT75">
        <v>0.84</v>
      </c>
      <c r="AU75">
        <v>0.06</v>
      </c>
      <c r="AV75">
        <v>0.75</v>
      </c>
      <c r="AW75">
        <v>0</v>
      </c>
    </row>
    <row r="76" spans="1:49">
      <c r="A76" t="s">
        <v>63</v>
      </c>
      <c r="B76" s="7">
        <v>226097.223</v>
      </c>
      <c r="C76" s="9">
        <v>210375.957</v>
      </c>
      <c r="D76" s="7">
        <v>230349.045</v>
      </c>
      <c r="E76" s="7">
        <v>234762.385</v>
      </c>
      <c r="F76" s="7">
        <v>230970.333</v>
      </c>
      <c r="G76" s="7">
        <v>233069.038</v>
      </c>
      <c r="H76" s="7">
        <v>0.024</v>
      </c>
      <c r="I76" s="7">
        <v>0.051</v>
      </c>
      <c r="J76" s="7">
        <v>0.011</v>
      </c>
      <c r="K76" s="7">
        <v>0.001</v>
      </c>
      <c r="L76" s="7">
        <v>0.009</v>
      </c>
      <c r="M76" s="7">
        <v>0.003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0.821</v>
      </c>
      <c r="AA76">
        <v>0.75</v>
      </c>
      <c r="AB76">
        <v>0</v>
      </c>
      <c r="AC76">
        <v>0.02</v>
      </c>
      <c r="AD76">
        <v>0.2</v>
      </c>
      <c r="AE76">
        <v>0.04</v>
      </c>
      <c r="AF76">
        <v>1</v>
      </c>
      <c r="AG76">
        <v>1</v>
      </c>
      <c r="AH76">
        <v>0.857</v>
      </c>
      <c r="AI76">
        <v>0</v>
      </c>
      <c r="AJ76">
        <v>0.9</v>
      </c>
      <c r="AK76">
        <v>0.6</v>
      </c>
      <c r="AL76">
        <v>0.75</v>
      </c>
      <c r="AM76">
        <v>0.5</v>
      </c>
      <c r="AN76">
        <v>0.25</v>
      </c>
      <c r="AO76">
        <v>0</v>
      </c>
      <c r="AP76">
        <v>0</v>
      </c>
      <c r="AQ76">
        <v>0.08</v>
      </c>
      <c r="AR76">
        <v>0.893</v>
      </c>
      <c r="AS76">
        <v>1</v>
      </c>
      <c r="AT76">
        <v>0.893</v>
      </c>
      <c r="AU76">
        <v>0.22</v>
      </c>
      <c r="AV76">
        <v>0.8</v>
      </c>
      <c r="AW76">
        <v>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76"/>
  <sheetViews>
    <sheetView topLeftCell="P28" workbookViewId="0">
      <selection activeCell="X42" sqref="X42"/>
    </sheetView>
  </sheetViews>
  <sheetFormatPr defaultColWidth="9" defaultRowHeight="14.25"/>
  <cols>
    <col min="1" max="1" width="12.5" customWidth="1"/>
    <col min="2" max="7" width="12.625"/>
    <col min="8" max="9" width="10.375"/>
    <col min="10" max="11" width="9.375"/>
    <col min="12" max="12" width="10.375"/>
    <col min="13" max="13" width="9.375"/>
    <col min="15" max="15" width="4.875" customWidth="1"/>
    <col min="16" max="21" width="10.375" customWidth="1"/>
    <col min="22" max="22" width="9.625"/>
    <col min="23" max="23" width="8.75" customWidth="1"/>
    <col min="24" max="27" width="9.625" customWidth="1"/>
    <col min="28" max="28" width="4.25" customWidth="1"/>
    <col min="35" max="35" width="4.875" customWidth="1"/>
  </cols>
  <sheetData>
    <row r="1" spans="1:41">
      <c r="A1" s="4" t="s">
        <v>0</v>
      </c>
      <c r="B1" t="s">
        <v>95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96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s="5"/>
      <c r="P1" s="5" t="s">
        <v>101</v>
      </c>
      <c r="Q1" s="5" t="s">
        <v>64</v>
      </c>
      <c r="R1" s="5" t="s">
        <v>65</v>
      </c>
      <c r="S1" s="5" t="s">
        <v>66</v>
      </c>
      <c r="T1" s="5" t="s">
        <v>67</v>
      </c>
      <c r="U1" s="5" t="s">
        <v>69</v>
      </c>
      <c r="V1" s="5" t="s">
        <v>101</v>
      </c>
      <c r="W1" s="5" t="s">
        <v>64</v>
      </c>
      <c r="X1" s="5" t="s">
        <v>65</v>
      </c>
      <c r="Y1" s="5" t="s">
        <v>66</v>
      </c>
      <c r="Z1" s="5" t="s">
        <v>67</v>
      </c>
      <c r="AA1" s="5" t="s">
        <v>69</v>
      </c>
      <c r="AB1" s="5"/>
      <c r="AC1" s="5" t="s">
        <v>101</v>
      </c>
      <c r="AD1" s="5" t="s">
        <v>64</v>
      </c>
      <c r="AE1" s="5" t="s">
        <v>102</v>
      </c>
      <c r="AF1" s="5" t="s">
        <v>66</v>
      </c>
      <c r="AG1" s="5" t="s">
        <v>67</v>
      </c>
      <c r="AH1" s="5" t="s">
        <v>103</v>
      </c>
      <c r="AJ1" s="5" t="s">
        <v>101</v>
      </c>
      <c r="AK1" s="5" t="s">
        <v>64</v>
      </c>
      <c r="AL1" s="5" t="s">
        <v>102</v>
      </c>
      <c r="AM1" s="5" t="s">
        <v>66</v>
      </c>
      <c r="AN1" s="5" t="s">
        <v>67</v>
      </c>
      <c r="AO1" s="5" t="s">
        <v>103</v>
      </c>
    </row>
    <row r="2" spans="1:41">
      <c r="A2" s="4" t="s">
        <v>49</v>
      </c>
      <c r="B2" s="9">
        <v>726.322</v>
      </c>
      <c r="C2" s="7">
        <v>980.798</v>
      </c>
      <c r="D2" s="7">
        <v>938.196</v>
      </c>
      <c r="E2" s="7">
        <v>978.217</v>
      </c>
      <c r="F2" s="7">
        <v>950.781</v>
      </c>
      <c r="G2" s="7">
        <v>1008.425</v>
      </c>
      <c r="H2" s="7">
        <v>0.136</v>
      </c>
      <c r="I2" s="7">
        <v>0.058</v>
      </c>
      <c r="J2" s="7">
        <v>0.031</v>
      </c>
      <c r="K2" s="7">
        <v>0.032</v>
      </c>
      <c r="L2" s="7">
        <v>0.032</v>
      </c>
      <c r="M2" s="7">
        <v>0.018</v>
      </c>
      <c r="N2" s="5"/>
      <c r="O2" s="5" t="s">
        <v>70</v>
      </c>
      <c r="P2" s="10">
        <f>AVERAGE(B2:B6)</f>
        <v>905.8092</v>
      </c>
      <c r="Q2" s="10">
        <f t="shared" ref="Q2:AA2" si="0">AVERAGE(C2:C6)</f>
        <v>1146.6812</v>
      </c>
      <c r="R2" s="10">
        <f t="shared" si="0"/>
        <v>1124.0218</v>
      </c>
      <c r="S2" s="10">
        <f t="shared" si="0"/>
        <v>1179.9492</v>
      </c>
      <c r="T2" s="10">
        <f t="shared" si="0"/>
        <v>1129.0962</v>
      </c>
      <c r="U2" s="10">
        <f t="shared" si="0"/>
        <v>1199.9852</v>
      </c>
      <c r="V2" s="13">
        <f t="shared" si="0"/>
        <v>0.1216</v>
      </c>
      <c r="W2" s="13">
        <f t="shared" si="0"/>
        <v>0.0622</v>
      </c>
      <c r="X2" s="13">
        <f t="shared" si="0"/>
        <v>0.0392</v>
      </c>
      <c r="Y2" s="13">
        <f t="shared" si="0"/>
        <v>0.022</v>
      </c>
      <c r="Z2" s="13">
        <f t="shared" si="0"/>
        <v>0.0284</v>
      </c>
      <c r="AA2" s="13">
        <f t="shared" si="0"/>
        <v>0.0112</v>
      </c>
      <c r="AB2" s="5" t="s">
        <v>70</v>
      </c>
      <c r="AC2" s="15">
        <f t="shared" ref="AC2:AH2" si="1">(P2-$P2)/$P2</f>
        <v>0</v>
      </c>
      <c r="AD2" s="15">
        <f t="shared" si="1"/>
        <v>0.265919136171282</v>
      </c>
      <c r="AE2" s="15">
        <f t="shared" si="1"/>
        <v>0.240903492700229</v>
      </c>
      <c r="AF2" s="15">
        <f t="shared" si="1"/>
        <v>0.302646517610993</v>
      </c>
      <c r="AG2" s="15">
        <f t="shared" si="1"/>
        <v>0.246505555474597</v>
      </c>
      <c r="AH2" s="15">
        <f t="shared" si="1"/>
        <v>0.324765966165943</v>
      </c>
      <c r="AI2" s="5" t="s">
        <v>70</v>
      </c>
      <c r="AJ2" s="15">
        <f>($V2-V2)/MAX($V2,V2)</f>
        <v>0</v>
      </c>
      <c r="AK2" s="15">
        <f>($V2-W2)/MAX($V2,W2)</f>
        <v>0.488486842105263</v>
      </c>
      <c r="AL2" s="15">
        <f t="shared" ref="AL2:AO2" si="2">($V2-X2)/MAX($V2,X2)</f>
        <v>0.677631578947368</v>
      </c>
      <c r="AM2" s="15">
        <f t="shared" si="2"/>
        <v>0.819078947368421</v>
      </c>
      <c r="AN2" s="15">
        <f t="shared" si="2"/>
        <v>0.766447368421053</v>
      </c>
      <c r="AO2" s="15">
        <f t="shared" si="2"/>
        <v>0.907894736842105</v>
      </c>
    </row>
    <row r="3" spans="1:41">
      <c r="A3" s="4" t="s">
        <v>49</v>
      </c>
      <c r="B3" s="9">
        <v>1005.685</v>
      </c>
      <c r="C3" s="7">
        <v>1252.06</v>
      </c>
      <c r="D3" s="7">
        <v>1223.186</v>
      </c>
      <c r="E3" s="7">
        <v>1283.32</v>
      </c>
      <c r="F3" s="7">
        <v>1228.32</v>
      </c>
      <c r="G3" s="7">
        <v>1308.356</v>
      </c>
      <c r="H3" s="7">
        <v>0.125</v>
      </c>
      <c r="I3" s="7">
        <v>0.05</v>
      </c>
      <c r="J3" s="7">
        <v>0.037</v>
      </c>
      <c r="K3" s="7">
        <v>0.028</v>
      </c>
      <c r="L3" s="7">
        <v>0.027</v>
      </c>
      <c r="M3" s="7">
        <v>0.011</v>
      </c>
      <c r="N3" s="5"/>
      <c r="O3" s="5" t="s">
        <v>71</v>
      </c>
      <c r="P3" s="10">
        <f>AVERAGE(B7:B11)</f>
        <v>1972.3814</v>
      </c>
      <c r="Q3" s="10">
        <f t="shared" ref="Q3:AA3" si="3">AVERAGE(C7:C11)</f>
        <v>2101.8874</v>
      </c>
      <c r="R3" s="10">
        <f t="shared" si="3"/>
        <v>1967.552</v>
      </c>
      <c r="S3" s="10">
        <f t="shared" si="3"/>
        <v>2184.582</v>
      </c>
      <c r="T3" s="10">
        <f t="shared" si="3"/>
        <v>1965.8306</v>
      </c>
      <c r="U3" s="10">
        <f t="shared" si="3"/>
        <v>2127.6394</v>
      </c>
      <c r="V3" s="13">
        <f t="shared" si="3"/>
        <v>0.0484</v>
      </c>
      <c r="W3" s="13">
        <f t="shared" si="3"/>
        <v>0.0442</v>
      </c>
      <c r="X3" s="13">
        <f t="shared" si="3"/>
        <v>0.0416</v>
      </c>
      <c r="Y3" s="13">
        <f t="shared" si="3"/>
        <v>0.0088</v>
      </c>
      <c r="Z3" s="13">
        <f t="shared" si="3"/>
        <v>0.0494</v>
      </c>
      <c r="AA3" s="13">
        <f t="shared" si="3"/>
        <v>0.019</v>
      </c>
      <c r="AB3" s="5" t="s">
        <v>71</v>
      </c>
      <c r="AC3" s="15">
        <f t="shared" ref="AC3:AH3" si="4">(P3-$P3)/$P3</f>
        <v>0</v>
      </c>
      <c r="AD3" s="15">
        <f t="shared" si="4"/>
        <v>0.065659714698182</v>
      </c>
      <c r="AE3" s="15">
        <f t="shared" si="4"/>
        <v>-0.0024485122400767</v>
      </c>
      <c r="AF3" s="15">
        <f t="shared" si="4"/>
        <v>0.107585987172664</v>
      </c>
      <c r="AG3" s="15">
        <f t="shared" si="4"/>
        <v>-0.00332126433558933</v>
      </c>
      <c r="AH3" s="15">
        <f t="shared" si="4"/>
        <v>0.0787160130388576</v>
      </c>
      <c r="AI3" s="5" t="s">
        <v>71</v>
      </c>
      <c r="AJ3" s="15">
        <f t="shared" ref="AJ3:AO3" si="5">($V3-V3)/MAX($V3,V3)</f>
        <v>0</v>
      </c>
      <c r="AK3" s="15">
        <f t="shared" si="5"/>
        <v>0.0867768595041321</v>
      </c>
      <c r="AL3" s="15">
        <f t="shared" si="5"/>
        <v>0.140495867768595</v>
      </c>
      <c r="AM3" s="15">
        <f t="shared" si="5"/>
        <v>0.818181818181818</v>
      </c>
      <c r="AN3" s="15">
        <f t="shared" si="5"/>
        <v>-0.0202429149797572</v>
      </c>
      <c r="AO3" s="15">
        <f t="shared" si="5"/>
        <v>0.607438016528926</v>
      </c>
    </row>
    <row r="4" spans="1:41">
      <c r="A4" s="4" t="s">
        <v>49</v>
      </c>
      <c r="B4" s="9">
        <v>701.233</v>
      </c>
      <c r="C4" s="7">
        <v>919.595</v>
      </c>
      <c r="D4" s="7">
        <v>917.201</v>
      </c>
      <c r="E4" s="7">
        <v>942.498</v>
      </c>
      <c r="F4" s="7">
        <v>925.855</v>
      </c>
      <c r="G4" s="7">
        <v>975.289</v>
      </c>
      <c r="H4" s="7">
        <v>0.133</v>
      </c>
      <c r="I4" s="7">
        <v>0.066</v>
      </c>
      <c r="J4" s="7">
        <v>0.045</v>
      </c>
      <c r="K4" s="7">
        <v>0.034</v>
      </c>
      <c r="L4" s="7">
        <v>0.031</v>
      </c>
      <c r="M4" s="7">
        <v>0.015</v>
      </c>
      <c r="N4" s="5"/>
      <c r="O4" s="5" t="s">
        <v>72</v>
      </c>
      <c r="P4" s="10">
        <f>AVERAGE(B12:B16)</f>
        <v>9197.0466</v>
      </c>
      <c r="Q4" s="10">
        <f t="shared" ref="Q4:AA4" si="6">AVERAGE(C12:C16)</f>
        <v>9006.585</v>
      </c>
      <c r="R4" s="10">
        <f t="shared" si="6"/>
        <v>9472.1398</v>
      </c>
      <c r="S4" s="10">
        <f t="shared" si="6"/>
        <v>9842.7852</v>
      </c>
      <c r="T4" s="10">
        <f t="shared" si="6"/>
        <v>9138.1572</v>
      </c>
      <c r="U4" s="10">
        <f t="shared" si="6"/>
        <v>9779.2278</v>
      </c>
      <c r="V4" s="13">
        <f t="shared" si="6"/>
        <v>0.089</v>
      </c>
      <c r="W4" s="13">
        <f t="shared" si="6"/>
        <v>0.0562</v>
      </c>
      <c r="X4" s="13">
        <f t="shared" si="6"/>
        <v>0.0668</v>
      </c>
      <c r="Y4" s="13">
        <f t="shared" si="6"/>
        <v>0.0578</v>
      </c>
      <c r="Z4" s="13">
        <f t="shared" si="6"/>
        <v>0.0756</v>
      </c>
      <c r="AA4" s="13">
        <f t="shared" si="6"/>
        <v>0.0638</v>
      </c>
      <c r="AB4" s="5" t="s">
        <v>72</v>
      </c>
      <c r="AC4" s="15">
        <f t="shared" ref="AC4:AH4" si="7">(P4-$P4)/$P4</f>
        <v>0</v>
      </c>
      <c r="AD4" s="15">
        <f t="shared" si="7"/>
        <v>-0.0207089958639545</v>
      </c>
      <c r="AE4" s="15">
        <f t="shared" si="7"/>
        <v>0.0299110368756861</v>
      </c>
      <c r="AF4" s="15">
        <f t="shared" si="7"/>
        <v>0.0702115176843839</v>
      </c>
      <c r="AG4" s="15">
        <f t="shared" si="7"/>
        <v>-0.0064030772661302</v>
      </c>
      <c r="AH4" s="15">
        <f t="shared" si="7"/>
        <v>0.0633008861779608</v>
      </c>
      <c r="AI4" s="5" t="s">
        <v>72</v>
      </c>
      <c r="AJ4" s="15">
        <f t="shared" ref="AJ4:AO4" si="8">($V4-V4)/MAX($V4,V4)</f>
        <v>0</v>
      </c>
      <c r="AK4" s="15">
        <f t="shared" si="8"/>
        <v>0.368539325842696</v>
      </c>
      <c r="AL4" s="15">
        <f t="shared" si="8"/>
        <v>0.249438202247191</v>
      </c>
      <c r="AM4" s="15">
        <f t="shared" si="8"/>
        <v>0.350561797752809</v>
      </c>
      <c r="AN4" s="15">
        <f t="shared" si="8"/>
        <v>0.150561797752809</v>
      </c>
      <c r="AO4" s="15">
        <f t="shared" si="8"/>
        <v>0.28314606741573</v>
      </c>
    </row>
    <row r="5" spans="1:41">
      <c r="A5" s="4" t="s">
        <v>49</v>
      </c>
      <c r="B5" s="9">
        <v>904.433</v>
      </c>
      <c r="C5" s="7">
        <v>1155.142</v>
      </c>
      <c r="D5" s="7">
        <v>1101.043</v>
      </c>
      <c r="E5" s="7">
        <v>1191.119</v>
      </c>
      <c r="F5" s="7">
        <v>1127.729</v>
      </c>
      <c r="G5" s="7">
        <v>1205.68</v>
      </c>
      <c r="H5" s="7">
        <v>0.115</v>
      </c>
      <c r="I5" s="7">
        <v>0.068</v>
      </c>
      <c r="J5" s="7">
        <v>0.042</v>
      </c>
      <c r="K5" s="7">
        <v>0.01</v>
      </c>
      <c r="L5" s="7">
        <v>0.029</v>
      </c>
      <c r="M5" s="7">
        <v>0.006</v>
      </c>
      <c r="N5" s="5"/>
      <c r="O5" s="5" t="s">
        <v>73</v>
      </c>
      <c r="P5" s="10">
        <f>AVERAGE(B17:B21)</f>
        <v>282295.8632</v>
      </c>
      <c r="Q5" s="10">
        <f t="shared" ref="Q5:AA5" si="9">AVERAGE(C17:C21)</f>
        <v>286318.8928</v>
      </c>
      <c r="R5" s="10">
        <f t="shared" si="9"/>
        <v>286085.386</v>
      </c>
      <c r="S5" s="10">
        <f t="shared" si="9"/>
        <v>292991.1942</v>
      </c>
      <c r="T5" s="10">
        <f t="shared" si="9"/>
        <v>274421.8024</v>
      </c>
      <c r="U5" s="10">
        <f t="shared" si="9"/>
        <v>296389.1018</v>
      </c>
      <c r="V5" s="13">
        <f t="shared" si="9"/>
        <v>0.054</v>
      </c>
      <c r="W5" s="13">
        <f t="shared" si="9"/>
        <v>0.0184</v>
      </c>
      <c r="X5" s="13">
        <f t="shared" si="9"/>
        <v>0.0234</v>
      </c>
      <c r="Y5" s="13">
        <f t="shared" si="9"/>
        <v>0.0086</v>
      </c>
      <c r="Z5" s="13">
        <f t="shared" si="9"/>
        <v>0.0348</v>
      </c>
      <c r="AA5" s="13">
        <f t="shared" si="9"/>
        <v>0.0016</v>
      </c>
      <c r="AB5" s="5" t="s">
        <v>73</v>
      </c>
      <c r="AC5" s="15">
        <f t="shared" ref="AC5:AH5" si="10">(P5-$P5)/$P5</f>
        <v>0</v>
      </c>
      <c r="AD5" s="15">
        <f t="shared" si="10"/>
        <v>0.0142511107119901</v>
      </c>
      <c r="AE5" s="15">
        <f t="shared" si="10"/>
        <v>0.0134239402485162</v>
      </c>
      <c r="AF5" s="15">
        <f t="shared" si="10"/>
        <v>0.0378869561840607</v>
      </c>
      <c r="AG5" s="15">
        <f t="shared" si="10"/>
        <v>-0.0278929372564747</v>
      </c>
      <c r="AH5" s="15">
        <f t="shared" si="10"/>
        <v>0.0499236454981819</v>
      </c>
      <c r="AI5" s="5" t="s">
        <v>73</v>
      </c>
      <c r="AJ5" s="15">
        <f t="shared" ref="AJ5:AO5" si="11">($V5-V5)/MAX($V5,V5)</f>
        <v>0</v>
      </c>
      <c r="AK5" s="15">
        <f t="shared" si="11"/>
        <v>0.659259259259259</v>
      </c>
      <c r="AL5" s="15">
        <f t="shared" si="11"/>
        <v>0.566666666666667</v>
      </c>
      <c r="AM5" s="15">
        <f t="shared" si="11"/>
        <v>0.840740740740741</v>
      </c>
      <c r="AN5" s="15">
        <f t="shared" si="11"/>
        <v>0.355555555555556</v>
      </c>
      <c r="AO5" s="15">
        <f t="shared" si="11"/>
        <v>0.97037037037037</v>
      </c>
    </row>
    <row r="6" spans="1:41">
      <c r="A6" s="4" t="s">
        <v>49</v>
      </c>
      <c r="B6" s="9">
        <v>1191.373</v>
      </c>
      <c r="C6" s="7">
        <v>1425.811</v>
      </c>
      <c r="D6" s="7">
        <v>1440.483</v>
      </c>
      <c r="E6" s="7">
        <v>1504.592</v>
      </c>
      <c r="F6" s="7">
        <v>1412.796</v>
      </c>
      <c r="G6" s="7">
        <v>1502.176</v>
      </c>
      <c r="H6" s="7">
        <v>0.099</v>
      </c>
      <c r="I6" s="7">
        <v>0.069</v>
      </c>
      <c r="J6" s="7">
        <v>0.041</v>
      </c>
      <c r="K6" s="7">
        <v>0.006</v>
      </c>
      <c r="L6" s="7">
        <v>0.023</v>
      </c>
      <c r="M6" s="7">
        <v>0.006</v>
      </c>
      <c r="N6" s="5"/>
      <c r="O6" s="5" t="s">
        <v>74</v>
      </c>
      <c r="P6" s="10">
        <f>AVERAGE(B22:B26)</f>
        <v>1496517.2782</v>
      </c>
      <c r="Q6" s="10">
        <f t="shared" ref="Q6:AA6" si="12">AVERAGE(C22:C26)</f>
        <v>1520711.599</v>
      </c>
      <c r="R6" s="10">
        <f t="shared" si="12"/>
        <v>1534880.8678</v>
      </c>
      <c r="S6" s="10">
        <f t="shared" si="12"/>
        <v>1572497.512</v>
      </c>
      <c r="T6" s="10">
        <f t="shared" si="12"/>
        <v>1465866.4782</v>
      </c>
      <c r="U6" s="10">
        <f t="shared" si="12"/>
        <v>1573357.5532</v>
      </c>
      <c r="V6" s="13">
        <f t="shared" si="12"/>
        <v>0.0398</v>
      </c>
      <c r="W6" s="13">
        <f t="shared" si="12"/>
        <v>0.0212</v>
      </c>
      <c r="X6" s="13">
        <f t="shared" si="12"/>
        <v>0.0186</v>
      </c>
      <c r="Y6" s="13">
        <f t="shared" si="12"/>
        <v>0.004</v>
      </c>
      <c r="Z6" s="13">
        <f t="shared" si="12"/>
        <v>0.0396</v>
      </c>
      <c r="AA6" s="13">
        <f t="shared" si="12"/>
        <v>0.0042</v>
      </c>
      <c r="AB6" s="5" t="s">
        <v>74</v>
      </c>
      <c r="AC6" s="15">
        <f t="shared" ref="AC6:AH6" si="13">(P6-$P6)/$P6</f>
        <v>0</v>
      </c>
      <c r="AD6" s="15">
        <f t="shared" si="13"/>
        <v>0.0161670841709899</v>
      </c>
      <c r="AE6" s="15">
        <f t="shared" si="13"/>
        <v>0.0256352466883267</v>
      </c>
      <c r="AF6" s="15">
        <f t="shared" si="13"/>
        <v>0.050771370906849</v>
      </c>
      <c r="AG6" s="15">
        <f t="shared" si="13"/>
        <v>-0.0204814207269736</v>
      </c>
      <c r="AH6" s="15">
        <f t="shared" si="13"/>
        <v>0.0513460660423668</v>
      </c>
      <c r="AI6" s="5" t="s">
        <v>74</v>
      </c>
      <c r="AJ6" s="15">
        <f t="shared" ref="AJ6:AO6" si="14">($V6-V6)/MAX($V6,V6)</f>
        <v>0</v>
      </c>
      <c r="AK6" s="15">
        <f t="shared" si="14"/>
        <v>0.467336683417085</v>
      </c>
      <c r="AL6" s="15">
        <f t="shared" si="14"/>
        <v>0.532663316582915</v>
      </c>
      <c r="AM6" s="15">
        <f t="shared" si="14"/>
        <v>0.899497487437186</v>
      </c>
      <c r="AN6" s="15">
        <f t="shared" si="14"/>
        <v>0.00502512562814067</v>
      </c>
      <c r="AO6" s="15">
        <f t="shared" si="14"/>
        <v>0.894472361809045</v>
      </c>
    </row>
    <row r="7" spans="1:41">
      <c r="A7" s="4" t="s">
        <v>50</v>
      </c>
      <c r="B7" s="9">
        <v>1506.197</v>
      </c>
      <c r="C7" s="7">
        <v>1572.284</v>
      </c>
      <c r="D7" s="7">
        <v>1517.434</v>
      </c>
      <c r="E7" s="7">
        <v>1653.67</v>
      </c>
      <c r="F7" s="7">
        <v>1490.039</v>
      </c>
      <c r="G7" s="7">
        <v>1601.517</v>
      </c>
      <c r="H7" s="7">
        <v>0.057</v>
      </c>
      <c r="I7" s="7">
        <v>0.043</v>
      </c>
      <c r="J7" s="7">
        <v>0.035</v>
      </c>
      <c r="K7" s="7">
        <v>0.014</v>
      </c>
      <c r="L7" s="7">
        <v>0.058</v>
      </c>
      <c r="M7" s="7">
        <v>0.03</v>
      </c>
      <c r="N7" s="5"/>
      <c r="O7" s="5" t="s">
        <v>75</v>
      </c>
      <c r="P7" s="10">
        <f>AVERAGE(B27:B31)</f>
        <v>134367949.849</v>
      </c>
      <c r="Q7" s="10">
        <f t="shared" ref="Q7:AA7" si="15">AVERAGE(C27:C31)</f>
        <v>134771290.4154</v>
      </c>
      <c r="R7" s="10">
        <f t="shared" si="15"/>
        <v>135844728.6396</v>
      </c>
      <c r="S7" s="10">
        <f t="shared" si="15"/>
        <v>136997107.6832</v>
      </c>
      <c r="T7" s="10">
        <f t="shared" si="15"/>
        <v>127424051.664</v>
      </c>
      <c r="U7" s="10">
        <f t="shared" si="15"/>
        <v>137089558.1462</v>
      </c>
      <c r="V7" s="13">
        <f t="shared" si="15"/>
        <v>0.0404</v>
      </c>
      <c r="W7" s="13">
        <f t="shared" si="15"/>
        <v>0.0278</v>
      </c>
      <c r="X7" s="13">
        <f t="shared" si="15"/>
        <v>0.015</v>
      </c>
      <c r="Y7" s="13">
        <f t="shared" si="15"/>
        <v>0.0052</v>
      </c>
      <c r="Z7" s="13">
        <f t="shared" si="15"/>
        <v>0.0474</v>
      </c>
      <c r="AA7" s="13">
        <f t="shared" si="15"/>
        <v>0.0012</v>
      </c>
      <c r="AB7" s="5" t="s">
        <v>75</v>
      </c>
      <c r="AC7" s="15">
        <f t="shared" ref="AC7:AH7" si="16">(P7-$P7)/$P7</f>
        <v>0</v>
      </c>
      <c r="AD7" s="15">
        <f t="shared" si="16"/>
        <v>0.00300176170621981</v>
      </c>
      <c r="AE7" s="15">
        <f t="shared" si="16"/>
        <v>0.0109905583307595</v>
      </c>
      <c r="AF7" s="15">
        <f t="shared" si="16"/>
        <v>0.0195668523420547</v>
      </c>
      <c r="AG7" s="15">
        <f t="shared" si="16"/>
        <v>-0.0516782327393059</v>
      </c>
      <c r="AH7" s="15">
        <f t="shared" si="16"/>
        <v>0.020254891886484</v>
      </c>
      <c r="AI7" s="5" t="s">
        <v>75</v>
      </c>
      <c r="AJ7" s="15">
        <f t="shared" ref="AJ7:AO7" si="17">($V7-V7)/MAX($V7,V7)</f>
        <v>0</v>
      </c>
      <c r="AK7" s="15">
        <f t="shared" si="17"/>
        <v>0.311881188118812</v>
      </c>
      <c r="AL7" s="15">
        <f t="shared" si="17"/>
        <v>0.628712871287129</v>
      </c>
      <c r="AM7" s="15">
        <f t="shared" si="17"/>
        <v>0.871287128712871</v>
      </c>
      <c r="AN7" s="15">
        <f t="shared" si="17"/>
        <v>-0.147679324894515</v>
      </c>
      <c r="AO7" s="15">
        <f t="shared" si="17"/>
        <v>0.97029702970297</v>
      </c>
    </row>
    <row r="8" spans="1:41">
      <c r="A8" s="4" t="s">
        <v>50</v>
      </c>
      <c r="B8" s="9">
        <v>2997.104</v>
      </c>
      <c r="C8" s="7">
        <v>3218.059</v>
      </c>
      <c r="D8" s="7">
        <v>3012.84</v>
      </c>
      <c r="E8" s="7">
        <v>3254.09</v>
      </c>
      <c r="F8" s="7">
        <v>3007.123</v>
      </c>
      <c r="G8" s="7">
        <v>3229.469</v>
      </c>
      <c r="H8" s="7">
        <v>0.04</v>
      </c>
      <c r="I8" s="7">
        <v>0.028</v>
      </c>
      <c r="J8" s="7">
        <v>0.028</v>
      </c>
      <c r="K8" s="7">
        <v>0.015</v>
      </c>
      <c r="L8" s="7">
        <v>0.046</v>
      </c>
      <c r="M8" s="7">
        <v>0.008</v>
      </c>
      <c r="N8" s="5"/>
      <c r="O8" s="5" t="s">
        <v>76</v>
      </c>
      <c r="P8" s="10">
        <f>AVERAGE(B32:B36)</f>
        <v>37374.57</v>
      </c>
      <c r="Q8" s="10">
        <f t="shared" ref="Q8:AA8" si="18">AVERAGE(C32:C36)</f>
        <v>58942.6346</v>
      </c>
      <c r="R8" s="10">
        <f t="shared" si="18"/>
        <v>61409.9558</v>
      </c>
      <c r="S8" s="10">
        <f t="shared" si="18"/>
        <v>63367.8244</v>
      </c>
      <c r="T8" s="10">
        <f t="shared" si="18"/>
        <v>59429.2868</v>
      </c>
      <c r="U8" s="10">
        <f t="shared" si="18"/>
        <v>63425.377</v>
      </c>
      <c r="V8" s="13">
        <f t="shared" si="18"/>
        <v>0.1478</v>
      </c>
      <c r="W8" s="13">
        <f t="shared" si="18"/>
        <v>0.046</v>
      </c>
      <c r="X8" s="13">
        <f t="shared" si="18"/>
        <v>0.034</v>
      </c>
      <c r="Y8" s="13">
        <f t="shared" si="18"/>
        <v>0.0132</v>
      </c>
      <c r="Z8" s="13">
        <f t="shared" si="18"/>
        <v>0.0532</v>
      </c>
      <c r="AA8" s="13">
        <f t="shared" si="18"/>
        <v>0.0198</v>
      </c>
      <c r="AB8" s="5" t="s">
        <v>104</v>
      </c>
      <c r="AC8" s="15">
        <f t="shared" ref="AC8:AH8" si="19">(P8-$P8)/$P8</f>
        <v>0</v>
      </c>
      <c r="AD8" s="15">
        <f t="shared" si="19"/>
        <v>0.577078601840771</v>
      </c>
      <c r="AE8" s="15">
        <f t="shared" si="19"/>
        <v>0.643094644299587</v>
      </c>
      <c r="AF8" s="15">
        <f t="shared" si="19"/>
        <v>0.695479691137584</v>
      </c>
      <c r="AG8" s="15">
        <f t="shared" si="19"/>
        <v>0.590099546295784</v>
      </c>
      <c r="AH8" s="15">
        <f t="shared" si="19"/>
        <v>0.697019577750326</v>
      </c>
      <c r="AI8" s="5" t="s">
        <v>104</v>
      </c>
      <c r="AJ8" s="15">
        <f t="shared" ref="AJ8:AO8" si="20">($V8-V8)/MAX($V8,V8)</f>
        <v>0</v>
      </c>
      <c r="AK8" s="15">
        <f t="shared" si="20"/>
        <v>0.688768606224628</v>
      </c>
      <c r="AL8" s="15">
        <f t="shared" si="20"/>
        <v>0.769959404600812</v>
      </c>
      <c r="AM8" s="15">
        <f t="shared" si="20"/>
        <v>0.910690121786198</v>
      </c>
      <c r="AN8" s="15">
        <f t="shared" si="20"/>
        <v>0.640054127198918</v>
      </c>
      <c r="AO8" s="15">
        <f t="shared" si="20"/>
        <v>0.866035182679296</v>
      </c>
    </row>
    <row r="9" spans="1:41">
      <c r="A9" s="4" t="s">
        <v>50</v>
      </c>
      <c r="B9" s="9">
        <v>1145.549</v>
      </c>
      <c r="C9" s="7">
        <v>1202.323</v>
      </c>
      <c r="D9" s="7">
        <v>1136.079</v>
      </c>
      <c r="E9" s="7">
        <v>1287</v>
      </c>
      <c r="F9" s="7">
        <v>1128.209</v>
      </c>
      <c r="G9" s="7">
        <v>1231.058</v>
      </c>
      <c r="H9" s="7">
        <v>0.056</v>
      </c>
      <c r="I9" s="7">
        <v>0.067</v>
      </c>
      <c r="J9" s="7">
        <v>0.051</v>
      </c>
      <c r="K9" s="7">
        <v>0.001</v>
      </c>
      <c r="L9" s="7">
        <v>0.049</v>
      </c>
      <c r="M9" s="7">
        <v>0.023</v>
      </c>
      <c r="N9" s="5"/>
      <c r="O9" s="5" t="s">
        <v>77</v>
      </c>
      <c r="P9" s="10">
        <f>AVERAGE(B37:B41)</f>
        <v>112194.6792</v>
      </c>
      <c r="Q9" s="10">
        <f t="shared" ref="Q9:AA9" si="21">AVERAGE(C37:C41)</f>
        <v>176875.4246</v>
      </c>
      <c r="R9" s="10">
        <f t="shared" si="21"/>
        <v>183932.0502</v>
      </c>
      <c r="S9" s="10">
        <f t="shared" si="21"/>
        <v>190427.7704</v>
      </c>
      <c r="T9" s="10">
        <f t="shared" si="21"/>
        <v>182030.2712</v>
      </c>
      <c r="U9" s="10">
        <f t="shared" si="21"/>
        <v>191341.0078</v>
      </c>
      <c r="V9" s="13">
        <f t="shared" si="21"/>
        <v>0.1238</v>
      </c>
      <c r="W9" s="13">
        <f t="shared" si="21"/>
        <v>0.048</v>
      </c>
      <c r="X9" s="13">
        <f t="shared" si="21"/>
        <v>0.025</v>
      </c>
      <c r="Y9" s="13">
        <f t="shared" si="21"/>
        <v>0.0082</v>
      </c>
      <c r="Z9" s="13">
        <f t="shared" si="21"/>
        <v>0.0312</v>
      </c>
      <c r="AA9" s="13">
        <f t="shared" si="21"/>
        <v>0.0082</v>
      </c>
      <c r="AB9" s="5" t="s">
        <v>105</v>
      </c>
      <c r="AC9" s="15">
        <f t="shared" ref="AC9:AH9" si="22">(P9-$P9)/$P9</f>
        <v>0</v>
      </c>
      <c r="AD9" s="15">
        <f t="shared" si="22"/>
        <v>0.576504570993951</v>
      </c>
      <c r="AE9" s="15">
        <f t="shared" si="22"/>
        <v>0.639400829981606</v>
      </c>
      <c r="AF9" s="15">
        <f t="shared" si="22"/>
        <v>0.697297695022956</v>
      </c>
      <c r="AG9" s="15">
        <f t="shared" si="22"/>
        <v>0.622450124176655</v>
      </c>
      <c r="AH9" s="15">
        <f t="shared" si="22"/>
        <v>0.705437451796733</v>
      </c>
      <c r="AI9" s="5" t="s">
        <v>105</v>
      </c>
      <c r="AJ9" s="15">
        <f t="shared" ref="AJ9:AO9" si="23">($V9-V9)/MAX($V9,V9)</f>
        <v>0</v>
      </c>
      <c r="AK9" s="15">
        <f t="shared" si="23"/>
        <v>0.612277867528271</v>
      </c>
      <c r="AL9" s="15">
        <f t="shared" si="23"/>
        <v>0.798061389337641</v>
      </c>
      <c r="AM9" s="15">
        <f t="shared" si="23"/>
        <v>0.933764135702746</v>
      </c>
      <c r="AN9" s="15">
        <f t="shared" si="23"/>
        <v>0.747980613893376</v>
      </c>
      <c r="AO9" s="15">
        <f t="shared" si="23"/>
        <v>0.933764135702746</v>
      </c>
    </row>
    <row r="10" spans="1:41">
      <c r="A10" s="4" t="s">
        <v>50</v>
      </c>
      <c r="B10" s="9">
        <v>2584.943</v>
      </c>
      <c r="C10" s="7">
        <v>2768.651</v>
      </c>
      <c r="D10" s="7">
        <v>2550.74</v>
      </c>
      <c r="E10" s="7">
        <v>2891.488</v>
      </c>
      <c r="F10" s="7">
        <v>2575.794</v>
      </c>
      <c r="G10" s="7">
        <v>2781.086</v>
      </c>
      <c r="H10" s="7">
        <v>0.034</v>
      </c>
      <c r="I10" s="7">
        <v>0.04</v>
      </c>
      <c r="J10" s="7">
        <v>0.032</v>
      </c>
      <c r="K10" s="7">
        <v>0.002</v>
      </c>
      <c r="L10" s="7">
        <v>0.039</v>
      </c>
      <c r="M10" s="7">
        <v>0.018</v>
      </c>
      <c r="N10" s="5"/>
      <c r="O10" s="5" t="s">
        <v>78</v>
      </c>
      <c r="P10" s="10">
        <f>AVERAGE(B42:B46)</f>
        <v>460352.5302</v>
      </c>
      <c r="Q10" s="10">
        <f t="shared" ref="Q10:AA10" si="24">AVERAGE(C42:C46)</f>
        <v>701545.257</v>
      </c>
      <c r="R10" s="10">
        <f t="shared" si="24"/>
        <v>705273.7728</v>
      </c>
      <c r="S10" s="10">
        <f t="shared" si="24"/>
        <v>729273.587</v>
      </c>
      <c r="T10" s="10">
        <f t="shared" si="24"/>
        <v>709205.512</v>
      </c>
      <c r="U10" s="10">
        <f t="shared" si="24"/>
        <v>733974.6454</v>
      </c>
      <c r="V10" s="13">
        <f t="shared" si="24"/>
        <v>0.1206</v>
      </c>
      <c r="W10" s="13">
        <f t="shared" si="24"/>
        <v>0.0338</v>
      </c>
      <c r="X10" s="13">
        <f t="shared" si="24"/>
        <v>0.023</v>
      </c>
      <c r="Y10" s="13">
        <f t="shared" si="24"/>
        <v>0.0116</v>
      </c>
      <c r="Z10" s="13">
        <f t="shared" si="24"/>
        <v>0.049</v>
      </c>
      <c r="AA10" s="13">
        <f t="shared" si="24"/>
        <v>0.0204</v>
      </c>
      <c r="AB10" s="5" t="s">
        <v>106</v>
      </c>
      <c r="AC10" s="15">
        <f t="shared" ref="AC10:AH10" si="25">(P10-$P10)/$P10</f>
        <v>0</v>
      </c>
      <c r="AD10" s="15">
        <f t="shared" si="25"/>
        <v>0.523930490172855</v>
      </c>
      <c r="AE10" s="15">
        <f t="shared" si="25"/>
        <v>0.532029752271795</v>
      </c>
      <c r="AF10" s="15">
        <f t="shared" si="25"/>
        <v>0.584163307809273</v>
      </c>
      <c r="AG10" s="15">
        <f t="shared" si="25"/>
        <v>0.540570466055407</v>
      </c>
      <c r="AH10" s="15">
        <f t="shared" si="25"/>
        <v>0.594375173915358</v>
      </c>
      <c r="AI10" s="5" t="s">
        <v>106</v>
      </c>
      <c r="AJ10" s="15">
        <f t="shared" ref="AJ10:AO10" si="26">($V10-V10)/MAX($V10,V10)</f>
        <v>0</v>
      </c>
      <c r="AK10" s="15">
        <f t="shared" si="26"/>
        <v>0.719734660033167</v>
      </c>
      <c r="AL10" s="15">
        <f t="shared" si="26"/>
        <v>0.809286898839138</v>
      </c>
      <c r="AM10" s="15">
        <f t="shared" si="26"/>
        <v>0.903814262023217</v>
      </c>
      <c r="AN10" s="15">
        <f t="shared" si="26"/>
        <v>0.593698175787728</v>
      </c>
      <c r="AO10" s="15">
        <f t="shared" si="26"/>
        <v>0.830845771144279</v>
      </c>
    </row>
    <row r="11" spans="1:41">
      <c r="A11" s="4" t="s">
        <v>50</v>
      </c>
      <c r="B11" s="9">
        <v>1628.114</v>
      </c>
      <c r="C11" s="7">
        <v>1748.12</v>
      </c>
      <c r="D11" s="7">
        <v>1620.667</v>
      </c>
      <c r="E11" s="7">
        <v>1836.662</v>
      </c>
      <c r="F11" s="7">
        <v>1627.988</v>
      </c>
      <c r="G11" s="7">
        <v>1795.067</v>
      </c>
      <c r="H11" s="7">
        <v>0.055</v>
      </c>
      <c r="I11" s="7">
        <v>0.043</v>
      </c>
      <c r="J11" s="7">
        <v>0.062</v>
      </c>
      <c r="K11" s="7">
        <v>0.012</v>
      </c>
      <c r="L11" s="7">
        <v>0.055</v>
      </c>
      <c r="M11" s="7">
        <v>0.016</v>
      </c>
      <c r="N11" s="5"/>
      <c r="O11" s="5" t="s">
        <v>79</v>
      </c>
      <c r="P11" s="10">
        <f>AVERAGE(B47:B51)</f>
        <v>1565.1944</v>
      </c>
      <c r="Q11" s="10">
        <f t="shared" ref="Q11:AA11" si="27">AVERAGE(C47:C51)</f>
        <v>1640.2052</v>
      </c>
      <c r="R11" s="10">
        <f t="shared" si="27"/>
        <v>1636.3076</v>
      </c>
      <c r="S11" s="10">
        <f t="shared" si="27"/>
        <v>1654.6316</v>
      </c>
      <c r="T11" s="10">
        <f t="shared" si="27"/>
        <v>1606.5596</v>
      </c>
      <c r="U11" s="10">
        <f t="shared" si="27"/>
        <v>1662.1416</v>
      </c>
      <c r="V11" s="13">
        <f t="shared" si="27"/>
        <v>0.0566</v>
      </c>
      <c r="W11" s="13">
        <f t="shared" si="27"/>
        <v>0.029</v>
      </c>
      <c r="X11" s="13">
        <f t="shared" si="27"/>
        <v>0.0414</v>
      </c>
      <c r="Y11" s="13">
        <f t="shared" si="27"/>
        <v>0.024</v>
      </c>
      <c r="Z11" s="13">
        <f t="shared" si="27"/>
        <v>0.083</v>
      </c>
      <c r="AA11" s="13">
        <f t="shared" si="27"/>
        <v>0.0052</v>
      </c>
      <c r="AB11" s="5" t="s">
        <v>79</v>
      </c>
      <c r="AC11" s="15">
        <f t="shared" ref="AC11:AH11" si="28">(P11-$P11)/$P11</f>
        <v>0</v>
      </c>
      <c r="AD11" s="15">
        <f t="shared" si="28"/>
        <v>0.0479242706209528</v>
      </c>
      <c r="AE11" s="15">
        <f t="shared" si="28"/>
        <v>0.0454341007097904</v>
      </c>
      <c r="AF11" s="15">
        <f t="shared" si="28"/>
        <v>0.0571412726751385</v>
      </c>
      <c r="AG11" s="15">
        <f t="shared" si="28"/>
        <v>0.0264281548668969</v>
      </c>
      <c r="AH11" s="15">
        <f t="shared" si="28"/>
        <v>0.0619393987098344</v>
      </c>
      <c r="AI11" s="5" t="s">
        <v>79</v>
      </c>
      <c r="AJ11" s="15">
        <f t="shared" ref="AJ11:AO11" si="29">($V11-V11)/MAX($V11,V11)</f>
        <v>0</v>
      </c>
      <c r="AK11" s="15">
        <f t="shared" si="29"/>
        <v>0.487632508833922</v>
      </c>
      <c r="AL11" s="15">
        <f t="shared" si="29"/>
        <v>0.268551236749117</v>
      </c>
      <c r="AM11" s="15">
        <f t="shared" si="29"/>
        <v>0.575971731448763</v>
      </c>
      <c r="AN11" s="15">
        <f t="shared" si="29"/>
        <v>-0.318072289156627</v>
      </c>
      <c r="AO11" s="15">
        <f t="shared" si="29"/>
        <v>0.908127208480565</v>
      </c>
    </row>
    <row r="12" spans="1:41">
      <c r="A12" s="4" t="s">
        <v>51</v>
      </c>
      <c r="B12" s="9">
        <v>8602.811</v>
      </c>
      <c r="C12" s="7">
        <v>8088.289</v>
      </c>
      <c r="D12" s="7">
        <v>8906.952</v>
      </c>
      <c r="E12" s="7">
        <v>9179.837</v>
      </c>
      <c r="F12" s="7">
        <v>8525.908</v>
      </c>
      <c r="G12" s="7">
        <v>9343.521</v>
      </c>
      <c r="H12" s="7">
        <v>0.113</v>
      </c>
      <c r="I12" s="7">
        <v>0.062</v>
      </c>
      <c r="J12" s="7">
        <v>0.086</v>
      </c>
      <c r="K12" s="7">
        <v>0.082</v>
      </c>
      <c r="L12" s="7">
        <v>0.103</v>
      </c>
      <c r="M12" s="7">
        <v>0.085</v>
      </c>
      <c r="N12" s="5"/>
      <c r="O12" s="5" t="s">
        <v>80</v>
      </c>
      <c r="P12" s="10">
        <f>AVERAGE(B52:B56)</f>
        <v>13094.979</v>
      </c>
      <c r="Q12" s="10">
        <f t="shared" ref="Q12:AA12" si="30">AVERAGE(C52:C56)</f>
        <v>13215.7672</v>
      </c>
      <c r="R12" s="10">
        <f t="shared" si="30"/>
        <v>13283.0058</v>
      </c>
      <c r="S12" s="10">
        <f t="shared" si="30"/>
        <v>13376.9256</v>
      </c>
      <c r="T12" s="10">
        <f t="shared" si="30"/>
        <v>13157.992</v>
      </c>
      <c r="U12" s="10">
        <f t="shared" si="30"/>
        <v>13424.6344</v>
      </c>
      <c r="V12" s="13">
        <f t="shared" si="30"/>
        <v>0.0386</v>
      </c>
      <c r="W12" s="13">
        <f t="shared" si="30"/>
        <v>0.0262</v>
      </c>
      <c r="X12" s="13">
        <f t="shared" si="30"/>
        <v>0.0376</v>
      </c>
      <c r="Y12" s="13">
        <f t="shared" si="30"/>
        <v>0.0156</v>
      </c>
      <c r="Z12" s="13">
        <f t="shared" si="30"/>
        <v>0.0502</v>
      </c>
      <c r="AA12" s="13">
        <f t="shared" si="30"/>
        <v>0.0076</v>
      </c>
      <c r="AB12" s="5" t="s">
        <v>80</v>
      </c>
      <c r="AC12" s="15">
        <f t="shared" ref="AC12:AH12" si="31">(P12-$P12)/$P12</f>
        <v>0</v>
      </c>
      <c r="AD12" s="15">
        <f t="shared" si="31"/>
        <v>0.00922400868302263</v>
      </c>
      <c r="AE12" s="15">
        <f t="shared" si="31"/>
        <v>0.0143586942751111</v>
      </c>
      <c r="AF12" s="15">
        <f t="shared" si="31"/>
        <v>0.0215308936348809</v>
      </c>
      <c r="AG12" s="15">
        <f t="shared" si="31"/>
        <v>0.00481199702573045</v>
      </c>
      <c r="AH12" s="15">
        <f t="shared" si="31"/>
        <v>0.025174183173566</v>
      </c>
      <c r="AI12" s="5" t="s">
        <v>80</v>
      </c>
      <c r="AJ12" s="15">
        <f t="shared" ref="AJ12:AO12" si="32">($V12-V12)/MAX($V12,V12)</f>
        <v>0</v>
      </c>
      <c r="AK12" s="15">
        <f t="shared" si="32"/>
        <v>0.321243523316062</v>
      </c>
      <c r="AL12" s="15">
        <f t="shared" si="32"/>
        <v>0.025906735751295</v>
      </c>
      <c r="AM12" s="15">
        <f t="shared" si="32"/>
        <v>0.595854922279793</v>
      </c>
      <c r="AN12" s="15">
        <f t="shared" si="32"/>
        <v>-0.231075697211156</v>
      </c>
      <c r="AO12" s="15">
        <f t="shared" si="32"/>
        <v>0.803108808290155</v>
      </c>
    </row>
    <row r="13" spans="1:41">
      <c r="A13" s="4" t="s">
        <v>51</v>
      </c>
      <c r="B13" s="9">
        <v>8737.052</v>
      </c>
      <c r="C13" s="7">
        <v>8913.668</v>
      </c>
      <c r="D13" s="7">
        <v>8990.504</v>
      </c>
      <c r="E13" s="7">
        <v>9351.81</v>
      </c>
      <c r="F13" s="7">
        <v>8692.575</v>
      </c>
      <c r="G13" s="7">
        <v>9143.568</v>
      </c>
      <c r="H13" s="7">
        <v>0.092</v>
      </c>
      <c r="I13" s="7">
        <v>0.042</v>
      </c>
      <c r="J13" s="7">
        <v>0.07</v>
      </c>
      <c r="K13" s="7">
        <v>0.057</v>
      </c>
      <c r="L13" s="7">
        <v>0.077</v>
      </c>
      <c r="M13" s="7">
        <v>0.069</v>
      </c>
      <c r="N13" s="5"/>
      <c r="O13" s="5" t="s">
        <v>81</v>
      </c>
      <c r="P13" s="10">
        <f>AVERAGE(B57:B61)</f>
        <v>61948.3218</v>
      </c>
      <c r="Q13" s="10">
        <f t="shared" ref="Q13:AA13" si="33">AVERAGE(C57:C61)</f>
        <v>63434.9832</v>
      </c>
      <c r="R13" s="10">
        <f t="shared" si="33"/>
        <v>63718.8622</v>
      </c>
      <c r="S13" s="10">
        <f t="shared" si="33"/>
        <v>63930.0186</v>
      </c>
      <c r="T13" s="10">
        <f t="shared" si="33"/>
        <v>63492.644</v>
      </c>
      <c r="U13" s="10">
        <f t="shared" si="33"/>
        <v>64329.7392</v>
      </c>
      <c r="V13" s="13">
        <f t="shared" si="33"/>
        <v>0.0328</v>
      </c>
      <c r="W13" s="13">
        <f t="shared" si="33"/>
        <v>0.022</v>
      </c>
      <c r="X13" s="13">
        <f t="shared" si="33"/>
        <v>0.041</v>
      </c>
      <c r="Y13" s="13">
        <f t="shared" si="33"/>
        <v>0.0212</v>
      </c>
      <c r="Z13" s="13">
        <f t="shared" si="33"/>
        <v>0.106</v>
      </c>
      <c r="AA13" s="13">
        <f t="shared" si="33"/>
        <v>0.0054</v>
      </c>
      <c r="AB13" s="5" t="s">
        <v>81</v>
      </c>
      <c r="AC13" s="15">
        <f t="shared" ref="AC13:AH13" si="34">(P13-$P13)/$P13</f>
        <v>0</v>
      </c>
      <c r="AD13" s="15">
        <f t="shared" si="34"/>
        <v>0.0239984128189893</v>
      </c>
      <c r="AE13" s="15">
        <f t="shared" si="34"/>
        <v>0.0285809259807906</v>
      </c>
      <c r="AF13" s="15">
        <f t="shared" si="34"/>
        <v>0.0319895154932187</v>
      </c>
      <c r="AG13" s="15">
        <f t="shared" si="34"/>
        <v>0.0249292015526399</v>
      </c>
      <c r="AH13" s="15">
        <f t="shared" si="34"/>
        <v>0.0384420002157346</v>
      </c>
      <c r="AI13" s="5" t="s">
        <v>81</v>
      </c>
      <c r="AJ13" s="15">
        <f t="shared" ref="AJ13:AO13" si="35">($V13-V13)/MAX($V13,V13)</f>
        <v>0</v>
      </c>
      <c r="AK13" s="15">
        <f t="shared" si="35"/>
        <v>0.329268292682927</v>
      </c>
      <c r="AL13" s="15">
        <f t="shared" si="35"/>
        <v>-0.2</v>
      </c>
      <c r="AM13" s="15">
        <f t="shared" si="35"/>
        <v>0.353658536585366</v>
      </c>
      <c r="AN13" s="15">
        <f t="shared" si="35"/>
        <v>-0.690566037735849</v>
      </c>
      <c r="AO13" s="15">
        <f t="shared" si="35"/>
        <v>0.835365853658537</v>
      </c>
    </row>
    <row r="14" spans="1:41">
      <c r="A14" s="4" t="s">
        <v>51</v>
      </c>
      <c r="B14" s="9">
        <v>9747.945</v>
      </c>
      <c r="C14" s="7">
        <v>9774.843</v>
      </c>
      <c r="D14" s="7">
        <v>10084.09</v>
      </c>
      <c r="E14" s="7">
        <v>10464.486</v>
      </c>
      <c r="F14" s="7">
        <v>9677.819</v>
      </c>
      <c r="G14" s="7">
        <v>10066.522</v>
      </c>
      <c r="H14" s="7">
        <v>0.081</v>
      </c>
      <c r="I14" s="7">
        <v>0.053</v>
      </c>
      <c r="J14" s="7">
        <v>0.063</v>
      </c>
      <c r="K14" s="7">
        <v>0.052</v>
      </c>
      <c r="L14" s="7">
        <v>0.069</v>
      </c>
      <c r="M14" s="7">
        <v>0.058</v>
      </c>
      <c r="N14" s="5"/>
      <c r="O14" s="5" t="s">
        <v>82</v>
      </c>
      <c r="P14" s="10">
        <f>AVERAGE(B62:B66)</f>
        <v>15211.859</v>
      </c>
      <c r="Q14" s="10">
        <f t="shared" ref="Q14:AA14" si="36">AVERAGE(C62:C66)</f>
        <v>18027.1166</v>
      </c>
      <c r="R14" s="10">
        <f t="shared" si="36"/>
        <v>18721.7148</v>
      </c>
      <c r="S14" s="10">
        <f t="shared" si="36"/>
        <v>20136.8726</v>
      </c>
      <c r="T14" s="10">
        <f t="shared" si="36"/>
        <v>20130.814</v>
      </c>
      <c r="U14" s="10">
        <f t="shared" si="36"/>
        <v>20641.7686</v>
      </c>
      <c r="V14" s="13">
        <f t="shared" si="36"/>
        <v>0.128</v>
      </c>
      <c r="W14" s="13">
        <f t="shared" si="36"/>
        <v>0.0974</v>
      </c>
      <c r="X14" s="13">
        <f t="shared" si="36"/>
        <v>0.1226</v>
      </c>
      <c r="Y14" s="13">
        <f t="shared" si="36"/>
        <v>0.0236</v>
      </c>
      <c r="Z14" s="13">
        <f t="shared" si="36"/>
        <v>0.0114</v>
      </c>
      <c r="AA14" s="13">
        <f t="shared" si="36"/>
        <v>0</v>
      </c>
      <c r="AB14" s="5" t="s">
        <v>82</v>
      </c>
      <c r="AC14" s="15">
        <f t="shared" ref="AC14:AH14" si="37">(P14-$P14)/$P14</f>
        <v>0</v>
      </c>
      <c r="AD14" s="15">
        <f t="shared" si="37"/>
        <v>0.185069924721232</v>
      </c>
      <c r="AE14" s="15">
        <f t="shared" si="37"/>
        <v>0.230731549641631</v>
      </c>
      <c r="AF14" s="15">
        <f t="shared" si="37"/>
        <v>0.32376145479655</v>
      </c>
      <c r="AG14" s="15">
        <f t="shared" si="37"/>
        <v>0.323363173429362</v>
      </c>
      <c r="AH14" s="15">
        <f t="shared" si="37"/>
        <v>0.356952401412609</v>
      </c>
      <c r="AI14" s="5" t="s">
        <v>82</v>
      </c>
      <c r="AJ14" s="15">
        <f t="shared" ref="AJ14:AO14" si="38">($V14-V14)/MAX($V14,V14)</f>
        <v>0</v>
      </c>
      <c r="AK14" s="15">
        <f t="shared" si="38"/>
        <v>0.2390625</v>
      </c>
      <c r="AL14" s="15">
        <f t="shared" si="38"/>
        <v>0.0421875</v>
      </c>
      <c r="AM14" s="15">
        <f t="shared" si="38"/>
        <v>0.815625</v>
      </c>
      <c r="AN14" s="15">
        <f t="shared" si="38"/>
        <v>0.9109375</v>
      </c>
      <c r="AO14" s="15">
        <f t="shared" si="38"/>
        <v>1</v>
      </c>
    </row>
    <row r="15" spans="1:41">
      <c r="A15" s="4" t="s">
        <v>51</v>
      </c>
      <c r="B15" s="9">
        <v>8751.21</v>
      </c>
      <c r="C15" s="7">
        <v>8463.111</v>
      </c>
      <c r="D15" s="7">
        <v>8983.299</v>
      </c>
      <c r="E15" s="7">
        <v>9406.497</v>
      </c>
      <c r="F15" s="7">
        <v>8675.256</v>
      </c>
      <c r="G15" s="7">
        <v>9291.574</v>
      </c>
      <c r="H15" s="7">
        <v>0.107</v>
      </c>
      <c r="I15" s="7">
        <v>0.056</v>
      </c>
      <c r="J15" s="7">
        <v>0.084</v>
      </c>
      <c r="K15" s="7">
        <v>0.078</v>
      </c>
      <c r="L15" s="7">
        <v>0.094</v>
      </c>
      <c r="M15" s="7">
        <v>0.083</v>
      </c>
      <c r="N15" s="5"/>
      <c r="O15" s="5" t="s">
        <v>83</v>
      </c>
      <c r="P15" s="10">
        <f>AVERAGE(B67:B71)</f>
        <v>95544.3392</v>
      </c>
      <c r="Q15" s="10">
        <f t="shared" ref="Q15:AA15" si="39">AVERAGE(C67:C71)</f>
        <v>104975.7772</v>
      </c>
      <c r="R15" s="10">
        <f t="shared" si="39"/>
        <v>108601.1176</v>
      </c>
      <c r="S15" s="10">
        <f t="shared" si="39"/>
        <v>111169.3908</v>
      </c>
      <c r="T15" s="10">
        <f t="shared" si="39"/>
        <v>108855.3686</v>
      </c>
      <c r="U15" s="10">
        <f t="shared" si="39"/>
        <v>110769.1628</v>
      </c>
      <c r="V15" s="13">
        <f t="shared" si="39"/>
        <v>0.0692</v>
      </c>
      <c r="W15" s="13">
        <f t="shared" si="39"/>
        <v>0.0312</v>
      </c>
      <c r="X15" s="13">
        <f t="shared" si="39"/>
        <v>0.0122</v>
      </c>
      <c r="Y15" s="13">
        <f t="shared" si="39"/>
        <v>0.0036</v>
      </c>
      <c r="Z15" s="13">
        <f t="shared" si="39"/>
        <v>0.0112</v>
      </c>
      <c r="AA15" s="13">
        <f t="shared" si="39"/>
        <v>0.0016</v>
      </c>
      <c r="AB15" s="5" t="s">
        <v>83</v>
      </c>
      <c r="AC15" s="15">
        <f t="shared" ref="AC15:AH15" si="40">(P15-$P15)/$P15</f>
        <v>0</v>
      </c>
      <c r="AD15" s="15">
        <f t="shared" si="40"/>
        <v>0.098712682289397</v>
      </c>
      <c r="AE15" s="15">
        <f t="shared" si="40"/>
        <v>0.136656745018338</v>
      </c>
      <c r="AF15" s="15">
        <f t="shared" si="40"/>
        <v>0.163537177930474</v>
      </c>
      <c r="AG15" s="15">
        <f t="shared" si="40"/>
        <v>0.139317823656056</v>
      </c>
      <c r="AH15" s="15">
        <f t="shared" si="40"/>
        <v>0.159348253674457</v>
      </c>
      <c r="AI15" s="5" t="s">
        <v>83</v>
      </c>
      <c r="AJ15" s="15">
        <f t="shared" ref="AJ15:AO15" si="41">($V15-V15)/MAX($V15,V15)</f>
        <v>0</v>
      </c>
      <c r="AK15" s="15">
        <f t="shared" si="41"/>
        <v>0.549132947976879</v>
      </c>
      <c r="AL15" s="15">
        <f t="shared" si="41"/>
        <v>0.823699421965318</v>
      </c>
      <c r="AM15" s="15">
        <f t="shared" si="41"/>
        <v>0.947976878612717</v>
      </c>
      <c r="AN15" s="15">
        <f t="shared" si="41"/>
        <v>0.838150289017341</v>
      </c>
      <c r="AO15" s="15">
        <f t="shared" si="41"/>
        <v>0.976878612716763</v>
      </c>
    </row>
    <row r="16" spans="1:41">
      <c r="A16" s="4" t="s">
        <v>51</v>
      </c>
      <c r="B16" s="9">
        <v>10146.215</v>
      </c>
      <c r="C16" s="7">
        <v>9793.014</v>
      </c>
      <c r="D16" s="7">
        <v>10395.854</v>
      </c>
      <c r="E16" s="7">
        <v>10811.296</v>
      </c>
      <c r="F16" s="7">
        <v>10119.228</v>
      </c>
      <c r="G16" s="7">
        <v>11050.954</v>
      </c>
      <c r="H16" s="7">
        <v>0.052</v>
      </c>
      <c r="I16" s="7">
        <v>0.068</v>
      </c>
      <c r="J16" s="7">
        <v>0.031</v>
      </c>
      <c r="K16" s="7">
        <v>0.02</v>
      </c>
      <c r="L16" s="7">
        <v>0.035</v>
      </c>
      <c r="M16" s="7">
        <v>0.024</v>
      </c>
      <c r="N16" s="5"/>
      <c r="O16" s="5" t="s">
        <v>84</v>
      </c>
      <c r="P16" s="10">
        <f>AVERAGE(B72:B76)</f>
        <v>233856.2172</v>
      </c>
      <c r="Q16" s="10">
        <f t="shared" ref="Q16:AA16" si="42">AVERAGE(C72:C76)</f>
        <v>250036.1852</v>
      </c>
      <c r="R16" s="10">
        <f t="shared" si="42"/>
        <v>254725.1414</v>
      </c>
      <c r="S16" s="10">
        <f t="shared" si="42"/>
        <v>258988.4484</v>
      </c>
      <c r="T16" s="10">
        <f t="shared" si="42"/>
        <v>254997.5542</v>
      </c>
      <c r="U16" s="10">
        <f t="shared" si="42"/>
        <v>257397.9388</v>
      </c>
      <c r="V16" s="13">
        <f t="shared" si="42"/>
        <v>0.0464</v>
      </c>
      <c r="W16" s="13">
        <f t="shared" si="42"/>
        <v>0.0234</v>
      </c>
      <c r="X16" s="13">
        <f t="shared" si="42"/>
        <v>0.0098</v>
      </c>
      <c r="Y16" s="13">
        <f t="shared" si="42"/>
        <v>0.001</v>
      </c>
      <c r="Z16" s="13">
        <f t="shared" si="42"/>
        <v>0.0084</v>
      </c>
      <c r="AA16" s="13">
        <f t="shared" si="42"/>
        <v>0.003</v>
      </c>
      <c r="AB16" s="5" t="s">
        <v>84</v>
      </c>
      <c r="AC16" s="15">
        <f t="shared" ref="AC16:AH16" si="43">(P16-$P16)/$P16</f>
        <v>0</v>
      </c>
      <c r="AD16" s="15">
        <f t="shared" si="43"/>
        <v>0.0691876752037021</v>
      </c>
      <c r="AE16" s="15">
        <f t="shared" si="43"/>
        <v>0.0892382697790427</v>
      </c>
      <c r="AF16" s="15">
        <f t="shared" si="43"/>
        <v>0.107468732287354</v>
      </c>
      <c r="AG16" s="15">
        <f t="shared" si="43"/>
        <v>0.0904031428076995</v>
      </c>
      <c r="AH16" s="15">
        <f t="shared" si="43"/>
        <v>0.100667503656174</v>
      </c>
      <c r="AI16" s="5" t="s">
        <v>84</v>
      </c>
      <c r="AJ16" s="15">
        <f t="shared" ref="AJ16:AO16" si="44">($V16-V16)/MAX($V16,V16)</f>
        <v>0</v>
      </c>
      <c r="AK16" s="15">
        <f t="shared" si="44"/>
        <v>0.495689655172414</v>
      </c>
      <c r="AL16" s="15">
        <f t="shared" si="44"/>
        <v>0.788793103448276</v>
      </c>
      <c r="AM16" s="15">
        <f t="shared" si="44"/>
        <v>0.978448275862069</v>
      </c>
      <c r="AN16" s="15">
        <f t="shared" si="44"/>
        <v>0.818965517241379</v>
      </c>
      <c r="AO16" s="15">
        <f t="shared" si="44"/>
        <v>0.935344827586207</v>
      </c>
    </row>
    <row r="17" spans="1:41">
      <c r="A17" s="4" t="s">
        <v>52</v>
      </c>
      <c r="B17" s="9">
        <v>356457.245</v>
      </c>
      <c r="C17" s="7">
        <v>362377.877</v>
      </c>
      <c r="D17" s="7">
        <v>358485.731</v>
      </c>
      <c r="E17" s="7">
        <v>367062.973</v>
      </c>
      <c r="F17" s="7">
        <v>347528.376</v>
      </c>
      <c r="G17" s="7">
        <v>370620.282</v>
      </c>
      <c r="H17" s="7">
        <v>0.049</v>
      </c>
      <c r="I17" s="7">
        <v>0.01</v>
      </c>
      <c r="J17" s="7">
        <v>0.027</v>
      </c>
      <c r="K17" s="7">
        <v>0.009</v>
      </c>
      <c r="L17" s="7">
        <v>0.031</v>
      </c>
      <c r="M17" s="7">
        <v>0</v>
      </c>
      <c r="N17" s="5"/>
      <c r="O17" s="5"/>
      <c r="P17" s="11">
        <f t="shared" ref="P17:AA17" si="45">AVERAGE(P2:P16)</f>
        <v>9145998.72784</v>
      </c>
      <c r="Q17" s="11">
        <f t="shared" si="45"/>
        <v>9198617.96077334</v>
      </c>
      <c r="R17" s="11">
        <f t="shared" si="45"/>
        <v>9272637.36901333</v>
      </c>
      <c r="S17" s="11">
        <f t="shared" si="45"/>
        <v>9355208.61168</v>
      </c>
      <c r="T17" s="11">
        <f t="shared" si="45"/>
        <v>8705965.26873333</v>
      </c>
      <c r="U17" s="11">
        <f t="shared" si="45"/>
        <v>9361958.53794667</v>
      </c>
      <c r="V17" s="14">
        <f t="shared" si="45"/>
        <v>0.0771333333333333</v>
      </c>
      <c r="W17" s="14">
        <f t="shared" si="45"/>
        <v>0.0391333333333333</v>
      </c>
      <c r="X17" s="14">
        <f t="shared" si="45"/>
        <v>0.0367466666666667</v>
      </c>
      <c r="Y17" s="14">
        <f t="shared" si="45"/>
        <v>0.0152266666666667</v>
      </c>
      <c r="Z17" s="14">
        <f t="shared" si="45"/>
        <v>0.0452533333333333</v>
      </c>
      <c r="AA17" s="14">
        <f t="shared" si="45"/>
        <v>0.01148</v>
      </c>
      <c r="AB17" s="11"/>
      <c r="AC17" s="16">
        <f t="shared" ref="AC17:AH17" si="46">AVERAGE(AC2:AC16)</f>
        <v>0</v>
      </c>
      <c r="AD17" s="16">
        <f t="shared" si="46"/>
        <v>0.163728029929305</v>
      </c>
      <c r="AE17" s="16">
        <f t="shared" si="46"/>
        <v>0.178529418304075</v>
      </c>
      <c r="AF17" s="16">
        <f t="shared" si="46"/>
        <v>0.218069262845896</v>
      </c>
      <c r="AG17" s="16">
        <f t="shared" si="46"/>
        <v>0.166606816867757</v>
      </c>
      <c r="AH17" s="16">
        <f t="shared" si="46"/>
        <v>0.221844227540972</v>
      </c>
      <c r="AJ17" s="16">
        <f t="shared" ref="AJ17:AO17" si="47">AVERAGE(AJ2:AJ16)</f>
        <v>0</v>
      </c>
      <c r="AK17" s="16">
        <f t="shared" si="47"/>
        <v>0.455006048001035</v>
      </c>
      <c r="AL17" s="16">
        <f t="shared" si="47"/>
        <v>0.461470279612764</v>
      </c>
      <c r="AM17" s="16">
        <f t="shared" si="47"/>
        <v>0.774343452299648</v>
      </c>
      <c r="AN17" s="16">
        <f t="shared" si="47"/>
        <v>0.29464932043456</v>
      </c>
      <c r="AO17" s="16">
        <f t="shared" si="47"/>
        <v>0.84820593219518</v>
      </c>
    </row>
    <row r="18" spans="1:40">
      <c r="A18" s="4" t="s">
        <v>52</v>
      </c>
      <c r="B18" s="9">
        <v>263001.845</v>
      </c>
      <c r="C18" s="7">
        <v>271762.32</v>
      </c>
      <c r="D18" s="7">
        <v>267146.543</v>
      </c>
      <c r="E18" s="7">
        <v>273956.481</v>
      </c>
      <c r="F18" s="7">
        <v>255402.206</v>
      </c>
      <c r="G18" s="7">
        <v>277250.851</v>
      </c>
      <c r="H18" s="7">
        <v>0.059</v>
      </c>
      <c r="I18" s="7">
        <v>0.011</v>
      </c>
      <c r="J18" s="7">
        <v>0.021</v>
      </c>
      <c r="K18" s="7">
        <v>0.01</v>
      </c>
      <c r="L18" s="7">
        <v>0.035</v>
      </c>
      <c r="M18" s="7">
        <v>0.005</v>
      </c>
      <c r="N18" s="5"/>
      <c r="O18" t="s">
        <v>107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>
      <c r="A19" s="4" t="s">
        <v>52</v>
      </c>
      <c r="B19" s="9">
        <v>263001.845</v>
      </c>
      <c r="C19" s="7">
        <v>266782.647</v>
      </c>
      <c r="D19" s="7">
        <v>267566.451</v>
      </c>
      <c r="E19" s="7">
        <v>273667.294</v>
      </c>
      <c r="F19" s="7">
        <v>255402.206</v>
      </c>
      <c r="G19" s="7">
        <v>276895.555</v>
      </c>
      <c r="H19" s="7">
        <v>0.047</v>
      </c>
      <c r="I19" s="7">
        <v>0.021</v>
      </c>
      <c r="J19" s="7">
        <v>0.022</v>
      </c>
      <c r="K19" s="7">
        <v>0.007</v>
      </c>
      <c r="L19" s="7">
        <v>0.034</v>
      </c>
      <c r="M19" s="7">
        <v>0.002</v>
      </c>
      <c r="N19" s="5"/>
      <c r="P19" s="5" t="s">
        <v>101</v>
      </c>
      <c r="Q19" s="5" t="s">
        <v>64</v>
      </c>
      <c r="R19" s="5" t="s">
        <v>102</v>
      </c>
      <c r="S19" s="5" t="s">
        <v>66</v>
      </c>
      <c r="T19" s="5" t="s">
        <v>67</v>
      </c>
      <c r="U19" s="5"/>
      <c r="W19" s="5" t="s">
        <v>101</v>
      </c>
      <c r="X19" s="5" t="s">
        <v>64</v>
      </c>
      <c r="Y19" s="5" t="s">
        <v>102</v>
      </c>
      <c r="Z19" s="5" t="s">
        <v>66</v>
      </c>
      <c r="AA19" s="5" t="s">
        <v>67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>
      <c r="A20" s="4" t="s">
        <v>52</v>
      </c>
      <c r="B20" s="9">
        <v>263001.845</v>
      </c>
      <c r="C20" s="7">
        <v>256505.721</v>
      </c>
      <c r="D20" s="7">
        <v>265146.872</v>
      </c>
      <c r="E20" s="7">
        <v>273415.334</v>
      </c>
      <c r="F20" s="7">
        <v>255402.206</v>
      </c>
      <c r="G20" s="7">
        <v>277188.179</v>
      </c>
      <c r="H20" s="7">
        <v>0.057</v>
      </c>
      <c r="I20" s="7">
        <v>0.038</v>
      </c>
      <c r="J20" s="7">
        <v>0.028</v>
      </c>
      <c r="K20" s="7">
        <v>0.008</v>
      </c>
      <c r="L20" s="7">
        <v>0.038</v>
      </c>
      <c r="M20" s="7">
        <v>0</v>
      </c>
      <c r="N20" s="5"/>
      <c r="O20" s="2" t="s">
        <v>108</v>
      </c>
      <c r="P20" s="12">
        <f>($U2-P2)/MAX($U2,P2)</f>
        <v>0.245149690179512</v>
      </c>
      <c r="Q20" s="12">
        <f>($U2-Q2)/MAX($U2,Q2)</f>
        <v>0.0444205478534234</v>
      </c>
      <c r="R20" s="12">
        <f>($U2-R2)/MAX($U2,R2)</f>
        <v>0.0633036140779069</v>
      </c>
      <c r="S20" s="12">
        <f t="shared" ref="S20:S34" si="48">($U2-S2)/MAX($U2,S2)</f>
        <v>0.0166968725947621</v>
      </c>
      <c r="T20" s="12">
        <f>($U2-T2)/MAX($U2,T2)</f>
        <v>0.0590748952570414</v>
      </c>
      <c r="U20" s="5"/>
      <c r="V20" s="2" t="s">
        <v>108</v>
      </c>
      <c r="W20" s="12">
        <f>(V2-$AA2)/MAX(V2,$AA2)</f>
        <v>0.907894736842105</v>
      </c>
      <c r="X20" s="12">
        <f>(W2-$AA2)/MAX(W2,$AA2)</f>
        <v>0.819935691318328</v>
      </c>
      <c r="Y20" s="12">
        <f t="shared" ref="Y20:Y34" si="49">(X2-$AA2)/MAX(X2,$AA2)</f>
        <v>0.714285714285714</v>
      </c>
      <c r="Z20" s="12">
        <f>(Y2-$AA2)/MAX(Y2,$AA2)</f>
        <v>0.490909090909091</v>
      </c>
      <c r="AA20" s="12">
        <f t="shared" ref="AA20:AA34" si="50">(Z2-$AA2)/MAX(Z2,$AA2)</f>
        <v>0.605633802816901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>
      <c r="A21" s="4" t="s">
        <v>52</v>
      </c>
      <c r="B21" s="9">
        <v>266016.536</v>
      </c>
      <c r="C21" s="7">
        <v>274165.899</v>
      </c>
      <c r="D21" s="7">
        <v>272081.333</v>
      </c>
      <c r="E21" s="7">
        <v>276853.889</v>
      </c>
      <c r="F21" s="7">
        <v>258374.018</v>
      </c>
      <c r="G21" s="7">
        <v>279990.642</v>
      </c>
      <c r="H21" s="7">
        <v>0.058</v>
      </c>
      <c r="I21" s="7">
        <v>0.012</v>
      </c>
      <c r="J21" s="7">
        <v>0.019</v>
      </c>
      <c r="K21" s="7">
        <v>0.009</v>
      </c>
      <c r="L21" s="7">
        <v>0.036</v>
      </c>
      <c r="M21" s="7">
        <v>0.001</v>
      </c>
      <c r="N21" s="5"/>
      <c r="O21" s="2" t="s">
        <v>109</v>
      </c>
      <c r="P21" s="12">
        <f t="shared" ref="P21:P34" si="51">($U3-P3)/MAX($U3,P3)</f>
        <v>0.0729719519200482</v>
      </c>
      <c r="Q21" s="12">
        <f t="shared" ref="Q21:Q34" si="52">($U3-Q3)/MAX($U3,Q3)</f>
        <v>0.0121035547659061</v>
      </c>
      <c r="R21" s="12">
        <f t="shared" ref="R21:R34" si="53">($U3-R3)/MAX($U3,R3)</f>
        <v>0.0752417914426664</v>
      </c>
      <c r="S21" s="12">
        <f t="shared" si="48"/>
        <v>-0.026065672975425</v>
      </c>
      <c r="T21" s="12">
        <f t="shared" ref="T21:T34" si="54">($U3-T3)/MAX($U3,T3)</f>
        <v>0.0760508571142272</v>
      </c>
      <c r="U21" s="5"/>
      <c r="V21" s="2" t="s">
        <v>109</v>
      </c>
      <c r="W21" s="12">
        <f t="shared" ref="W21:W34" si="55">(V3-$AA3)/MAX(V3,$AA3)</f>
        <v>0.607438016528926</v>
      </c>
      <c r="X21" s="12">
        <f t="shared" ref="X21:X34" si="56">(W3-$AA3)/MAX(W3,$AA3)</f>
        <v>0.570135746606335</v>
      </c>
      <c r="Y21" s="12">
        <f t="shared" si="49"/>
        <v>0.543269230769231</v>
      </c>
      <c r="Z21" s="12">
        <f>(Y3-$AA3)/MAX(Y3,$AA3)</f>
        <v>-0.536842105263158</v>
      </c>
      <c r="AA21" s="12">
        <f t="shared" si="50"/>
        <v>0.615384615384615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>
      <c r="A22" s="4" t="s">
        <v>53</v>
      </c>
      <c r="B22" s="9">
        <v>1384415.852</v>
      </c>
      <c r="C22" s="7">
        <v>1376526.976</v>
      </c>
      <c r="D22" s="7">
        <v>1427382.622</v>
      </c>
      <c r="E22" s="7">
        <v>1468299.659</v>
      </c>
      <c r="F22" s="7">
        <v>1364186.414</v>
      </c>
      <c r="G22" s="7">
        <v>1466834.027</v>
      </c>
      <c r="H22" s="7">
        <v>0.044</v>
      </c>
      <c r="I22" s="7">
        <v>0.035</v>
      </c>
      <c r="J22" s="7">
        <v>0.021</v>
      </c>
      <c r="K22" s="7">
        <v>0.002</v>
      </c>
      <c r="L22" s="7">
        <v>0.039</v>
      </c>
      <c r="M22" s="7">
        <v>0.005</v>
      </c>
      <c r="N22" s="5"/>
      <c r="O22" s="2" t="s">
        <v>110</v>
      </c>
      <c r="P22" s="12">
        <f t="shared" si="51"/>
        <v>0.0595324305667571</v>
      </c>
      <c r="Q22" s="12">
        <f t="shared" si="52"/>
        <v>0.0790085695723335</v>
      </c>
      <c r="R22" s="12">
        <f t="shared" si="53"/>
        <v>0.0314020704170526</v>
      </c>
      <c r="S22" s="12">
        <f t="shared" si="48"/>
        <v>-0.00645725764695155</v>
      </c>
      <c r="T22" s="12">
        <f t="shared" si="54"/>
        <v>0.0655543170801278</v>
      </c>
      <c r="U22" s="5"/>
      <c r="V22" s="2" t="s">
        <v>110</v>
      </c>
      <c r="W22" s="12">
        <f t="shared" si="55"/>
        <v>0.28314606741573</v>
      </c>
      <c r="X22" s="12">
        <f t="shared" si="56"/>
        <v>-0.119122257053292</v>
      </c>
      <c r="Y22" s="12">
        <f t="shared" si="49"/>
        <v>0.0449101796407184</v>
      </c>
      <c r="Z22" s="12">
        <f t="shared" ref="Z22:Z34" si="57">(Y4-$AA4)/MAX(Y4,$AA4)</f>
        <v>-0.0940438871473355</v>
      </c>
      <c r="AA22" s="12">
        <f t="shared" si="50"/>
        <v>0.156084656084656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>
      <c r="A23" s="4" t="s">
        <v>53</v>
      </c>
      <c r="B23" s="9">
        <v>1370430.037</v>
      </c>
      <c r="C23" s="7">
        <v>1422035.789</v>
      </c>
      <c r="D23" s="7">
        <v>1416362.101</v>
      </c>
      <c r="E23" s="7">
        <v>1451315.528</v>
      </c>
      <c r="F23" s="7">
        <v>1350344.229</v>
      </c>
      <c r="G23" s="7">
        <v>1452499.08</v>
      </c>
      <c r="H23" s="7">
        <v>0.044</v>
      </c>
      <c r="I23" s="7">
        <v>0.016</v>
      </c>
      <c r="J23" s="7">
        <v>0.016</v>
      </c>
      <c r="K23" s="7">
        <v>0.007</v>
      </c>
      <c r="L23" s="7">
        <v>0.042</v>
      </c>
      <c r="M23" s="7">
        <v>0.006</v>
      </c>
      <c r="N23" s="5"/>
      <c r="O23" s="2" t="s">
        <v>111</v>
      </c>
      <c r="P23" s="12">
        <f t="shared" si="51"/>
        <v>0.0475497867985375</v>
      </c>
      <c r="Q23" s="12">
        <f t="shared" si="52"/>
        <v>0.0339763133625449</v>
      </c>
      <c r="R23" s="12">
        <f t="shared" si="53"/>
        <v>0.0347641520468346</v>
      </c>
      <c r="S23" s="12">
        <f t="shared" si="48"/>
        <v>0.0114643473034744</v>
      </c>
      <c r="T23" s="12">
        <f t="shared" si="54"/>
        <v>0.0741164208352819</v>
      </c>
      <c r="U23" s="5"/>
      <c r="V23" s="2" t="s">
        <v>111</v>
      </c>
      <c r="W23" s="12">
        <f t="shared" si="55"/>
        <v>0.97037037037037</v>
      </c>
      <c r="X23" s="12">
        <f t="shared" si="56"/>
        <v>0.91304347826087</v>
      </c>
      <c r="Y23" s="12">
        <f t="shared" si="49"/>
        <v>0.931623931623932</v>
      </c>
      <c r="Z23" s="12">
        <f t="shared" si="57"/>
        <v>0.813953488372093</v>
      </c>
      <c r="AA23" s="12">
        <f t="shared" si="50"/>
        <v>0.954022988505747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>
      <c r="A24" s="4" t="s">
        <v>53</v>
      </c>
      <c r="B24" s="9">
        <v>1637028.437</v>
      </c>
      <c r="C24" s="7">
        <v>1699105.744</v>
      </c>
      <c r="D24" s="7">
        <v>1669749.172</v>
      </c>
      <c r="E24" s="7">
        <v>1703567.387</v>
      </c>
      <c r="F24" s="7">
        <v>1592282.49</v>
      </c>
      <c r="G24" s="7">
        <v>1709084.432</v>
      </c>
      <c r="H24" s="7">
        <v>0.033</v>
      </c>
      <c r="I24" s="7">
        <v>0.004</v>
      </c>
      <c r="J24" s="7">
        <v>0.015</v>
      </c>
      <c r="K24" s="7">
        <v>0.002</v>
      </c>
      <c r="L24" s="7">
        <v>0.038</v>
      </c>
      <c r="M24" s="7">
        <v>0.001</v>
      </c>
      <c r="N24" s="5"/>
      <c r="O24" s="2" t="s">
        <v>112</v>
      </c>
      <c r="P24" s="12">
        <f t="shared" si="51"/>
        <v>0.0488384060213886</v>
      </c>
      <c r="Q24" s="12">
        <f t="shared" si="52"/>
        <v>0.0334608964713235</v>
      </c>
      <c r="R24" s="12">
        <f t="shared" si="53"/>
        <v>0.0244551439192848</v>
      </c>
      <c r="S24" s="12">
        <f t="shared" si="48"/>
        <v>0.000546627941150854</v>
      </c>
      <c r="T24" s="12">
        <f t="shared" si="54"/>
        <v>0.0683195468070034</v>
      </c>
      <c r="U24" s="5"/>
      <c r="V24" s="2" t="s">
        <v>112</v>
      </c>
      <c r="W24" s="12">
        <f t="shared" si="55"/>
        <v>0.894472361809045</v>
      </c>
      <c r="X24" s="12">
        <f t="shared" si="56"/>
        <v>0.80188679245283</v>
      </c>
      <c r="Y24" s="12">
        <f t="shared" si="49"/>
        <v>0.774193548387097</v>
      </c>
      <c r="Z24" s="12">
        <f t="shared" si="57"/>
        <v>-0.0476190476190475</v>
      </c>
      <c r="AA24" s="12">
        <f t="shared" si="50"/>
        <v>0.893939393939394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>
      <c r="A25" s="4" t="s">
        <v>53</v>
      </c>
      <c r="B25" s="9">
        <v>1375091.975</v>
      </c>
      <c r="C25" s="7">
        <v>1336202.412</v>
      </c>
      <c r="D25" s="7">
        <v>1412189.803</v>
      </c>
      <c r="E25" s="7">
        <v>1455313.769</v>
      </c>
      <c r="F25" s="7">
        <v>1354958.291</v>
      </c>
      <c r="G25" s="7">
        <v>1454401.527</v>
      </c>
      <c r="H25" s="7">
        <v>0.041</v>
      </c>
      <c r="I25" s="7">
        <v>0.044</v>
      </c>
      <c r="J25" s="7">
        <v>0.023</v>
      </c>
      <c r="K25" s="7">
        <v>0.007</v>
      </c>
      <c r="L25" s="7">
        <v>0.041</v>
      </c>
      <c r="M25" s="7">
        <v>0.006</v>
      </c>
      <c r="N25" s="5"/>
      <c r="O25" s="2" t="s">
        <v>113</v>
      </c>
      <c r="P25" s="12">
        <f t="shared" si="51"/>
        <v>0.0198527760538663</v>
      </c>
      <c r="Q25" s="12">
        <f t="shared" si="52"/>
        <v>0.0169106076505672</v>
      </c>
      <c r="R25" s="12">
        <f t="shared" si="53"/>
        <v>0.00908041081635435</v>
      </c>
      <c r="S25" s="12">
        <f t="shared" si="48"/>
        <v>0.000674380049437501</v>
      </c>
      <c r="T25" s="12">
        <f t="shared" si="54"/>
        <v>0.0705050524117392</v>
      </c>
      <c r="U25" s="5"/>
      <c r="V25" s="2" t="s">
        <v>113</v>
      </c>
      <c r="W25" s="12">
        <f t="shared" si="55"/>
        <v>0.97029702970297</v>
      </c>
      <c r="X25" s="12">
        <f t="shared" si="56"/>
        <v>0.956834532374101</v>
      </c>
      <c r="Y25" s="12">
        <f t="shared" si="49"/>
        <v>0.92</v>
      </c>
      <c r="Z25" s="12">
        <f t="shared" si="57"/>
        <v>0.769230769230769</v>
      </c>
      <c r="AA25" s="12">
        <f t="shared" si="50"/>
        <v>0.974683544303797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>
      <c r="A26" s="4" t="s">
        <v>53</v>
      </c>
      <c r="B26" s="9">
        <v>1715620.09</v>
      </c>
      <c r="C26" s="7">
        <v>1769687.074</v>
      </c>
      <c r="D26" s="7">
        <v>1748720.641</v>
      </c>
      <c r="E26" s="7">
        <v>1783991.217</v>
      </c>
      <c r="F26" s="7">
        <v>1667560.967</v>
      </c>
      <c r="G26" s="7">
        <v>1783968.7</v>
      </c>
      <c r="H26" s="7">
        <v>0.037</v>
      </c>
      <c r="I26" s="7">
        <v>0.007</v>
      </c>
      <c r="J26" s="7">
        <v>0.018</v>
      </c>
      <c r="K26" s="7">
        <v>0.002</v>
      </c>
      <c r="L26" s="7">
        <v>0.038</v>
      </c>
      <c r="M26" s="7">
        <v>0.003</v>
      </c>
      <c r="N26" s="5"/>
      <c r="O26" s="2" t="s">
        <v>114</v>
      </c>
      <c r="P26" s="12">
        <f t="shared" si="51"/>
        <v>0.410731606687967</v>
      </c>
      <c r="Q26" s="12">
        <f t="shared" si="52"/>
        <v>0.0706774261665011</v>
      </c>
      <c r="R26" s="12">
        <f t="shared" si="53"/>
        <v>0.0317762588939754</v>
      </c>
      <c r="S26" s="12">
        <f t="shared" si="48"/>
        <v>0.000907406510173408</v>
      </c>
      <c r="T26" s="12">
        <f t="shared" si="54"/>
        <v>0.0630045951480903</v>
      </c>
      <c r="U26" s="5"/>
      <c r="V26" s="2" t="s">
        <v>114</v>
      </c>
      <c r="W26" s="12">
        <f t="shared" si="55"/>
        <v>0.866035182679296</v>
      </c>
      <c r="X26" s="12">
        <f t="shared" si="56"/>
        <v>0.569565217391304</v>
      </c>
      <c r="Y26" s="12">
        <f t="shared" si="49"/>
        <v>0.417647058823529</v>
      </c>
      <c r="Z26" s="12">
        <f t="shared" si="57"/>
        <v>-0.333333333333333</v>
      </c>
      <c r="AA26" s="12">
        <f t="shared" si="50"/>
        <v>0.62781954887218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>
      <c r="A27" s="4" t="s">
        <v>54</v>
      </c>
      <c r="B27" s="9">
        <v>134367949.849</v>
      </c>
      <c r="C27" s="7">
        <v>134999112.583</v>
      </c>
      <c r="D27" s="7">
        <v>135980945.83</v>
      </c>
      <c r="E27" s="7">
        <v>137020766.615</v>
      </c>
      <c r="F27" s="7">
        <v>127424051.664</v>
      </c>
      <c r="G27" s="7">
        <v>137062564.578</v>
      </c>
      <c r="H27" s="7">
        <v>0.042</v>
      </c>
      <c r="I27" s="7">
        <v>0.026</v>
      </c>
      <c r="J27" s="7">
        <v>0.017</v>
      </c>
      <c r="K27" s="7">
        <v>0.007</v>
      </c>
      <c r="L27" s="7">
        <v>0.051</v>
      </c>
      <c r="M27" s="7">
        <v>0.002</v>
      </c>
      <c r="N27" s="5"/>
      <c r="O27" s="2" t="s">
        <v>115</v>
      </c>
      <c r="P27" s="12">
        <f t="shared" si="51"/>
        <v>0.413640178391493</v>
      </c>
      <c r="Q27" s="12">
        <f t="shared" si="52"/>
        <v>0.0756010609869905</v>
      </c>
      <c r="R27" s="12">
        <f t="shared" si="53"/>
        <v>0.0387212217871468</v>
      </c>
      <c r="S27" s="12">
        <f t="shared" si="48"/>
        <v>0.00477282632980891</v>
      </c>
      <c r="T27" s="12">
        <f t="shared" si="54"/>
        <v>0.0486604346190758</v>
      </c>
      <c r="U27" s="5"/>
      <c r="V27" s="2" t="s">
        <v>115</v>
      </c>
      <c r="W27" s="12">
        <f t="shared" si="55"/>
        <v>0.933764135702746</v>
      </c>
      <c r="X27" s="12">
        <f t="shared" si="56"/>
        <v>0.829166666666667</v>
      </c>
      <c r="Y27" s="12">
        <f t="shared" si="49"/>
        <v>0.672</v>
      </c>
      <c r="Z27" s="12">
        <f t="shared" si="57"/>
        <v>0</v>
      </c>
      <c r="AA27" s="12">
        <f t="shared" si="50"/>
        <v>0.737179487179487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>
      <c r="A28" s="4" t="s">
        <v>54</v>
      </c>
      <c r="B28" s="9">
        <v>134367949.849</v>
      </c>
      <c r="C28" s="7">
        <v>134869157.615</v>
      </c>
      <c r="D28" s="7">
        <v>135405781.852</v>
      </c>
      <c r="E28" s="7">
        <v>137010321.515</v>
      </c>
      <c r="F28" s="7">
        <v>127424051.664</v>
      </c>
      <c r="G28" s="7">
        <v>137094745.66</v>
      </c>
      <c r="H28" s="7">
        <v>0.037</v>
      </c>
      <c r="I28" s="7">
        <v>0.031</v>
      </c>
      <c r="J28" s="7">
        <v>0.015</v>
      </c>
      <c r="K28" s="7">
        <v>0.006</v>
      </c>
      <c r="L28" s="7">
        <v>0.048</v>
      </c>
      <c r="M28" s="7">
        <v>0.001</v>
      </c>
      <c r="N28" s="5"/>
      <c r="O28" s="2" t="s">
        <v>116</v>
      </c>
      <c r="P28" s="12">
        <f t="shared" si="51"/>
        <v>0.372795050775742</v>
      </c>
      <c r="Q28" s="12">
        <f t="shared" si="52"/>
        <v>0.0441832542898354</v>
      </c>
      <c r="R28" s="12">
        <f t="shared" si="53"/>
        <v>0.0391033570163158</v>
      </c>
      <c r="S28" s="12">
        <f t="shared" si="48"/>
        <v>0.00640493296255214</v>
      </c>
      <c r="T28" s="12">
        <f t="shared" si="54"/>
        <v>0.0337465790613263</v>
      </c>
      <c r="U28" s="5"/>
      <c r="V28" s="2" t="s">
        <v>116</v>
      </c>
      <c r="W28" s="12">
        <f t="shared" si="55"/>
        <v>0.830845771144279</v>
      </c>
      <c r="X28" s="12">
        <f t="shared" si="56"/>
        <v>0.396449704142012</v>
      </c>
      <c r="Y28" s="12">
        <f t="shared" si="49"/>
        <v>0.113043478260869</v>
      </c>
      <c r="Z28" s="12">
        <f t="shared" si="57"/>
        <v>-0.431372549019608</v>
      </c>
      <c r="AA28" s="12">
        <f t="shared" si="50"/>
        <v>0.583673469387755</v>
      </c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>
      <c r="A29" s="4" t="s">
        <v>54</v>
      </c>
      <c r="B29" s="9">
        <v>134367949.849</v>
      </c>
      <c r="C29" s="7">
        <v>134498379.787</v>
      </c>
      <c r="D29" s="7">
        <v>136134583.15</v>
      </c>
      <c r="E29" s="7">
        <v>137017779.251</v>
      </c>
      <c r="F29" s="7">
        <v>127424051.664</v>
      </c>
      <c r="G29" s="7">
        <v>137110854.276</v>
      </c>
      <c r="H29" s="7">
        <v>0.041</v>
      </c>
      <c r="I29" s="7">
        <v>0.02</v>
      </c>
      <c r="J29" s="7">
        <v>0.017</v>
      </c>
      <c r="K29" s="7">
        <v>0.005</v>
      </c>
      <c r="L29" s="7">
        <v>0.046</v>
      </c>
      <c r="M29" s="7">
        <v>0.001</v>
      </c>
      <c r="N29" s="5"/>
      <c r="O29" s="2" t="s">
        <v>117</v>
      </c>
      <c r="P29" s="12">
        <f t="shared" si="51"/>
        <v>0.0583266792672779</v>
      </c>
      <c r="Q29" s="12">
        <f t="shared" si="52"/>
        <v>0.0131976722079516</v>
      </c>
      <c r="R29" s="12">
        <f t="shared" si="53"/>
        <v>0.0155425987773846</v>
      </c>
      <c r="S29" s="12">
        <f t="shared" si="48"/>
        <v>0.00451826727638621</v>
      </c>
      <c r="T29" s="12">
        <f t="shared" si="54"/>
        <v>0.0334399909129284</v>
      </c>
      <c r="U29" s="5"/>
      <c r="V29" s="2" t="s">
        <v>117</v>
      </c>
      <c r="W29" s="12">
        <f t="shared" si="55"/>
        <v>0.908127208480565</v>
      </c>
      <c r="X29" s="12">
        <f t="shared" si="56"/>
        <v>0.820689655172414</v>
      </c>
      <c r="Y29" s="12">
        <f t="shared" si="49"/>
        <v>0.8743961352657</v>
      </c>
      <c r="Z29" s="12">
        <f t="shared" si="57"/>
        <v>0.783333333333333</v>
      </c>
      <c r="AA29" s="12">
        <f t="shared" si="50"/>
        <v>0.937349397590362</v>
      </c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>
      <c r="A30" s="4" t="s">
        <v>54</v>
      </c>
      <c r="B30" s="9">
        <v>134367949.849</v>
      </c>
      <c r="C30" s="7">
        <v>134686887.064</v>
      </c>
      <c r="D30" s="7">
        <v>135896855.677</v>
      </c>
      <c r="E30" s="7">
        <v>136952109.654</v>
      </c>
      <c r="F30" s="7">
        <v>127424051.664</v>
      </c>
      <c r="G30" s="7">
        <v>137098688.507</v>
      </c>
      <c r="H30" s="7">
        <v>0.039</v>
      </c>
      <c r="I30" s="7">
        <v>0.035</v>
      </c>
      <c r="J30" s="7">
        <v>0.012</v>
      </c>
      <c r="K30" s="7">
        <v>0.004</v>
      </c>
      <c r="L30" s="7">
        <v>0.046</v>
      </c>
      <c r="M30" s="7">
        <v>0.001</v>
      </c>
      <c r="N30" s="5"/>
      <c r="O30" s="2" t="s">
        <v>118</v>
      </c>
      <c r="P30" s="12">
        <f t="shared" si="51"/>
        <v>0.0245560057859006</v>
      </c>
      <c r="Q30" s="12">
        <f t="shared" si="52"/>
        <v>0.0155585019134674</v>
      </c>
      <c r="R30" s="12">
        <f t="shared" si="53"/>
        <v>0.0105499036904871</v>
      </c>
      <c r="S30" s="12">
        <f t="shared" si="48"/>
        <v>0.00355382489969338</v>
      </c>
      <c r="T30" s="12">
        <f t="shared" si="54"/>
        <v>0.0198621721869757</v>
      </c>
      <c r="U30" s="5"/>
      <c r="V30" s="2" t="s">
        <v>118</v>
      </c>
      <c r="W30" s="12">
        <f t="shared" si="55"/>
        <v>0.803108808290155</v>
      </c>
      <c r="X30" s="12">
        <f t="shared" si="56"/>
        <v>0.709923664122137</v>
      </c>
      <c r="Y30" s="12">
        <f t="shared" si="49"/>
        <v>0.797872340425532</v>
      </c>
      <c r="Z30" s="12">
        <f t="shared" si="57"/>
        <v>0.512820512820513</v>
      </c>
      <c r="AA30" s="12">
        <f t="shared" si="50"/>
        <v>0.848605577689243</v>
      </c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>
      <c r="A31" s="4" t="s">
        <v>54</v>
      </c>
      <c r="B31" s="9">
        <v>134367949.849</v>
      </c>
      <c r="C31" s="7">
        <v>134802915.028</v>
      </c>
      <c r="D31" s="7">
        <v>135805476.689</v>
      </c>
      <c r="E31" s="7">
        <v>136984561.381</v>
      </c>
      <c r="F31" s="7">
        <v>127424051.664</v>
      </c>
      <c r="G31" s="7">
        <v>137080937.71</v>
      </c>
      <c r="H31" s="7">
        <v>0.043</v>
      </c>
      <c r="I31" s="7">
        <v>0.027</v>
      </c>
      <c r="J31" s="7">
        <v>0.014</v>
      </c>
      <c r="K31" s="7">
        <v>0.004</v>
      </c>
      <c r="L31" s="7">
        <v>0.046</v>
      </c>
      <c r="M31" s="7">
        <v>0.001</v>
      </c>
      <c r="N31" s="5"/>
      <c r="O31" s="2" t="s">
        <v>119</v>
      </c>
      <c r="P31" s="12">
        <f t="shared" si="51"/>
        <v>0.0370189189263805</v>
      </c>
      <c r="Q31" s="12">
        <f t="shared" si="52"/>
        <v>0.0139089014058991</v>
      </c>
      <c r="R31" s="12">
        <f t="shared" si="53"/>
        <v>0.0094960279273136</v>
      </c>
      <c r="S31" s="12">
        <f t="shared" si="48"/>
        <v>0.0062136207136994</v>
      </c>
      <c r="T31" s="12">
        <f t="shared" si="54"/>
        <v>0.0130125694649171</v>
      </c>
      <c r="U31" s="5"/>
      <c r="V31" s="2" t="s">
        <v>119</v>
      </c>
      <c r="W31" s="12">
        <f t="shared" si="55"/>
        <v>0.835365853658537</v>
      </c>
      <c r="X31" s="12">
        <f t="shared" si="56"/>
        <v>0.754545454545454</v>
      </c>
      <c r="Y31" s="12">
        <f t="shared" si="49"/>
        <v>0.868292682926829</v>
      </c>
      <c r="Z31" s="12">
        <f t="shared" si="57"/>
        <v>0.745283018867924</v>
      </c>
      <c r="AA31" s="12">
        <f t="shared" si="50"/>
        <v>0.949056603773585</v>
      </c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>
      <c r="A32" s="4" t="s">
        <v>55</v>
      </c>
      <c r="B32" s="9">
        <v>39555.966</v>
      </c>
      <c r="C32" s="7">
        <v>60011.936</v>
      </c>
      <c r="D32" s="7">
        <v>62165.877</v>
      </c>
      <c r="E32" s="7">
        <v>64239.408</v>
      </c>
      <c r="F32" s="7">
        <v>60317.625</v>
      </c>
      <c r="G32" s="7">
        <v>64283.755</v>
      </c>
      <c r="H32" s="7">
        <v>0.15</v>
      </c>
      <c r="I32" s="7">
        <v>0.042</v>
      </c>
      <c r="J32" s="7">
        <v>0.033</v>
      </c>
      <c r="K32" s="7">
        <v>0.013</v>
      </c>
      <c r="L32" s="7">
        <v>0.064</v>
      </c>
      <c r="M32" s="7">
        <v>0.029</v>
      </c>
      <c r="N32" s="5"/>
      <c r="O32" s="2" t="s">
        <v>120</v>
      </c>
      <c r="P32" s="12">
        <f t="shared" si="51"/>
        <v>0.26305447489611</v>
      </c>
      <c r="Q32" s="12">
        <f t="shared" si="52"/>
        <v>0.126668022041483</v>
      </c>
      <c r="R32" s="12">
        <f t="shared" si="53"/>
        <v>0.0930178918874231</v>
      </c>
      <c r="S32" s="12">
        <f t="shared" si="48"/>
        <v>0.0244599195826662</v>
      </c>
      <c r="T32" s="12">
        <f t="shared" si="54"/>
        <v>0.0247534312539481</v>
      </c>
      <c r="U32" s="5"/>
      <c r="V32" s="2" t="s">
        <v>120</v>
      </c>
      <c r="W32" s="12">
        <f t="shared" si="55"/>
        <v>1</v>
      </c>
      <c r="X32" s="12">
        <f t="shared" si="56"/>
        <v>1</v>
      </c>
      <c r="Y32" s="12">
        <f t="shared" si="49"/>
        <v>1</v>
      </c>
      <c r="Z32" s="12">
        <f t="shared" si="57"/>
        <v>1</v>
      </c>
      <c r="AA32" s="12">
        <f t="shared" si="50"/>
        <v>1</v>
      </c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>
      <c r="A33" s="4" t="s">
        <v>55</v>
      </c>
      <c r="B33" s="9">
        <v>34232.661</v>
      </c>
      <c r="C33" s="7">
        <v>56438.098</v>
      </c>
      <c r="D33" s="7">
        <v>58236.959</v>
      </c>
      <c r="E33" s="7">
        <v>60313.952</v>
      </c>
      <c r="F33" s="7">
        <v>56267.151</v>
      </c>
      <c r="G33" s="7">
        <v>60810.3</v>
      </c>
      <c r="H33" s="7">
        <v>0.138</v>
      </c>
      <c r="I33" s="7">
        <v>0.045</v>
      </c>
      <c r="J33" s="7">
        <v>0.034</v>
      </c>
      <c r="K33" s="7">
        <v>0.011</v>
      </c>
      <c r="L33" s="7">
        <v>0.047</v>
      </c>
      <c r="M33" s="7">
        <v>0.005</v>
      </c>
      <c r="N33" s="5"/>
      <c r="O33" s="2" t="s">
        <v>121</v>
      </c>
      <c r="P33" s="12">
        <f t="shared" si="51"/>
        <v>0.13744640850531</v>
      </c>
      <c r="Q33" s="12">
        <f t="shared" si="52"/>
        <v>0.0523014298705165</v>
      </c>
      <c r="R33" s="12">
        <f t="shared" si="53"/>
        <v>0.0195726422877686</v>
      </c>
      <c r="S33" s="12">
        <f t="shared" si="48"/>
        <v>-0.00360016365224161</v>
      </c>
      <c r="T33" s="12">
        <f t="shared" si="54"/>
        <v>0.0172773193515552</v>
      </c>
      <c r="U33" s="5"/>
      <c r="V33" s="2" t="s">
        <v>121</v>
      </c>
      <c r="W33" s="12">
        <f t="shared" si="55"/>
        <v>0.976878612716763</v>
      </c>
      <c r="X33" s="12">
        <f t="shared" si="56"/>
        <v>0.948717948717949</v>
      </c>
      <c r="Y33" s="12">
        <f t="shared" si="49"/>
        <v>0.868852459016393</v>
      </c>
      <c r="Z33" s="12">
        <f t="shared" si="57"/>
        <v>0.555555555555556</v>
      </c>
      <c r="AA33" s="12">
        <f t="shared" si="50"/>
        <v>0.857142857142857</v>
      </c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>
      <c r="A34" s="4" t="s">
        <v>55</v>
      </c>
      <c r="B34" s="9">
        <v>34004.423</v>
      </c>
      <c r="C34" s="7">
        <v>55600.661</v>
      </c>
      <c r="D34" s="7">
        <v>57987.653</v>
      </c>
      <c r="E34" s="7">
        <v>59910.644</v>
      </c>
      <c r="F34" s="7">
        <v>55926.359</v>
      </c>
      <c r="G34" s="7">
        <v>59957.877</v>
      </c>
      <c r="H34" s="7">
        <v>0.142</v>
      </c>
      <c r="I34" s="7">
        <v>0.045</v>
      </c>
      <c r="J34" s="7">
        <v>0.028</v>
      </c>
      <c r="K34" s="7">
        <v>0.015</v>
      </c>
      <c r="L34" s="7">
        <v>0.05</v>
      </c>
      <c r="M34" s="7">
        <v>0.02</v>
      </c>
      <c r="N34" s="5"/>
      <c r="O34" s="2" t="s">
        <v>122</v>
      </c>
      <c r="P34" s="12">
        <f t="shared" si="51"/>
        <v>0.0914604122696261</v>
      </c>
      <c r="Q34" s="12">
        <f t="shared" si="52"/>
        <v>0.0286006703640316</v>
      </c>
      <c r="R34" s="12">
        <f t="shared" si="53"/>
        <v>0.0103839114348028</v>
      </c>
      <c r="S34" s="12">
        <f t="shared" si="48"/>
        <v>-0.00614123761050359</v>
      </c>
      <c r="T34" s="12">
        <f t="shared" si="54"/>
        <v>0.00932557817358866</v>
      </c>
      <c r="U34" s="5"/>
      <c r="V34" s="2" t="s">
        <v>122</v>
      </c>
      <c r="W34" s="12">
        <f t="shared" si="55"/>
        <v>0.935344827586207</v>
      </c>
      <c r="X34" s="12">
        <f t="shared" si="56"/>
        <v>0.871794871794872</v>
      </c>
      <c r="Y34" s="12">
        <f t="shared" si="49"/>
        <v>0.693877551020408</v>
      </c>
      <c r="Z34" s="12">
        <f t="shared" si="57"/>
        <v>-0.666666666666667</v>
      </c>
      <c r="AA34" s="12">
        <f t="shared" si="50"/>
        <v>0.642857142857143</v>
      </c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>
      <c r="A35" s="4" t="s">
        <v>55</v>
      </c>
      <c r="B35" s="9">
        <v>45425.53</v>
      </c>
      <c r="C35" s="7">
        <v>69996.28</v>
      </c>
      <c r="D35" s="7">
        <v>72572.004</v>
      </c>
      <c r="E35" s="7">
        <v>74554.752</v>
      </c>
      <c r="F35" s="7">
        <v>70532.591</v>
      </c>
      <c r="G35" s="7">
        <v>74666.38</v>
      </c>
      <c r="H35" s="7">
        <v>0.155</v>
      </c>
      <c r="I35" s="7">
        <v>0.046</v>
      </c>
      <c r="J35" s="7">
        <v>0.044</v>
      </c>
      <c r="K35" s="7">
        <v>0.008</v>
      </c>
      <c r="L35" s="7">
        <v>0.056</v>
      </c>
      <c r="M35" s="7">
        <v>0.027</v>
      </c>
      <c r="N35" s="5"/>
      <c r="O35" s="5"/>
      <c r="P35" s="12">
        <f>AVERAGE(P20:P34)</f>
        <v>0.153528318469728</v>
      </c>
      <c r="Q35" s="12">
        <f>AVERAGE(Q20:Q34)</f>
        <v>0.0440384952615184</v>
      </c>
      <c r="R35" s="12">
        <f>AVERAGE(R20:R34)</f>
        <v>0.0337607330948478</v>
      </c>
      <c r="S35" s="12">
        <f>AVERAGE(S20:S34)</f>
        <v>0.00252991295191218</v>
      </c>
      <c r="T35" s="12">
        <f>AVERAGE(T20:T34)</f>
        <v>0.0451135839785218</v>
      </c>
      <c r="U35" s="5"/>
      <c r="V35" s="5"/>
      <c r="W35" s="12">
        <f>AVERAGE(W20:W34)</f>
        <v>0.84820593219518</v>
      </c>
      <c r="X35" s="12">
        <f>AVERAGE(X20:X34)</f>
        <v>0.722904477767465</v>
      </c>
      <c r="Y35" s="12">
        <f>AVERAGE(Y20:Y34)</f>
        <v>0.682284287363064</v>
      </c>
      <c r="Z35" s="12">
        <f>AVERAGE(Z20:Z34)</f>
        <v>0.237413878669342</v>
      </c>
      <c r="AA35" s="12">
        <f>AVERAGE(AA20:AA34)</f>
        <v>0.758895539035182</v>
      </c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>
      <c r="A36" s="4" t="s">
        <v>55</v>
      </c>
      <c r="B36" s="9">
        <v>33654.27</v>
      </c>
      <c r="C36" s="7">
        <v>52666.198</v>
      </c>
      <c r="D36" s="7">
        <v>56087.286</v>
      </c>
      <c r="E36" s="7">
        <v>57820.366</v>
      </c>
      <c r="F36" s="7">
        <v>54102.708</v>
      </c>
      <c r="G36" s="7">
        <v>57408.573</v>
      </c>
      <c r="H36" s="7">
        <v>0.154</v>
      </c>
      <c r="I36" s="7">
        <v>0.052</v>
      </c>
      <c r="J36" s="7">
        <v>0.031</v>
      </c>
      <c r="K36" s="7">
        <v>0.019</v>
      </c>
      <c r="L36" s="7">
        <v>0.049</v>
      </c>
      <c r="M36" s="7">
        <v>0.018</v>
      </c>
      <c r="N36" s="5"/>
      <c r="O36" t="s">
        <v>123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>
      <c r="A37" s="4" t="s">
        <v>56</v>
      </c>
      <c r="B37" s="9">
        <v>106933.609</v>
      </c>
      <c r="C37" s="7">
        <v>175515.914</v>
      </c>
      <c r="D37" s="7">
        <v>181582.856</v>
      </c>
      <c r="E37" s="7">
        <v>188574.054</v>
      </c>
      <c r="F37" s="7">
        <v>180099.927</v>
      </c>
      <c r="G37" s="7">
        <v>188956.301</v>
      </c>
      <c r="H37" s="7">
        <v>0.137</v>
      </c>
      <c r="I37" s="7">
        <v>0.044</v>
      </c>
      <c r="J37" s="7">
        <v>0.024</v>
      </c>
      <c r="K37" s="7">
        <v>0.005</v>
      </c>
      <c r="L37" s="7">
        <v>0.045</v>
      </c>
      <c r="M37" s="7">
        <v>0.027</v>
      </c>
      <c r="N37" s="5"/>
      <c r="P37" s="5" t="s">
        <v>101</v>
      </c>
      <c r="Q37" s="5" t="s">
        <v>67</v>
      </c>
      <c r="R37" s="5"/>
      <c r="S37" s="5"/>
      <c r="T37" s="5" t="s">
        <v>101</v>
      </c>
      <c r="U37" s="5" t="s">
        <v>67</v>
      </c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>
      <c r="A38" s="4" t="s">
        <v>56</v>
      </c>
      <c r="B38" s="9">
        <v>104384.602</v>
      </c>
      <c r="C38" s="7">
        <v>169283.914</v>
      </c>
      <c r="D38" s="7">
        <v>176122.796</v>
      </c>
      <c r="E38" s="7">
        <v>182271.998</v>
      </c>
      <c r="F38" s="7">
        <v>174512.056</v>
      </c>
      <c r="G38" s="7">
        <v>184074.345</v>
      </c>
      <c r="H38" s="7">
        <v>0.112</v>
      </c>
      <c r="I38" s="7">
        <v>0.053</v>
      </c>
      <c r="J38" s="7">
        <v>0.022</v>
      </c>
      <c r="K38" s="7">
        <v>0.01</v>
      </c>
      <c r="L38" s="7">
        <v>0.023</v>
      </c>
      <c r="M38" s="7">
        <v>0</v>
      </c>
      <c r="N38" s="5"/>
      <c r="O38" s="2" t="s">
        <v>108</v>
      </c>
      <c r="P38" s="12">
        <f>($R2-P2)/MAX($R2,P2)</f>
        <v>0.194135558580803</v>
      </c>
      <c r="Q38" s="12">
        <f t="shared" ref="Q38:Q52" si="58">($R2-Q2)/MAX($R2,Q2)</f>
        <v>-0.0197608541938248</v>
      </c>
      <c r="R38" s="5"/>
      <c r="S38" s="2" t="s">
        <v>108</v>
      </c>
      <c r="T38" s="12">
        <f>(V2-$X2)/MAX(V2,$X2)</f>
        <v>0.677631578947368</v>
      </c>
      <c r="U38" s="12">
        <f>(Z2-$X2)/MAX(Z2,$X2)</f>
        <v>-0.275510204081633</v>
      </c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>
      <c r="A39" s="4" t="s">
        <v>56</v>
      </c>
      <c r="B39" s="9">
        <v>95030.275</v>
      </c>
      <c r="C39" s="7">
        <v>157251.352</v>
      </c>
      <c r="D39" s="7">
        <v>161062.764</v>
      </c>
      <c r="E39" s="7">
        <v>167363.874</v>
      </c>
      <c r="F39" s="7">
        <v>159550.018</v>
      </c>
      <c r="G39" s="7">
        <v>167918.798</v>
      </c>
      <c r="H39" s="7">
        <v>0.123</v>
      </c>
      <c r="I39" s="7">
        <v>0.04</v>
      </c>
      <c r="J39" s="7">
        <v>0.029</v>
      </c>
      <c r="K39" s="7">
        <v>0.008</v>
      </c>
      <c r="L39" s="7">
        <v>0.026</v>
      </c>
      <c r="M39" s="7">
        <v>0.005</v>
      </c>
      <c r="N39" s="5"/>
      <c r="O39" s="2" t="s">
        <v>109</v>
      </c>
      <c r="P39" s="12">
        <f t="shared" ref="P39:P52" si="59">($R3-P3)/MAX($R3,P3)</f>
        <v>-0.0024485122400767</v>
      </c>
      <c r="Q39" s="12">
        <f t="shared" si="58"/>
        <v>-0.0639117966071828</v>
      </c>
      <c r="R39" s="5"/>
      <c r="S39" s="2" t="s">
        <v>109</v>
      </c>
      <c r="T39" s="12">
        <f t="shared" ref="T39:T52" si="60">(V3-$X3)/MAX(V3,$X3)</f>
        <v>0.140495867768595</v>
      </c>
      <c r="U39" s="12">
        <f t="shared" ref="U39:U52" si="61">(Z3-$X3)/MAX(Z3,$X3)</f>
        <v>0.157894736842105</v>
      </c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>
      <c r="A40" s="4" t="s">
        <v>56</v>
      </c>
      <c r="B40" s="9">
        <v>131077.454</v>
      </c>
      <c r="C40" s="7">
        <v>192094.795</v>
      </c>
      <c r="D40" s="7">
        <v>197921.532</v>
      </c>
      <c r="E40" s="7">
        <v>203949.759</v>
      </c>
      <c r="F40" s="7">
        <v>194994.581</v>
      </c>
      <c r="G40" s="7">
        <v>204967.239</v>
      </c>
      <c r="H40" s="7">
        <v>0.125</v>
      </c>
      <c r="I40" s="7">
        <v>0.037</v>
      </c>
      <c r="J40" s="7">
        <v>0.024</v>
      </c>
      <c r="K40" s="7">
        <v>0.011</v>
      </c>
      <c r="L40" s="7">
        <v>0.036</v>
      </c>
      <c r="M40" s="7">
        <v>0.007</v>
      </c>
      <c r="N40" s="5"/>
      <c r="O40" s="2" t="s">
        <v>110</v>
      </c>
      <c r="P40" s="12">
        <f t="shared" si="59"/>
        <v>0.0290423500717338</v>
      </c>
      <c r="Q40" s="12">
        <f t="shared" si="58"/>
        <v>0.0491499080281733</v>
      </c>
      <c r="R40" s="5"/>
      <c r="S40" s="2" t="s">
        <v>110</v>
      </c>
      <c r="T40" s="12">
        <f t="shared" si="60"/>
        <v>0.249438202247191</v>
      </c>
      <c r="U40" s="12">
        <f t="shared" si="61"/>
        <v>0.116402116402116</v>
      </c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>
      <c r="A41" s="4" t="s">
        <v>56</v>
      </c>
      <c r="B41" s="9">
        <v>123547.456</v>
      </c>
      <c r="C41" s="7">
        <v>190231.148</v>
      </c>
      <c r="D41" s="7">
        <v>202970.303</v>
      </c>
      <c r="E41" s="7">
        <v>209979.167</v>
      </c>
      <c r="F41" s="7">
        <v>200994.774</v>
      </c>
      <c r="G41" s="7">
        <v>210788.356</v>
      </c>
      <c r="H41" s="7">
        <v>0.122</v>
      </c>
      <c r="I41" s="7">
        <v>0.066</v>
      </c>
      <c r="J41" s="7">
        <v>0.026</v>
      </c>
      <c r="K41" s="7">
        <v>0.007</v>
      </c>
      <c r="L41" s="7">
        <v>0.026</v>
      </c>
      <c r="M41" s="7">
        <v>0.002</v>
      </c>
      <c r="N41" s="5"/>
      <c r="O41" s="2" t="s">
        <v>111</v>
      </c>
      <c r="P41" s="12">
        <f t="shared" si="59"/>
        <v>0.0132461250572236</v>
      </c>
      <c r="Q41" s="12">
        <f t="shared" si="58"/>
        <v>-0.000815547998654162</v>
      </c>
      <c r="R41" s="5"/>
      <c r="S41" s="2" t="s">
        <v>111</v>
      </c>
      <c r="T41" s="12">
        <f t="shared" si="60"/>
        <v>0.566666666666667</v>
      </c>
      <c r="U41" s="12">
        <f t="shared" si="61"/>
        <v>0.327586206896552</v>
      </c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>
      <c r="A42" s="4" t="s">
        <v>57</v>
      </c>
      <c r="B42" s="9">
        <v>467062.726</v>
      </c>
      <c r="C42" s="7">
        <v>708197.229</v>
      </c>
      <c r="D42" s="7">
        <v>711109.499</v>
      </c>
      <c r="E42" s="7">
        <v>735719.606</v>
      </c>
      <c r="F42" s="7">
        <v>715896.789</v>
      </c>
      <c r="G42" s="7">
        <v>740633.779</v>
      </c>
      <c r="H42" s="7">
        <v>0.128</v>
      </c>
      <c r="I42" s="7">
        <v>0.032</v>
      </c>
      <c r="J42" s="7">
        <v>0.022</v>
      </c>
      <c r="K42" s="7">
        <v>0.008</v>
      </c>
      <c r="L42" s="7">
        <v>0.053</v>
      </c>
      <c r="M42" s="7">
        <v>0.026</v>
      </c>
      <c r="N42" s="5"/>
      <c r="O42" s="2" t="s">
        <v>112</v>
      </c>
      <c r="P42" s="12">
        <f t="shared" si="59"/>
        <v>0.0249945063521368</v>
      </c>
      <c r="Q42" s="12">
        <f t="shared" si="58"/>
        <v>0.00923151046915421</v>
      </c>
      <c r="R42" s="5"/>
      <c r="S42" s="2" t="s">
        <v>112</v>
      </c>
      <c r="T42" s="12">
        <f t="shared" si="60"/>
        <v>0.532663316582915</v>
      </c>
      <c r="U42" s="12">
        <f t="shared" si="61"/>
        <v>0.53030303030303</v>
      </c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>
      <c r="A43" s="4" t="s">
        <v>57</v>
      </c>
      <c r="B43" s="9">
        <v>495643.19</v>
      </c>
      <c r="C43" s="7">
        <v>741862.198</v>
      </c>
      <c r="D43" s="7">
        <v>739998.768</v>
      </c>
      <c r="E43" s="7">
        <v>767046.321</v>
      </c>
      <c r="F43" s="7">
        <v>744396.671</v>
      </c>
      <c r="G43" s="7">
        <v>769687.638</v>
      </c>
      <c r="H43" s="7">
        <v>0.113</v>
      </c>
      <c r="I43" s="7">
        <v>0.026</v>
      </c>
      <c r="J43" s="7">
        <v>0.024</v>
      </c>
      <c r="K43" s="7">
        <v>0.018</v>
      </c>
      <c r="L43" s="7">
        <v>0.043</v>
      </c>
      <c r="M43" s="7">
        <v>0.013</v>
      </c>
      <c r="N43" s="5"/>
      <c r="O43" s="2" t="s">
        <v>113</v>
      </c>
      <c r="P43" s="12">
        <f t="shared" si="59"/>
        <v>0.0108710791017732</v>
      </c>
      <c r="Q43" s="12">
        <f t="shared" si="58"/>
        <v>0.00790194978450635</v>
      </c>
      <c r="R43" s="5"/>
      <c r="S43" s="2" t="s">
        <v>113</v>
      </c>
      <c r="T43" s="12">
        <f t="shared" si="60"/>
        <v>0.628712871287129</v>
      </c>
      <c r="U43" s="12">
        <f t="shared" si="61"/>
        <v>0.683544303797468</v>
      </c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>
      <c r="A44" s="4" t="s">
        <v>57</v>
      </c>
      <c r="B44" s="9">
        <v>440967.52</v>
      </c>
      <c r="C44" s="7">
        <v>681911.074</v>
      </c>
      <c r="D44" s="7">
        <v>687712.639</v>
      </c>
      <c r="E44" s="7">
        <v>710159.983</v>
      </c>
      <c r="F44" s="7">
        <v>689875.157</v>
      </c>
      <c r="G44" s="7">
        <v>715029.441</v>
      </c>
      <c r="H44" s="7">
        <v>0.111</v>
      </c>
      <c r="I44" s="7">
        <v>0.038</v>
      </c>
      <c r="J44" s="7">
        <v>0.024</v>
      </c>
      <c r="K44" s="7">
        <v>0.013</v>
      </c>
      <c r="L44" s="7">
        <v>0.042</v>
      </c>
      <c r="M44" s="7">
        <v>0.008</v>
      </c>
      <c r="N44" s="5"/>
      <c r="O44" s="2" t="s">
        <v>114</v>
      </c>
      <c r="P44" s="12">
        <f t="shared" si="59"/>
        <v>0.391392331860301</v>
      </c>
      <c r="Q44" s="12">
        <f t="shared" si="58"/>
        <v>0.0401778696606716</v>
      </c>
      <c r="R44" s="5"/>
      <c r="S44" s="2" t="s">
        <v>114</v>
      </c>
      <c r="T44" s="12">
        <f t="shared" si="60"/>
        <v>0.769959404600812</v>
      </c>
      <c r="U44" s="12">
        <f t="shared" si="61"/>
        <v>0.360902255639098</v>
      </c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>
      <c r="A45" s="4" t="s">
        <v>57</v>
      </c>
      <c r="B45" s="9">
        <v>440967.52</v>
      </c>
      <c r="C45" s="7">
        <v>672844.587</v>
      </c>
      <c r="D45" s="7">
        <v>685020.293</v>
      </c>
      <c r="E45" s="7">
        <v>708157.299</v>
      </c>
      <c r="F45" s="7">
        <v>689875.157</v>
      </c>
      <c r="G45" s="7">
        <v>714748.805</v>
      </c>
      <c r="H45" s="7">
        <v>0.126</v>
      </c>
      <c r="I45" s="7">
        <v>0.046</v>
      </c>
      <c r="J45" s="7">
        <v>0.018</v>
      </c>
      <c r="K45" s="7">
        <v>0.009</v>
      </c>
      <c r="L45" s="7">
        <v>0.055</v>
      </c>
      <c r="M45" s="7">
        <v>0.025</v>
      </c>
      <c r="N45" s="5"/>
      <c r="O45" s="2" t="s">
        <v>115</v>
      </c>
      <c r="P45" s="12">
        <f t="shared" si="59"/>
        <v>0.390021048109863</v>
      </c>
      <c r="Q45" s="12">
        <f t="shared" si="58"/>
        <v>0.0383653941351002</v>
      </c>
      <c r="R45" s="5"/>
      <c r="S45" s="2" t="s">
        <v>115</v>
      </c>
      <c r="T45" s="12">
        <f t="shared" si="60"/>
        <v>0.798061389337641</v>
      </c>
      <c r="U45" s="12">
        <f t="shared" si="61"/>
        <v>0.198717948717949</v>
      </c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>
      <c r="A46" s="4" t="s">
        <v>57</v>
      </c>
      <c r="B46" s="9">
        <v>457121.695</v>
      </c>
      <c r="C46" s="7">
        <v>702911.197</v>
      </c>
      <c r="D46" s="7">
        <v>702527.665</v>
      </c>
      <c r="E46" s="7">
        <v>725284.726</v>
      </c>
      <c r="F46" s="7">
        <v>705983.786</v>
      </c>
      <c r="G46" s="7">
        <v>729773.564</v>
      </c>
      <c r="H46" s="7">
        <v>0.125</v>
      </c>
      <c r="I46" s="7">
        <v>0.027</v>
      </c>
      <c r="J46" s="7">
        <v>0.027</v>
      </c>
      <c r="K46" s="7">
        <v>0.01</v>
      </c>
      <c r="L46" s="7">
        <v>0.052</v>
      </c>
      <c r="M46" s="7">
        <v>0.03</v>
      </c>
      <c r="N46" s="5"/>
      <c r="O46" s="2" t="s">
        <v>116</v>
      </c>
      <c r="P46" s="12">
        <f t="shared" si="59"/>
        <v>0.347271161988118</v>
      </c>
      <c r="Q46" s="12">
        <f t="shared" si="58"/>
        <v>0.0052866219385947</v>
      </c>
      <c r="R46" s="5"/>
      <c r="S46" s="2" t="s">
        <v>116</v>
      </c>
      <c r="T46" s="12">
        <f t="shared" si="60"/>
        <v>0.809286898839138</v>
      </c>
      <c r="U46" s="12">
        <f t="shared" si="61"/>
        <v>0.530612244897959</v>
      </c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>
      <c r="A47" s="4" t="s">
        <v>58</v>
      </c>
      <c r="B47" s="9">
        <v>1700.528</v>
      </c>
      <c r="C47" s="7">
        <v>1785.198</v>
      </c>
      <c r="D47" s="7">
        <v>1773.391</v>
      </c>
      <c r="E47" s="7">
        <v>1802.646</v>
      </c>
      <c r="F47" s="7">
        <v>1746.271</v>
      </c>
      <c r="G47" s="7">
        <v>1808.986</v>
      </c>
      <c r="H47" s="7">
        <v>0.059</v>
      </c>
      <c r="I47" s="7">
        <v>0.019</v>
      </c>
      <c r="J47" s="7">
        <v>0.038</v>
      </c>
      <c r="K47" s="7">
        <v>0.018</v>
      </c>
      <c r="L47" s="7">
        <v>0.078</v>
      </c>
      <c r="M47" s="7">
        <v>0.005</v>
      </c>
      <c r="N47" s="5"/>
      <c r="O47" s="2" t="s">
        <v>117</v>
      </c>
      <c r="P47" s="12">
        <f t="shared" si="59"/>
        <v>0.0434595549149805</v>
      </c>
      <c r="Q47" s="12">
        <f t="shared" si="58"/>
        <v>-0.0023762880400573</v>
      </c>
      <c r="R47" s="5"/>
      <c r="S47" s="2" t="s">
        <v>117</v>
      </c>
      <c r="T47" s="12">
        <f t="shared" si="60"/>
        <v>0.268551236749117</v>
      </c>
      <c r="U47" s="12">
        <f t="shared" si="61"/>
        <v>0.501204819277109</v>
      </c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>
      <c r="A48" s="4" t="s">
        <v>58</v>
      </c>
      <c r="B48" s="9">
        <v>1023.86</v>
      </c>
      <c r="C48" s="7">
        <v>1063.203</v>
      </c>
      <c r="D48" s="7">
        <v>1071.159</v>
      </c>
      <c r="E48" s="7">
        <v>1079.225</v>
      </c>
      <c r="F48" s="7">
        <v>1047.714</v>
      </c>
      <c r="G48" s="7">
        <v>1085.94</v>
      </c>
      <c r="H48" s="7">
        <v>0.064</v>
      </c>
      <c r="I48" s="7">
        <v>0.043</v>
      </c>
      <c r="J48" s="7">
        <v>0.049</v>
      </c>
      <c r="K48" s="7">
        <v>0.01</v>
      </c>
      <c r="L48" s="7">
        <v>0.094</v>
      </c>
      <c r="M48" s="7">
        <v>0.004</v>
      </c>
      <c r="N48" s="5"/>
      <c r="O48" s="2" t="s">
        <v>118</v>
      </c>
      <c r="P48" s="12">
        <f t="shared" si="59"/>
        <v>0.0141554406307644</v>
      </c>
      <c r="Q48" s="12">
        <f t="shared" si="58"/>
        <v>0.00506200185503198</v>
      </c>
      <c r="R48" s="5"/>
      <c r="S48" s="2" t="s">
        <v>118</v>
      </c>
      <c r="T48" s="12">
        <f t="shared" si="60"/>
        <v>0.025906735751295</v>
      </c>
      <c r="U48" s="12">
        <f t="shared" si="61"/>
        <v>0.250996015936255</v>
      </c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>
      <c r="A49" s="4" t="s">
        <v>58</v>
      </c>
      <c r="B49" s="9">
        <v>1700.528</v>
      </c>
      <c r="C49" s="7">
        <v>1782.654</v>
      </c>
      <c r="D49" s="7">
        <v>1772.431</v>
      </c>
      <c r="E49" s="7">
        <v>1794.957</v>
      </c>
      <c r="F49" s="7">
        <v>1746.271</v>
      </c>
      <c r="G49" s="7">
        <v>1808.649</v>
      </c>
      <c r="H49" s="7">
        <v>0.044</v>
      </c>
      <c r="I49" s="7">
        <v>0.03</v>
      </c>
      <c r="J49" s="7">
        <v>0.025</v>
      </c>
      <c r="K49" s="7">
        <v>0.022</v>
      </c>
      <c r="L49" s="7">
        <v>0.072</v>
      </c>
      <c r="M49" s="7">
        <v>0.005</v>
      </c>
      <c r="N49" s="5"/>
      <c r="O49" s="2" t="s">
        <v>119</v>
      </c>
      <c r="P49" s="12">
        <f t="shared" si="59"/>
        <v>0.0277867547986442</v>
      </c>
      <c r="Q49" s="12">
        <f t="shared" si="58"/>
        <v>0.00445517999221274</v>
      </c>
      <c r="R49" s="5"/>
      <c r="S49" s="2" t="s">
        <v>119</v>
      </c>
      <c r="T49" s="12">
        <f t="shared" si="60"/>
        <v>-0.2</v>
      </c>
      <c r="U49" s="12">
        <f t="shared" si="61"/>
        <v>0.613207547169811</v>
      </c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>
      <c r="A50" s="4" t="s">
        <v>58</v>
      </c>
      <c r="B50" s="9">
        <v>1700.528</v>
      </c>
      <c r="C50" s="7">
        <v>1782.326</v>
      </c>
      <c r="D50" s="7">
        <v>1782.306</v>
      </c>
      <c r="E50" s="7">
        <v>1797.941</v>
      </c>
      <c r="F50" s="7">
        <v>1746.271</v>
      </c>
      <c r="G50" s="7">
        <v>1809.673</v>
      </c>
      <c r="H50" s="7">
        <v>0.053</v>
      </c>
      <c r="I50" s="7">
        <v>0.03</v>
      </c>
      <c r="J50" s="7">
        <v>0.05</v>
      </c>
      <c r="K50" s="7">
        <v>0.032</v>
      </c>
      <c r="L50" s="7">
        <v>0.081</v>
      </c>
      <c r="M50" s="7">
        <v>0.002</v>
      </c>
      <c r="N50" s="5"/>
      <c r="O50" s="2" t="s">
        <v>120</v>
      </c>
      <c r="P50" s="12">
        <f t="shared" si="59"/>
        <v>0.187475123806501</v>
      </c>
      <c r="Q50" s="12">
        <f t="shared" si="58"/>
        <v>0.0371012061352412</v>
      </c>
      <c r="R50" s="5"/>
      <c r="S50" s="2" t="s">
        <v>120</v>
      </c>
      <c r="T50" s="12">
        <f t="shared" si="60"/>
        <v>0.0421875</v>
      </c>
      <c r="U50" s="12">
        <f t="shared" si="61"/>
        <v>-0.907014681892333</v>
      </c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>
      <c r="A51" s="4" t="s">
        <v>58</v>
      </c>
      <c r="B51" s="9">
        <v>1700.528</v>
      </c>
      <c r="C51" s="7">
        <v>1787.645</v>
      </c>
      <c r="D51" s="7">
        <v>1782.251</v>
      </c>
      <c r="E51" s="7">
        <v>1798.389</v>
      </c>
      <c r="F51" s="7">
        <v>1746.271</v>
      </c>
      <c r="G51" s="7">
        <v>1797.46</v>
      </c>
      <c r="H51" s="7">
        <v>0.063</v>
      </c>
      <c r="I51" s="7">
        <v>0.023</v>
      </c>
      <c r="J51" s="7">
        <v>0.045</v>
      </c>
      <c r="K51" s="7">
        <v>0.038</v>
      </c>
      <c r="L51" s="7">
        <v>0.09</v>
      </c>
      <c r="M51" s="7">
        <v>0.01</v>
      </c>
      <c r="N51" s="5"/>
      <c r="O51" s="2" t="s">
        <v>121</v>
      </c>
      <c r="P51" s="12">
        <f t="shared" si="59"/>
        <v>0.12022692481021</v>
      </c>
      <c r="Q51" s="12">
        <f t="shared" si="58"/>
        <v>0.0333821647522347</v>
      </c>
      <c r="R51" s="5"/>
      <c r="S51" s="2" t="s">
        <v>121</v>
      </c>
      <c r="T51" s="12">
        <f t="shared" si="60"/>
        <v>0.823699421965318</v>
      </c>
      <c r="U51" s="12">
        <f t="shared" si="61"/>
        <v>-0.0819672131147542</v>
      </c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>
      <c r="A52" s="4" t="s">
        <v>59</v>
      </c>
      <c r="B52" s="9">
        <v>13094.845</v>
      </c>
      <c r="C52" s="7">
        <v>13230.362</v>
      </c>
      <c r="D52" s="7">
        <v>13276.049</v>
      </c>
      <c r="E52" s="7">
        <v>13383.005</v>
      </c>
      <c r="F52" s="7">
        <v>13157.992</v>
      </c>
      <c r="G52" s="7">
        <v>13419.829</v>
      </c>
      <c r="H52" s="7">
        <v>0.044</v>
      </c>
      <c r="I52" s="7">
        <v>0.026</v>
      </c>
      <c r="J52" s="7">
        <v>0.041</v>
      </c>
      <c r="K52" s="7">
        <v>0.017</v>
      </c>
      <c r="L52" s="7">
        <v>0.055</v>
      </c>
      <c r="M52" s="7">
        <v>0.006</v>
      </c>
      <c r="N52" s="5"/>
      <c r="O52" s="2" t="s">
        <v>122</v>
      </c>
      <c r="P52" s="12">
        <f t="shared" si="59"/>
        <v>0.0819272258925911</v>
      </c>
      <c r="Q52" s="12">
        <f t="shared" si="58"/>
        <v>0.0184079049842859</v>
      </c>
      <c r="R52" s="5"/>
      <c r="S52" s="2" t="s">
        <v>122</v>
      </c>
      <c r="T52" s="12">
        <f t="shared" si="60"/>
        <v>0.788793103448276</v>
      </c>
      <c r="U52" s="12">
        <f t="shared" si="61"/>
        <v>-0.142857142857143</v>
      </c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>
      <c r="A53" s="4" t="s">
        <v>59</v>
      </c>
      <c r="B53" s="9">
        <v>13094.845</v>
      </c>
      <c r="C53" s="7">
        <v>13183.338</v>
      </c>
      <c r="D53" s="7">
        <v>13295.112</v>
      </c>
      <c r="E53" s="7">
        <v>13378.592</v>
      </c>
      <c r="F53" s="7">
        <v>13157.992</v>
      </c>
      <c r="G53" s="7">
        <v>13430.782</v>
      </c>
      <c r="H53" s="7">
        <v>0.037</v>
      </c>
      <c r="I53" s="7">
        <v>0.027</v>
      </c>
      <c r="J53" s="7">
        <v>0.032</v>
      </c>
      <c r="K53" s="7">
        <v>0.015</v>
      </c>
      <c r="L53" s="7">
        <v>0.051</v>
      </c>
      <c r="M53" s="7">
        <v>0.006</v>
      </c>
      <c r="N53" s="5"/>
      <c r="O53" s="5"/>
      <c r="P53" s="12">
        <f>AVERAGE(P38:P52)</f>
        <v>0.124903778249038</v>
      </c>
      <c r="Q53" s="12">
        <f>AVERAGE(Q38:Q52)</f>
        <v>0.0107771483263659</v>
      </c>
      <c r="R53" s="5"/>
      <c r="S53" s="5"/>
      <c r="T53" s="12">
        <f>AVERAGE(T38:T52)</f>
        <v>0.461470279612764</v>
      </c>
      <c r="U53" s="12">
        <f>AVERAGE(U38:U52)</f>
        <v>0.190934798928906</v>
      </c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>
      <c r="A54" s="4" t="s">
        <v>59</v>
      </c>
      <c r="B54" s="9">
        <v>13094.845</v>
      </c>
      <c r="C54" s="7">
        <v>13218.146</v>
      </c>
      <c r="D54" s="7">
        <v>13280.882</v>
      </c>
      <c r="E54" s="7">
        <v>13379.274</v>
      </c>
      <c r="F54" s="7">
        <v>13157.992</v>
      </c>
      <c r="G54" s="7">
        <v>13406.213</v>
      </c>
      <c r="H54" s="7">
        <v>0.043</v>
      </c>
      <c r="I54" s="7">
        <v>0.026</v>
      </c>
      <c r="J54" s="7">
        <v>0.038</v>
      </c>
      <c r="K54" s="7">
        <v>0.022</v>
      </c>
      <c r="L54" s="7">
        <v>0.052</v>
      </c>
      <c r="M54" s="7">
        <v>0.011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>
      <c r="A55" s="4" t="s">
        <v>59</v>
      </c>
      <c r="B55" s="9">
        <v>13095.515</v>
      </c>
      <c r="C55" s="7">
        <v>13221.081</v>
      </c>
      <c r="D55" s="7">
        <v>13280.175</v>
      </c>
      <c r="E55" s="7">
        <v>13352.2</v>
      </c>
      <c r="F55" s="7">
        <v>13157.992</v>
      </c>
      <c r="G55" s="7">
        <v>13454.741</v>
      </c>
      <c r="H55" s="7">
        <v>0.034</v>
      </c>
      <c r="I55" s="7">
        <v>0.027</v>
      </c>
      <c r="J55" s="7">
        <v>0.043</v>
      </c>
      <c r="K55" s="7">
        <v>0.014</v>
      </c>
      <c r="L55" s="7">
        <v>0.051</v>
      </c>
      <c r="M55" s="7">
        <v>0.003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>
      <c r="A56" s="4" t="s">
        <v>59</v>
      </c>
      <c r="B56" s="9">
        <v>13094.845</v>
      </c>
      <c r="C56" s="7">
        <v>13225.909</v>
      </c>
      <c r="D56" s="7">
        <v>13282.811</v>
      </c>
      <c r="E56" s="7">
        <v>13391.557</v>
      </c>
      <c r="F56" s="7">
        <v>13157.992</v>
      </c>
      <c r="G56" s="7">
        <v>13411.607</v>
      </c>
      <c r="H56" s="7">
        <v>0.035</v>
      </c>
      <c r="I56" s="7">
        <v>0.025</v>
      </c>
      <c r="J56" s="7">
        <v>0.034</v>
      </c>
      <c r="K56" s="7">
        <v>0.01</v>
      </c>
      <c r="L56" s="7">
        <v>0.042</v>
      </c>
      <c r="M56" s="7">
        <v>0.012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>
      <c r="A57" s="4" t="s">
        <v>60</v>
      </c>
      <c r="B57" s="9">
        <v>61717.913</v>
      </c>
      <c r="C57" s="7">
        <v>63368.007</v>
      </c>
      <c r="D57" s="7">
        <v>63729.037</v>
      </c>
      <c r="E57" s="7">
        <v>63951.131</v>
      </c>
      <c r="F57" s="7">
        <v>63492.644</v>
      </c>
      <c r="G57" s="7">
        <v>64360.533</v>
      </c>
      <c r="H57" s="7">
        <v>0.017</v>
      </c>
      <c r="I57" s="7">
        <v>0.021</v>
      </c>
      <c r="J57" s="7">
        <v>0.036</v>
      </c>
      <c r="K57" s="7">
        <v>0.009</v>
      </c>
      <c r="L57" s="7">
        <v>0.104</v>
      </c>
      <c r="M57" s="7">
        <v>0.005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>
      <c r="A58" s="4" t="s">
        <v>60</v>
      </c>
      <c r="B58" s="9">
        <v>62005.924</v>
      </c>
      <c r="C58" s="7">
        <v>63518.994</v>
      </c>
      <c r="D58" s="7">
        <v>63712.467</v>
      </c>
      <c r="E58" s="7">
        <v>63898.114</v>
      </c>
      <c r="F58" s="7">
        <v>63492.644</v>
      </c>
      <c r="G58" s="7">
        <v>64310.928</v>
      </c>
      <c r="H58" s="7">
        <v>0.035</v>
      </c>
      <c r="I58" s="7">
        <v>0.018</v>
      </c>
      <c r="J58" s="7">
        <v>0.043</v>
      </c>
      <c r="K58" s="7">
        <v>0.016</v>
      </c>
      <c r="L58" s="7">
        <v>0.111</v>
      </c>
      <c r="M58" s="7">
        <v>0.006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>
      <c r="A59" s="4" t="s">
        <v>60</v>
      </c>
      <c r="B59" s="9">
        <v>62005.924</v>
      </c>
      <c r="C59" s="7">
        <v>63438.849</v>
      </c>
      <c r="D59" s="7">
        <v>63702.178</v>
      </c>
      <c r="E59" s="7">
        <v>63936.368</v>
      </c>
      <c r="F59" s="7">
        <v>63492.644</v>
      </c>
      <c r="G59" s="7">
        <v>64347.268</v>
      </c>
      <c r="H59" s="7">
        <v>0.027</v>
      </c>
      <c r="I59" s="7">
        <v>0.023</v>
      </c>
      <c r="J59" s="7">
        <v>0.036</v>
      </c>
      <c r="K59" s="7">
        <v>0.046</v>
      </c>
      <c r="L59" s="7">
        <v>0.106</v>
      </c>
      <c r="M59" s="7">
        <v>0.006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>
      <c r="A60" s="4" t="s">
        <v>60</v>
      </c>
      <c r="B60" s="9">
        <v>62005.924</v>
      </c>
      <c r="C60" s="7">
        <v>63456.205</v>
      </c>
      <c r="D60" s="7">
        <v>63729.517</v>
      </c>
      <c r="E60" s="7">
        <v>63941.467</v>
      </c>
      <c r="F60" s="7">
        <v>63492.644</v>
      </c>
      <c r="G60" s="7">
        <v>64279.45</v>
      </c>
      <c r="H60" s="7">
        <v>0.045</v>
      </c>
      <c r="I60" s="7">
        <v>0.024</v>
      </c>
      <c r="J60" s="7">
        <v>0.05</v>
      </c>
      <c r="K60" s="7">
        <v>0.017</v>
      </c>
      <c r="L60" s="7">
        <v>0.111</v>
      </c>
      <c r="M60" s="7">
        <v>0.005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>
      <c r="A61" s="4" t="s">
        <v>60</v>
      </c>
      <c r="B61" s="9">
        <v>62005.924</v>
      </c>
      <c r="C61" s="7">
        <v>63392.861</v>
      </c>
      <c r="D61" s="7">
        <v>63721.112</v>
      </c>
      <c r="E61" s="7">
        <v>63923.013</v>
      </c>
      <c r="F61" s="7">
        <v>63492.644</v>
      </c>
      <c r="G61" s="7">
        <v>64350.517</v>
      </c>
      <c r="H61" s="7">
        <v>0.04</v>
      </c>
      <c r="I61" s="7">
        <v>0.024</v>
      </c>
      <c r="J61" s="7">
        <v>0.04</v>
      </c>
      <c r="K61" s="7">
        <v>0.018</v>
      </c>
      <c r="L61" s="7">
        <v>0.098</v>
      </c>
      <c r="M61" s="7">
        <v>0.005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>
      <c r="A62" s="4" t="s">
        <v>61</v>
      </c>
      <c r="B62" s="9">
        <v>15211.859</v>
      </c>
      <c r="C62" s="7">
        <v>17979.205</v>
      </c>
      <c r="D62" s="7">
        <v>18723.412</v>
      </c>
      <c r="E62" s="7">
        <v>20150.307</v>
      </c>
      <c r="F62" s="7">
        <v>20130.814</v>
      </c>
      <c r="G62" s="7">
        <v>20626.358</v>
      </c>
      <c r="H62" s="7">
        <v>0.136</v>
      </c>
      <c r="I62" s="7">
        <v>0.099</v>
      </c>
      <c r="J62" s="7">
        <v>0.129</v>
      </c>
      <c r="K62" s="7">
        <v>0.023</v>
      </c>
      <c r="L62" s="7">
        <v>0.012</v>
      </c>
      <c r="M62" s="7">
        <v>0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>
      <c r="A63" s="4" t="s">
        <v>61</v>
      </c>
      <c r="B63" s="9">
        <v>15211.859</v>
      </c>
      <c r="C63" s="7">
        <v>18806.919</v>
      </c>
      <c r="D63" s="7">
        <v>18725.842</v>
      </c>
      <c r="E63" s="7">
        <v>20134.496</v>
      </c>
      <c r="F63" s="7">
        <v>20130.814</v>
      </c>
      <c r="G63" s="7">
        <v>20635.58</v>
      </c>
      <c r="H63" s="7">
        <v>0.134</v>
      </c>
      <c r="I63" s="7">
        <v>0.12</v>
      </c>
      <c r="J63" s="7">
        <v>0.135</v>
      </c>
      <c r="K63" s="7">
        <v>0.027</v>
      </c>
      <c r="L63" s="7">
        <v>0.01</v>
      </c>
      <c r="M63" s="7">
        <v>0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>
      <c r="A64" s="4" t="s">
        <v>61</v>
      </c>
      <c r="B64" s="9">
        <v>15211.859</v>
      </c>
      <c r="C64" s="7">
        <v>17754.28</v>
      </c>
      <c r="D64" s="7">
        <v>18715.964</v>
      </c>
      <c r="E64" s="7">
        <v>20132.221</v>
      </c>
      <c r="F64" s="7">
        <v>20130.814</v>
      </c>
      <c r="G64" s="7">
        <v>20648.814</v>
      </c>
      <c r="H64" s="7">
        <v>0.127</v>
      </c>
      <c r="I64" s="7">
        <v>0.09</v>
      </c>
      <c r="J64" s="7">
        <v>0.123</v>
      </c>
      <c r="K64" s="7">
        <v>0.022</v>
      </c>
      <c r="L64" s="7">
        <v>0.011</v>
      </c>
      <c r="M64" s="7">
        <v>0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>
      <c r="A65" s="4" t="s">
        <v>61</v>
      </c>
      <c r="B65" s="9">
        <v>15211.859</v>
      </c>
      <c r="C65" s="7">
        <v>17810.957</v>
      </c>
      <c r="D65" s="7">
        <v>18723.391</v>
      </c>
      <c r="E65" s="7">
        <v>20134.745</v>
      </c>
      <c r="F65" s="7">
        <v>20130.814</v>
      </c>
      <c r="G65" s="7">
        <v>20676.772</v>
      </c>
      <c r="H65" s="7">
        <v>0.125</v>
      </c>
      <c r="I65" s="7">
        <v>0.093</v>
      </c>
      <c r="J65" s="7">
        <v>0.114</v>
      </c>
      <c r="K65" s="7">
        <v>0.021</v>
      </c>
      <c r="L65" s="7">
        <v>0.013</v>
      </c>
      <c r="M65" s="7">
        <v>0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>
      <c r="A66" s="4" t="s">
        <v>61</v>
      </c>
      <c r="B66" s="9">
        <v>15211.859</v>
      </c>
      <c r="C66" s="7">
        <v>17784.222</v>
      </c>
      <c r="D66" s="7">
        <v>18719.965</v>
      </c>
      <c r="E66" s="7">
        <v>20132.594</v>
      </c>
      <c r="F66" s="7">
        <v>20130.814</v>
      </c>
      <c r="G66" s="7">
        <v>20621.319</v>
      </c>
      <c r="H66" s="7">
        <v>0.118</v>
      </c>
      <c r="I66" s="7">
        <v>0.085</v>
      </c>
      <c r="J66" s="7">
        <v>0.112</v>
      </c>
      <c r="K66" s="7">
        <v>0.025</v>
      </c>
      <c r="L66" s="7">
        <v>0.011</v>
      </c>
      <c r="M66" s="7">
        <v>0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>
      <c r="A67" s="4" t="s">
        <v>62</v>
      </c>
      <c r="B67" s="9">
        <v>95823.789</v>
      </c>
      <c r="C67" s="7">
        <v>105425.479</v>
      </c>
      <c r="D67" s="7">
        <v>109118.091</v>
      </c>
      <c r="E67" s="7">
        <v>111427.272</v>
      </c>
      <c r="F67" s="7">
        <v>109137.592</v>
      </c>
      <c r="G67" s="7">
        <v>111490.808</v>
      </c>
      <c r="H67" s="7">
        <v>0.07</v>
      </c>
      <c r="I67" s="7">
        <v>0.031</v>
      </c>
      <c r="J67" s="7">
        <v>0.014</v>
      </c>
      <c r="K67" s="7">
        <v>0.004</v>
      </c>
      <c r="L67" s="7">
        <v>0.011</v>
      </c>
      <c r="M67" s="7">
        <v>0.002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>
      <c r="A68" s="4" t="s">
        <v>62</v>
      </c>
      <c r="B68" s="9">
        <v>95749.659</v>
      </c>
      <c r="C68" s="7">
        <v>104724.898</v>
      </c>
      <c r="D68" s="7">
        <v>108469.743</v>
      </c>
      <c r="E68" s="7">
        <v>111295.13</v>
      </c>
      <c r="F68" s="7">
        <v>109062.727</v>
      </c>
      <c r="G68" s="7">
        <v>110892.326</v>
      </c>
      <c r="H68" s="7">
        <v>0.068</v>
      </c>
      <c r="I68" s="7">
        <v>0.031</v>
      </c>
      <c r="J68" s="7">
        <v>0.011</v>
      </c>
      <c r="K68" s="7">
        <v>0.004</v>
      </c>
      <c r="L68" s="7">
        <v>0.011</v>
      </c>
      <c r="M68" s="7">
        <v>0.001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>
      <c r="A69" s="4" t="s">
        <v>62</v>
      </c>
      <c r="B69" s="9">
        <v>95823.789</v>
      </c>
      <c r="C69" s="7">
        <v>104608.214</v>
      </c>
      <c r="D69" s="7">
        <v>108527.139</v>
      </c>
      <c r="E69" s="7">
        <v>111531.462</v>
      </c>
      <c r="F69" s="7">
        <v>109137.592</v>
      </c>
      <c r="G69" s="7">
        <v>110631.552</v>
      </c>
      <c r="H69" s="7">
        <v>0.071</v>
      </c>
      <c r="I69" s="7">
        <v>0.035</v>
      </c>
      <c r="J69" s="7">
        <v>0.012</v>
      </c>
      <c r="K69" s="7">
        <v>0.003</v>
      </c>
      <c r="L69" s="7">
        <v>0.012</v>
      </c>
      <c r="M69" s="7">
        <v>0.002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>
      <c r="A70" s="4" t="s">
        <v>62</v>
      </c>
      <c r="B70" s="9">
        <v>95229.32</v>
      </c>
      <c r="C70" s="7">
        <v>105021.279</v>
      </c>
      <c r="D70" s="7">
        <v>109040.717</v>
      </c>
      <c r="E70" s="7">
        <v>110777.843</v>
      </c>
      <c r="F70" s="7">
        <v>108537.223</v>
      </c>
      <c r="G70" s="7">
        <v>110569.356</v>
      </c>
      <c r="H70" s="7">
        <v>0.068</v>
      </c>
      <c r="I70" s="7">
        <v>0.032</v>
      </c>
      <c r="J70" s="7">
        <v>0.011</v>
      </c>
      <c r="K70" s="7">
        <v>0.004</v>
      </c>
      <c r="L70" s="7">
        <v>0.011</v>
      </c>
      <c r="M70" s="7">
        <v>0.001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4" t="s">
        <v>62</v>
      </c>
      <c r="B71" s="9">
        <v>95095.139</v>
      </c>
      <c r="C71" s="7">
        <v>105099.016</v>
      </c>
      <c r="D71" s="7">
        <v>107849.898</v>
      </c>
      <c r="E71" s="7">
        <v>110815.247</v>
      </c>
      <c r="F71" s="7">
        <v>108401.709</v>
      </c>
      <c r="G71" s="7">
        <v>110261.772</v>
      </c>
      <c r="H71" s="7">
        <v>0.069</v>
      </c>
      <c r="I71" s="7">
        <v>0.027</v>
      </c>
      <c r="J71" s="7">
        <v>0.013</v>
      </c>
      <c r="K71" s="7">
        <v>0.003</v>
      </c>
      <c r="L71" s="7">
        <v>0.011</v>
      </c>
      <c r="M71" s="7">
        <v>0.002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4" t="s">
        <v>63</v>
      </c>
      <c r="B72" s="9">
        <v>240451.237</v>
      </c>
      <c r="C72" s="7">
        <v>257365.998</v>
      </c>
      <c r="D72" s="7">
        <v>261567.335</v>
      </c>
      <c r="E72" s="7">
        <v>265863.942</v>
      </c>
      <c r="F72" s="7">
        <v>261746.202</v>
      </c>
      <c r="G72" s="7">
        <v>263602.028</v>
      </c>
      <c r="H72" s="7">
        <v>0.046</v>
      </c>
      <c r="I72" s="7">
        <v>0.021</v>
      </c>
      <c r="J72" s="7">
        <v>0.009</v>
      </c>
      <c r="K72" s="7">
        <v>0.001</v>
      </c>
      <c r="L72" s="7">
        <v>0.008</v>
      </c>
      <c r="M72" s="7">
        <v>0.004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4" t="s">
        <v>63</v>
      </c>
      <c r="B73" s="9">
        <v>238949.408</v>
      </c>
      <c r="C73" s="7">
        <v>255255.087</v>
      </c>
      <c r="D73" s="7">
        <v>259877.878</v>
      </c>
      <c r="E73" s="7">
        <v>264304.108</v>
      </c>
      <c r="F73" s="7">
        <v>260209.388</v>
      </c>
      <c r="G73" s="7">
        <v>263085.564</v>
      </c>
      <c r="H73" s="7">
        <v>0.047</v>
      </c>
      <c r="I73" s="7">
        <v>0.023</v>
      </c>
      <c r="J73" s="7">
        <v>0.01</v>
      </c>
      <c r="K73" s="7">
        <v>0.001</v>
      </c>
      <c r="L73" s="7">
        <v>0.008</v>
      </c>
      <c r="M73" s="7">
        <v>0.003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4" t="s">
        <v>63</v>
      </c>
      <c r="B74" s="9">
        <v>239740.305</v>
      </c>
      <c r="C74" s="7">
        <v>255387.925</v>
      </c>
      <c r="D74" s="7">
        <v>260980.716</v>
      </c>
      <c r="E74" s="7">
        <v>265060.56</v>
      </c>
      <c r="F74" s="7">
        <v>261018.709</v>
      </c>
      <c r="G74" s="7">
        <v>262892.959</v>
      </c>
      <c r="H74" s="7">
        <v>0.044</v>
      </c>
      <c r="I74" s="7">
        <v>0.026</v>
      </c>
      <c r="J74" s="7">
        <v>0.009</v>
      </c>
      <c r="K74" s="7">
        <v>0.001</v>
      </c>
      <c r="L74" s="7">
        <v>0.009</v>
      </c>
      <c r="M74" s="7">
        <v>0.003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4" t="s">
        <v>63</v>
      </c>
      <c r="B75" s="9">
        <v>239764.179</v>
      </c>
      <c r="C75" s="7">
        <v>256074.693</v>
      </c>
      <c r="D75" s="7">
        <v>260850.733</v>
      </c>
      <c r="E75" s="7">
        <v>264951.247</v>
      </c>
      <c r="F75" s="7">
        <v>261043.139</v>
      </c>
      <c r="G75" s="7">
        <v>264340.105</v>
      </c>
      <c r="H75" s="7">
        <v>0.044</v>
      </c>
      <c r="I75" s="7">
        <v>0.023</v>
      </c>
      <c r="J75" s="7">
        <v>0.01</v>
      </c>
      <c r="K75" s="7">
        <v>0.001</v>
      </c>
      <c r="L75" s="7">
        <v>0.008</v>
      </c>
      <c r="M75" s="7">
        <v>0.002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4" t="s">
        <v>63</v>
      </c>
      <c r="B76" s="9">
        <v>210375.957</v>
      </c>
      <c r="C76" s="7">
        <v>226097.223</v>
      </c>
      <c r="D76" s="7">
        <v>230349.045</v>
      </c>
      <c r="E76" s="7">
        <v>234762.385</v>
      </c>
      <c r="F76" s="7">
        <v>230970.333</v>
      </c>
      <c r="G76" s="7">
        <v>233069.038</v>
      </c>
      <c r="H76" s="7">
        <v>0.051</v>
      </c>
      <c r="I76" s="7">
        <v>0.024</v>
      </c>
      <c r="J76" s="7">
        <v>0.011</v>
      </c>
      <c r="K76" s="7">
        <v>0.001</v>
      </c>
      <c r="L76" s="7">
        <v>0.009</v>
      </c>
      <c r="M76" s="7">
        <v>0.003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4"/>
  <sheetViews>
    <sheetView topLeftCell="A16" workbookViewId="0">
      <selection activeCell="B57" sqref="B57"/>
    </sheetView>
  </sheetViews>
  <sheetFormatPr defaultColWidth="9" defaultRowHeight="14.25"/>
  <cols>
    <col min="1" max="1" width="16.25" customWidth="1"/>
    <col min="2" max="3" width="19.375" customWidth="1"/>
  </cols>
  <sheetData>
    <row r="1" spans="1:18">
      <c r="A1" s="4" t="s">
        <v>0</v>
      </c>
      <c r="B1" t="s">
        <v>90</v>
      </c>
      <c r="C1" t="s">
        <v>93</v>
      </c>
      <c r="D1" t="s">
        <v>22</v>
      </c>
      <c r="E1" t="s">
        <v>32</v>
      </c>
      <c r="F1" t="s">
        <v>36</v>
      </c>
      <c r="G1" t="s">
        <v>22</v>
      </c>
      <c r="H1" t="s">
        <v>99</v>
      </c>
      <c r="L1" t="s">
        <v>90</v>
      </c>
      <c r="M1" t="s">
        <v>93</v>
      </c>
      <c r="N1" t="s">
        <v>22</v>
      </c>
      <c r="O1" t="s">
        <v>32</v>
      </c>
      <c r="P1" t="s">
        <v>36</v>
      </c>
      <c r="Q1" t="s">
        <v>22</v>
      </c>
      <c r="R1" t="s">
        <v>99</v>
      </c>
    </row>
    <row r="2" spans="1:18">
      <c r="A2" s="4" t="s">
        <v>49</v>
      </c>
      <c r="B2">
        <v>0</v>
      </c>
      <c r="C2">
        <v>1</v>
      </c>
      <c r="D2">
        <v>0.444</v>
      </c>
      <c r="E2">
        <v>0.3</v>
      </c>
      <c r="F2">
        <v>0.077</v>
      </c>
      <c r="G2">
        <v>0.333</v>
      </c>
      <c r="H2">
        <v>0.75</v>
      </c>
      <c r="K2" s="5" t="s">
        <v>70</v>
      </c>
      <c r="L2" s="6">
        <f>AVERAGE(B2:B6)</f>
        <v>0</v>
      </c>
      <c r="M2" s="6">
        <f t="shared" ref="M2:R2" si="0">AVERAGE(C2:C6)</f>
        <v>1</v>
      </c>
      <c r="N2" s="6">
        <f t="shared" si="0"/>
        <v>0.3996</v>
      </c>
      <c r="O2" s="6">
        <f t="shared" si="0"/>
        <v>0.3946</v>
      </c>
      <c r="P2" s="6">
        <f t="shared" si="0"/>
        <v>0.0472</v>
      </c>
      <c r="Q2" s="6">
        <f t="shared" si="0"/>
        <v>0.3998</v>
      </c>
      <c r="R2" s="6">
        <f t="shared" si="0"/>
        <v>0.75</v>
      </c>
    </row>
    <row r="3" spans="1:18">
      <c r="A3" s="4" t="s">
        <v>49</v>
      </c>
      <c r="B3">
        <v>0</v>
      </c>
      <c r="C3">
        <v>1</v>
      </c>
      <c r="D3">
        <v>0.444</v>
      </c>
      <c r="E3">
        <v>0.333</v>
      </c>
      <c r="F3">
        <v>0</v>
      </c>
      <c r="G3">
        <v>0.556</v>
      </c>
      <c r="H3">
        <v>0.75</v>
      </c>
      <c r="K3" s="5" t="s">
        <v>71</v>
      </c>
      <c r="L3" s="6">
        <f t="shared" ref="L3:R3" si="1">AVERAGE(B7:B11)</f>
        <v>0.1044</v>
      </c>
      <c r="M3" s="6">
        <f t="shared" si="1"/>
        <v>0.8584</v>
      </c>
      <c r="N3" s="6">
        <f t="shared" si="1"/>
        <v>0.6304</v>
      </c>
      <c r="O3" s="6">
        <f t="shared" si="1"/>
        <v>0.2582</v>
      </c>
      <c r="P3" s="6">
        <f t="shared" si="1"/>
        <v>0.0392</v>
      </c>
      <c r="Q3" s="6">
        <f t="shared" si="1"/>
        <v>0.6</v>
      </c>
      <c r="R3" s="6">
        <f t="shared" si="1"/>
        <v>0.6836</v>
      </c>
    </row>
    <row r="4" spans="1:18">
      <c r="A4" s="4" t="s">
        <v>49</v>
      </c>
      <c r="B4">
        <v>0</v>
      </c>
      <c r="C4">
        <v>1</v>
      </c>
      <c r="D4">
        <v>0.444</v>
      </c>
      <c r="E4">
        <v>0.364</v>
      </c>
      <c r="F4">
        <v>0.059</v>
      </c>
      <c r="G4">
        <v>0.222</v>
      </c>
      <c r="H4">
        <v>0.75</v>
      </c>
      <c r="K4" s="5" t="s">
        <v>72</v>
      </c>
      <c r="L4" s="6">
        <f t="shared" ref="L4:R4" si="2">AVERAGE(B12:B16)</f>
        <v>0.0148</v>
      </c>
      <c r="M4" s="6">
        <f t="shared" si="2"/>
        <v>0.9168</v>
      </c>
      <c r="N4" s="6">
        <f t="shared" si="2"/>
        <v>0.24</v>
      </c>
      <c r="O4" s="6">
        <f t="shared" si="2"/>
        <v>0.4218</v>
      </c>
      <c r="P4" s="6">
        <f t="shared" si="2"/>
        <v>0.2</v>
      </c>
      <c r="Q4" s="6">
        <f t="shared" si="2"/>
        <v>0.1998</v>
      </c>
      <c r="R4" s="6">
        <f t="shared" si="2"/>
        <v>0.5922</v>
      </c>
    </row>
    <row r="5" spans="1:18">
      <c r="A5" s="4" t="s">
        <v>49</v>
      </c>
      <c r="B5">
        <v>0</v>
      </c>
      <c r="C5">
        <v>1</v>
      </c>
      <c r="D5">
        <v>0.333</v>
      </c>
      <c r="E5">
        <v>0.643</v>
      </c>
      <c r="F5">
        <v>0</v>
      </c>
      <c r="G5">
        <v>0.444</v>
      </c>
      <c r="H5">
        <v>0.75</v>
      </c>
      <c r="K5" s="5" t="s">
        <v>73</v>
      </c>
      <c r="L5" s="6">
        <f t="shared" ref="L5:R5" si="3">AVERAGE(B17:B21)</f>
        <v>0.04</v>
      </c>
      <c r="M5" s="6">
        <f t="shared" si="3"/>
        <v>0.1998</v>
      </c>
      <c r="N5" s="6">
        <f t="shared" si="3"/>
        <v>0.6612</v>
      </c>
      <c r="O5" s="6">
        <f t="shared" si="3"/>
        <v>0.175</v>
      </c>
      <c r="P5" s="6">
        <f t="shared" si="3"/>
        <v>0</v>
      </c>
      <c r="Q5" s="6">
        <f t="shared" si="3"/>
        <v>0.692</v>
      </c>
      <c r="R5" s="6">
        <f t="shared" si="3"/>
        <v>0</v>
      </c>
    </row>
    <row r="6" spans="1:18">
      <c r="A6" s="4" t="s">
        <v>49</v>
      </c>
      <c r="B6">
        <v>0</v>
      </c>
      <c r="C6">
        <v>1</v>
      </c>
      <c r="D6">
        <v>0.333</v>
      </c>
      <c r="E6">
        <v>0.333</v>
      </c>
      <c r="F6">
        <v>0.1</v>
      </c>
      <c r="G6">
        <v>0.444</v>
      </c>
      <c r="H6">
        <v>0.75</v>
      </c>
      <c r="K6" s="5" t="s">
        <v>74</v>
      </c>
      <c r="L6" s="6">
        <f t="shared" ref="L6:R6" si="4">AVERAGE(B22:B26)</f>
        <v>0</v>
      </c>
      <c r="M6" s="6">
        <f t="shared" si="4"/>
        <v>0.4668</v>
      </c>
      <c r="N6" s="6">
        <f t="shared" si="4"/>
        <v>0.8666</v>
      </c>
      <c r="O6" s="6">
        <f t="shared" si="4"/>
        <v>0</v>
      </c>
      <c r="P6" s="6">
        <f t="shared" si="4"/>
        <v>0</v>
      </c>
      <c r="Q6" s="6">
        <f t="shared" si="4"/>
        <v>0.7732</v>
      </c>
      <c r="R6" s="6">
        <f t="shared" si="4"/>
        <v>0.1998</v>
      </c>
    </row>
    <row r="7" spans="1:18">
      <c r="A7" s="4" t="s">
        <v>50</v>
      </c>
      <c r="B7">
        <v>0.167</v>
      </c>
      <c r="C7">
        <v>0.875</v>
      </c>
      <c r="D7">
        <v>0.692</v>
      </c>
      <c r="E7">
        <v>0.294</v>
      </c>
      <c r="F7">
        <v>0.042</v>
      </c>
      <c r="G7">
        <v>0.692</v>
      </c>
      <c r="H7">
        <v>0.667</v>
      </c>
      <c r="K7" s="5" t="s">
        <v>75</v>
      </c>
      <c r="L7" s="6">
        <f t="shared" ref="L7:R7" si="5">AVERAGE(B27:B31)</f>
        <v>0.044</v>
      </c>
      <c r="M7" s="6">
        <f t="shared" si="5"/>
        <v>0.1</v>
      </c>
      <c r="N7" s="6">
        <f t="shared" si="5"/>
        <v>0.95</v>
      </c>
      <c r="O7" s="6">
        <f t="shared" si="5"/>
        <v>0.047</v>
      </c>
      <c r="P7" s="6">
        <f t="shared" si="5"/>
        <v>0</v>
      </c>
      <c r="Q7" s="6">
        <f t="shared" si="5"/>
        <v>0.95</v>
      </c>
      <c r="R7" s="6">
        <f t="shared" si="5"/>
        <v>0.1332</v>
      </c>
    </row>
    <row r="8" spans="1:18">
      <c r="A8" s="4" t="s">
        <v>50</v>
      </c>
      <c r="B8">
        <v>0</v>
      </c>
      <c r="C8">
        <v>1</v>
      </c>
      <c r="D8">
        <v>0.615</v>
      </c>
      <c r="E8">
        <v>0.385</v>
      </c>
      <c r="F8">
        <v>0</v>
      </c>
      <c r="G8">
        <v>0.462</v>
      </c>
      <c r="H8">
        <v>0.667</v>
      </c>
      <c r="K8" s="5" t="s">
        <v>76</v>
      </c>
      <c r="L8" s="6">
        <f t="shared" ref="L8:R8" si="6">AVERAGE(B32:B36)</f>
        <v>0</v>
      </c>
      <c r="M8" s="6">
        <f t="shared" si="6"/>
        <v>1</v>
      </c>
      <c r="N8" s="6">
        <f t="shared" si="6"/>
        <v>0.7536</v>
      </c>
      <c r="O8" s="6">
        <f t="shared" si="6"/>
        <v>0.0076</v>
      </c>
      <c r="P8" s="6">
        <f t="shared" si="6"/>
        <v>0</v>
      </c>
      <c r="Q8" s="6">
        <f t="shared" si="6"/>
        <v>0.7998</v>
      </c>
      <c r="R8" s="6">
        <f t="shared" si="6"/>
        <v>1</v>
      </c>
    </row>
    <row r="9" spans="1:18">
      <c r="A9" s="4" t="s">
        <v>50</v>
      </c>
      <c r="B9">
        <v>0.133</v>
      </c>
      <c r="C9">
        <v>0.778</v>
      </c>
      <c r="D9">
        <v>0.538</v>
      </c>
      <c r="E9">
        <v>0.231</v>
      </c>
      <c r="F9">
        <v>0.067</v>
      </c>
      <c r="G9">
        <v>0.308</v>
      </c>
      <c r="H9">
        <v>0.556</v>
      </c>
      <c r="K9" s="5" t="s">
        <v>77</v>
      </c>
      <c r="L9" s="6">
        <f t="shared" ref="L9:R9" si="7">AVERAGE(B37:B41)</f>
        <v>0</v>
      </c>
      <c r="M9" s="6">
        <f t="shared" si="7"/>
        <v>1</v>
      </c>
      <c r="N9" s="6">
        <f t="shared" si="7"/>
        <v>0.2802</v>
      </c>
      <c r="O9" s="6">
        <f t="shared" si="7"/>
        <v>0.211</v>
      </c>
      <c r="P9" s="6">
        <f t="shared" si="7"/>
        <v>0</v>
      </c>
      <c r="Q9" s="6">
        <f t="shared" si="7"/>
        <v>0.267</v>
      </c>
      <c r="R9" s="6">
        <f t="shared" si="7"/>
        <v>1</v>
      </c>
    </row>
    <row r="10" spans="1:18">
      <c r="A10" s="4" t="s">
        <v>50</v>
      </c>
      <c r="B10">
        <v>0.174</v>
      </c>
      <c r="C10">
        <v>0.75</v>
      </c>
      <c r="D10">
        <v>0.538</v>
      </c>
      <c r="E10">
        <v>0.214</v>
      </c>
      <c r="F10">
        <v>0.087</v>
      </c>
      <c r="G10">
        <v>0.769</v>
      </c>
      <c r="H10">
        <v>0.75</v>
      </c>
      <c r="K10" s="5" t="s">
        <v>78</v>
      </c>
      <c r="L10" s="6">
        <f t="shared" ref="L10:R10" si="8">AVERAGE(B42:B46)</f>
        <v>0</v>
      </c>
      <c r="M10" s="6">
        <f t="shared" si="8"/>
        <v>1</v>
      </c>
      <c r="N10" s="6">
        <f t="shared" si="8"/>
        <v>0.75</v>
      </c>
      <c r="O10" s="6">
        <f t="shared" si="8"/>
        <v>0.0406</v>
      </c>
      <c r="P10" s="6">
        <f t="shared" si="8"/>
        <v>0</v>
      </c>
      <c r="Q10" s="6">
        <f t="shared" si="8"/>
        <v>0.71</v>
      </c>
      <c r="R10" s="6">
        <f t="shared" si="8"/>
        <v>0.9334</v>
      </c>
    </row>
    <row r="11" spans="1:18">
      <c r="A11" s="4" t="s">
        <v>50</v>
      </c>
      <c r="B11">
        <v>0.048</v>
      </c>
      <c r="C11">
        <v>0.889</v>
      </c>
      <c r="D11">
        <v>0.769</v>
      </c>
      <c r="E11">
        <v>0.167</v>
      </c>
      <c r="F11">
        <v>0</v>
      </c>
      <c r="G11">
        <v>0.769</v>
      </c>
      <c r="H11">
        <v>0.778</v>
      </c>
      <c r="K11" s="5" t="s">
        <v>79</v>
      </c>
      <c r="L11" s="6">
        <f t="shared" ref="L11:R11" si="9">AVERAGE(B47:B51)</f>
        <v>0.1186</v>
      </c>
      <c r="M11" s="6">
        <f t="shared" si="9"/>
        <v>0.7074</v>
      </c>
      <c r="N11" s="6">
        <f t="shared" si="9"/>
        <v>0.5</v>
      </c>
      <c r="O11" s="6">
        <f t="shared" si="9"/>
        <v>0.2854</v>
      </c>
      <c r="P11" s="6">
        <f t="shared" si="9"/>
        <v>0.1324</v>
      </c>
      <c r="Q11" s="6">
        <f t="shared" si="9"/>
        <v>0.5</v>
      </c>
      <c r="R11" s="6">
        <f t="shared" si="9"/>
        <v>0.2618</v>
      </c>
    </row>
    <row r="12" spans="1:18">
      <c r="A12" s="4" t="s">
        <v>51</v>
      </c>
      <c r="B12">
        <v>0</v>
      </c>
      <c r="C12">
        <v>1</v>
      </c>
      <c r="D12">
        <v>0.267</v>
      </c>
      <c r="E12">
        <v>0.435</v>
      </c>
      <c r="F12">
        <v>0.242</v>
      </c>
      <c r="G12">
        <v>0.133</v>
      </c>
      <c r="H12">
        <v>0.636</v>
      </c>
      <c r="K12" s="5" t="s">
        <v>80</v>
      </c>
      <c r="L12" s="6">
        <f t="shared" ref="L12:R12" si="10">AVERAGE(B52:B56)</f>
        <v>0.256</v>
      </c>
      <c r="M12" s="6">
        <f t="shared" si="10"/>
        <v>0.3938</v>
      </c>
      <c r="N12" s="6">
        <f t="shared" si="10"/>
        <v>0.4268</v>
      </c>
      <c r="O12" s="6">
        <f t="shared" si="10"/>
        <v>0.2004</v>
      </c>
      <c r="P12" s="6">
        <f t="shared" si="10"/>
        <v>0.012</v>
      </c>
      <c r="Q12" s="6">
        <f t="shared" si="10"/>
        <v>0.4134</v>
      </c>
      <c r="R12" s="6">
        <f t="shared" si="10"/>
        <v>0.1374</v>
      </c>
    </row>
    <row r="13" spans="1:18">
      <c r="A13" s="4" t="s">
        <v>51</v>
      </c>
      <c r="B13">
        <v>0</v>
      </c>
      <c r="C13">
        <v>1</v>
      </c>
      <c r="D13">
        <v>0.2</v>
      </c>
      <c r="E13">
        <v>0.333</v>
      </c>
      <c r="F13">
        <v>0.103</v>
      </c>
      <c r="G13">
        <v>0.333</v>
      </c>
      <c r="H13">
        <v>0.7</v>
      </c>
      <c r="K13" s="5" t="s">
        <v>81</v>
      </c>
      <c r="L13" s="6">
        <f>AVERAGE(B57:B61)</f>
        <v>0.456</v>
      </c>
      <c r="M13" s="6">
        <f t="shared" ref="M13:R13" si="11">AVERAGE(C57:C61)</f>
        <v>0.1334</v>
      </c>
      <c r="N13" s="6">
        <f t="shared" si="11"/>
        <v>0.65</v>
      </c>
      <c r="O13" s="6">
        <f t="shared" si="11"/>
        <v>0.1434</v>
      </c>
      <c r="P13" s="6">
        <f t="shared" si="11"/>
        <v>0.012</v>
      </c>
      <c r="Q13" s="6">
        <f t="shared" si="11"/>
        <v>0.62</v>
      </c>
      <c r="R13" s="6">
        <f t="shared" si="11"/>
        <v>0.03</v>
      </c>
    </row>
    <row r="14" spans="1:18">
      <c r="A14" s="4" t="s">
        <v>51</v>
      </c>
      <c r="B14">
        <v>0</v>
      </c>
      <c r="C14">
        <v>0.875</v>
      </c>
      <c r="D14">
        <v>0.133</v>
      </c>
      <c r="E14">
        <v>0.556</v>
      </c>
      <c r="F14">
        <v>0.172</v>
      </c>
      <c r="G14">
        <v>0.133</v>
      </c>
      <c r="H14">
        <v>0.444</v>
      </c>
      <c r="K14" s="5" t="s">
        <v>82</v>
      </c>
      <c r="L14" s="6">
        <f t="shared" ref="L14:R14" si="12">AVERAGE(B62:B66)</f>
        <v>0</v>
      </c>
      <c r="M14" s="6">
        <f t="shared" si="12"/>
        <v>1</v>
      </c>
      <c r="N14" s="6">
        <f t="shared" si="12"/>
        <v>0</v>
      </c>
      <c r="O14" s="6">
        <f t="shared" si="12"/>
        <v>0.1322</v>
      </c>
      <c r="P14" s="6">
        <f t="shared" si="12"/>
        <v>0</v>
      </c>
      <c r="Q14" s="6">
        <f t="shared" si="12"/>
        <v>0.0154</v>
      </c>
      <c r="R14" s="6">
        <f t="shared" si="12"/>
        <v>0.667</v>
      </c>
    </row>
    <row r="15" spans="1:18">
      <c r="A15" s="4" t="s">
        <v>51</v>
      </c>
      <c r="B15">
        <v>0.038</v>
      </c>
      <c r="C15">
        <v>0.8</v>
      </c>
      <c r="D15">
        <v>0.4</v>
      </c>
      <c r="E15">
        <v>0.304</v>
      </c>
      <c r="F15">
        <v>0.269</v>
      </c>
      <c r="G15">
        <v>0.267</v>
      </c>
      <c r="H15">
        <v>0.636</v>
      </c>
      <c r="K15" s="5" t="s">
        <v>83</v>
      </c>
      <c r="L15" s="6">
        <f t="shared" ref="L15:R15" si="13">AVERAGE(B67:B71)</f>
        <v>0.0044</v>
      </c>
      <c r="M15" s="6">
        <f t="shared" si="13"/>
        <v>0.667</v>
      </c>
      <c r="N15" s="6">
        <f t="shared" si="13"/>
        <v>0.4252</v>
      </c>
      <c r="O15" s="6">
        <f t="shared" si="13"/>
        <v>0.256</v>
      </c>
      <c r="P15" s="6">
        <f t="shared" si="13"/>
        <v>0.0134</v>
      </c>
      <c r="Q15" s="6">
        <f t="shared" si="13"/>
        <v>0.4376</v>
      </c>
      <c r="R15" s="6">
        <f t="shared" si="13"/>
        <v>0.7336</v>
      </c>
    </row>
    <row r="16" spans="1:18">
      <c r="A16" s="4" t="s">
        <v>51</v>
      </c>
      <c r="B16">
        <v>0.036</v>
      </c>
      <c r="C16">
        <v>0.909</v>
      </c>
      <c r="D16">
        <v>0.2</v>
      </c>
      <c r="E16">
        <v>0.481</v>
      </c>
      <c r="F16">
        <v>0.214</v>
      </c>
      <c r="G16">
        <v>0.133</v>
      </c>
      <c r="H16">
        <v>0.545</v>
      </c>
      <c r="K16" s="5" t="s">
        <v>84</v>
      </c>
      <c r="L16" s="6">
        <f t="shared" ref="L16:R16" si="14">AVERAGE(B72:B76)</f>
        <v>0</v>
      </c>
      <c r="M16" s="6">
        <f t="shared" si="14"/>
        <v>1</v>
      </c>
      <c r="N16" s="6">
        <f t="shared" si="14"/>
        <v>0.26</v>
      </c>
      <c r="O16" s="6">
        <f t="shared" si="14"/>
        <v>0.2524</v>
      </c>
      <c r="P16" s="6">
        <f t="shared" si="14"/>
        <v>0.104</v>
      </c>
      <c r="Q16" s="6">
        <f t="shared" si="14"/>
        <v>0.27</v>
      </c>
      <c r="R16" s="6">
        <f t="shared" si="14"/>
        <v>0.7</v>
      </c>
    </row>
    <row r="17" spans="1:8">
      <c r="A17" s="4" t="s">
        <v>52</v>
      </c>
      <c r="B17">
        <v>0.04</v>
      </c>
      <c r="C17">
        <v>0.333</v>
      </c>
      <c r="D17">
        <v>0.615</v>
      </c>
      <c r="E17">
        <v>0.176</v>
      </c>
      <c r="F17">
        <v>0</v>
      </c>
      <c r="G17">
        <v>0.615</v>
      </c>
      <c r="H17">
        <v>0</v>
      </c>
    </row>
    <row r="18" spans="1:8">
      <c r="A18" s="4" t="s">
        <v>52</v>
      </c>
      <c r="B18">
        <v>0.06</v>
      </c>
      <c r="C18">
        <v>0.333</v>
      </c>
      <c r="D18">
        <v>0.692</v>
      </c>
      <c r="E18">
        <v>0.167</v>
      </c>
      <c r="F18">
        <v>0</v>
      </c>
      <c r="G18">
        <v>0.615</v>
      </c>
      <c r="H18">
        <v>0</v>
      </c>
    </row>
    <row r="19" spans="1:18">
      <c r="A19" s="4" t="s">
        <v>52</v>
      </c>
      <c r="B19">
        <v>0.06</v>
      </c>
      <c r="C19">
        <v>0</v>
      </c>
      <c r="D19">
        <v>0.615</v>
      </c>
      <c r="E19">
        <v>0.118</v>
      </c>
      <c r="F19">
        <v>0</v>
      </c>
      <c r="G19">
        <v>0.692</v>
      </c>
      <c r="H19">
        <v>0</v>
      </c>
      <c r="J19" s="7">
        <v>27.916</v>
      </c>
      <c r="K19" s="5" t="s">
        <v>70</v>
      </c>
      <c r="L19">
        <v>0</v>
      </c>
      <c r="M19">
        <v>1</v>
      </c>
      <c r="N19">
        <v>0.3996</v>
      </c>
      <c r="O19">
        <v>0.3946</v>
      </c>
      <c r="P19">
        <v>0.0472</v>
      </c>
      <c r="Q19">
        <v>0.3998</v>
      </c>
      <c r="R19">
        <v>0.75</v>
      </c>
    </row>
    <row r="20" spans="1:18">
      <c r="A20" s="4" t="s">
        <v>52</v>
      </c>
      <c r="B20">
        <v>0.04</v>
      </c>
      <c r="C20">
        <v>0</v>
      </c>
      <c r="D20">
        <v>0.615</v>
      </c>
      <c r="E20">
        <v>0.278</v>
      </c>
      <c r="F20">
        <v>0</v>
      </c>
      <c r="G20">
        <v>0.846</v>
      </c>
      <c r="H20">
        <v>0</v>
      </c>
      <c r="J20" s="7">
        <v>25.682</v>
      </c>
      <c r="K20" s="5" t="s">
        <v>71</v>
      </c>
      <c r="L20">
        <v>0.1044</v>
      </c>
      <c r="M20">
        <v>0.8584</v>
      </c>
      <c r="N20">
        <v>0.6304</v>
      </c>
      <c r="O20">
        <v>0.2582</v>
      </c>
      <c r="P20">
        <v>0.0392</v>
      </c>
      <c r="Q20">
        <v>0.6</v>
      </c>
      <c r="R20">
        <v>0.6836</v>
      </c>
    </row>
    <row r="21" spans="1:18">
      <c r="A21" s="4" t="s">
        <v>52</v>
      </c>
      <c r="B21">
        <v>0</v>
      </c>
      <c r="C21">
        <v>0.333</v>
      </c>
      <c r="D21">
        <v>0.769</v>
      </c>
      <c r="E21">
        <v>0.136</v>
      </c>
      <c r="F21">
        <v>0</v>
      </c>
      <c r="G21">
        <v>0.692</v>
      </c>
      <c r="H21">
        <v>0</v>
      </c>
      <c r="J21" s="7">
        <v>32.555</v>
      </c>
      <c r="K21" s="5" t="s">
        <v>72</v>
      </c>
      <c r="L21">
        <v>0.0148</v>
      </c>
      <c r="M21">
        <v>0.9168</v>
      </c>
      <c r="N21">
        <v>0.24</v>
      </c>
      <c r="O21">
        <v>0.4218</v>
      </c>
      <c r="P21">
        <v>0.2</v>
      </c>
      <c r="Q21">
        <v>0.1998</v>
      </c>
      <c r="R21">
        <v>0.5922</v>
      </c>
    </row>
    <row r="22" spans="1:18">
      <c r="A22" s="4" t="s">
        <v>53</v>
      </c>
      <c r="B22">
        <v>0</v>
      </c>
      <c r="C22">
        <v>0</v>
      </c>
      <c r="D22">
        <v>0.867</v>
      </c>
      <c r="E22">
        <v>0</v>
      </c>
      <c r="F22">
        <v>0</v>
      </c>
      <c r="G22">
        <v>0.733</v>
      </c>
      <c r="H22">
        <v>0.333</v>
      </c>
      <c r="J22" s="7">
        <v>38.488</v>
      </c>
      <c r="K22" s="5" t="s">
        <v>73</v>
      </c>
      <c r="L22">
        <v>0.04</v>
      </c>
      <c r="M22">
        <v>0.1998</v>
      </c>
      <c r="N22">
        <v>0.6612</v>
      </c>
      <c r="O22">
        <v>0.175</v>
      </c>
      <c r="P22">
        <v>0</v>
      </c>
      <c r="Q22">
        <v>0.692</v>
      </c>
      <c r="R22">
        <v>0</v>
      </c>
    </row>
    <row r="23" spans="1:18">
      <c r="A23" s="4" t="s">
        <v>53</v>
      </c>
      <c r="B23">
        <v>0</v>
      </c>
      <c r="C23">
        <v>0.5</v>
      </c>
      <c r="D23">
        <v>0.867</v>
      </c>
      <c r="E23">
        <v>0</v>
      </c>
      <c r="F23">
        <v>0</v>
      </c>
      <c r="G23">
        <v>0.733</v>
      </c>
      <c r="H23">
        <v>0.333</v>
      </c>
      <c r="J23" s="7">
        <v>16.865</v>
      </c>
      <c r="K23" s="5" t="s">
        <v>74</v>
      </c>
      <c r="L23">
        <v>0</v>
      </c>
      <c r="M23">
        <v>0.4668</v>
      </c>
      <c r="N23">
        <v>0.8666</v>
      </c>
      <c r="O23">
        <v>0</v>
      </c>
      <c r="P23">
        <v>0</v>
      </c>
      <c r="Q23">
        <v>0.7732</v>
      </c>
      <c r="R23">
        <v>0.1998</v>
      </c>
    </row>
    <row r="24" spans="1:18">
      <c r="A24" s="4" t="s">
        <v>53</v>
      </c>
      <c r="B24">
        <v>0</v>
      </c>
      <c r="C24">
        <v>0.667</v>
      </c>
      <c r="D24">
        <v>0.933</v>
      </c>
      <c r="E24">
        <v>0</v>
      </c>
      <c r="F24">
        <v>0</v>
      </c>
      <c r="G24">
        <v>0.733</v>
      </c>
      <c r="H24">
        <v>0</v>
      </c>
      <c r="J24" s="7">
        <v>30.236</v>
      </c>
      <c r="K24" s="5" t="s">
        <v>75</v>
      </c>
      <c r="L24">
        <v>0.044</v>
      </c>
      <c r="M24">
        <v>0.1</v>
      </c>
      <c r="N24">
        <v>0.95</v>
      </c>
      <c r="O24">
        <v>0.047</v>
      </c>
      <c r="P24">
        <v>0</v>
      </c>
      <c r="Q24">
        <v>0.95</v>
      </c>
      <c r="R24">
        <v>0.1332</v>
      </c>
    </row>
    <row r="25" spans="1:18">
      <c r="A25" s="4" t="s">
        <v>53</v>
      </c>
      <c r="B25">
        <v>0</v>
      </c>
      <c r="C25">
        <v>0.5</v>
      </c>
      <c r="D25">
        <v>0.733</v>
      </c>
      <c r="E25">
        <v>0</v>
      </c>
      <c r="F25">
        <v>0</v>
      </c>
      <c r="G25">
        <v>0.867</v>
      </c>
      <c r="H25">
        <v>0.333</v>
      </c>
      <c r="J25" s="7">
        <v>60.046</v>
      </c>
      <c r="K25" s="5" t="s">
        <v>76</v>
      </c>
      <c r="L25">
        <v>0</v>
      </c>
      <c r="M25">
        <v>1</v>
      </c>
      <c r="N25">
        <v>0.7536</v>
      </c>
      <c r="O25">
        <v>0.0076</v>
      </c>
      <c r="P25">
        <v>0</v>
      </c>
      <c r="Q25">
        <v>0.7998</v>
      </c>
      <c r="R25">
        <v>1</v>
      </c>
    </row>
    <row r="26" spans="1:18">
      <c r="A26" s="4" t="s">
        <v>53</v>
      </c>
      <c r="B26">
        <v>0</v>
      </c>
      <c r="C26">
        <v>0.667</v>
      </c>
      <c r="D26">
        <v>0.933</v>
      </c>
      <c r="E26">
        <v>0</v>
      </c>
      <c r="F26">
        <v>0</v>
      </c>
      <c r="G26">
        <v>0.8</v>
      </c>
      <c r="H26">
        <v>0</v>
      </c>
      <c r="J26" s="7">
        <v>30.255</v>
      </c>
      <c r="K26" s="5" t="s">
        <v>77</v>
      </c>
      <c r="L26">
        <v>0</v>
      </c>
      <c r="M26">
        <v>1</v>
      </c>
      <c r="N26">
        <v>0.2802</v>
      </c>
      <c r="O26">
        <v>0.211</v>
      </c>
      <c r="P26">
        <v>0</v>
      </c>
      <c r="Q26">
        <v>0.267</v>
      </c>
      <c r="R26">
        <v>1</v>
      </c>
    </row>
    <row r="27" spans="1:18">
      <c r="A27" s="4" t="s">
        <v>54</v>
      </c>
      <c r="B27">
        <v>0.04</v>
      </c>
      <c r="C27">
        <v>0</v>
      </c>
      <c r="D27">
        <v>0.95</v>
      </c>
      <c r="E27">
        <v>0.05</v>
      </c>
      <c r="F27">
        <v>0</v>
      </c>
      <c r="G27">
        <v>0.95</v>
      </c>
      <c r="H27">
        <v>0</v>
      </c>
      <c r="J27" s="7">
        <v>27.899</v>
      </c>
      <c r="K27" s="5" t="s">
        <v>78</v>
      </c>
      <c r="L27">
        <v>0</v>
      </c>
      <c r="M27">
        <v>1</v>
      </c>
      <c r="N27">
        <v>0.75</v>
      </c>
      <c r="O27">
        <v>0.0406</v>
      </c>
      <c r="P27">
        <v>0</v>
      </c>
      <c r="Q27">
        <v>0.71</v>
      </c>
      <c r="R27">
        <v>0.9334</v>
      </c>
    </row>
    <row r="28" spans="1:18">
      <c r="A28" s="4" t="s">
        <v>54</v>
      </c>
      <c r="B28">
        <v>0.04</v>
      </c>
      <c r="C28">
        <v>0</v>
      </c>
      <c r="D28">
        <v>0.95</v>
      </c>
      <c r="E28">
        <v>0.04</v>
      </c>
      <c r="F28">
        <v>0</v>
      </c>
      <c r="G28">
        <v>0.95</v>
      </c>
      <c r="H28">
        <v>0.333</v>
      </c>
      <c r="J28" s="7">
        <v>44.58</v>
      </c>
      <c r="K28" s="5" t="s">
        <v>79</v>
      </c>
      <c r="L28">
        <v>0.1186</v>
      </c>
      <c r="M28">
        <v>0.7074</v>
      </c>
      <c r="N28">
        <v>0.5</v>
      </c>
      <c r="O28">
        <v>0.2854</v>
      </c>
      <c r="P28">
        <v>0.1324</v>
      </c>
      <c r="Q28">
        <v>0.5</v>
      </c>
      <c r="R28">
        <v>0.2618</v>
      </c>
    </row>
    <row r="29" spans="1:18">
      <c r="A29" s="4" t="s">
        <v>54</v>
      </c>
      <c r="B29">
        <v>0.04</v>
      </c>
      <c r="C29">
        <v>0</v>
      </c>
      <c r="D29">
        <v>0.95</v>
      </c>
      <c r="E29">
        <v>0.05</v>
      </c>
      <c r="F29">
        <v>0</v>
      </c>
      <c r="G29">
        <v>0.95</v>
      </c>
      <c r="H29">
        <v>0</v>
      </c>
      <c r="J29" s="7">
        <v>279.108</v>
      </c>
      <c r="K29" s="5" t="s">
        <v>80</v>
      </c>
      <c r="L29">
        <v>0.256</v>
      </c>
      <c r="M29">
        <v>0.3938</v>
      </c>
      <c r="N29">
        <v>0.4268</v>
      </c>
      <c r="O29">
        <v>0.2004</v>
      </c>
      <c r="P29">
        <v>0.012</v>
      </c>
      <c r="Q29">
        <v>0.4134</v>
      </c>
      <c r="R29">
        <v>0.1374</v>
      </c>
    </row>
    <row r="30" spans="1:18">
      <c r="A30" s="4" t="s">
        <v>54</v>
      </c>
      <c r="B30">
        <v>0.06</v>
      </c>
      <c r="C30">
        <v>0</v>
      </c>
      <c r="D30">
        <v>0.95</v>
      </c>
      <c r="E30">
        <v>0.05</v>
      </c>
      <c r="F30">
        <v>0</v>
      </c>
      <c r="G30">
        <v>0.95</v>
      </c>
      <c r="H30">
        <v>0</v>
      </c>
      <c r="J30" s="7">
        <v>236.007</v>
      </c>
      <c r="K30" s="5" t="s">
        <v>81</v>
      </c>
      <c r="L30">
        <v>0.456</v>
      </c>
      <c r="M30">
        <v>0.1334</v>
      </c>
      <c r="N30">
        <v>0.65</v>
      </c>
      <c r="O30">
        <v>0.1434</v>
      </c>
      <c r="P30">
        <v>0.012</v>
      </c>
      <c r="Q30">
        <v>0.62</v>
      </c>
      <c r="R30">
        <v>0.03</v>
      </c>
    </row>
    <row r="31" spans="1:18">
      <c r="A31" s="4" t="s">
        <v>54</v>
      </c>
      <c r="B31">
        <v>0.04</v>
      </c>
      <c r="C31">
        <v>0.5</v>
      </c>
      <c r="D31">
        <v>0.95</v>
      </c>
      <c r="E31">
        <v>0.045</v>
      </c>
      <c r="F31">
        <v>0</v>
      </c>
      <c r="G31">
        <v>0.95</v>
      </c>
      <c r="H31">
        <v>0.333</v>
      </c>
      <c r="J31" s="7">
        <v>222.138</v>
      </c>
      <c r="K31" s="5" t="s">
        <v>82</v>
      </c>
      <c r="L31">
        <v>0</v>
      </c>
      <c r="M31">
        <v>1</v>
      </c>
      <c r="N31">
        <v>0</v>
      </c>
      <c r="O31">
        <v>0.1322</v>
      </c>
      <c r="P31">
        <v>0</v>
      </c>
      <c r="Q31">
        <v>0.0154</v>
      </c>
      <c r="R31">
        <v>0.667</v>
      </c>
    </row>
    <row r="32" spans="1:18">
      <c r="A32" s="4" t="s">
        <v>55</v>
      </c>
      <c r="B32">
        <v>0</v>
      </c>
      <c r="C32">
        <v>1</v>
      </c>
      <c r="D32">
        <v>0.692</v>
      </c>
      <c r="E32">
        <v>0</v>
      </c>
      <c r="F32">
        <v>0</v>
      </c>
      <c r="G32">
        <v>0.769</v>
      </c>
      <c r="H32">
        <v>1</v>
      </c>
      <c r="J32" s="7">
        <v>312.358</v>
      </c>
      <c r="K32" s="5" t="s">
        <v>83</v>
      </c>
      <c r="L32">
        <v>0.0044</v>
      </c>
      <c r="M32">
        <v>0.667</v>
      </c>
      <c r="N32">
        <v>0.4252</v>
      </c>
      <c r="O32">
        <v>0.256</v>
      </c>
      <c r="P32">
        <v>0.0134</v>
      </c>
      <c r="Q32">
        <v>0.4376</v>
      </c>
      <c r="R32">
        <v>0.7336</v>
      </c>
    </row>
    <row r="33" spans="1:18">
      <c r="A33" s="4" t="s">
        <v>55</v>
      </c>
      <c r="B33">
        <v>0</v>
      </c>
      <c r="C33">
        <v>1</v>
      </c>
      <c r="D33">
        <v>0.769</v>
      </c>
      <c r="E33">
        <v>0</v>
      </c>
      <c r="F33">
        <v>0</v>
      </c>
      <c r="G33">
        <v>0.846</v>
      </c>
      <c r="H33">
        <v>1</v>
      </c>
      <c r="J33" s="7">
        <v>371.733</v>
      </c>
      <c r="K33" s="5" t="s">
        <v>84</v>
      </c>
      <c r="L33">
        <v>0</v>
      </c>
      <c r="M33">
        <v>1</v>
      </c>
      <c r="N33">
        <v>0.26</v>
      </c>
      <c r="O33">
        <v>0.2524</v>
      </c>
      <c r="P33">
        <v>0.104</v>
      </c>
      <c r="Q33">
        <v>0.27</v>
      </c>
      <c r="R33">
        <v>0.7</v>
      </c>
    </row>
    <row r="34" spans="1:10">
      <c r="A34" s="4" t="s">
        <v>55</v>
      </c>
      <c r="B34">
        <v>0</v>
      </c>
      <c r="C34">
        <v>1</v>
      </c>
      <c r="D34">
        <v>0.769</v>
      </c>
      <c r="E34">
        <v>0</v>
      </c>
      <c r="F34">
        <v>0</v>
      </c>
      <c r="G34">
        <v>0.846</v>
      </c>
      <c r="H34">
        <v>1</v>
      </c>
      <c r="J34" s="7">
        <v>1192.285</v>
      </c>
    </row>
    <row r="35" spans="1:26">
      <c r="A35" s="4" t="s">
        <v>55</v>
      </c>
      <c r="B35">
        <v>0</v>
      </c>
      <c r="C35">
        <v>1</v>
      </c>
      <c r="D35">
        <v>0.769</v>
      </c>
      <c r="E35">
        <v>0</v>
      </c>
      <c r="F35">
        <v>0</v>
      </c>
      <c r="G35">
        <v>0.769</v>
      </c>
      <c r="H35">
        <v>1</v>
      </c>
      <c r="J35" s="7">
        <v>1322.996</v>
      </c>
      <c r="K35" t="s">
        <v>43</v>
      </c>
      <c r="L35" s="8">
        <v>0.913</v>
      </c>
      <c r="M35" s="8">
        <v>0.531</v>
      </c>
      <c r="N35" s="8">
        <v>0.7832</v>
      </c>
      <c r="O35" s="8">
        <v>0.9146</v>
      </c>
      <c r="P35" s="8">
        <v>0.945</v>
      </c>
      <c r="Q35" s="8">
        <v>0.764</v>
      </c>
      <c r="R35" s="8">
        <v>0.9228</v>
      </c>
      <c r="S35" s="8">
        <v>0.9768</v>
      </c>
      <c r="T35" s="8">
        <v>0.9624</v>
      </c>
      <c r="U35" s="8">
        <v>0.8776</v>
      </c>
      <c r="V35" s="8">
        <v>0.988</v>
      </c>
      <c r="W35" s="8">
        <v>0.996</v>
      </c>
      <c r="X35" s="8">
        <v>0.9778</v>
      </c>
      <c r="Y35" s="8">
        <v>0.7564</v>
      </c>
      <c r="Z35" s="8">
        <v>0.8812</v>
      </c>
    </row>
    <row r="36" spans="1:26">
      <c r="A36" s="4" t="s">
        <v>55</v>
      </c>
      <c r="B36">
        <v>0</v>
      </c>
      <c r="C36">
        <v>1</v>
      </c>
      <c r="D36">
        <v>0.769</v>
      </c>
      <c r="E36">
        <v>0.038</v>
      </c>
      <c r="F36">
        <v>0</v>
      </c>
      <c r="G36">
        <v>0.769</v>
      </c>
      <c r="H36">
        <v>1</v>
      </c>
      <c r="J36" s="7">
        <v>1089.077</v>
      </c>
      <c r="K36" t="s">
        <v>93</v>
      </c>
      <c r="L36" s="8">
        <v>1</v>
      </c>
      <c r="M36" s="8">
        <v>0.8584</v>
      </c>
      <c r="N36" s="8">
        <v>0.9168</v>
      </c>
      <c r="O36" s="8">
        <v>0.1998</v>
      </c>
      <c r="P36" s="8">
        <v>0.4668</v>
      </c>
      <c r="Q36" s="8">
        <v>0.1</v>
      </c>
      <c r="R36" s="8">
        <v>1</v>
      </c>
      <c r="S36" s="8">
        <v>1</v>
      </c>
      <c r="T36" s="8">
        <v>1</v>
      </c>
      <c r="U36" s="8">
        <v>0.7074</v>
      </c>
      <c r="V36" s="8">
        <v>0.3938</v>
      </c>
      <c r="W36" s="8">
        <v>0.1334</v>
      </c>
      <c r="X36" s="8">
        <v>1</v>
      </c>
      <c r="Y36" s="8">
        <v>0.667</v>
      </c>
      <c r="Z36" s="8">
        <v>1</v>
      </c>
    </row>
    <row r="37" spans="1:26">
      <c r="A37" s="4" t="s">
        <v>56</v>
      </c>
      <c r="B37">
        <v>0</v>
      </c>
      <c r="C37">
        <v>1</v>
      </c>
      <c r="D37">
        <v>0.267</v>
      </c>
      <c r="E37">
        <v>0.233</v>
      </c>
      <c r="F37">
        <v>0</v>
      </c>
      <c r="G37">
        <v>0.267</v>
      </c>
      <c r="H37">
        <v>1</v>
      </c>
      <c r="J37" s="7">
        <v>1074.827</v>
      </c>
      <c r="K37" t="s">
        <v>44</v>
      </c>
      <c r="L37" s="8">
        <v>0.7762</v>
      </c>
      <c r="M37" s="8">
        <v>0.9216</v>
      </c>
      <c r="N37" s="8">
        <v>0.8228</v>
      </c>
      <c r="O37" s="8">
        <v>0.9658</v>
      </c>
      <c r="P37" s="8">
        <v>0.869</v>
      </c>
      <c r="Q37" s="8">
        <v>0.5792</v>
      </c>
      <c r="R37" s="8">
        <v>0.9924</v>
      </c>
      <c r="S37" s="8">
        <v>1</v>
      </c>
      <c r="T37" s="8">
        <v>1</v>
      </c>
      <c r="U37" s="8">
        <v>0.8138</v>
      </c>
      <c r="V37" s="8">
        <v>0.7412</v>
      </c>
      <c r="W37" s="8">
        <v>0.5756</v>
      </c>
      <c r="X37" s="8">
        <v>0.7928</v>
      </c>
      <c r="Y37" s="8">
        <v>0.8924</v>
      </c>
      <c r="Z37" s="8">
        <v>0.792</v>
      </c>
    </row>
    <row r="38" spans="1:26">
      <c r="A38" s="4" t="s">
        <v>56</v>
      </c>
      <c r="B38">
        <v>0</v>
      </c>
      <c r="C38">
        <v>1</v>
      </c>
      <c r="D38">
        <v>0.333</v>
      </c>
      <c r="E38">
        <v>0.2</v>
      </c>
      <c r="F38">
        <v>0</v>
      </c>
      <c r="G38">
        <v>0.267</v>
      </c>
      <c r="H38">
        <v>1</v>
      </c>
      <c r="J38" s="7">
        <v>1062.812</v>
      </c>
      <c r="K38" t="s">
        <v>45</v>
      </c>
      <c r="L38" s="8">
        <v>0.5214</v>
      </c>
      <c r="M38" s="8">
        <v>0.186</v>
      </c>
      <c r="N38" s="8">
        <v>0.2828</v>
      </c>
      <c r="O38" s="8">
        <v>0.8588</v>
      </c>
      <c r="P38" s="8">
        <v>0.584</v>
      </c>
      <c r="Q38" s="8">
        <v>0.452</v>
      </c>
      <c r="R38" s="8">
        <v>0.8592</v>
      </c>
      <c r="S38" s="8">
        <v>0.788</v>
      </c>
      <c r="T38" s="8">
        <v>0.688</v>
      </c>
      <c r="U38" s="8">
        <v>0.2134</v>
      </c>
      <c r="V38" s="8">
        <v>0.308</v>
      </c>
      <c r="W38" s="8">
        <v>0.456</v>
      </c>
      <c r="X38" s="8">
        <v>0.7204</v>
      </c>
      <c r="Y38" s="8">
        <v>0.2382</v>
      </c>
      <c r="Z38" s="8">
        <v>0.1128</v>
      </c>
    </row>
    <row r="39" spans="1:26">
      <c r="A39" s="4" t="s">
        <v>56</v>
      </c>
      <c r="B39">
        <v>0</v>
      </c>
      <c r="C39">
        <v>1</v>
      </c>
      <c r="D39">
        <v>0.267</v>
      </c>
      <c r="E39">
        <v>0.214</v>
      </c>
      <c r="F39">
        <v>0</v>
      </c>
      <c r="G39">
        <v>0.267</v>
      </c>
      <c r="H39">
        <v>1</v>
      </c>
      <c r="J39" s="7">
        <v>1552.034</v>
      </c>
      <c r="K39" t="s">
        <v>46</v>
      </c>
      <c r="L39" s="8">
        <v>0.889</v>
      </c>
      <c r="M39" s="8">
        <v>0.923</v>
      </c>
      <c r="N39" s="8">
        <v>0.5736</v>
      </c>
      <c r="O39" s="8">
        <v>1</v>
      </c>
      <c r="P39" s="8">
        <v>1</v>
      </c>
      <c r="Q39" s="8">
        <v>1</v>
      </c>
      <c r="R39" s="8">
        <v>1</v>
      </c>
      <c r="S39" s="8">
        <v>0.9866</v>
      </c>
      <c r="T39" s="8">
        <v>1</v>
      </c>
      <c r="U39" s="8">
        <v>0.78</v>
      </c>
      <c r="V39" s="8">
        <v>0.9464</v>
      </c>
      <c r="W39" s="8">
        <v>0.94</v>
      </c>
      <c r="X39" s="8">
        <v>0.8768</v>
      </c>
      <c r="Y39" s="8">
        <v>0.9378</v>
      </c>
      <c r="Z39" s="8">
        <v>0.77</v>
      </c>
    </row>
    <row r="40" spans="1:26">
      <c r="A40" s="4" t="s">
        <v>56</v>
      </c>
      <c r="B40">
        <v>0</v>
      </c>
      <c r="C40">
        <v>1</v>
      </c>
      <c r="D40">
        <v>0.267</v>
      </c>
      <c r="E40">
        <v>0.194</v>
      </c>
      <c r="F40">
        <v>0</v>
      </c>
      <c r="G40">
        <v>0.267</v>
      </c>
      <c r="H40">
        <v>1</v>
      </c>
      <c r="J40" s="7">
        <v>1925.211</v>
      </c>
      <c r="K40" t="s">
        <v>18</v>
      </c>
      <c r="L40" s="8">
        <v>0</v>
      </c>
      <c r="M40" s="8">
        <v>0.2996</v>
      </c>
      <c r="N40" s="8">
        <v>0</v>
      </c>
      <c r="O40" s="8">
        <v>0.0242</v>
      </c>
      <c r="P40" s="8">
        <v>0</v>
      </c>
      <c r="Q40" s="8">
        <v>0.032</v>
      </c>
      <c r="R40" s="8">
        <v>0</v>
      </c>
      <c r="S40" s="8">
        <v>0.004</v>
      </c>
      <c r="T40" s="8">
        <v>0</v>
      </c>
      <c r="U40" s="8">
        <v>0.0496</v>
      </c>
      <c r="V40" s="8">
        <v>0</v>
      </c>
      <c r="W40" s="8">
        <v>0</v>
      </c>
      <c r="X40" s="8">
        <v>0</v>
      </c>
      <c r="Y40" s="8">
        <v>0.013</v>
      </c>
      <c r="Z40" s="8">
        <v>0</v>
      </c>
    </row>
    <row r="41" spans="1:26">
      <c r="A41" s="4" t="s">
        <v>56</v>
      </c>
      <c r="B41">
        <v>0</v>
      </c>
      <c r="C41">
        <v>1</v>
      </c>
      <c r="D41">
        <v>0.267</v>
      </c>
      <c r="E41">
        <v>0.214</v>
      </c>
      <c r="F41">
        <v>0</v>
      </c>
      <c r="G41">
        <v>0.267</v>
      </c>
      <c r="H41">
        <v>1</v>
      </c>
      <c r="J41" s="7">
        <v>1975.687</v>
      </c>
      <c r="K41" t="s">
        <v>90</v>
      </c>
      <c r="L41" s="8">
        <v>0</v>
      </c>
      <c r="M41" s="8">
        <v>0.1044</v>
      </c>
      <c r="N41" s="8">
        <v>0.0148</v>
      </c>
      <c r="O41" s="8">
        <v>0.04</v>
      </c>
      <c r="P41" s="8">
        <v>0</v>
      </c>
      <c r="Q41" s="8">
        <v>0.044</v>
      </c>
      <c r="R41" s="8">
        <v>0</v>
      </c>
      <c r="S41" s="8">
        <v>0</v>
      </c>
      <c r="T41" s="8">
        <v>0</v>
      </c>
      <c r="U41" s="8">
        <v>0.1186</v>
      </c>
      <c r="V41" s="8">
        <v>0.256</v>
      </c>
      <c r="W41" s="8">
        <v>0.456</v>
      </c>
      <c r="X41" s="8">
        <v>0</v>
      </c>
      <c r="Y41" s="8">
        <v>0.0044</v>
      </c>
      <c r="Z41" s="8">
        <v>0</v>
      </c>
    </row>
    <row r="42" spans="1:26">
      <c r="A42" s="4" t="s">
        <v>57</v>
      </c>
      <c r="B42">
        <v>0</v>
      </c>
      <c r="C42">
        <v>1</v>
      </c>
      <c r="D42">
        <v>0.75</v>
      </c>
      <c r="E42">
        <v>0.067</v>
      </c>
      <c r="F42">
        <v>0</v>
      </c>
      <c r="G42">
        <v>0.85</v>
      </c>
      <c r="H42">
        <v>1</v>
      </c>
      <c r="J42" s="7">
        <v>1613.805</v>
      </c>
      <c r="K42" t="s">
        <v>24</v>
      </c>
      <c r="L42" s="8">
        <v>0.0576</v>
      </c>
      <c r="M42" s="8">
        <v>0.0394</v>
      </c>
      <c r="N42" s="8">
        <v>0.0728</v>
      </c>
      <c r="O42" s="8">
        <v>0</v>
      </c>
      <c r="P42" s="8">
        <v>0.008</v>
      </c>
      <c r="Q42" s="8">
        <v>0.032</v>
      </c>
      <c r="R42" s="8">
        <v>0</v>
      </c>
      <c r="S42" s="8">
        <v>0</v>
      </c>
      <c r="T42" s="8">
        <v>0</v>
      </c>
      <c r="U42" s="8">
        <v>0.0426</v>
      </c>
      <c r="V42" s="8">
        <v>0.028</v>
      </c>
      <c r="W42" s="8">
        <v>0.076</v>
      </c>
      <c r="X42" s="8">
        <v>0</v>
      </c>
      <c r="Y42" s="8">
        <v>0.0168</v>
      </c>
      <c r="Z42" s="8">
        <v>0.032</v>
      </c>
    </row>
    <row r="43" spans="1:26">
      <c r="A43" s="4" t="s">
        <v>57</v>
      </c>
      <c r="B43">
        <v>0</v>
      </c>
      <c r="C43">
        <v>1</v>
      </c>
      <c r="D43">
        <v>0.65</v>
      </c>
      <c r="E43">
        <v>0.033</v>
      </c>
      <c r="F43">
        <v>0</v>
      </c>
      <c r="G43">
        <v>0.75</v>
      </c>
      <c r="H43">
        <v>0.667</v>
      </c>
      <c r="J43" s="7">
        <v>1914.992</v>
      </c>
      <c r="K43" t="s">
        <v>30</v>
      </c>
      <c r="L43" s="8">
        <v>0.2332</v>
      </c>
      <c r="M43" s="8">
        <v>0.7164</v>
      </c>
      <c r="N43" s="8">
        <v>0.658</v>
      </c>
      <c r="O43" s="8">
        <v>0.0402</v>
      </c>
      <c r="P43" s="8">
        <v>0.132</v>
      </c>
      <c r="Q43" s="8">
        <v>0.212</v>
      </c>
      <c r="R43" s="8">
        <v>0.0642</v>
      </c>
      <c r="S43" s="8">
        <v>0.104</v>
      </c>
      <c r="T43" s="8">
        <v>0.18</v>
      </c>
      <c r="U43" s="8">
        <v>0.6404</v>
      </c>
      <c r="V43" s="8">
        <v>0.448</v>
      </c>
      <c r="W43" s="8">
        <v>0.192</v>
      </c>
      <c r="X43" s="8">
        <v>0.0276</v>
      </c>
      <c r="Y43" s="8">
        <v>0.4538</v>
      </c>
      <c r="Z43" s="8">
        <v>0.684</v>
      </c>
    </row>
    <row r="44" spans="1:26">
      <c r="A44" s="4" t="s">
        <v>57</v>
      </c>
      <c r="B44">
        <v>0</v>
      </c>
      <c r="C44">
        <v>1</v>
      </c>
      <c r="D44">
        <v>0.75</v>
      </c>
      <c r="E44">
        <v>0.032</v>
      </c>
      <c r="F44">
        <v>0</v>
      </c>
      <c r="G44">
        <v>0.7</v>
      </c>
      <c r="H44">
        <v>1</v>
      </c>
      <c r="J44" s="7">
        <v>20263.381</v>
      </c>
      <c r="K44" t="s">
        <v>36</v>
      </c>
      <c r="L44" s="8">
        <v>0.0472</v>
      </c>
      <c r="M44" s="8">
        <v>0.0392</v>
      </c>
      <c r="N44" s="8">
        <v>0.2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0.1324</v>
      </c>
      <c r="V44" s="8">
        <v>0.012</v>
      </c>
      <c r="W44" s="8">
        <v>0.012</v>
      </c>
      <c r="X44" s="8">
        <v>0</v>
      </c>
      <c r="Y44" s="8">
        <v>0.0134</v>
      </c>
      <c r="Z44" s="8">
        <v>0.104</v>
      </c>
    </row>
    <row r="45" spans="1:26">
      <c r="A45" s="4" t="s">
        <v>57</v>
      </c>
      <c r="B45">
        <v>0</v>
      </c>
      <c r="C45">
        <v>1</v>
      </c>
      <c r="D45">
        <v>0.8</v>
      </c>
      <c r="E45">
        <v>0.037</v>
      </c>
      <c r="F45">
        <v>0</v>
      </c>
      <c r="G45">
        <v>0.6</v>
      </c>
      <c r="H45">
        <v>1</v>
      </c>
      <c r="J45" s="7">
        <v>23150.234</v>
      </c>
      <c r="K45" t="s">
        <v>99</v>
      </c>
      <c r="L45" s="8">
        <v>0.75</v>
      </c>
      <c r="M45" s="8">
        <v>0.6502</v>
      </c>
      <c r="N45" s="8">
        <v>0.6704</v>
      </c>
      <c r="O45" s="8">
        <v>0</v>
      </c>
      <c r="P45" s="8">
        <v>0.1332</v>
      </c>
      <c r="Q45" s="8">
        <v>0</v>
      </c>
      <c r="R45" s="8">
        <v>1</v>
      </c>
      <c r="S45" s="8">
        <v>1</v>
      </c>
      <c r="T45" s="8">
        <v>1</v>
      </c>
      <c r="U45" s="8">
        <v>0.231</v>
      </c>
      <c r="V45" s="8">
        <v>0.1436</v>
      </c>
      <c r="W45" s="8">
        <v>0.03</v>
      </c>
      <c r="X45" s="8">
        <v>0.667</v>
      </c>
      <c r="Y45" s="8">
        <v>0.667</v>
      </c>
      <c r="Z45" s="8">
        <v>0.75</v>
      </c>
    </row>
    <row r="46" spans="1:26">
      <c r="A46" s="4" t="s">
        <v>57</v>
      </c>
      <c r="B46">
        <v>0</v>
      </c>
      <c r="C46">
        <v>1</v>
      </c>
      <c r="D46">
        <v>0.8</v>
      </c>
      <c r="E46">
        <v>0.034</v>
      </c>
      <c r="F46">
        <v>0</v>
      </c>
      <c r="G46">
        <v>0.65</v>
      </c>
      <c r="H46">
        <v>1</v>
      </c>
      <c r="J46" s="7">
        <v>16792.959</v>
      </c>
      <c r="K46" t="s">
        <v>97</v>
      </c>
      <c r="L46" s="8">
        <v>0.0428</v>
      </c>
      <c r="M46" s="8">
        <v>0.3022</v>
      </c>
      <c r="N46" s="8">
        <v>0.123</v>
      </c>
      <c r="O46" s="8">
        <v>0.352</v>
      </c>
      <c r="P46" s="8">
        <v>0.0932</v>
      </c>
      <c r="Q46" s="8">
        <v>0.1122</v>
      </c>
      <c r="R46" s="8">
        <v>0</v>
      </c>
      <c r="S46" s="8">
        <v>0</v>
      </c>
      <c r="T46" s="8">
        <v>0</v>
      </c>
      <c r="U46" s="8">
        <v>0.261</v>
      </c>
      <c r="V46" s="8">
        <v>0.5004</v>
      </c>
      <c r="W46" s="8">
        <v>0.4356</v>
      </c>
      <c r="X46" s="8">
        <v>0.1786</v>
      </c>
      <c r="Y46" s="8">
        <v>0.0596</v>
      </c>
      <c r="Z46" s="8">
        <v>0</v>
      </c>
    </row>
    <row r="47" spans="1:26">
      <c r="A47" s="4" t="s">
        <v>58</v>
      </c>
      <c r="B47">
        <v>0.107</v>
      </c>
      <c r="C47">
        <v>0.769</v>
      </c>
      <c r="D47">
        <v>0.5</v>
      </c>
      <c r="E47">
        <v>0.278</v>
      </c>
      <c r="F47">
        <v>0.107</v>
      </c>
      <c r="G47">
        <v>0.5</v>
      </c>
      <c r="H47">
        <v>0.308</v>
      </c>
      <c r="J47" s="7">
        <v>13109.098</v>
      </c>
      <c r="K47" t="s">
        <v>22</v>
      </c>
      <c r="L47" s="8">
        <v>0.3996</v>
      </c>
      <c r="M47" s="8">
        <v>0.6304</v>
      </c>
      <c r="N47" s="8">
        <v>0.24</v>
      </c>
      <c r="O47" s="8">
        <v>0.6612</v>
      </c>
      <c r="P47" s="8">
        <v>0.8666</v>
      </c>
      <c r="Q47" s="8">
        <v>0.95</v>
      </c>
      <c r="R47" s="8">
        <v>0.7536</v>
      </c>
      <c r="S47" s="8">
        <v>0.2802</v>
      </c>
      <c r="T47" s="8">
        <v>0.75</v>
      </c>
      <c r="U47" s="8">
        <v>0.5</v>
      </c>
      <c r="V47" s="8">
        <v>0.4268</v>
      </c>
      <c r="W47" s="8">
        <v>0.65</v>
      </c>
      <c r="X47" s="8">
        <v>0</v>
      </c>
      <c r="Y47" s="8">
        <v>0.4252</v>
      </c>
      <c r="Z47" s="8">
        <v>0.26</v>
      </c>
    </row>
    <row r="48" spans="1:26">
      <c r="A48" s="4" t="s">
        <v>58</v>
      </c>
      <c r="B48">
        <v>0.038</v>
      </c>
      <c r="C48">
        <v>0.769</v>
      </c>
      <c r="D48">
        <v>0.5</v>
      </c>
      <c r="E48">
        <v>0.308</v>
      </c>
      <c r="F48">
        <v>0.038</v>
      </c>
      <c r="G48">
        <v>0.5</v>
      </c>
      <c r="H48">
        <v>0.231</v>
      </c>
      <c r="J48" s="7">
        <v>24028.535</v>
      </c>
      <c r="K48" t="s">
        <v>32</v>
      </c>
      <c r="L48" s="8">
        <v>0.3946</v>
      </c>
      <c r="M48" s="8">
        <v>0.2582</v>
      </c>
      <c r="N48" s="8">
        <v>0.4218</v>
      </c>
      <c r="O48" s="8">
        <v>0.175</v>
      </c>
      <c r="P48" s="8">
        <v>0</v>
      </c>
      <c r="Q48" s="8">
        <v>0.047</v>
      </c>
      <c r="R48" s="8">
        <v>0.0076</v>
      </c>
      <c r="S48" s="8">
        <v>0.211</v>
      </c>
      <c r="T48" s="8">
        <v>0.0406</v>
      </c>
      <c r="U48" s="8">
        <v>0.2854</v>
      </c>
      <c r="V48" s="8">
        <v>0.2004</v>
      </c>
      <c r="W48" s="8">
        <v>0.1434</v>
      </c>
      <c r="X48" s="8">
        <v>0.1322</v>
      </c>
      <c r="Y48" s="8">
        <v>0.256</v>
      </c>
      <c r="Z48" s="8">
        <v>0.2524</v>
      </c>
    </row>
    <row r="49" spans="1:10">
      <c r="A49" s="4" t="s">
        <v>58</v>
      </c>
      <c r="B49">
        <v>0.2</v>
      </c>
      <c r="C49">
        <v>0.615</v>
      </c>
      <c r="D49">
        <v>0.5</v>
      </c>
      <c r="E49">
        <v>0.222</v>
      </c>
      <c r="F49">
        <v>0.233</v>
      </c>
      <c r="G49">
        <v>0.5</v>
      </c>
      <c r="H49">
        <v>0.308</v>
      </c>
      <c r="J49" s="7">
        <v>767.064</v>
      </c>
    </row>
    <row r="50" spans="1:10">
      <c r="A50" s="4" t="s">
        <v>58</v>
      </c>
      <c r="B50">
        <v>0.069</v>
      </c>
      <c r="C50">
        <v>0.769</v>
      </c>
      <c r="D50">
        <v>0.5</v>
      </c>
      <c r="E50">
        <v>0.286</v>
      </c>
      <c r="F50">
        <v>0.034</v>
      </c>
      <c r="G50">
        <v>0.5</v>
      </c>
      <c r="H50">
        <v>0.231</v>
      </c>
      <c r="J50" s="7">
        <v>365.788</v>
      </c>
    </row>
    <row r="51" spans="1:10">
      <c r="A51" s="4" t="s">
        <v>58</v>
      </c>
      <c r="B51">
        <v>0.179</v>
      </c>
      <c r="C51">
        <v>0.615</v>
      </c>
      <c r="D51">
        <v>0.5</v>
      </c>
      <c r="E51">
        <v>0.333</v>
      </c>
      <c r="F51">
        <v>0.25</v>
      </c>
      <c r="G51">
        <v>0.5</v>
      </c>
      <c r="H51">
        <v>0.231</v>
      </c>
      <c r="J51" s="7">
        <v>725.787</v>
      </c>
    </row>
    <row r="52" spans="1:10">
      <c r="A52" s="4" t="s">
        <v>59</v>
      </c>
      <c r="B52">
        <v>0.18</v>
      </c>
      <c r="C52">
        <v>0.469</v>
      </c>
      <c r="D52">
        <v>0.4</v>
      </c>
      <c r="E52">
        <v>0.207</v>
      </c>
      <c r="F52">
        <v>0</v>
      </c>
      <c r="G52">
        <v>0.467</v>
      </c>
      <c r="H52">
        <v>0.156</v>
      </c>
      <c r="J52" s="7">
        <v>775.716</v>
      </c>
    </row>
    <row r="53" spans="1:10">
      <c r="A53" s="4" t="s">
        <v>59</v>
      </c>
      <c r="B53">
        <v>0.2</v>
      </c>
      <c r="C53">
        <v>0.469</v>
      </c>
      <c r="D53">
        <v>0.4</v>
      </c>
      <c r="E53">
        <v>0.273</v>
      </c>
      <c r="F53">
        <v>0.02</v>
      </c>
      <c r="G53">
        <v>0.4</v>
      </c>
      <c r="H53">
        <v>0.125</v>
      </c>
      <c r="J53" s="7">
        <v>744.003</v>
      </c>
    </row>
    <row r="54" spans="1:10">
      <c r="A54" s="4" t="s">
        <v>59</v>
      </c>
      <c r="B54">
        <v>0.42</v>
      </c>
      <c r="C54">
        <v>0.312</v>
      </c>
      <c r="D54">
        <v>0.467</v>
      </c>
      <c r="E54">
        <v>0.207</v>
      </c>
      <c r="F54">
        <v>0.02</v>
      </c>
      <c r="G54">
        <v>0.4</v>
      </c>
      <c r="H54">
        <v>0.156</v>
      </c>
      <c r="J54" s="7">
        <v>944.384</v>
      </c>
    </row>
    <row r="55" spans="1:10">
      <c r="A55" s="4" t="s">
        <v>59</v>
      </c>
      <c r="B55">
        <v>0.12</v>
      </c>
      <c r="C55">
        <v>0.375</v>
      </c>
      <c r="D55">
        <v>0.467</v>
      </c>
      <c r="E55">
        <v>0.172</v>
      </c>
      <c r="F55">
        <v>0</v>
      </c>
      <c r="G55">
        <v>0.4</v>
      </c>
      <c r="H55">
        <v>0.125</v>
      </c>
      <c r="J55" s="7">
        <v>837.328</v>
      </c>
    </row>
    <row r="56" spans="1:10">
      <c r="A56" s="4" t="s">
        <v>59</v>
      </c>
      <c r="B56">
        <v>0.36</v>
      </c>
      <c r="C56">
        <v>0.344</v>
      </c>
      <c r="D56">
        <v>0.4</v>
      </c>
      <c r="E56">
        <v>0.143</v>
      </c>
      <c r="F56">
        <v>0.02</v>
      </c>
      <c r="G56">
        <v>0.4</v>
      </c>
      <c r="H56">
        <v>0.125</v>
      </c>
      <c r="J56" s="7">
        <v>1247.089</v>
      </c>
    </row>
    <row r="57" spans="1:10">
      <c r="A57" s="4" t="s">
        <v>60</v>
      </c>
      <c r="B57">
        <v>0.48</v>
      </c>
      <c r="C57">
        <v>0.152</v>
      </c>
      <c r="D57">
        <v>0.65</v>
      </c>
      <c r="E57">
        <v>0.111</v>
      </c>
      <c r="F57">
        <v>0</v>
      </c>
      <c r="G57">
        <v>0.65</v>
      </c>
      <c r="H57">
        <v>0.03</v>
      </c>
      <c r="J57" s="7">
        <v>1157.157</v>
      </c>
    </row>
    <row r="58" spans="1:10">
      <c r="A58" s="4" t="s">
        <v>60</v>
      </c>
      <c r="B58">
        <v>0.46</v>
      </c>
      <c r="C58">
        <v>0.076</v>
      </c>
      <c r="D58">
        <v>0.65</v>
      </c>
      <c r="E58">
        <v>0.167</v>
      </c>
      <c r="F58">
        <v>0</v>
      </c>
      <c r="G58">
        <v>0.65</v>
      </c>
      <c r="H58">
        <v>0.03</v>
      </c>
      <c r="J58" s="7">
        <v>971.972</v>
      </c>
    </row>
    <row r="59" spans="1:10">
      <c r="A59" s="4" t="s">
        <v>60</v>
      </c>
      <c r="B59">
        <v>0.54</v>
      </c>
      <c r="C59">
        <v>0.091</v>
      </c>
      <c r="D59">
        <v>0.6</v>
      </c>
      <c r="E59">
        <v>0.185</v>
      </c>
      <c r="F59">
        <v>0</v>
      </c>
      <c r="G59">
        <v>0.55</v>
      </c>
      <c r="H59">
        <v>0.03</v>
      </c>
      <c r="J59" s="7">
        <v>1502.298</v>
      </c>
    </row>
    <row r="60" spans="1:10">
      <c r="A60" s="4" t="s">
        <v>60</v>
      </c>
      <c r="B60">
        <v>0.4</v>
      </c>
      <c r="C60">
        <v>0.136</v>
      </c>
      <c r="D60">
        <v>0.65</v>
      </c>
      <c r="E60">
        <v>0.143</v>
      </c>
      <c r="F60">
        <v>0.02</v>
      </c>
      <c r="G60">
        <v>0.6</v>
      </c>
      <c r="H60">
        <v>0.03</v>
      </c>
      <c r="J60" s="7">
        <v>1462.026</v>
      </c>
    </row>
    <row r="61" spans="1:10">
      <c r="A61" s="4" t="s">
        <v>60</v>
      </c>
      <c r="B61">
        <v>0.4</v>
      </c>
      <c r="C61">
        <v>0.212</v>
      </c>
      <c r="D61">
        <v>0.7</v>
      </c>
      <c r="E61">
        <v>0.111</v>
      </c>
      <c r="F61">
        <v>0.04</v>
      </c>
      <c r="G61">
        <v>0.65</v>
      </c>
      <c r="H61">
        <v>0.03</v>
      </c>
      <c r="J61" s="7">
        <v>1998.334</v>
      </c>
    </row>
    <row r="62" spans="1:10">
      <c r="A62" s="4" t="s">
        <v>61</v>
      </c>
      <c r="B62">
        <v>0</v>
      </c>
      <c r="C62">
        <v>1</v>
      </c>
      <c r="D62">
        <v>0</v>
      </c>
      <c r="E62">
        <v>0.125</v>
      </c>
      <c r="F62">
        <v>0</v>
      </c>
      <c r="G62">
        <v>0</v>
      </c>
      <c r="H62">
        <v>0.667</v>
      </c>
      <c r="J62" s="7">
        <v>1625.488</v>
      </c>
    </row>
    <row r="63" spans="1:10">
      <c r="A63" s="4" t="s">
        <v>61</v>
      </c>
      <c r="B63">
        <v>0</v>
      </c>
      <c r="C63">
        <v>1</v>
      </c>
      <c r="D63">
        <v>0</v>
      </c>
      <c r="E63">
        <v>0.143</v>
      </c>
      <c r="F63">
        <v>0</v>
      </c>
      <c r="G63">
        <v>0.077</v>
      </c>
      <c r="H63">
        <v>0.667</v>
      </c>
      <c r="J63" s="7">
        <v>1564.851</v>
      </c>
    </row>
    <row r="64" spans="1:10">
      <c r="A64" s="4" t="s">
        <v>61</v>
      </c>
      <c r="B64">
        <v>0</v>
      </c>
      <c r="C64">
        <v>1</v>
      </c>
      <c r="D64">
        <v>0</v>
      </c>
      <c r="E64">
        <v>0.143</v>
      </c>
      <c r="F64">
        <v>0</v>
      </c>
      <c r="G64">
        <v>0</v>
      </c>
      <c r="H64">
        <v>0.667</v>
      </c>
      <c r="J64" s="7">
        <v>15.699</v>
      </c>
    </row>
    <row r="65" spans="1:10">
      <c r="A65" s="4" t="s">
        <v>61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0.667</v>
      </c>
      <c r="J65" s="7">
        <v>17.297</v>
      </c>
    </row>
    <row r="66" spans="1:10">
      <c r="A66" s="4" t="s">
        <v>61</v>
      </c>
      <c r="B66">
        <v>0</v>
      </c>
      <c r="C66">
        <v>1</v>
      </c>
      <c r="D66">
        <v>0</v>
      </c>
      <c r="E66">
        <v>0.25</v>
      </c>
      <c r="F66">
        <v>0</v>
      </c>
      <c r="G66">
        <v>0</v>
      </c>
      <c r="H66">
        <v>0.667</v>
      </c>
      <c r="J66" s="7">
        <v>17.02</v>
      </c>
    </row>
    <row r="67" spans="1:10">
      <c r="A67" s="4" t="s">
        <v>62</v>
      </c>
      <c r="B67">
        <v>0</v>
      </c>
      <c r="C67">
        <v>0.667</v>
      </c>
      <c r="D67">
        <v>0.375</v>
      </c>
      <c r="E67">
        <v>0.214</v>
      </c>
      <c r="F67">
        <v>0.023</v>
      </c>
      <c r="G67">
        <v>0.5</v>
      </c>
      <c r="H67">
        <v>0.667</v>
      </c>
      <c r="J67" s="7">
        <v>11.66</v>
      </c>
    </row>
    <row r="68" spans="1:10">
      <c r="A68" s="4" t="s">
        <v>62</v>
      </c>
      <c r="B68">
        <v>0.022</v>
      </c>
      <c r="C68">
        <v>0.667</v>
      </c>
      <c r="D68">
        <v>0.438</v>
      </c>
      <c r="E68">
        <v>0.278</v>
      </c>
      <c r="F68">
        <v>0</v>
      </c>
      <c r="G68">
        <v>0.438</v>
      </c>
      <c r="H68">
        <v>1</v>
      </c>
      <c r="J68" s="7">
        <v>14.713</v>
      </c>
    </row>
    <row r="69" spans="1:10">
      <c r="A69" s="4" t="s">
        <v>62</v>
      </c>
      <c r="B69">
        <v>0</v>
      </c>
      <c r="C69">
        <v>0.667</v>
      </c>
      <c r="D69">
        <v>0.5</v>
      </c>
      <c r="E69">
        <v>0.176</v>
      </c>
      <c r="F69">
        <v>0.023</v>
      </c>
      <c r="G69">
        <v>0.375</v>
      </c>
      <c r="H69">
        <v>0.667</v>
      </c>
      <c r="J69" s="7">
        <v>35.485</v>
      </c>
    </row>
    <row r="70" spans="1:10">
      <c r="A70" s="4" t="s">
        <v>62</v>
      </c>
      <c r="B70">
        <v>0</v>
      </c>
      <c r="C70">
        <v>0.667</v>
      </c>
      <c r="D70">
        <v>0.375</v>
      </c>
      <c r="E70">
        <v>0.3</v>
      </c>
      <c r="F70">
        <v>0.021</v>
      </c>
      <c r="G70">
        <v>0.5</v>
      </c>
      <c r="H70">
        <v>0.667</v>
      </c>
      <c r="J70" s="7">
        <v>40.555</v>
      </c>
    </row>
    <row r="71" spans="1:10">
      <c r="A71" s="4" t="s">
        <v>62</v>
      </c>
      <c r="B71">
        <v>0</v>
      </c>
      <c r="C71">
        <v>0.667</v>
      </c>
      <c r="D71">
        <v>0.438</v>
      </c>
      <c r="E71">
        <v>0.312</v>
      </c>
      <c r="F71">
        <v>0</v>
      </c>
      <c r="G71">
        <v>0.375</v>
      </c>
      <c r="H71">
        <v>0.667</v>
      </c>
      <c r="J71" s="7">
        <v>26.619</v>
      </c>
    </row>
    <row r="72" spans="1:10">
      <c r="A72" s="4" t="s">
        <v>63</v>
      </c>
      <c r="B72">
        <v>0</v>
      </c>
      <c r="C72">
        <v>1</v>
      </c>
      <c r="D72">
        <v>0.3</v>
      </c>
      <c r="E72">
        <v>0.227</v>
      </c>
      <c r="F72">
        <v>0.12</v>
      </c>
      <c r="G72">
        <v>0.2</v>
      </c>
      <c r="H72">
        <v>0.75</v>
      </c>
      <c r="J72" s="7">
        <v>25.36</v>
      </c>
    </row>
    <row r="73" spans="1:10">
      <c r="A73" s="4" t="s">
        <v>63</v>
      </c>
      <c r="B73">
        <v>0</v>
      </c>
      <c r="C73">
        <v>1</v>
      </c>
      <c r="D73">
        <v>0.2</v>
      </c>
      <c r="E73">
        <v>0.318</v>
      </c>
      <c r="F73">
        <v>0.06</v>
      </c>
      <c r="G73">
        <v>0.25</v>
      </c>
      <c r="H73">
        <v>1</v>
      </c>
      <c r="J73" s="7">
        <v>26.551</v>
      </c>
    </row>
    <row r="74" spans="1:10">
      <c r="A74" s="4" t="s">
        <v>63</v>
      </c>
      <c r="B74">
        <v>0</v>
      </c>
      <c r="C74">
        <v>1</v>
      </c>
      <c r="D74">
        <v>0.3</v>
      </c>
      <c r="E74">
        <v>0.227</v>
      </c>
      <c r="F74">
        <v>0.18</v>
      </c>
      <c r="G74">
        <v>0.25</v>
      </c>
      <c r="H74">
        <v>0.5</v>
      </c>
      <c r="J74" s="7">
        <v>59.509</v>
      </c>
    </row>
    <row r="75" spans="1:10">
      <c r="A75" s="4" t="s">
        <v>63</v>
      </c>
      <c r="B75">
        <v>0</v>
      </c>
      <c r="C75">
        <v>1</v>
      </c>
      <c r="D75">
        <v>0.3</v>
      </c>
      <c r="E75">
        <v>0.24</v>
      </c>
      <c r="F75">
        <v>0.08</v>
      </c>
      <c r="G75">
        <v>0.45</v>
      </c>
      <c r="H75">
        <v>0.5</v>
      </c>
      <c r="J75" s="7">
        <v>55.605</v>
      </c>
    </row>
    <row r="76" spans="1:10">
      <c r="A76" s="4" t="s">
        <v>63</v>
      </c>
      <c r="B76">
        <v>0</v>
      </c>
      <c r="C76">
        <v>1</v>
      </c>
      <c r="D76">
        <v>0.2</v>
      </c>
      <c r="E76">
        <v>0.25</v>
      </c>
      <c r="F76">
        <v>0.08</v>
      </c>
      <c r="G76">
        <v>0.2</v>
      </c>
      <c r="H76">
        <v>0.75</v>
      </c>
      <c r="J76" s="7">
        <v>58.527</v>
      </c>
    </row>
    <row r="77" spans="10:10">
      <c r="J77" s="7">
        <v>76.225</v>
      </c>
    </row>
    <row r="78" spans="10:10">
      <c r="J78" s="7">
        <v>53.739</v>
      </c>
    </row>
    <row r="79" spans="10:10">
      <c r="J79" s="7">
        <v>556.019</v>
      </c>
    </row>
    <row r="80" spans="10:10">
      <c r="J80" s="7">
        <v>596.206</v>
      </c>
    </row>
    <row r="81" spans="10:10">
      <c r="J81" s="7">
        <v>622.065</v>
      </c>
    </row>
    <row r="82" spans="10:10">
      <c r="J82" s="7">
        <v>597.057</v>
      </c>
    </row>
    <row r="83" spans="10:10">
      <c r="J83" s="7">
        <v>604.749</v>
      </c>
    </row>
    <row r="84" spans="10:10">
      <c r="J84" s="7">
        <v>739.478</v>
      </c>
    </row>
    <row r="85" spans="10:10">
      <c r="J85" s="7">
        <v>809.614</v>
      </c>
    </row>
    <row r="86" spans="10:10">
      <c r="J86" s="7">
        <v>787.662</v>
      </c>
    </row>
    <row r="87" spans="10:10">
      <c r="J87" s="7">
        <v>772.294</v>
      </c>
    </row>
    <row r="88" spans="10:10">
      <c r="J88" s="7">
        <v>742.659</v>
      </c>
    </row>
    <row r="89" spans="10:10">
      <c r="J89" s="7">
        <v>691.332</v>
      </c>
    </row>
    <row r="90" spans="10:10">
      <c r="J90" s="7">
        <v>660.221</v>
      </c>
    </row>
    <row r="91" spans="10:10">
      <c r="J91" s="7">
        <v>658.278</v>
      </c>
    </row>
    <row r="92" spans="10:10">
      <c r="J92" s="7">
        <v>644.051</v>
      </c>
    </row>
    <row r="93" spans="10:10">
      <c r="J93" s="7">
        <v>685.636</v>
      </c>
    </row>
    <row r="94" spans="10:10">
      <c r="J94" s="9"/>
    </row>
  </sheetData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60"/>
  <sheetViews>
    <sheetView tabSelected="1" zoomScale="85" zoomScaleNormal="85" topLeftCell="A49" workbookViewId="0">
      <selection activeCell="I63" sqref="I63"/>
    </sheetView>
  </sheetViews>
  <sheetFormatPr defaultColWidth="9" defaultRowHeight="14.25"/>
  <cols>
    <col min="1" max="1" width="12.625"/>
    <col min="2" max="2" width="8.375" customWidth="1"/>
    <col min="3" max="3" width="9.25" customWidth="1"/>
    <col min="4" max="15" width="12.625"/>
  </cols>
  <sheetData>
    <row r="1" spans="1:13">
      <c r="A1" s="1" t="s">
        <v>124</v>
      </c>
      <c r="B1" t="s">
        <v>125</v>
      </c>
      <c r="C1">
        <v>213.104</v>
      </c>
      <c r="D1">
        <v>215.625</v>
      </c>
      <c r="E1">
        <v>224.336</v>
      </c>
      <c r="F1">
        <v>224.636</v>
      </c>
      <c r="G1">
        <v>337.189</v>
      </c>
      <c r="H1">
        <v>350.914</v>
      </c>
      <c r="I1">
        <v>578.533</v>
      </c>
      <c r="J1">
        <v>582.533</v>
      </c>
      <c r="K1">
        <v>586.599</v>
      </c>
      <c r="L1">
        <v>590.599</v>
      </c>
      <c r="M1">
        <v>597.356</v>
      </c>
    </row>
    <row r="2" spans="1:13">
      <c r="A2" s="1"/>
      <c r="B2" t="s">
        <v>126</v>
      </c>
      <c r="C2">
        <v>8.32</v>
      </c>
      <c r="D2">
        <v>7.8</v>
      </c>
      <c r="E2">
        <v>6.69</v>
      </c>
      <c r="F2">
        <v>6.24</v>
      </c>
      <c r="G2">
        <v>5.88</v>
      </c>
      <c r="H2">
        <v>5.75</v>
      </c>
      <c r="I2">
        <v>5.3</v>
      </c>
      <c r="J2">
        <v>5.28</v>
      </c>
      <c r="K2">
        <v>5.18</v>
      </c>
      <c r="L2">
        <v>5.1</v>
      </c>
      <c r="M2">
        <v>4.98</v>
      </c>
    </row>
    <row r="3" spans="1:30">
      <c r="A3" s="1" t="s">
        <v>102</v>
      </c>
      <c r="B3" t="s">
        <v>125</v>
      </c>
      <c r="C3">
        <v>198.926</v>
      </c>
      <c r="D3">
        <v>200.872</v>
      </c>
      <c r="E3">
        <v>202.493</v>
      </c>
      <c r="F3">
        <v>203.709</v>
      </c>
      <c r="G3">
        <v>208.016</v>
      </c>
      <c r="H3">
        <v>208.571</v>
      </c>
      <c r="I3">
        <v>211.322</v>
      </c>
      <c r="J3">
        <v>211.937</v>
      </c>
      <c r="K3">
        <v>223.964</v>
      </c>
      <c r="L3">
        <v>224.256</v>
      </c>
      <c r="M3">
        <v>225.877</v>
      </c>
      <c r="N3">
        <v>229.42</v>
      </c>
      <c r="O3">
        <v>229.599</v>
      </c>
      <c r="P3">
        <v>235.574</v>
      </c>
      <c r="Q3">
        <v>237.419</v>
      </c>
      <c r="R3">
        <v>245.439</v>
      </c>
      <c r="S3">
        <v>288.235</v>
      </c>
      <c r="T3">
        <v>290.458</v>
      </c>
      <c r="U3">
        <v>291.718</v>
      </c>
      <c r="V3">
        <v>295.35</v>
      </c>
      <c r="W3">
        <v>446.922</v>
      </c>
      <c r="X3">
        <v>456.567</v>
      </c>
      <c r="Y3">
        <v>471.46</v>
      </c>
      <c r="Z3">
        <v>498.105</v>
      </c>
      <c r="AA3">
        <v>623.789</v>
      </c>
      <c r="AB3">
        <v>633.092</v>
      </c>
      <c r="AC3">
        <v>723.592</v>
      </c>
      <c r="AD3">
        <v>754.689</v>
      </c>
    </row>
    <row r="4" spans="1:30">
      <c r="A4" s="1"/>
      <c r="B4" t="s">
        <v>126</v>
      </c>
      <c r="C4">
        <v>7.25</v>
      </c>
      <c r="D4">
        <v>7.18</v>
      </c>
      <c r="E4">
        <v>7.04</v>
      </c>
      <c r="F4">
        <v>6.6</v>
      </c>
      <c r="G4">
        <v>6.58</v>
      </c>
      <c r="H4">
        <v>6.45</v>
      </c>
      <c r="I4">
        <v>6.4</v>
      </c>
      <c r="J4">
        <v>6.24</v>
      </c>
      <c r="K4">
        <v>6.16</v>
      </c>
      <c r="L4">
        <v>6.13</v>
      </c>
      <c r="M4">
        <v>6.1</v>
      </c>
      <c r="N4">
        <v>6.01</v>
      </c>
      <c r="O4">
        <v>5.97</v>
      </c>
      <c r="P4">
        <v>5.88</v>
      </c>
      <c r="Q4">
        <v>5.78</v>
      </c>
      <c r="R4">
        <v>5.74</v>
      </c>
      <c r="S4">
        <v>5.72</v>
      </c>
      <c r="T4">
        <v>5.64</v>
      </c>
      <c r="U4">
        <v>5.59</v>
      </c>
      <c r="V4">
        <v>5.53</v>
      </c>
      <c r="W4">
        <v>5.46</v>
      </c>
      <c r="X4">
        <v>5.34</v>
      </c>
      <c r="Y4">
        <v>5.29</v>
      </c>
      <c r="Z4">
        <v>5.19</v>
      </c>
      <c r="AA4">
        <v>5.11</v>
      </c>
      <c r="AB4">
        <v>5.06</v>
      </c>
      <c r="AC4">
        <v>5.05</v>
      </c>
      <c r="AD4">
        <v>4.9</v>
      </c>
    </row>
    <row r="5" spans="1:17">
      <c r="A5" s="1" t="s">
        <v>67</v>
      </c>
      <c r="B5" t="s">
        <v>125</v>
      </c>
      <c r="C5">
        <v>209.068</v>
      </c>
      <c r="D5">
        <v>215.118</v>
      </c>
      <c r="E5">
        <v>220.304</v>
      </c>
      <c r="F5">
        <v>220.403</v>
      </c>
      <c r="G5">
        <v>220.653</v>
      </c>
      <c r="H5">
        <v>226.383</v>
      </c>
      <c r="I5">
        <v>227.357</v>
      </c>
      <c r="J5">
        <v>232.589</v>
      </c>
      <c r="K5">
        <v>235.234</v>
      </c>
      <c r="L5">
        <v>255.798</v>
      </c>
      <c r="M5">
        <v>447.694</v>
      </c>
      <c r="N5">
        <v>448.114</v>
      </c>
      <c r="O5">
        <v>570.381</v>
      </c>
      <c r="P5">
        <v>570.556</v>
      </c>
      <c r="Q5">
        <v>593.8</v>
      </c>
    </row>
    <row r="6" spans="1:17">
      <c r="A6" s="1"/>
      <c r="B6" t="s">
        <v>126</v>
      </c>
      <c r="C6">
        <v>6.49</v>
      </c>
      <c r="D6">
        <v>6.21</v>
      </c>
      <c r="E6">
        <v>6.17</v>
      </c>
      <c r="F6">
        <v>6.09</v>
      </c>
      <c r="G6">
        <v>6.01</v>
      </c>
      <c r="H6">
        <v>5.86</v>
      </c>
      <c r="I6">
        <v>5.78</v>
      </c>
      <c r="J6">
        <v>5.71</v>
      </c>
      <c r="K6">
        <v>5.63</v>
      </c>
      <c r="L6">
        <v>5.59</v>
      </c>
      <c r="M6">
        <v>5.55</v>
      </c>
      <c r="N6">
        <v>5.4</v>
      </c>
      <c r="O6">
        <v>5.31</v>
      </c>
      <c r="P6">
        <v>5.16</v>
      </c>
      <c r="Q6">
        <v>5.08</v>
      </c>
    </row>
    <row r="7" spans="1:48">
      <c r="A7" s="1" t="s">
        <v>66</v>
      </c>
      <c r="B7" t="s">
        <v>125</v>
      </c>
      <c r="C7">
        <v>177.793</v>
      </c>
      <c r="D7">
        <v>178.204</v>
      </c>
      <c r="E7">
        <v>178.551</v>
      </c>
      <c r="F7">
        <v>181.901</v>
      </c>
      <c r="G7">
        <v>187.203</v>
      </c>
      <c r="H7">
        <v>189.26</v>
      </c>
      <c r="I7">
        <v>192.315</v>
      </c>
      <c r="J7">
        <v>195.801</v>
      </c>
      <c r="K7">
        <v>198.282</v>
      </c>
      <c r="L7">
        <v>202.493</v>
      </c>
      <c r="M7">
        <v>206.606</v>
      </c>
      <c r="N7">
        <v>208.016</v>
      </c>
      <c r="O7">
        <v>208.124</v>
      </c>
      <c r="P7">
        <v>209.221</v>
      </c>
      <c r="Q7">
        <v>209.354</v>
      </c>
      <c r="R7">
        <v>212.75</v>
      </c>
      <c r="S7">
        <v>215.476</v>
      </c>
      <c r="T7">
        <v>220.627</v>
      </c>
      <c r="U7">
        <v>220.639</v>
      </c>
      <c r="V7">
        <v>229.166</v>
      </c>
      <c r="W7">
        <v>230.351</v>
      </c>
      <c r="X7">
        <v>232.943</v>
      </c>
      <c r="Y7">
        <v>233.757</v>
      </c>
      <c r="Z7">
        <v>242.582</v>
      </c>
      <c r="AA7">
        <v>246.055</v>
      </c>
      <c r="AB7">
        <v>289.853</v>
      </c>
      <c r="AC7">
        <v>289.853</v>
      </c>
      <c r="AD7">
        <v>292.565</v>
      </c>
      <c r="AE7">
        <v>322.46</v>
      </c>
      <c r="AF7">
        <v>346.084</v>
      </c>
      <c r="AG7">
        <v>412.383</v>
      </c>
      <c r="AH7">
        <v>418.044</v>
      </c>
      <c r="AI7">
        <v>456.567</v>
      </c>
      <c r="AJ7">
        <v>471.46</v>
      </c>
      <c r="AK7">
        <v>489.946</v>
      </c>
      <c r="AL7">
        <v>520.105</v>
      </c>
      <c r="AM7">
        <v>527.54</v>
      </c>
      <c r="AN7">
        <v>527.623</v>
      </c>
      <c r="AO7">
        <v>599.15</v>
      </c>
      <c r="AP7">
        <v>600.579</v>
      </c>
      <c r="AQ7">
        <v>621.239</v>
      </c>
      <c r="AR7">
        <v>622.699</v>
      </c>
      <c r="AS7">
        <v>709.638</v>
      </c>
      <c r="AT7">
        <v>710.373</v>
      </c>
      <c r="AU7">
        <v>741.801</v>
      </c>
      <c r="AV7">
        <v>1041.18</v>
      </c>
    </row>
    <row r="8" spans="1:48">
      <c r="A8" s="1"/>
      <c r="B8" t="s">
        <v>126</v>
      </c>
      <c r="C8">
        <v>9</v>
      </c>
      <c r="D8">
        <v>8.94</v>
      </c>
      <c r="E8">
        <v>8.92</v>
      </c>
      <c r="F8">
        <v>8.42</v>
      </c>
      <c r="G8">
        <v>7.88</v>
      </c>
      <c r="H8">
        <v>7.64</v>
      </c>
      <c r="I8">
        <v>7.32</v>
      </c>
      <c r="J8">
        <v>6.9</v>
      </c>
      <c r="K8">
        <v>6.76</v>
      </c>
      <c r="L8">
        <v>6.64</v>
      </c>
      <c r="M8">
        <v>6.62</v>
      </c>
      <c r="N8">
        <v>6.6</v>
      </c>
      <c r="O8">
        <v>6.39</v>
      </c>
      <c r="P8">
        <v>6.36</v>
      </c>
      <c r="Q8">
        <v>6.34</v>
      </c>
      <c r="R8">
        <v>6.24</v>
      </c>
      <c r="S8">
        <v>6.12</v>
      </c>
      <c r="T8">
        <v>6.08</v>
      </c>
      <c r="U8">
        <v>6</v>
      </c>
      <c r="V8">
        <v>5.97</v>
      </c>
      <c r="W8">
        <v>5.88</v>
      </c>
      <c r="X8">
        <v>5.86</v>
      </c>
      <c r="Y8">
        <v>5.76</v>
      </c>
      <c r="Z8">
        <v>5.72</v>
      </c>
      <c r="AA8">
        <v>5.69</v>
      </c>
      <c r="AB8">
        <v>5.66</v>
      </c>
      <c r="AC8">
        <v>5.62</v>
      </c>
      <c r="AD8">
        <v>5.58</v>
      </c>
      <c r="AE8">
        <v>5.57</v>
      </c>
      <c r="AF8">
        <v>5.49</v>
      </c>
      <c r="AG8">
        <v>5.47</v>
      </c>
      <c r="AH8">
        <v>5.42</v>
      </c>
      <c r="AI8">
        <v>5.32</v>
      </c>
      <c r="AJ8">
        <v>5.29</v>
      </c>
      <c r="AK8">
        <v>5.26</v>
      </c>
      <c r="AL8">
        <v>5.25</v>
      </c>
      <c r="AM8">
        <v>5.23</v>
      </c>
      <c r="AN8">
        <v>5.15</v>
      </c>
      <c r="AO8">
        <v>5.13</v>
      </c>
      <c r="AP8">
        <v>5.02</v>
      </c>
      <c r="AQ8">
        <v>4.99</v>
      </c>
      <c r="AR8">
        <v>4.95</v>
      </c>
      <c r="AS8">
        <v>4.94</v>
      </c>
      <c r="AT8">
        <v>4.86</v>
      </c>
      <c r="AU8">
        <v>4.82</v>
      </c>
      <c r="AV8">
        <v>4.8</v>
      </c>
    </row>
    <row r="9" spans="1:34">
      <c r="A9" s="1" t="s">
        <v>103</v>
      </c>
      <c r="B9" t="s">
        <v>125</v>
      </c>
      <c r="C9">
        <v>182.855</v>
      </c>
      <c r="D9">
        <v>188.9</v>
      </c>
      <c r="E9">
        <v>194.261</v>
      </c>
      <c r="F9">
        <v>194.261</v>
      </c>
      <c r="G9">
        <v>203.164</v>
      </c>
      <c r="H9">
        <v>209.547</v>
      </c>
      <c r="I9">
        <v>211.397</v>
      </c>
      <c r="J9">
        <v>232.757</v>
      </c>
      <c r="K9">
        <v>236.646</v>
      </c>
      <c r="L9">
        <v>236.737</v>
      </c>
      <c r="M9">
        <v>295.89</v>
      </c>
      <c r="N9">
        <v>298.48</v>
      </c>
      <c r="O9">
        <v>320.521</v>
      </c>
      <c r="P9">
        <v>331.215</v>
      </c>
      <c r="Q9">
        <v>378.804</v>
      </c>
      <c r="R9">
        <v>390.051</v>
      </c>
      <c r="S9">
        <v>394.435</v>
      </c>
      <c r="T9">
        <v>412.75</v>
      </c>
      <c r="U9">
        <v>479.492</v>
      </c>
      <c r="V9">
        <v>479.9</v>
      </c>
      <c r="W9">
        <v>483.429</v>
      </c>
      <c r="X9">
        <v>483.721</v>
      </c>
      <c r="Y9">
        <v>500.767</v>
      </c>
      <c r="Z9">
        <v>538.238</v>
      </c>
      <c r="AA9">
        <v>571.889</v>
      </c>
      <c r="AB9">
        <v>597.265</v>
      </c>
      <c r="AC9">
        <v>598.936</v>
      </c>
      <c r="AD9">
        <v>600.442</v>
      </c>
      <c r="AE9">
        <v>629.504</v>
      </c>
      <c r="AF9">
        <v>656.286</v>
      </c>
      <c r="AG9">
        <v>665.305</v>
      </c>
      <c r="AH9">
        <v>721.992</v>
      </c>
    </row>
    <row r="10" spans="1:34">
      <c r="A10" s="1"/>
      <c r="B10" t="s">
        <v>126</v>
      </c>
      <c r="C10">
        <v>6.69</v>
      </c>
      <c r="D10">
        <v>6.34</v>
      </c>
      <c r="E10">
        <v>6.23</v>
      </c>
      <c r="F10">
        <v>6.04</v>
      </c>
      <c r="G10">
        <v>5.84</v>
      </c>
      <c r="H10">
        <v>5.85</v>
      </c>
      <c r="I10">
        <v>5.7</v>
      </c>
      <c r="J10">
        <v>5.69</v>
      </c>
      <c r="K10">
        <v>5.66</v>
      </c>
      <c r="L10">
        <v>5.54</v>
      </c>
      <c r="M10">
        <v>5.52</v>
      </c>
      <c r="N10">
        <v>5.48</v>
      </c>
      <c r="O10">
        <v>5.46</v>
      </c>
      <c r="P10">
        <v>5.43</v>
      </c>
      <c r="Q10">
        <v>5.38</v>
      </c>
      <c r="R10">
        <v>5.36</v>
      </c>
      <c r="S10">
        <v>5.25</v>
      </c>
      <c r="T10">
        <v>5.23</v>
      </c>
      <c r="U10">
        <v>5.21</v>
      </c>
      <c r="V10">
        <v>5.15</v>
      </c>
      <c r="W10">
        <v>5.14</v>
      </c>
      <c r="X10">
        <v>5.1</v>
      </c>
      <c r="Y10">
        <v>5.05</v>
      </c>
      <c r="Z10">
        <v>5.02</v>
      </c>
      <c r="AA10">
        <v>4.94</v>
      </c>
      <c r="AB10">
        <v>4.93</v>
      </c>
      <c r="AC10">
        <v>4.92</v>
      </c>
      <c r="AD10">
        <v>4.87</v>
      </c>
      <c r="AE10">
        <v>4.86</v>
      </c>
      <c r="AF10">
        <v>4.84</v>
      </c>
      <c r="AG10">
        <v>4.83</v>
      </c>
      <c r="AH10">
        <v>4.8</v>
      </c>
    </row>
    <row r="11" spans="1:41">
      <c r="A11" s="1" t="s">
        <v>64</v>
      </c>
      <c r="B11" t="s">
        <v>125</v>
      </c>
      <c r="C11">
        <v>213.104</v>
      </c>
      <c r="D11">
        <v>278.986</v>
      </c>
      <c r="E11">
        <v>287.103</v>
      </c>
      <c r="F11">
        <v>288.967</v>
      </c>
      <c r="G11">
        <v>298.277</v>
      </c>
      <c r="H11">
        <v>417.223</v>
      </c>
      <c r="I11">
        <v>455.92</v>
      </c>
      <c r="J11">
        <v>457.956</v>
      </c>
      <c r="K11">
        <v>465.04</v>
      </c>
      <c r="L11">
        <v>472.557</v>
      </c>
      <c r="M11">
        <v>479.269</v>
      </c>
      <c r="N11">
        <v>537.183</v>
      </c>
      <c r="O11">
        <v>538.24</v>
      </c>
      <c r="P11">
        <v>639.165</v>
      </c>
      <c r="Q11">
        <v>649.74</v>
      </c>
      <c r="R11">
        <v>694.925</v>
      </c>
      <c r="S11">
        <v>709.415</v>
      </c>
      <c r="T11">
        <v>712.765</v>
      </c>
      <c r="U11">
        <v>837.855</v>
      </c>
      <c r="V11">
        <v>890.092</v>
      </c>
      <c r="W11">
        <v>892.992</v>
      </c>
      <c r="X11">
        <v>925.553</v>
      </c>
      <c r="Y11">
        <v>939.737</v>
      </c>
      <c r="Z11">
        <v>976.572</v>
      </c>
      <c r="AA11">
        <v>999.687</v>
      </c>
      <c r="AB11">
        <v>1009.09</v>
      </c>
      <c r="AC11">
        <v>1009.32</v>
      </c>
      <c r="AD11">
        <v>1103.15</v>
      </c>
      <c r="AE11">
        <v>1428.45</v>
      </c>
      <c r="AF11">
        <v>1791.48</v>
      </c>
      <c r="AG11">
        <v>1915.31</v>
      </c>
      <c r="AH11">
        <v>1918.16</v>
      </c>
      <c r="AI11">
        <v>2032.65</v>
      </c>
      <c r="AJ11">
        <v>2094.64</v>
      </c>
      <c r="AK11">
        <v>2324.48</v>
      </c>
      <c r="AL11">
        <v>2578.89</v>
      </c>
      <c r="AM11">
        <v>2632.73</v>
      </c>
      <c r="AN11">
        <v>2637.16</v>
      </c>
      <c r="AO11">
        <v>2694.4</v>
      </c>
    </row>
    <row r="12" spans="1:41">
      <c r="A12" s="1"/>
      <c r="B12" t="s">
        <v>126</v>
      </c>
      <c r="C12">
        <v>6.76</v>
      </c>
      <c r="D12">
        <v>6.64</v>
      </c>
      <c r="E12">
        <v>6.36</v>
      </c>
      <c r="F12">
        <v>6.07</v>
      </c>
      <c r="G12">
        <v>5.94</v>
      </c>
      <c r="H12">
        <v>5.86</v>
      </c>
      <c r="I12">
        <v>5.77</v>
      </c>
      <c r="J12">
        <v>5.76</v>
      </c>
      <c r="K12">
        <v>5.66</v>
      </c>
      <c r="L12">
        <v>5.61</v>
      </c>
      <c r="M12">
        <v>5.58</v>
      </c>
      <c r="N12">
        <v>5.57</v>
      </c>
      <c r="O12">
        <v>5.52</v>
      </c>
      <c r="P12">
        <v>5.42</v>
      </c>
      <c r="Q12">
        <v>5.29</v>
      </c>
      <c r="R12">
        <v>5.27</v>
      </c>
      <c r="S12">
        <v>5.22</v>
      </c>
      <c r="T12">
        <v>5.19</v>
      </c>
      <c r="U12">
        <v>5.18</v>
      </c>
      <c r="V12">
        <v>5.08</v>
      </c>
      <c r="W12">
        <v>5.06</v>
      </c>
      <c r="X12">
        <v>5.03</v>
      </c>
      <c r="Y12">
        <v>5.01</v>
      </c>
      <c r="Z12">
        <v>4.99</v>
      </c>
      <c r="AA12">
        <v>4.98</v>
      </c>
      <c r="AB12">
        <v>4.96</v>
      </c>
      <c r="AC12">
        <v>4.89</v>
      </c>
      <c r="AD12">
        <v>4.88</v>
      </c>
      <c r="AE12">
        <v>4.86</v>
      </c>
      <c r="AF12">
        <v>4.84</v>
      </c>
      <c r="AG12">
        <v>4.82</v>
      </c>
      <c r="AH12">
        <v>4.81</v>
      </c>
      <c r="AI12">
        <v>4.78</v>
      </c>
      <c r="AJ12">
        <v>4.76</v>
      </c>
      <c r="AK12">
        <v>4.74</v>
      </c>
      <c r="AL12">
        <v>4.73</v>
      </c>
      <c r="AM12">
        <v>4.72</v>
      </c>
      <c r="AN12">
        <v>4.71</v>
      </c>
      <c r="AO12">
        <v>4.68</v>
      </c>
    </row>
    <row r="27" spans="3:15">
      <c r="C27" t="s">
        <v>101</v>
      </c>
      <c r="D27" t="s">
        <v>67</v>
      </c>
      <c r="E27" t="s">
        <v>102</v>
      </c>
      <c r="F27" t="s">
        <v>64</v>
      </c>
      <c r="G27" t="s">
        <v>66</v>
      </c>
      <c r="H27" t="s">
        <v>103</v>
      </c>
      <c r="J27" t="s">
        <v>101</v>
      </c>
      <c r="K27" t="s">
        <v>67</v>
      </c>
      <c r="L27" t="s">
        <v>102</v>
      </c>
      <c r="M27" t="s">
        <v>64</v>
      </c>
      <c r="N27" t="s">
        <v>66</v>
      </c>
      <c r="O27" t="s">
        <v>103</v>
      </c>
    </row>
    <row r="28" spans="2:15">
      <c r="B28" t="s">
        <v>70</v>
      </c>
      <c r="C28">
        <v>905.8092</v>
      </c>
      <c r="D28">
        <v>1129.0962</v>
      </c>
      <c r="E28">
        <v>1124.0218</v>
      </c>
      <c r="F28">
        <v>1146.6812</v>
      </c>
      <c r="G28">
        <v>1179.9492</v>
      </c>
      <c r="H28">
        <v>1199.9852</v>
      </c>
      <c r="I28" s="2" t="s">
        <v>108</v>
      </c>
      <c r="J28">
        <v>0.1216</v>
      </c>
      <c r="K28">
        <v>0.0284</v>
      </c>
      <c r="L28">
        <v>0.0392</v>
      </c>
      <c r="M28">
        <v>0.0622</v>
      </c>
      <c r="N28">
        <v>0.022</v>
      </c>
      <c r="O28">
        <v>0.0112</v>
      </c>
    </row>
    <row r="29" spans="2:15">
      <c r="B29" t="s">
        <v>71</v>
      </c>
      <c r="C29">
        <v>1972.3814</v>
      </c>
      <c r="D29">
        <v>1965.8306</v>
      </c>
      <c r="E29">
        <v>1967.552</v>
      </c>
      <c r="F29">
        <v>2101.8874</v>
      </c>
      <c r="G29">
        <v>2184.582</v>
      </c>
      <c r="H29">
        <v>2127.6394</v>
      </c>
      <c r="I29" s="2" t="s">
        <v>109</v>
      </c>
      <c r="J29">
        <v>0.0484</v>
      </c>
      <c r="K29">
        <v>0.0494</v>
      </c>
      <c r="L29">
        <v>0.0416</v>
      </c>
      <c r="M29">
        <v>0.0442</v>
      </c>
      <c r="N29">
        <v>0.0088</v>
      </c>
      <c r="O29">
        <v>0.019</v>
      </c>
    </row>
    <row r="30" spans="2:15">
      <c r="B30" t="s">
        <v>72</v>
      </c>
      <c r="C30">
        <v>9197.0466</v>
      </c>
      <c r="D30">
        <v>9138.1572</v>
      </c>
      <c r="E30">
        <v>9472.1398</v>
      </c>
      <c r="F30">
        <v>9006.585</v>
      </c>
      <c r="G30">
        <v>9842.7852</v>
      </c>
      <c r="H30">
        <v>9779.2278</v>
      </c>
      <c r="I30" s="2" t="s">
        <v>110</v>
      </c>
      <c r="J30">
        <v>0.089</v>
      </c>
      <c r="K30">
        <v>0.0756</v>
      </c>
      <c r="L30">
        <v>0.0668</v>
      </c>
      <c r="M30">
        <v>0.0562</v>
      </c>
      <c r="N30">
        <v>0.0578</v>
      </c>
      <c r="O30">
        <v>0.0638</v>
      </c>
    </row>
    <row r="31" spans="2:15">
      <c r="B31" t="s">
        <v>73</v>
      </c>
      <c r="C31">
        <v>282295.8632</v>
      </c>
      <c r="D31">
        <v>274421.8024</v>
      </c>
      <c r="E31">
        <v>286085.386</v>
      </c>
      <c r="F31">
        <v>286318.8928</v>
      </c>
      <c r="G31">
        <v>292991.1942</v>
      </c>
      <c r="H31">
        <v>296389.1018</v>
      </c>
      <c r="I31" s="2" t="s">
        <v>111</v>
      </c>
      <c r="J31">
        <v>0.054</v>
      </c>
      <c r="K31">
        <v>0.0348</v>
      </c>
      <c r="L31">
        <v>0.0234</v>
      </c>
      <c r="M31">
        <v>0.0184</v>
      </c>
      <c r="N31">
        <v>0.0086</v>
      </c>
      <c r="O31">
        <v>0.0016</v>
      </c>
    </row>
    <row r="32" spans="2:15">
      <c r="B32" t="s">
        <v>74</v>
      </c>
      <c r="C32">
        <v>1496517.2782</v>
      </c>
      <c r="D32">
        <v>1465866.4782</v>
      </c>
      <c r="E32">
        <v>1534880.8678</v>
      </c>
      <c r="F32">
        <v>1520711.599</v>
      </c>
      <c r="G32">
        <v>1572497.512</v>
      </c>
      <c r="H32">
        <v>1573357.5532</v>
      </c>
      <c r="I32" s="2" t="s">
        <v>112</v>
      </c>
      <c r="J32">
        <v>0.0398</v>
      </c>
      <c r="K32">
        <v>0.0396</v>
      </c>
      <c r="L32">
        <v>0.0186</v>
      </c>
      <c r="M32">
        <v>0.0212</v>
      </c>
      <c r="N32">
        <v>0.004</v>
      </c>
      <c r="O32">
        <v>0.0042</v>
      </c>
    </row>
    <row r="33" spans="2:15">
      <c r="B33" t="s">
        <v>75</v>
      </c>
      <c r="C33">
        <v>134367949.849</v>
      </c>
      <c r="D33">
        <v>127424051.664</v>
      </c>
      <c r="E33">
        <v>135844728.6396</v>
      </c>
      <c r="F33">
        <v>134771290.4154</v>
      </c>
      <c r="G33">
        <v>136997107.6832</v>
      </c>
      <c r="H33">
        <v>137089558.1462</v>
      </c>
      <c r="I33" s="2" t="s">
        <v>113</v>
      </c>
      <c r="J33">
        <v>0.0404</v>
      </c>
      <c r="K33">
        <v>0.0474</v>
      </c>
      <c r="L33">
        <v>0.015</v>
      </c>
      <c r="M33">
        <v>0.0278</v>
      </c>
      <c r="N33">
        <v>0.0052</v>
      </c>
      <c r="O33">
        <v>0.0012</v>
      </c>
    </row>
    <row r="34" spans="2:15">
      <c r="B34" t="s">
        <v>76</v>
      </c>
      <c r="C34">
        <v>37374.57</v>
      </c>
      <c r="D34">
        <v>59429.2868</v>
      </c>
      <c r="E34">
        <v>61409.9558</v>
      </c>
      <c r="F34">
        <v>58942.6346</v>
      </c>
      <c r="G34">
        <v>63367.8244</v>
      </c>
      <c r="H34">
        <v>63425.377</v>
      </c>
      <c r="I34" s="2" t="s">
        <v>127</v>
      </c>
      <c r="J34">
        <v>0.1478</v>
      </c>
      <c r="K34">
        <v>0.0532</v>
      </c>
      <c r="L34">
        <v>0.034</v>
      </c>
      <c r="M34">
        <v>0.046</v>
      </c>
      <c r="N34">
        <v>0.0132</v>
      </c>
      <c r="O34">
        <v>0.0198</v>
      </c>
    </row>
    <row r="35" spans="2:15">
      <c r="B35" t="s">
        <v>77</v>
      </c>
      <c r="C35">
        <v>112194.6792</v>
      </c>
      <c r="D35">
        <v>182030.2712</v>
      </c>
      <c r="E35">
        <v>183932.0502</v>
      </c>
      <c r="F35">
        <v>176875.4246</v>
      </c>
      <c r="G35">
        <v>190427.7704</v>
      </c>
      <c r="H35">
        <v>191341.0078</v>
      </c>
      <c r="I35" s="2" t="s">
        <v>128</v>
      </c>
      <c r="J35">
        <v>0.1238</v>
      </c>
      <c r="K35">
        <v>0.0312</v>
      </c>
      <c r="L35">
        <v>0.025</v>
      </c>
      <c r="M35">
        <v>0.048</v>
      </c>
      <c r="N35">
        <v>0.0082</v>
      </c>
      <c r="O35">
        <v>0.0082</v>
      </c>
    </row>
    <row r="36" spans="2:15">
      <c r="B36" t="s">
        <v>78</v>
      </c>
      <c r="C36">
        <v>460352.5302</v>
      </c>
      <c r="D36">
        <v>709205.512</v>
      </c>
      <c r="E36">
        <v>705273.7728</v>
      </c>
      <c r="F36">
        <v>701545.257</v>
      </c>
      <c r="G36">
        <v>729273.587</v>
      </c>
      <c r="H36">
        <v>733974.6454</v>
      </c>
      <c r="I36" s="2" t="s">
        <v>129</v>
      </c>
      <c r="J36">
        <v>0.1206</v>
      </c>
      <c r="K36">
        <v>0.049</v>
      </c>
      <c r="L36">
        <v>0.023</v>
      </c>
      <c r="M36">
        <v>0.0338</v>
      </c>
      <c r="N36">
        <v>0.0116</v>
      </c>
      <c r="O36">
        <v>0.0204</v>
      </c>
    </row>
    <row r="37" spans="2:15">
      <c r="B37" t="s">
        <v>79</v>
      </c>
      <c r="C37">
        <v>1565.1944</v>
      </c>
      <c r="D37">
        <v>1606.5596</v>
      </c>
      <c r="E37">
        <v>1636.3076</v>
      </c>
      <c r="F37">
        <v>1640.2052</v>
      </c>
      <c r="G37">
        <v>1654.6316</v>
      </c>
      <c r="H37">
        <v>1662.1416</v>
      </c>
      <c r="I37" s="2" t="s">
        <v>117</v>
      </c>
      <c r="J37">
        <v>0.0566</v>
      </c>
      <c r="K37">
        <v>0.083</v>
      </c>
      <c r="L37">
        <v>0.0414</v>
      </c>
      <c r="M37">
        <v>0.029</v>
      </c>
      <c r="N37">
        <v>0.024</v>
      </c>
      <c r="O37">
        <v>0.0052</v>
      </c>
    </row>
    <row r="38" spans="2:15">
      <c r="B38" t="s">
        <v>80</v>
      </c>
      <c r="C38">
        <v>13094.979</v>
      </c>
      <c r="D38">
        <v>13157.992</v>
      </c>
      <c r="E38">
        <v>13283.0058</v>
      </c>
      <c r="F38">
        <v>13215.7672</v>
      </c>
      <c r="G38">
        <v>13376.9256</v>
      </c>
      <c r="H38">
        <v>13424.6344</v>
      </c>
      <c r="I38" s="2" t="s">
        <v>118</v>
      </c>
      <c r="J38">
        <v>0.0386</v>
      </c>
      <c r="K38">
        <v>0.0502</v>
      </c>
      <c r="L38">
        <v>0.0376</v>
      </c>
      <c r="M38">
        <v>0.0262</v>
      </c>
      <c r="N38">
        <v>0.0156</v>
      </c>
      <c r="O38">
        <v>0.0076</v>
      </c>
    </row>
    <row r="39" spans="2:15">
      <c r="B39" t="s">
        <v>81</v>
      </c>
      <c r="C39">
        <v>61948.3218</v>
      </c>
      <c r="D39">
        <v>63492.644</v>
      </c>
      <c r="E39">
        <v>63718.8622</v>
      </c>
      <c r="F39">
        <v>63434.9832</v>
      </c>
      <c r="G39">
        <v>63930.0186</v>
      </c>
      <c r="H39">
        <v>64329.7392</v>
      </c>
      <c r="I39" s="2" t="s">
        <v>119</v>
      </c>
      <c r="J39">
        <v>0.0328</v>
      </c>
      <c r="K39">
        <v>0.106</v>
      </c>
      <c r="L39">
        <v>0.041</v>
      </c>
      <c r="M39">
        <v>0.022</v>
      </c>
      <c r="N39">
        <v>0.0212</v>
      </c>
      <c r="O39">
        <v>0.0054</v>
      </c>
    </row>
    <row r="40" spans="2:15">
      <c r="B40" t="s">
        <v>82</v>
      </c>
      <c r="C40">
        <v>15211.859</v>
      </c>
      <c r="D40">
        <v>20130.814</v>
      </c>
      <c r="E40">
        <v>18721.7148</v>
      </c>
      <c r="F40">
        <v>18027.1166</v>
      </c>
      <c r="G40">
        <v>20136.8726</v>
      </c>
      <c r="H40">
        <v>20641.7686</v>
      </c>
      <c r="I40" s="2" t="s">
        <v>120</v>
      </c>
      <c r="J40">
        <v>0.128</v>
      </c>
      <c r="K40">
        <v>0.0114</v>
      </c>
      <c r="L40">
        <v>0.1226</v>
      </c>
      <c r="M40">
        <v>0.0974</v>
      </c>
      <c r="N40">
        <v>0.0236</v>
      </c>
      <c r="O40">
        <v>0</v>
      </c>
    </row>
    <row r="41" spans="2:15">
      <c r="B41" t="s">
        <v>83</v>
      </c>
      <c r="C41">
        <v>95544.3392</v>
      </c>
      <c r="D41">
        <v>108855.3686</v>
      </c>
      <c r="E41">
        <v>108601.1176</v>
      </c>
      <c r="F41">
        <v>104975.7772</v>
      </c>
      <c r="G41">
        <v>111169.3908</v>
      </c>
      <c r="H41">
        <v>110769.1628</v>
      </c>
      <c r="I41" s="2" t="s">
        <v>121</v>
      </c>
      <c r="J41">
        <v>0.0692</v>
      </c>
      <c r="K41">
        <v>0.0112</v>
      </c>
      <c r="L41">
        <v>0.0122</v>
      </c>
      <c r="M41">
        <v>0.0312</v>
      </c>
      <c r="N41">
        <v>0.0036</v>
      </c>
      <c r="O41">
        <v>0.0016</v>
      </c>
    </row>
    <row r="42" spans="2:15">
      <c r="B42" t="s">
        <v>84</v>
      </c>
      <c r="C42">
        <v>233856.2172</v>
      </c>
      <c r="D42">
        <v>254997.5542</v>
      </c>
      <c r="E42">
        <v>254725.1414</v>
      </c>
      <c r="F42">
        <v>250036.1852</v>
      </c>
      <c r="G42">
        <v>258988.4484</v>
      </c>
      <c r="H42">
        <v>257397.9388</v>
      </c>
      <c r="I42" s="2" t="s">
        <v>122</v>
      </c>
      <c r="J42">
        <v>0.0464</v>
      </c>
      <c r="K42">
        <v>0.0084</v>
      </c>
      <c r="L42">
        <v>0.0098</v>
      </c>
      <c r="M42">
        <v>0.0234</v>
      </c>
      <c r="N42">
        <v>0.001</v>
      </c>
      <c r="O42">
        <v>0.003</v>
      </c>
    </row>
    <row r="43" spans="3:15">
      <c r="C43">
        <v>9145998.72784</v>
      </c>
      <c r="D43">
        <v>8705965.26873333</v>
      </c>
      <c r="E43">
        <v>9272637.36901333</v>
      </c>
      <c r="F43">
        <v>9198617.96077334</v>
      </c>
      <c r="G43">
        <v>9355208.61168</v>
      </c>
      <c r="H43">
        <v>9361958.53794667</v>
      </c>
      <c r="J43">
        <v>0.0771333333333333</v>
      </c>
      <c r="K43">
        <v>0.0452533333333333</v>
      </c>
      <c r="L43">
        <v>0.0367466666666667</v>
      </c>
      <c r="M43">
        <v>0.0391333333333333</v>
      </c>
      <c r="N43">
        <v>0.0152266666666667</v>
      </c>
      <c r="O43">
        <v>0.01148</v>
      </c>
    </row>
    <row r="44" spans="3:15">
      <c r="C44" t="s">
        <v>101</v>
      </c>
      <c r="D44" t="s">
        <v>67</v>
      </c>
      <c r="E44" t="s">
        <v>102</v>
      </c>
      <c r="F44" t="s">
        <v>64</v>
      </c>
      <c r="G44" t="s">
        <v>66</v>
      </c>
      <c r="H44" t="s">
        <v>103</v>
      </c>
      <c r="J44" t="s">
        <v>101</v>
      </c>
      <c r="K44" t="s">
        <v>67</v>
      </c>
      <c r="L44" t="s">
        <v>102</v>
      </c>
      <c r="M44" t="s">
        <v>64</v>
      </c>
      <c r="N44" t="s">
        <v>66</v>
      </c>
      <c r="O44" t="s">
        <v>103</v>
      </c>
    </row>
    <row r="45" spans="2:15">
      <c r="B45" s="2" t="s">
        <v>108</v>
      </c>
      <c r="C45" s="3">
        <f>C28/$C28</f>
        <v>1</v>
      </c>
      <c r="D45" s="3">
        <f t="shared" ref="D45:H45" si="0">D28/$C28</f>
        <v>1.2465055554746</v>
      </c>
      <c r="E45" s="3">
        <f t="shared" si="0"/>
        <v>1.24090349270023</v>
      </c>
      <c r="F45" s="3">
        <f t="shared" si="0"/>
        <v>1.26591913617128</v>
      </c>
      <c r="G45" s="3">
        <f t="shared" si="0"/>
        <v>1.30264651761099</v>
      </c>
      <c r="H45" s="3">
        <f t="shared" si="0"/>
        <v>1.32476596616594</v>
      </c>
      <c r="I45" s="2" t="s">
        <v>108</v>
      </c>
      <c r="J45" s="3">
        <f t="shared" ref="J45:O45" si="1">J28/$J28</f>
        <v>1</v>
      </c>
      <c r="K45" s="3">
        <f t="shared" si="1"/>
        <v>0.233552631578947</v>
      </c>
      <c r="L45" s="3">
        <f t="shared" si="1"/>
        <v>0.322368421052632</v>
      </c>
      <c r="M45" s="3">
        <f t="shared" si="1"/>
        <v>0.511513157894737</v>
      </c>
      <c r="N45" s="3">
        <f t="shared" si="1"/>
        <v>0.180921052631579</v>
      </c>
      <c r="O45" s="3">
        <f t="shared" si="1"/>
        <v>0.0921052631578947</v>
      </c>
    </row>
    <row r="46" spans="2:15">
      <c r="B46" s="2" t="s">
        <v>109</v>
      </c>
      <c r="C46" s="3">
        <f t="shared" ref="C46:C59" si="2">C29/$C29</f>
        <v>1</v>
      </c>
      <c r="D46" s="3">
        <f t="shared" ref="D46:D59" si="3">D29/$C29</f>
        <v>0.996678735664411</v>
      </c>
      <c r="E46" s="3">
        <f t="shared" ref="E46:E59" si="4">E29/$C29</f>
        <v>0.997551487759923</v>
      </c>
      <c r="F46" s="3">
        <f t="shared" ref="F46:F59" si="5">F29/$C29</f>
        <v>1.06565971469818</v>
      </c>
      <c r="G46" s="3">
        <f t="shared" ref="G46:G59" si="6">G29/$C29</f>
        <v>1.10758598717266</v>
      </c>
      <c r="H46" s="3">
        <f t="shared" ref="H46:H59" si="7">H29/$C29</f>
        <v>1.07871601303886</v>
      </c>
      <c r="I46" s="2" t="s">
        <v>109</v>
      </c>
      <c r="J46" s="3">
        <f t="shared" ref="J46:J59" si="8">J29/$J29</f>
        <v>1</v>
      </c>
      <c r="K46" s="3">
        <f t="shared" ref="K46:K59" si="9">K29/$J29</f>
        <v>1.02066115702479</v>
      </c>
      <c r="L46" s="3">
        <f t="shared" ref="L46:L59" si="10">L29/$J29</f>
        <v>0.859504132231405</v>
      </c>
      <c r="M46" s="3">
        <f t="shared" ref="M46:M59" si="11">M29/$J29</f>
        <v>0.913223140495868</v>
      </c>
      <c r="N46" s="3">
        <f t="shared" ref="N46:N59" si="12">N29/$J29</f>
        <v>0.181818181818182</v>
      </c>
      <c r="O46" s="3">
        <f t="shared" ref="O46:O59" si="13">O29/$J29</f>
        <v>0.392561983471074</v>
      </c>
    </row>
    <row r="47" spans="2:15">
      <c r="B47" s="2" t="s">
        <v>110</v>
      </c>
      <c r="C47" s="3">
        <f t="shared" si="2"/>
        <v>1</v>
      </c>
      <c r="D47" s="3">
        <f t="shared" si="3"/>
        <v>0.99359692273387</v>
      </c>
      <c r="E47" s="3">
        <f t="shared" si="4"/>
        <v>1.02991103687569</v>
      </c>
      <c r="F47" s="3">
        <f t="shared" si="5"/>
        <v>0.979291004136045</v>
      </c>
      <c r="G47" s="3">
        <f t="shared" si="6"/>
        <v>1.07021151768438</v>
      </c>
      <c r="H47" s="3">
        <f t="shared" si="7"/>
        <v>1.06330088617796</v>
      </c>
      <c r="I47" s="2" t="s">
        <v>110</v>
      </c>
      <c r="J47" s="3">
        <f t="shared" si="8"/>
        <v>1</v>
      </c>
      <c r="K47" s="3">
        <f t="shared" si="9"/>
        <v>0.849438202247191</v>
      </c>
      <c r="L47" s="3">
        <f t="shared" si="10"/>
        <v>0.750561797752809</v>
      </c>
      <c r="M47" s="3">
        <f t="shared" si="11"/>
        <v>0.631460674157303</v>
      </c>
      <c r="N47" s="3">
        <f t="shared" si="12"/>
        <v>0.649438202247191</v>
      </c>
      <c r="O47" s="3">
        <f t="shared" si="13"/>
        <v>0.71685393258427</v>
      </c>
    </row>
    <row r="48" spans="2:15">
      <c r="B48" s="2" t="s">
        <v>111</v>
      </c>
      <c r="C48" s="3">
        <f t="shared" si="2"/>
        <v>1</v>
      </c>
      <c r="D48" s="3">
        <f t="shared" si="3"/>
        <v>0.972107062743525</v>
      </c>
      <c r="E48" s="3">
        <f t="shared" si="4"/>
        <v>1.01342394024852</v>
      </c>
      <c r="F48" s="3">
        <f t="shared" si="5"/>
        <v>1.01425111071199</v>
      </c>
      <c r="G48" s="3">
        <f t="shared" si="6"/>
        <v>1.03788695618406</v>
      </c>
      <c r="H48" s="3">
        <f t="shared" si="7"/>
        <v>1.04992364549818</v>
      </c>
      <c r="I48" s="2" t="s">
        <v>111</v>
      </c>
      <c r="J48" s="3">
        <f t="shared" si="8"/>
        <v>1</v>
      </c>
      <c r="K48" s="3">
        <f t="shared" si="9"/>
        <v>0.644444444444444</v>
      </c>
      <c r="L48" s="3">
        <f t="shared" si="10"/>
        <v>0.433333333333333</v>
      </c>
      <c r="M48" s="3">
        <f t="shared" si="11"/>
        <v>0.340740740740741</v>
      </c>
      <c r="N48" s="3">
        <f t="shared" si="12"/>
        <v>0.159259259259259</v>
      </c>
      <c r="O48" s="3">
        <f t="shared" si="13"/>
        <v>0.0296296296296296</v>
      </c>
    </row>
    <row r="49" spans="2:15">
      <c r="B49" s="2" t="s">
        <v>112</v>
      </c>
      <c r="C49" s="3">
        <f t="shared" si="2"/>
        <v>1</v>
      </c>
      <c r="D49" s="3">
        <f t="shared" si="3"/>
        <v>0.979518579273026</v>
      </c>
      <c r="E49" s="3">
        <f t="shared" si="4"/>
        <v>1.02563524668833</v>
      </c>
      <c r="F49" s="3">
        <f t="shared" si="5"/>
        <v>1.01616708417099</v>
      </c>
      <c r="G49" s="3">
        <f t="shared" si="6"/>
        <v>1.05077137090685</v>
      </c>
      <c r="H49" s="3">
        <f t="shared" si="7"/>
        <v>1.05134606604237</v>
      </c>
      <c r="I49" s="2" t="s">
        <v>112</v>
      </c>
      <c r="J49" s="3">
        <f t="shared" si="8"/>
        <v>1</v>
      </c>
      <c r="K49" s="3">
        <f t="shared" si="9"/>
        <v>0.994974874371859</v>
      </c>
      <c r="L49" s="3">
        <f t="shared" si="10"/>
        <v>0.467336683417085</v>
      </c>
      <c r="M49" s="3">
        <f t="shared" si="11"/>
        <v>0.532663316582915</v>
      </c>
      <c r="N49" s="3">
        <f t="shared" si="12"/>
        <v>0.100502512562814</v>
      </c>
      <c r="O49" s="3">
        <f t="shared" si="13"/>
        <v>0.105527638190955</v>
      </c>
    </row>
    <row r="50" spans="2:15">
      <c r="B50" s="2" t="s">
        <v>113</v>
      </c>
      <c r="C50" s="3">
        <f t="shared" si="2"/>
        <v>1</v>
      </c>
      <c r="D50" s="3">
        <f t="shared" si="3"/>
        <v>0.948321767260694</v>
      </c>
      <c r="E50" s="3">
        <f t="shared" si="4"/>
        <v>1.01099055833076</v>
      </c>
      <c r="F50" s="3">
        <f t="shared" si="5"/>
        <v>1.00300176170622</v>
      </c>
      <c r="G50" s="3">
        <f t="shared" si="6"/>
        <v>1.01956685234205</v>
      </c>
      <c r="H50" s="3">
        <f t="shared" si="7"/>
        <v>1.02025489188648</v>
      </c>
      <c r="I50" s="2" t="s">
        <v>113</v>
      </c>
      <c r="J50" s="3">
        <f t="shared" si="8"/>
        <v>1</v>
      </c>
      <c r="K50" s="3">
        <f t="shared" si="9"/>
        <v>1.17326732673267</v>
      </c>
      <c r="L50" s="3">
        <f t="shared" si="10"/>
        <v>0.371287128712871</v>
      </c>
      <c r="M50" s="3">
        <f t="shared" si="11"/>
        <v>0.688118811881188</v>
      </c>
      <c r="N50" s="3">
        <f t="shared" si="12"/>
        <v>0.128712871287129</v>
      </c>
      <c r="O50" s="3">
        <f t="shared" si="13"/>
        <v>0.0297029702970297</v>
      </c>
    </row>
    <row r="51" spans="2:15">
      <c r="B51" s="2" t="s">
        <v>127</v>
      </c>
      <c r="C51" s="3">
        <f t="shared" si="2"/>
        <v>1</v>
      </c>
      <c r="D51" s="3">
        <f t="shared" si="3"/>
        <v>1.59009954629578</v>
      </c>
      <c r="E51" s="3">
        <f t="shared" si="4"/>
        <v>1.64309464429959</v>
      </c>
      <c r="F51" s="3">
        <f t="shared" si="5"/>
        <v>1.57707860184077</v>
      </c>
      <c r="G51" s="3">
        <f t="shared" si="6"/>
        <v>1.69547969113758</v>
      </c>
      <c r="H51" s="3">
        <f t="shared" si="7"/>
        <v>1.69701957775033</v>
      </c>
      <c r="I51" s="2" t="s">
        <v>127</v>
      </c>
      <c r="J51" s="3">
        <f t="shared" si="8"/>
        <v>1</v>
      </c>
      <c r="K51" s="3">
        <f t="shared" si="9"/>
        <v>0.359945872801083</v>
      </c>
      <c r="L51" s="3">
        <f t="shared" si="10"/>
        <v>0.230040595399188</v>
      </c>
      <c r="M51" s="3">
        <f t="shared" si="11"/>
        <v>0.311231393775372</v>
      </c>
      <c r="N51" s="3">
        <f t="shared" si="12"/>
        <v>0.0893098782138024</v>
      </c>
      <c r="O51" s="3">
        <f t="shared" si="13"/>
        <v>0.133964817320704</v>
      </c>
    </row>
    <row r="52" spans="2:15">
      <c r="B52" s="2" t="s">
        <v>128</v>
      </c>
      <c r="C52" s="3">
        <f t="shared" si="2"/>
        <v>1</v>
      </c>
      <c r="D52" s="3">
        <f t="shared" si="3"/>
        <v>1.62245012417666</v>
      </c>
      <c r="E52" s="3">
        <f t="shared" si="4"/>
        <v>1.63940082998161</v>
      </c>
      <c r="F52" s="3">
        <f t="shared" si="5"/>
        <v>1.57650457099395</v>
      </c>
      <c r="G52" s="3">
        <f t="shared" si="6"/>
        <v>1.69729769502296</v>
      </c>
      <c r="H52" s="3">
        <f t="shared" si="7"/>
        <v>1.70543745179673</v>
      </c>
      <c r="I52" s="2" t="s">
        <v>128</v>
      </c>
      <c r="J52" s="3">
        <f t="shared" si="8"/>
        <v>1</v>
      </c>
      <c r="K52" s="3">
        <f t="shared" si="9"/>
        <v>0.252019386106624</v>
      </c>
      <c r="L52" s="3">
        <f t="shared" si="10"/>
        <v>0.201938610662359</v>
      </c>
      <c r="M52" s="3">
        <f t="shared" si="11"/>
        <v>0.387722132471729</v>
      </c>
      <c r="N52" s="3">
        <f t="shared" si="12"/>
        <v>0.0662358642972536</v>
      </c>
      <c r="O52" s="3">
        <f t="shared" si="13"/>
        <v>0.0662358642972536</v>
      </c>
    </row>
    <row r="53" spans="2:15">
      <c r="B53" s="2" t="s">
        <v>129</v>
      </c>
      <c r="C53" s="3">
        <f t="shared" si="2"/>
        <v>1</v>
      </c>
      <c r="D53" s="3">
        <f t="shared" si="3"/>
        <v>1.54057046605541</v>
      </c>
      <c r="E53" s="3">
        <f t="shared" si="4"/>
        <v>1.5320297522718</v>
      </c>
      <c r="F53" s="3">
        <f t="shared" si="5"/>
        <v>1.52393049017285</v>
      </c>
      <c r="G53" s="3">
        <f t="shared" si="6"/>
        <v>1.58416330780927</v>
      </c>
      <c r="H53" s="3">
        <f t="shared" si="7"/>
        <v>1.59437517391536</v>
      </c>
      <c r="I53" s="2" t="s">
        <v>129</v>
      </c>
      <c r="J53" s="3">
        <f t="shared" si="8"/>
        <v>1</v>
      </c>
      <c r="K53" s="3">
        <f t="shared" si="9"/>
        <v>0.406301824212272</v>
      </c>
      <c r="L53" s="3">
        <f t="shared" si="10"/>
        <v>0.190713101160862</v>
      </c>
      <c r="M53" s="3">
        <f t="shared" si="11"/>
        <v>0.280265339966833</v>
      </c>
      <c r="N53" s="3">
        <f t="shared" si="12"/>
        <v>0.0961857379767827</v>
      </c>
      <c r="O53" s="3">
        <f t="shared" si="13"/>
        <v>0.169154228855721</v>
      </c>
    </row>
    <row r="54" spans="2:15">
      <c r="B54" s="2" t="s">
        <v>117</v>
      </c>
      <c r="C54" s="3">
        <f t="shared" si="2"/>
        <v>1</v>
      </c>
      <c r="D54" s="3">
        <f t="shared" si="3"/>
        <v>1.0264281548669</v>
      </c>
      <c r="E54" s="3">
        <f t="shared" si="4"/>
        <v>1.04543410070979</v>
      </c>
      <c r="F54" s="3">
        <f t="shared" si="5"/>
        <v>1.04792427062095</v>
      </c>
      <c r="G54" s="3">
        <f t="shared" si="6"/>
        <v>1.05714127267514</v>
      </c>
      <c r="H54" s="3">
        <f t="shared" si="7"/>
        <v>1.06193939870983</v>
      </c>
      <c r="I54" s="2" t="s">
        <v>117</v>
      </c>
      <c r="J54" s="3">
        <f t="shared" si="8"/>
        <v>1</v>
      </c>
      <c r="K54" s="3">
        <f t="shared" si="9"/>
        <v>1.46643109540636</v>
      </c>
      <c r="L54" s="3">
        <f t="shared" si="10"/>
        <v>0.731448763250883</v>
      </c>
      <c r="M54" s="3">
        <f t="shared" si="11"/>
        <v>0.512367491166078</v>
      </c>
      <c r="N54" s="3">
        <f t="shared" si="12"/>
        <v>0.424028268551237</v>
      </c>
      <c r="O54" s="3">
        <f t="shared" si="13"/>
        <v>0.0918727915194346</v>
      </c>
    </row>
    <row r="55" spans="2:15">
      <c r="B55" s="2" t="s">
        <v>118</v>
      </c>
      <c r="C55" s="3">
        <f t="shared" si="2"/>
        <v>1</v>
      </c>
      <c r="D55" s="3">
        <f t="shared" si="3"/>
        <v>1.00481199702573</v>
      </c>
      <c r="E55" s="3">
        <f t="shared" si="4"/>
        <v>1.01435869427511</v>
      </c>
      <c r="F55" s="3">
        <f t="shared" si="5"/>
        <v>1.00922400868302</v>
      </c>
      <c r="G55" s="3">
        <f t="shared" si="6"/>
        <v>1.02153089363488</v>
      </c>
      <c r="H55" s="3">
        <f t="shared" si="7"/>
        <v>1.02517418317357</v>
      </c>
      <c r="I55" s="2" t="s">
        <v>118</v>
      </c>
      <c r="J55" s="3">
        <f t="shared" si="8"/>
        <v>1</v>
      </c>
      <c r="K55" s="3">
        <f t="shared" si="9"/>
        <v>1.30051813471503</v>
      </c>
      <c r="L55" s="3">
        <f t="shared" si="10"/>
        <v>0.974093264248705</v>
      </c>
      <c r="M55" s="3">
        <f t="shared" si="11"/>
        <v>0.678756476683938</v>
      </c>
      <c r="N55" s="3">
        <f t="shared" si="12"/>
        <v>0.404145077720207</v>
      </c>
      <c r="O55" s="3">
        <f t="shared" si="13"/>
        <v>0.196891191709845</v>
      </c>
    </row>
    <row r="56" spans="2:15">
      <c r="B56" s="2" t="s">
        <v>119</v>
      </c>
      <c r="C56" s="3">
        <f t="shared" si="2"/>
        <v>1</v>
      </c>
      <c r="D56" s="3">
        <f t="shared" si="3"/>
        <v>1.02492920155264</v>
      </c>
      <c r="E56" s="3">
        <f t="shared" si="4"/>
        <v>1.02858092598079</v>
      </c>
      <c r="F56" s="3">
        <f t="shared" si="5"/>
        <v>1.02399841281899</v>
      </c>
      <c r="G56" s="3">
        <f t="shared" si="6"/>
        <v>1.03198951549322</v>
      </c>
      <c r="H56" s="3">
        <f t="shared" si="7"/>
        <v>1.03844200021573</v>
      </c>
      <c r="I56" s="2" t="s">
        <v>119</v>
      </c>
      <c r="J56" s="3">
        <f t="shared" si="8"/>
        <v>1</v>
      </c>
      <c r="K56" s="3">
        <f t="shared" si="9"/>
        <v>3.23170731707317</v>
      </c>
      <c r="L56" s="3">
        <f t="shared" si="10"/>
        <v>1.25</v>
      </c>
      <c r="M56" s="3">
        <f t="shared" si="11"/>
        <v>0.670731707317073</v>
      </c>
      <c r="N56" s="3">
        <f t="shared" si="12"/>
        <v>0.646341463414634</v>
      </c>
      <c r="O56" s="3">
        <f t="shared" si="13"/>
        <v>0.164634146341463</v>
      </c>
    </row>
    <row r="57" spans="2:15">
      <c r="B57" s="2" t="s">
        <v>120</v>
      </c>
      <c r="C57" s="3">
        <f t="shared" si="2"/>
        <v>1</v>
      </c>
      <c r="D57" s="3">
        <f t="shared" si="3"/>
        <v>1.32336317342936</v>
      </c>
      <c r="E57" s="3">
        <f t="shared" si="4"/>
        <v>1.23073154964163</v>
      </c>
      <c r="F57" s="3">
        <f t="shared" si="5"/>
        <v>1.18506992472123</v>
      </c>
      <c r="G57" s="3">
        <f t="shared" si="6"/>
        <v>1.32376145479655</v>
      </c>
      <c r="H57" s="3">
        <f t="shared" si="7"/>
        <v>1.35695240141261</v>
      </c>
      <c r="I57" s="2" t="s">
        <v>120</v>
      </c>
      <c r="J57" s="3">
        <f t="shared" si="8"/>
        <v>1</v>
      </c>
      <c r="K57" s="3">
        <f t="shared" si="9"/>
        <v>0.0890625</v>
      </c>
      <c r="L57" s="3">
        <f t="shared" si="10"/>
        <v>0.9578125</v>
      </c>
      <c r="M57" s="3">
        <f t="shared" si="11"/>
        <v>0.7609375</v>
      </c>
      <c r="N57" s="3">
        <f t="shared" si="12"/>
        <v>0.184375</v>
      </c>
      <c r="O57" s="3">
        <f t="shared" si="13"/>
        <v>0</v>
      </c>
    </row>
    <row r="58" spans="2:15">
      <c r="B58" s="2" t="s">
        <v>121</v>
      </c>
      <c r="C58" s="3">
        <f t="shared" si="2"/>
        <v>1</v>
      </c>
      <c r="D58" s="3">
        <f t="shared" si="3"/>
        <v>1.13931782365606</v>
      </c>
      <c r="E58" s="3">
        <f t="shared" si="4"/>
        <v>1.13665674501834</v>
      </c>
      <c r="F58" s="3">
        <f t="shared" si="5"/>
        <v>1.0987126822894</v>
      </c>
      <c r="G58" s="3">
        <f t="shared" si="6"/>
        <v>1.16353717793047</v>
      </c>
      <c r="H58" s="3">
        <f t="shared" si="7"/>
        <v>1.15934825367446</v>
      </c>
      <c r="I58" s="2" t="s">
        <v>121</v>
      </c>
      <c r="J58" s="3">
        <f t="shared" si="8"/>
        <v>1</v>
      </c>
      <c r="K58" s="3">
        <f t="shared" si="9"/>
        <v>0.161849710982659</v>
      </c>
      <c r="L58" s="3">
        <f t="shared" si="10"/>
        <v>0.176300578034682</v>
      </c>
      <c r="M58" s="3">
        <f t="shared" si="11"/>
        <v>0.450867052023121</v>
      </c>
      <c r="N58" s="3">
        <f t="shared" si="12"/>
        <v>0.0520231213872832</v>
      </c>
      <c r="O58" s="3">
        <f t="shared" si="13"/>
        <v>0.023121387283237</v>
      </c>
    </row>
    <row r="59" spans="2:15">
      <c r="B59" s="2" t="s">
        <v>122</v>
      </c>
      <c r="C59" s="3">
        <f t="shared" si="2"/>
        <v>1</v>
      </c>
      <c r="D59" s="3">
        <f t="shared" si="3"/>
        <v>1.0904031428077</v>
      </c>
      <c r="E59" s="3">
        <f t="shared" si="4"/>
        <v>1.08923826977904</v>
      </c>
      <c r="F59" s="3">
        <f t="shared" si="5"/>
        <v>1.0691876752037</v>
      </c>
      <c r="G59" s="3">
        <f t="shared" si="6"/>
        <v>1.10746873228735</v>
      </c>
      <c r="H59" s="3">
        <f t="shared" si="7"/>
        <v>1.10066750365617</v>
      </c>
      <c r="I59" s="2" t="s">
        <v>122</v>
      </c>
      <c r="J59" s="3">
        <f t="shared" si="8"/>
        <v>1</v>
      </c>
      <c r="K59" s="3">
        <f t="shared" si="9"/>
        <v>0.181034482758621</v>
      </c>
      <c r="L59" s="3">
        <f t="shared" si="10"/>
        <v>0.211206896551724</v>
      </c>
      <c r="M59" s="3">
        <f t="shared" si="11"/>
        <v>0.504310344827586</v>
      </c>
      <c r="N59" s="3">
        <f t="shared" si="12"/>
        <v>0.021551724137931</v>
      </c>
      <c r="O59" s="3">
        <f t="shared" si="13"/>
        <v>0.0646551724137931</v>
      </c>
    </row>
    <row r="60" spans="3:15">
      <c r="C60" s="3">
        <f t="shared" ref="C60:H60" si="14">AVERAGE(C45:C59)</f>
        <v>1</v>
      </c>
      <c r="D60" s="3">
        <f t="shared" si="14"/>
        <v>1.16660681686776</v>
      </c>
      <c r="E60" s="3">
        <f t="shared" si="14"/>
        <v>1.17852941830408</v>
      </c>
      <c r="F60" s="3">
        <f t="shared" si="14"/>
        <v>1.16372802992931</v>
      </c>
      <c r="G60" s="3">
        <f t="shared" si="14"/>
        <v>1.2180692628459</v>
      </c>
      <c r="H60" s="3">
        <f t="shared" si="14"/>
        <v>1.22184422754097</v>
      </c>
      <c r="J60" s="3">
        <f t="shared" ref="J60:O60" si="15">AVERAGE(J45:J59)</f>
        <v>1</v>
      </c>
      <c r="K60" s="3">
        <f t="shared" si="15"/>
        <v>0.824347264030382</v>
      </c>
      <c r="L60" s="3">
        <f t="shared" si="15"/>
        <v>0.541863053720569</v>
      </c>
      <c r="M60" s="3">
        <f t="shared" si="15"/>
        <v>0.544993951998965</v>
      </c>
      <c r="N60" s="3">
        <f t="shared" si="15"/>
        <v>0.225656547700352</v>
      </c>
      <c r="O60" s="3">
        <f t="shared" si="15"/>
        <v>0.15179406780482</v>
      </c>
    </row>
  </sheetData>
  <mergeCells count="6">
    <mergeCell ref="A1:A2"/>
    <mergeCell ref="A3:A4"/>
    <mergeCell ref="A5:A6"/>
    <mergeCell ref="A7:A8"/>
    <mergeCell ref="A9:A10"/>
    <mergeCell ref="A11:A12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4.25"/>
  <sheetData/>
  <sortState ref="B2:C142">
    <sortCondition ref="B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原始数据</vt:lpstr>
      <vt:lpstr>HV-IGD</vt:lpstr>
      <vt:lpstr>CM</vt:lpstr>
      <vt:lpstr>案例</vt:lpstr>
      <vt:lpstr>案例HV-IGD</vt:lpstr>
      <vt:lpstr>计算CM</vt:lpstr>
      <vt:lpstr>改进率、归一化相对化图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xieyi</dc:creator>
  <cp:lastModifiedBy>沈子君</cp:lastModifiedBy>
  <dcterms:created xsi:type="dcterms:W3CDTF">2023-04-12T13:55:00Z</dcterms:created>
  <dcterms:modified xsi:type="dcterms:W3CDTF">2023-07-11T11:59:40Z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F1E4B204980F41159809259D32113509_13</vt:lpwstr>
  </property>
  <property fmtid="{D5CDD505-2E9C-101B-9397-08002B2CF9AE}" pid="3" name="KSOProductBuildVer">
    <vt:lpwstr>2052-11.1.0.14309</vt:lpwstr>
  </property>
</Properties>
</file>