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tmp\test\git_TMGA\TMGA\Result_HD\"/>
    </mc:Choice>
  </mc:AlternateContent>
  <xr:revisionPtr revIDLastSave="0" documentId="13_ncr:1_{289E5D95-0C80-4504-BCCF-D76414F51656}" xr6:coauthVersionLast="47" xr6:coauthVersionMax="47" xr10:uidLastSave="{00000000-0000-0000-0000-000000000000}"/>
  <bookViews>
    <workbookView xWindow="-108" yWindow="-108" windowWidth="23256" windowHeight="12720" tabRatio="744" activeTab="1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AL19" i="37"/>
  <c r="AG17" i="37"/>
  <c r="AX21" i="37"/>
  <c r="AQ18" i="37"/>
  <c r="AO16" i="37"/>
  <c r="AD11" i="37"/>
  <c r="AU12" i="37"/>
  <c r="AM18" i="37"/>
  <c r="AJ18" i="37"/>
  <c r="AU7" i="37"/>
  <c r="AF8" i="37"/>
  <c r="AM6" i="37"/>
  <c r="AR19" i="37"/>
  <c r="AQ15" i="37"/>
  <c r="AC18" i="37"/>
  <c r="AL8" i="37"/>
  <c r="BA19" i="37"/>
  <c r="AX11" i="37"/>
  <c r="AI10" i="37"/>
  <c r="AE15" i="37"/>
  <c r="AG19" i="37"/>
  <c r="AI19" i="37"/>
  <c r="AJ12" i="37"/>
  <c r="AU9" i="37"/>
  <c r="AT12" i="37"/>
  <c r="AC12" i="37"/>
  <c r="AJ20" i="37"/>
  <c r="AC17" i="37"/>
  <c r="AX20" i="37"/>
  <c r="AR8" i="37"/>
  <c r="BB12" i="37"/>
  <c r="AO17" i="37"/>
  <c r="AR16" i="37"/>
  <c r="AY16" i="37"/>
  <c r="AS20" i="37"/>
  <c r="AV16" i="37"/>
  <c r="AJ7" i="37"/>
  <c r="AG6" i="37"/>
  <c r="AV8" i="37"/>
  <c r="AN18" i="37"/>
  <c r="AG15" i="37"/>
  <c r="BB18" i="37"/>
  <c r="AN6" i="37"/>
  <c r="AR9" i="37"/>
  <c r="AW18" i="37"/>
  <c r="AI7" i="37"/>
  <c r="AN10" i="37"/>
  <c r="AC15" i="37"/>
  <c r="BA16" i="37"/>
  <c r="AC21" i="37"/>
  <c r="AG12" i="37"/>
  <c r="AT7" i="37"/>
  <c r="AO7" i="37"/>
  <c r="AU21" i="37"/>
  <c r="AJ15" i="37"/>
  <c r="AS12" i="37"/>
  <c r="AW8" i="37"/>
  <c r="BA9" i="37"/>
  <c r="AG9" i="37"/>
  <c r="AU19" i="37"/>
  <c r="AL6" i="37"/>
  <c r="AX7" i="37"/>
  <c r="AK16" i="37"/>
  <c r="AI20" i="37"/>
  <c r="AQ7" i="37"/>
  <c r="AQ17" i="37"/>
  <c r="AS21" i="37"/>
  <c r="AP8" i="37"/>
  <c r="AF10" i="37"/>
  <c r="AJ16" i="37"/>
  <c r="AC10" i="37"/>
  <c r="AH7" i="37"/>
  <c r="AM15" i="37"/>
  <c r="AO19" i="37"/>
  <c r="AW20" i="37"/>
  <c r="AZ12" i="37"/>
  <c r="AX10" i="37"/>
  <c r="AP18" i="37"/>
  <c r="AL16" i="37"/>
  <c r="AK19" i="37"/>
  <c r="AN15" i="37"/>
  <c r="AH19" i="37"/>
  <c r="AW11" i="37"/>
  <c r="AS8" i="37"/>
  <c r="AH11" i="37"/>
  <c r="AZ20" i="37"/>
  <c r="AS17" i="37"/>
  <c r="AN21" i="37"/>
  <c r="AH9" i="37"/>
  <c r="AW7" i="37"/>
  <c r="AO15" i="37"/>
  <c r="AK15" i="37"/>
  <c r="AQ9" i="37"/>
  <c r="AC16" i="37"/>
  <c r="AK10" i="37"/>
  <c r="AD12" i="37"/>
  <c r="AD19" i="37"/>
  <c r="AP10" i="37"/>
  <c r="AU17" i="37"/>
  <c r="AM7" i="37"/>
  <c r="AI17" i="37"/>
  <c r="AW12" i="37"/>
  <c r="AW16" i="37"/>
  <c r="AZ21" i="37"/>
  <c r="AI12" i="37"/>
  <c r="AJ21" i="37"/>
  <c r="AR18" i="37"/>
  <c r="AC8" i="37"/>
  <c r="AE19" i="37"/>
  <c r="AN16" i="37"/>
  <c r="AN8" i="37"/>
  <c r="BA10" i="37"/>
  <c r="AL20" i="37"/>
  <c r="AH16" i="37"/>
  <c r="AM9" i="37"/>
  <c r="AR11" i="37"/>
  <c r="AX16" i="37"/>
  <c r="AS15" i="37"/>
  <c r="AM19" i="37"/>
  <c r="AP15" i="37"/>
  <c r="AD6" i="37"/>
  <c r="AE8" i="37"/>
  <c r="AP7" i="37"/>
  <c r="AT19" i="37"/>
  <c r="AH20" i="37"/>
  <c r="AV11" i="37"/>
  <c r="BA6" i="37"/>
  <c r="AF7" i="37"/>
  <c r="AG11" i="37"/>
  <c r="BB16" i="37"/>
  <c r="AK7" i="37"/>
  <c r="AV12" i="37"/>
  <c r="BB20" i="37"/>
  <c r="AS16" i="37"/>
  <c r="AI16" i="37"/>
  <c r="AC20" i="37"/>
  <c r="AF16" i="37"/>
  <c r="AT6" i="37"/>
  <c r="AQ10" i="37"/>
  <c r="AI21" i="37"/>
  <c r="AS18" i="37"/>
  <c r="AZ11" i="37"/>
  <c r="AY17" i="37"/>
  <c r="AG16" i="37"/>
  <c r="AV9" i="37"/>
  <c r="AV10" i="37"/>
  <c r="AY10" i="37"/>
  <c r="AX19" i="37"/>
  <c r="AU20" i="37"/>
  <c r="AW21" i="37"/>
  <c r="AZ17" i="37"/>
  <c r="AT21" i="37"/>
  <c r="AI8" i="37"/>
  <c r="AE11" i="37"/>
  <c r="AS6" i="37"/>
  <c r="AE20" i="37"/>
  <c r="AU8" i="37"/>
  <c r="AE21" i="37"/>
  <c r="BB17" i="37"/>
  <c r="AL9" i="37"/>
  <c r="AY11" i="37"/>
  <c r="AU18" i="37"/>
  <c r="AJ11" i="37"/>
  <c r="AQ16" i="37"/>
  <c r="BB6" i="37"/>
  <c r="AF17" i="37"/>
  <c r="AP6" i="37"/>
  <c r="BA18" i="37"/>
  <c r="AT9" i="37"/>
  <c r="AE18" i="37"/>
  <c r="AN9" i="37"/>
  <c r="BB9" i="37"/>
  <c r="AM8" i="37"/>
  <c r="AN7" i="37"/>
  <c r="AL17" i="37"/>
  <c r="AM21" i="37"/>
  <c r="BA17" i="37"/>
  <c r="AK20" i="37"/>
  <c r="AM12" i="37"/>
  <c r="AT15" i="37"/>
  <c r="AU10" i="37"/>
  <c r="AO18" i="37"/>
  <c r="AY15" i="37"/>
  <c r="AQ20" i="37"/>
  <c r="AT16" i="37"/>
  <c r="AN20" i="37"/>
  <c r="AC7" i="37"/>
  <c r="AY9" i="37"/>
  <c r="AN12" i="37"/>
  <c r="AY19" i="37"/>
  <c r="AL10" i="37"/>
  <c r="AJ10" i="37"/>
  <c r="AH21" i="37"/>
  <c r="AW17" i="37"/>
  <c r="AF12" i="37"/>
  <c r="AY18" i="37"/>
  <c r="AT11" i="37"/>
  <c r="BA12" i="37"/>
  <c r="AV21" i="37"/>
  <c r="AT17" i="37"/>
  <c r="AG21" i="37"/>
  <c r="AJ17" i="37"/>
  <c r="AD21" i="37"/>
  <c r="AS7" i="37"/>
  <c r="AO10" i="37"/>
  <c r="AI15" i="37"/>
  <c r="AW15" i="37"/>
  <c r="AC19" i="37"/>
  <c r="AF15" i="37"/>
  <c r="AZ18" i="37"/>
  <c r="AH12" i="37"/>
  <c r="AK8" i="37"/>
  <c r="AZ10" i="37"/>
  <c r="AX9" i="37"/>
  <c r="AU6" i="37"/>
  <c r="AF18" i="37"/>
  <c r="AQ19" i="37"/>
  <c r="AT18" i="37"/>
  <c r="AF6" i="37"/>
  <c r="AJ9" i="37"/>
  <c r="AF9" i="37"/>
  <c r="BA20" i="37"/>
  <c r="AD17" i="37"/>
  <c r="AR7" i="37"/>
  <c r="AO6" i="37"/>
  <c r="AD9" i="37"/>
  <c r="AH8" i="37"/>
  <c r="AI18" i="37"/>
  <c r="AO8" i="37"/>
  <c r="AY21" i="37"/>
  <c r="AQ8" i="37"/>
  <c r="AD10" i="37"/>
  <c r="AQ21" i="37"/>
  <c r="AZ19" i="37"/>
  <c r="AK21" i="37"/>
  <c r="AT8" i="37"/>
  <c r="AH17" i="37"/>
  <c r="AD8" i="37"/>
  <c r="AE7" i="37"/>
  <c r="AU16" i="37"/>
  <c r="AJ8" i="37"/>
  <c r="AD7" i="37"/>
  <c r="AE17" i="37"/>
  <c r="AY12" i="37"/>
  <c r="BB10" i="37"/>
  <c r="AG18" i="37"/>
  <c r="AT10" i="37"/>
  <c r="AJ6" i="37"/>
  <c r="AT20" i="37"/>
  <c r="AX6" i="37"/>
  <c r="AC9" i="37"/>
  <c r="BB11" i="37"/>
  <c r="AG20" i="37"/>
  <c r="AF19" i="37"/>
  <c r="AO20" i="37"/>
  <c r="AO9" i="37"/>
  <c r="AK12" i="37"/>
  <c r="AY7" i="37"/>
  <c r="AN19" i="37"/>
  <c r="AW9" i="37"/>
  <c r="AG8" i="37"/>
  <c r="AD16" i="37"/>
  <c r="AP21" i="37"/>
  <c r="BA15" i="37"/>
  <c r="AX15" i="37"/>
  <c r="AK9" i="37"/>
  <c r="AH10" i="37"/>
  <c r="AY8" i="37"/>
  <c r="AQ11" i="37"/>
  <c r="AD15" i="37"/>
  <c r="AV19" i="37"/>
  <c r="AR15" i="37"/>
  <c r="AE10" i="37"/>
  <c r="AL12" i="37"/>
  <c r="AP12" i="37"/>
  <c r="AK18" i="37"/>
  <c r="AO21" i="37"/>
  <c r="AR17" i="37"/>
  <c r="AL21" i="37"/>
  <c r="BA7" i="37"/>
  <c r="AW10" i="37"/>
  <c r="AK6" i="37"/>
  <c r="AU11" i="37"/>
  <c r="AY6" i="37"/>
  <c r="AR20" i="37"/>
  <c r="AK17" i="37"/>
  <c r="AF21" i="37"/>
  <c r="AZ8" i="37"/>
  <c r="AQ6" i="37"/>
  <c r="AS19" i="37"/>
  <c r="AV15" i="37"/>
  <c r="AP19" i="37"/>
  <c r="AE6" i="37"/>
  <c r="BA8" i="37"/>
  <c r="AP11" i="37"/>
  <c r="AV6" i="37"/>
  <c r="AF20" i="37"/>
  <c r="AZ16" i="37"/>
  <c r="AR21" i="37"/>
  <c r="AN17" i="37"/>
  <c r="BA11" i="37"/>
  <c r="AV7" i="37"/>
  <c r="AI11" i="37"/>
  <c r="AM16" i="37"/>
  <c r="BB7" i="37"/>
  <c r="AE12" i="37"/>
  <c r="AM20" i="37"/>
  <c r="AX18" i="37"/>
  <c r="AY20" i="37"/>
  <c r="AV20" i="37"/>
  <c r="AG10" i="37"/>
  <c r="AR10" i="37"/>
  <c r="AR12" i="37"/>
  <c r="AS11" i="37"/>
  <c r="AP17" i="37"/>
  <c r="BA21" i="37"/>
  <c r="AD18" i="37"/>
  <c r="AQ12" i="37"/>
  <c r="AS9" i="37"/>
  <c r="AK11" i="37"/>
  <c r="AO11" i="37"/>
  <c r="AL15" i="37"/>
  <c r="AD20" i="37"/>
  <c r="AZ15" i="37"/>
  <c r="AM10" i="37"/>
  <c r="AH6" i="37"/>
  <c r="AE9" i="37"/>
  <c r="AZ6" i="37"/>
  <c r="AI6" i="37"/>
  <c r="AU15" i="37"/>
  <c r="AW19" i="37"/>
  <c r="AG7" i="37"/>
  <c r="AN11" i="37"/>
  <c r="AH18" i="37"/>
  <c r="BB21" i="37"/>
  <c r="AM11" i="37"/>
  <c r="AW6" i="37"/>
  <c r="AE16" i="37"/>
  <c r="AL7" i="37"/>
  <c r="AF11" i="37"/>
  <c r="AX12" i="37"/>
  <c r="AP9" i="37"/>
  <c r="AJ19" i="37"/>
  <c r="AH15" i="37"/>
  <c r="AV17" i="37"/>
  <c r="AO12" i="37"/>
  <c r="AZ9" i="37"/>
  <c r="BB19" i="37"/>
  <c r="AP20" i="37"/>
  <c r="AC6" i="37"/>
  <c r="AI9" i="37"/>
  <c r="AX17" i="37"/>
  <c r="AL18" i="37"/>
  <c r="BB8" i="37"/>
  <c r="AZ7" i="37"/>
  <c r="AS10" i="37"/>
  <c r="AM17" i="37"/>
  <c r="AL11" i="37"/>
  <c r="BB15" i="37"/>
  <c r="AP16" i="37"/>
  <c r="AC11" i="37"/>
  <c r="AV18" i="37"/>
  <c r="AX8" i="37"/>
  <c r="AR6" i="37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B9" i="37"/>
  <c r="AB16" i="37"/>
  <c r="AB15" i="37"/>
  <c r="AB7" i="37"/>
  <c r="AB8" i="37"/>
  <c r="AB21" i="37"/>
  <c r="AB6" i="37"/>
  <c r="AB19" i="37"/>
  <c r="AB17" i="37"/>
  <c r="AB10" i="37"/>
  <c r="AB11" i="37"/>
  <c r="AB20" i="37"/>
  <c r="AB12" i="37"/>
  <c r="AB18" i="37"/>
  <c r="BA13" i="37" l="1"/>
  <c r="AW13" i="37"/>
  <c r="AB13" i="37"/>
  <c r="AQ13" i="37"/>
  <c r="AQ28" i="37" s="1"/>
  <c r="AO13" i="37"/>
  <c r="AO25" i="37" s="1"/>
  <c r="AE13" i="37" l="1"/>
  <c r="AZ13" i="37"/>
  <c r="AT13" i="37" l="1"/>
  <c r="AT28" i="37" s="1"/>
  <c r="AN13" i="37"/>
  <c r="AN24" i="37" s="1"/>
  <c r="AM13" i="37"/>
  <c r="AM23" i="37" s="1"/>
  <c r="BB13" i="37"/>
  <c r="BB26" i="37" s="1"/>
  <c r="AK13" i="37"/>
  <c r="AK24" i="37" s="1"/>
  <c r="AU13" i="37"/>
  <c r="AU29" i="37" s="1"/>
  <c r="AP13" i="37"/>
  <c r="AP28" i="37" s="1"/>
  <c r="AF13" i="37"/>
  <c r="AF27" i="37" s="1"/>
  <c r="AY13" i="37"/>
  <c r="AY24" i="37" s="1"/>
  <c r="AH13" i="37"/>
  <c r="AH23" i="37" s="1"/>
  <c r="AL13" i="37"/>
  <c r="AL27" i="37" s="1"/>
  <c r="AC13" i="37"/>
  <c r="AC27" i="37" s="1"/>
  <c r="AX13" i="37"/>
  <c r="AX25" i="37" s="1"/>
  <c r="AS13" i="37"/>
  <c r="AS23" i="37" s="1"/>
  <c r="AG13" i="37"/>
  <c r="AG29" i="37" s="1"/>
  <c r="AR13" i="37"/>
  <c r="AR23" i="37" s="1"/>
  <c r="BA23" i="37"/>
  <c r="AW25" i="37"/>
  <c r="AQ27" i="37"/>
  <c r="AO29" i="37"/>
  <c r="AE27" i="37"/>
  <c r="AO24" i="37"/>
  <c r="AW24" i="37"/>
  <c r="AZ28" i="37"/>
  <c r="AW26" i="37"/>
  <c r="AZ29" i="37"/>
  <c r="AW29" i="37"/>
  <c r="AE29" i="37"/>
  <c r="AE24" i="37"/>
  <c r="AQ23" i="37"/>
  <c r="AQ26" i="37"/>
  <c r="BA27" i="37"/>
  <c r="AQ29" i="37"/>
  <c r="BA24" i="37"/>
  <c r="AW28" i="37"/>
  <c r="AB25" i="37"/>
  <c r="BA26" i="37"/>
  <c r="AB23" i="37"/>
  <c r="AB27" i="37"/>
  <c r="AQ24" i="37"/>
  <c r="AW23" i="37"/>
  <c r="AQ25" i="37"/>
  <c r="AE23" i="37"/>
  <c r="BA28" i="37"/>
  <c r="AB24" i="37"/>
  <c r="AW27" i="37"/>
  <c r="AE26" i="37"/>
  <c r="AE28" i="37"/>
  <c r="AO28" i="37"/>
  <c r="AZ27" i="37"/>
  <c r="AZ24" i="37"/>
  <c r="AZ26" i="37"/>
  <c r="AE25" i="37"/>
  <c r="AO23" i="37"/>
  <c r="AB26" i="37"/>
  <c r="AB28" i="37"/>
  <c r="BA29" i="37"/>
  <c r="AZ23" i="37"/>
  <c r="AZ25" i="37"/>
  <c r="AO27" i="37"/>
  <c r="AB29" i="37"/>
  <c r="BA25" i="37"/>
  <c r="AO26" i="37"/>
  <c r="AN29" i="37" l="1"/>
  <c r="AI13" i="37"/>
  <c r="AI29" i="37" s="1"/>
  <c r="AJ13" i="37"/>
  <c r="AJ24" i="37" s="1"/>
  <c r="AD13" i="37"/>
  <c r="AD28" i="37" s="1"/>
  <c r="AV13" i="37"/>
  <c r="AV25" i="37" s="1"/>
  <c r="AN25" i="37"/>
  <c r="AN26" i="37"/>
  <c r="AH27" i="37"/>
  <c r="AH26" i="37"/>
  <c r="AH29" i="37"/>
  <c r="AM29" i="37"/>
  <c r="AH25" i="37"/>
  <c r="AM24" i="37"/>
  <c r="AN23" i="37"/>
  <c r="AH28" i="37"/>
  <c r="AM25" i="37"/>
  <c r="AR27" i="37"/>
  <c r="AR26" i="37"/>
  <c r="AH24" i="37"/>
  <c r="BB24" i="37"/>
  <c r="AM27" i="37"/>
  <c r="AR25" i="37"/>
  <c r="AM28" i="37"/>
  <c r="AL28" i="37"/>
  <c r="AC29" i="37"/>
  <c r="AR24" i="37"/>
  <c r="AR28" i="37"/>
  <c r="AC26" i="37"/>
  <c r="AL25" i="37"/>
  <c r="AC23" i="37"/>
  <c r="AK27" i="37"/>
  <c r="AG24" i="37"/>
  <c r="BB27" i="37"/>
  <c r="BB23" i="37"/>
  <c r="AR29" i="37"/>
  <c r="AM26" i="37"/>
  <c r="BB25" i="37"/>
  <c r="BB28" i="37"/>
  <c r="BB29" i="37"/>
  <c r="AF24" i="37"/>
  <c r="AK29" i="37"/>
  <c r="AS24" i="37"/>
  <c r="AS28" i="37"/>
  <c r="AS27" i="37"/>
  <c r="AC25" i="37"/>
  <c r="AK25" i="37"/>
  <c r="AF25" i="37"/>
  <c r="AF28" i="37"/>
  <c r="AK26" i="37"/>
  <c r="AC24" i="37"/>
  <c r="AU24" i="37"/>
  <c r="AG23" i="37"/>
  <c r="AU27" i="37"/>
  <c r="AY23" i="37"/>
  <c r="AF23" i="37"/>
  <c r="AF29" i="37"/>
  <c r="AS25" i="37"/>
  <c r="AC28" i="37"/>
  <c r="AT24" i="37"/>
  <c r="AG28" i="37"/>
  <c r="AY26" i="37"/>
  <c r="AT29" i="37"/>
  <c r="AY29" i="37"/>
  <c r="AT23" i="37"/>
  <c r="AK23" i="37"/>
  <c r="AG25" i="37"/>
  <c r="AY25" i="37"/>
  <c r="AK28" i="37"/>
  <c r="AT26" i="37"/>
  <c r="AU23" i="37"/>
  <c r="AG26" i="37"/>
  <c r="AF26" i="37"/>
  <c r="AT27" i="37"/>
  <c r="AS29" i="37"/>
  <c r="AG27" i="37"/>
  <c r="AY28" i="37"/>
  <c r="AT25" i="37"/>
  <c r="AY27" i="37"/>
  <c r="AS26" i="37"/>
  <c r="AU26" i="37"/>
  <c r="AU25" i="37"/>
  <c r="AP27" i="37"/>
  <c r="AP26" i="37"/>
  <c r="AU28" i="37"/>
  <c r="AP25" i="37"/>
  <c r="AX26" i="37"/>
  <c r="AX27" i="37"/>
  <c r="AP29" i="37"/>
  <c r="AP24" i="37"/>
  <c r="AX23" i="37"/>
  <c r="AP23" i="37"/>
  <c r="AX29" i="37"/>
  <c r="AN28" i="37"/>
  <c r="AN27" i="37"/>
  <c r="AX28" i="37"/>
  <c r="AX24" i="37"/>
  <c r="AL29" i="37"/>
  <c r="AL24" i="37"/>
  <c r="AL23" i="37"/>
  <c r="AL26" i="37"/>
  <c r="AD25" i="37" l="1"/>
  <c r="AD29" i="37"/>
  <c r="AD24" i="37"/>
  <c r="AD26" i="37"/>
  <c r="AD23" i="37"/>
  <c r="AD27" i="37"/>
  <c r="AI28" i="37"/>
  <c r="AJ29" i="37"/>
  <c r="AI27" i="37"/>
  <c r="AV27" i="37"/>
  <c r="AV29" i="37"/>
  <c r="AI25" i="37"/>
  <c r="AI26" i="37"/>
  <c r="AI24" i="37"/>
  <c r="AI23" i="37"/>
  <c r="AV28" i="37"/>
  <c r="AV24" i="37"/>
  <c r="AJ25" i="37"/>
  <c r="AV26" i="37"/>
  <c r="AV23" i="37"/>
  <c r="AJ28" i="37"/>
  <c r="AJ27" i="37"/>
  <c r="AJ23" i="37"/>
  <c r="AJ26" i="37"/>
  <c r="AD32" i="37" l="1"/>
  <c r="AF32" i="37"/>
  <c r="AE32" i="37"/>
  <c r="AB32" i="37"/>
  <c r="AC32" i="37"/>
  <c r="AH32" i="37"/>
  <c r="AG32" i="37"/>
</calcChain>
</file>

<file path=xl/sharedStrings.xml><?xml version="1.0" encoding="utf-8"?>
<sst xmlns="http://schemas.openxmlformats.org/spreadsheetml/2006/main" count="510" uniqueCount="74">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</sst>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B95-B1B6-482E-ACDA-A639F21CF6EA}">
  <dimension ref="A1:V272"/>
  <sheetViews>
    <sheetView workbookViewId="0"/>
  </sheetViews>
  <sheetFormatPr defaultRowHeight="13.8" x14ac:dyDescent="0.25"/>
  <cols>
    <col min="1" max="1" width="8.88671875" style="2"/>
    <col min="2" max="2" width="5.5546875" style="2" bestFit="1" customWidth="1"/>
    <col min="3" max="3" width="4.5546875" style="2" bestFit="1" customWidth="1"/>
    <col min="4" max="9" width="8.88671875" style="2"/>
    <col min="10" max="10" width="5.5546875" style="2" bestFit="1" customWidth="1"/>
    <col min="11" max="12" width="8.88671875" style="2"/>
    <col min="13" max="13" width="4.5546875" style="2" bestFit="1" customWidth="1"/>
    <col min="14" max="15" width="8.88671875" style="2"/>
    <col min="16" max="16" width="6.5546875" style="2" bestFit="1" customWidth="1"/>
    <col min="17" max="18" width="8.88671875" style="2"/>
    <col min="19" max="19" width="5.5546875" style="2" bestFit="1" customWidth="1"/>
    <col min="20" max="21" width="8.88671875" style="2"/>
    <col min="22" max="22" width="4.5546875" style="2" bestFit="1" customWidth="1"/>
    <col min="23" max="16384" width="8.88671875" style="2"/>
  </cols>
  <sheetData>
    <row r="1" spans="1:22" x14ac:dyDescent="0.25">
      <c r="D1" s="32" t="s">
        <v>65</v>
      </c>
      <c r="E1" s="32"/>
      <c r="F1" s="32" t="s">
        <v>66</v>
      </c>
      <c r="G1" s="32"/>
      <c r="H1" s="32" t="s">
        <v>67</v>
      </c>
      <c r="I1" s="32"/>
      <c r="J1" s="32"/>
      <c r="K1" s="32" t="s">
        <v>68</v>
      </c>
      <c r="L1" s="32"/>
      <c r="M1" s="32"/>
      <c r="N1" s="32" t="s">
        <v>69</v>
      </c>
      <c r="O1" s="32"/>
      <c r="P1" s="32"/>
      <c r="Q1" s="32" t="s">
        <v>70</v>
      </c>
      <c r="R1" s="32"/>
      <c r="S1" s="32"/>
      <c r="T1" s="32" t="s">
        <v>71</v>
      </c>
      <c r="U1" s="32"/>
      <c r="V1" s="32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42.136279999999999</v>
      </c>
      <c r="E3" s="2">
        <v>3.8000000000000002E-4</v>
      </c>
      <c r="F3" s="2">
        <v>41.134259999999998</v>
      </c>
      <c r="G3" s="2">
        <v>9.3999999999999997E-4</v>
      </c>
      <c r="H3" s="2">
        <v>33.551699999999997</v>
      </c>
      <c r="I3" s="2">
        <v>1.14123</v>
      </c>
      <c r="J3" s="2">
        <v>46</v>
      </c>
      <c r="K3" s="2">
        <v>32.968299999999999</v>
      </c>
      <c r="L3" s="2">
        <v>1.3007899999999999</v>
      </c>
      <c r="M3" s="2">
        <v>16</v>
      </c>
      <c r="N3" s="2">
        <v>36.505360000000003</v>
      </c>
      <c r="O3" s="2">
        <v>1.12974</v>
      </c>
      <c r="P3" s="2">
        <v>19</v>
      </c>
      <c r="Q3" s="2">
        <v>38.794530000000002</v>
      </c>
      <c r="R3" s="2">
        <v>1.29474</v>
      </c>
      <c r="S3" s="2">
        <v>8</v>
      </c>
      <c r="T3" s="2">
        <v>32.968299999999999</v>
      </c>
      <c r="U3" s="2">
        <v>1.19032</v>
      </c>
      <c r="V3" s="2">
        <v>5</v>
      </c>
    </row>
    <row r="4" spans="1:22" x14ac:dyDescent="0.25">
      <c r="A4" s="2" t="s">
        <v>1</v>
      </c>
      <c r="B4" s="2">
        <v>25</v>
      </c>
      <c r="C4" s="2">
        <v>0.4</v>
      </c>
      <c r="D4" s="2">
        <v>42.136279999999999</v>
      </c>
      <c r="E4" s="2">
        <v>4.6800000000000001E-3</v>
      </c>
      <c r="F4" s="2">
        <v>41.134259999999998</v>
      </c>
      <c r="G4" s="2">
        <v>9.1400000000000006E-3</v>
      </c>
      <c r="H4" s="2">
        <v>33.909669999999998</v>
      </c>
      <c r="I4" s="2">
        <v>1.13225</v>
      </c>
      <c r="J4" s="2">
        <v>45</v>
      </c>
      <c r="K4" s="2">
        <v>32.968299999999999</v>
      </c>
      <c r="L4" s="2">
        <v>1.13344</v>
      </c>
      <c r="M4" s="2">
        <v>112</v>
      </c>
      <c r="N4" s="2">
        <v>34.31588</v>
      </c>
      <c r="O4" s="2">
        <v>1.1290500000000001</v>
      </c>
      <c r="P4" s="2">
        <v>134</v>
      </c>
      <c r="Q4" s="2">
        <v>32.968299999999999</v>
      </c>
      <c r="R4" s="2">
        <v>1.1299399999999999</v>
      </c>
      <c r="S4" s="2">
        <v>260</v>
      </c>
      <c r="T4" s="2">
        <v>32.968299999999999</v>
      </c>
      <c r="U4" s="2">
        <v>1.1318299999999999</v>
      </c>
      <c r="V4" s="2">
        <v>45</v>
      </c>
    </row>
    <row r="5" spans="1:22" x14ac:dyDescent="0.25">
      <c r="A5" s="2" t="s">
        <v>1</v>
      </c>
      <c r="B5" s="2">
        <v>25</v>
      </c>
      <c r="C5" s="2">
        <v>0.4</v>
      </c>
      <c r="D5" s="2">
        <v>42.136279999999999</v>
      </c>
      <c r="E5" s="2">
        <v>4.3099999999999996E-3</v>
      </c>
      <c r="F5" s="2">
        <v>41.134259999999998</v>
      </c>
      <c r="G5" s="2">
        <v>9.1000000000000004E-3</v>
      </c>
      <c r="H5" s="2">
        <v>33.909669999999998</v>
      </c>
      <c r="I5" s="2">
        <v>1.1289800000000001</v>
      </c>
      <c r="J5" s="2">
        <v>21</v>
      </c>
      <c r="K5" s="2">
        <v>32.968299999999999</v>
      </c>
      <c r="L5" s="2">
        <v>1.1327400000000001</v>
      </c>
      <c r="M5" s="2">
        <v>108</v>
      </c>
      <c r="N5" s="2">
        <v>35.755940000000002</v>
      </c>
      <c r="O5" s="2">
        <v>1.1298900000000001</v>
      </c>
      <c r="P5" s="2">
        <v>140</v>
      </c>
      <c r="Q5" s="2">
        <v>32.968299999999999</v>
      </c>
      <c r="R5" s="2">
        <v>1.1709000000000001</v>
      </c>
      <c r="S5" s="2">
        <v>195</v>
      </c>
      <c r="T5" s="2">
        <v>32.968299999999999</v>
      </c>
      <c r="U5" s="2">
        <v>1.2922100000000001</v>
      </c>
      <c r="V5" s="2">
        <v>11</v>
      </c>
    </row>
    <row r="6" spans="1:22" x14ac:dyDescent="0.25">
      <c r="A6" s="2" t="s">
        <v>1</v>
      </c>
      <c r="B6" s="2">
        <v>25</v>
      </c>
      <c r="C6" s="2">
        <v>0.4</v>
      </c>
      <c r="D6" s="2">
        <v>42.136279999999999</v>
      </c>
      <c r="E6" s="2">
        <v>4.62E-3</v>
      </c>
      <c r="F6" s="2">
        <v>41.134259999999998</v>
      </c>
      <c r="G6" s="2">
        <v>9.2399999999999999E-3</v>
      </c>
      <c r="H6" s="2">
        <v>33.909669999999998</v>
      </c>
      <c r="I6" s="2">
        <v>1.1748499999999999</v>
      </c>
      <c r="J6" s="2">
        <v>18</v>
      </c>
      <c r="K6" s="2">
        <v>32.968299999999999</v>
      </c>
      <c r="L6" s="2">
        <v>1.37022</v>
      </c>
      <c r="M6" s="2">
        <v>8</v>
      </c>
      <c r="N6" s="2">
        <v>35.998260000000002</v>
      </c>
      <c r="O6" s="2">
        <v>1.15266</v>
      </c>
      <c r="P6" s="2">
        <v>20</v>
      </c>
      <c r="Q6" s="2">
        <v>34.372900000000001</v>
      </c>
      <c r="R6" s="2">
        <v>1.15605</v>
      </c>
      <c r="S6" s="2">
        <v>49</v>
      </c>
      <c r="T6" s="2">
        <v>32.968299999999999</v>
      </c>
      <c r="U6" s="2">
        <v>1.651</v>
      </c>
      <c r="V6" s="2">
        <v>9</v>
      </c>
    </row>
    <row r="7" spans="1:22" x14ac:dyDescent="0.25">
      <c r="A7" s="2" t="s">
        <v>1</v>
      </c>
      <c r="B7" s="2">
        <v>25</v>
      </c>
      <c r="C7" s="2">
        <v>0.4</v>
      </c>
      <c r="D7" s="2">
        <v>42.136279999999999</v>
      </c>
      <c r="E7" s="2">
        <v>4.5700000000000003E-3</v>
      </c>
      <c r="F7" s="2">
        <v>41.134259999999998</v>
      </c>
      <c r="G7" s="2">
        <v>8.3899999999999999E-3</v>
      </c>
      <c r="H7" s="2">
        <v>36.700360000000003</v>
      </c>
      <c r="I7" s="2">
        <v>1.2889200000000001</v>
      </c>
      <c r="J7" s="2">
        <v>4</v>
      </c>
      <c r="K7" s="2">
        <v>32.968299999999999</v>
      </c>
      <c r="L7" s="2">
        <v>1.29809</v>
      </c>
      <c r="M7" s="2">
        <v>15</v>
      </c>
      <c r="N7" s="2">
        <v>32.968299999999999</v>
      </c>
      <c r="O7" s="2">
        <v>1.13123</v>
      </c>
      <c r="P7" s="2">
        <v>99</v>
      </c>
      <c r="Q7" s="2">
        <v>33.766939999999998</v>
      </c>
      <c r="R7" s="2">
        <v>1.13042</v>
      </c>
      <c r="S7" s="2">
        <v>258</v>
      </c>
      <c r="T7" s="2">
        <v>32.968299999999999</v>
      </c>
      <c r="U7" s="2">
        <v>1.1492500000000001</v>
      </c>
      <c r="V7" s="2">
        <v>50</v>
      </c>
    </row>
    <row r="8" spans="1:22" x14ac:dyDescent="0.25">
      <c r="A8" s="2" t="s">
        <v>1</v>
      </c>
      <c r="B8" s="2">
        <v>25</v>
      </c>
      <c r="C8" s="2">
        <v>0.4</v>
      </c>
      <c r="D8" s="2">
        <v>42.136279999999999</v>
      </c>
      <c r="E8" s="2">
        <v>4.4600000000000004E-3</v>
      </c>
      <c r="F8" s="2">
        <v>41.134259999999998</v>
      </c>
      <c r="G8" s="2">
        <v>9.11E-3</v>
      </c>
      <c r="H8" s="2">
        <v>33.85134</v>
      </c>
      <c r="I8" s="2">
        <v>1.14655</v>
      </c>
      <c r="J8" s="2">
        <v>48</v>
      </c>
      <c r="K8" s="2">
        <v>32.968299999999999</v>
      </c>
      <c r="L8" s="2">
        <v>1.1312500000000001</v>
      </c>
      <c r="M8" s="2">
        <v>93</v>
      </c>
      <c r="N8" s="2">
        <v>32.968299999999999</v>
      </c>
      <c r="O8" s="2">
        <v>1.1322399999999999</v>
      </c>
      <c r="P8" s="2">
        <v>139</v>
      </c>
      <c r="Q8" s="2">
        <v>32.968299999999999</v>
      </c>
      <c r="R8" s="2">
        <v>1.1305099999999999</v>
      </c>
      <c r="S8" s="2">
        <v>238</v>
      </c>
      <c r="T8" s="2">
        <v>32.968299999999999</v>
      </c>
      <c r="U8" s="2">
        <v>1.13836</v>
      </c>
      <c r="V8" s="2">
        <v>50</v>
      </c>
    </row>
    <row r="9" spans="1:22" x14ac:dyDescent="0.25">
      <c r="A9" s="2" t="s">
        <v>1</v>
      </c>
      <c r="B9" s="2">
        <v>25</v>
      </c>
      <c r="C9" s="2">
        <v>0.4</v>
      </c>
      <c r="D9" s="2">
        <v>42.136279999999999</v>
      </c>
      <c r="E9" s="2">
        <v>4.4799999999999996E-3</v>
      </c>
      <c r="F9" s="2">
        <v>41.134259999999998</v>
      </c>
      <c r="G9" s="2">
        <v>9.1199999999999996E-3</v>
      </c>
      <c r="H9" s="2">
        <v>33.909669999999998</v>
      </c>
      <c r="I9" s="2">
        <v>1.1395200000000001</v>
      </c>
      <c r="J9" s="2">
        <v>40</v>
      </c>
      <c r="K9" s="2">
        <v>32.968299999999999</v>
      </c>
      <c r="L9" s="2">
        <v>1.1359699999999999</v>
      </c>
      <c r="M9" s="2">
        <v>110</v>
      </c>
      <c r="N9" s="2">
        <v>33.551699999999997</v>
      </c>
      <c r="O9" s="2">
        <v>1.1299699999999999</v>
      </c>
      <c r="P9" s="2">
        <v>104</v>
      </c>
      <c r="Q9" s="2">
        <v>32.968299999999999</v>
      </c>
      <c r="R9" s="2">
        <v>1.1281099999999999</v>
      </c>
      <c r="S9" s="2">
        <v>249</v>
      </c>
      <c r="T9" s="2">
        <v>32.968299999999999</v>
      </c>
      <c r="U9" s="2">
        <v>1.1362399999999999</v>
      </c>
      <c r="V9" s="2">
        <v>50</v>
      </c>
    </row>
    <row r="10" spans="1:22" x14ac:dyDescent="0.25">
      <c r="A10" s="2" t="s">
        <v>1</v>
      </c>
      <c r="B10" s="2">
        <v>25</v>
      </c>
      <c r="C10" s="2">
        <v>0.4</v>
      </c>
      <c r="D10" s="2">
        <v>42.136279999999999</v>
      </c>
      <c r="E10" s="2">
        <v>4.5100000000000001E-3</v>
      </c>
      <c r="F10" s="2">
        <v>41.134259999999998</v>
      </c>
      <c r="G10" s="2">
        <v>9.11E-3</v>
      </c>
      <c r="H10" s="2">
        <v>32.968299999999999</v>
      </c>
      <c r="I10" s="2">
        <v>1.1747799999999999</v>
      </c>
      <c r="J10" s="2">
        <v>39</v>
      </c>
      <c r="K10" s="2">
        <v>32.968299999999999</v>
      </c>
      <c r="L10" s="2">
        <v>1.14011</v>
      </c>
      <c r="M10" s="2">
        <v>74</v>
      </c>
      <c r="N10" s="2">
        <v>33.411670000000001</v>
      </c>
      <c r="O10" s="2">
        <v>1.1331100000000001</v>
      </c>
      <c r="P10" s="2">
        <v>19</v>
      </c>
      <c r="Q10" s="2">
        <v>36.170059999999999</v>
      </c>
      <c r="R10" s="2">
        <v>1.2582</v>
      </c>
      <c r="S10" s="2">
        <v>23</v>
      </c>
      <c r="T10" s="2">
        <v>32.968299999999999</v>
      </c>
      <c r="U10" s="2">
        <v>1.5456000000000001</v>
      </c>
      <c r="V10" s="2">
        <v>25</v>
      </c>
    </row>
    <row r="11" spans="1:22" x14ac:dyDescent="0.25">
      <c r="A11" s="2" t="s">
        <v>1</v>
      </c>
      <c r="B11" s="2">
        <v>25</v>
      </c>
      <c r="C11" s="2">
        <v>0.4</v>
      </c>
      <c r="D11" s="2">
        <v>42.136279999999999</v>
      </c>
      <c r="E11" s="2">
        <v>4.64E-3</v>
      </c>
      <c r="F11" s="2">
        <v>41.134259999999998</v>
      </c>
      <c r="G11" s="2">
        <v>9.11E-3</v>
      </c>
      <c r="H11" s="2">
        <v>34.014539999999997</v>
      </c>
      <c r="I11" s="2">
        <v>1.4934400000000001</v>
      </c>
      <c r="J11" s="2">
        <v>8</v>
      </c>
      <c r="K11" s="2">
        <v>32.968299999999999</v>
      </c>
      <c r="L11" s="2">
        <v>1.42167</v>
      </c>
      <c r="M11" s="2">
        <v>3</v>
      </c>
      <c r="N11" s="2">
        <v>35.486350000000002</v>
      </c>
      <c r="O11" s="2">
        <v>1.1409100000000001</v>
      </c>
      <c r="P11" s="2">
        <v>28</v>
      </c>
      <c r="Q11" s="2">
        <v>32.968299999999999</v>
      </c>
      <c r="R11" s="2">
        <v>1.1301300000000001</v>
      </c>
      <c r="S11" s="2">
        <v>255</v>
      </c>
      <c r="T11" s="2">
        <v>32.968299999999999</v>
      </c>
      <c r="U11" s="2">
        <v>1.1511199999999999</v>
      </c>
      <c r="V11" s="2">
        <v>49</v>
      </c>
    </row>
    <row r="12" spans="1:22" x14ac:dyDescent="0.25">
      <c r="A12" s="2" t="s">
        <v>1</v>
      </c>
      <c r="B12" s="2">
        <v>25</v>
      </c>
      <c r="C12" s="2">
        <v>0.4</v>
      </c>
      <c r="D12" s="2">
        <v>42.136279999999999</v>
      </c>
      <c r="E12" s="2">
        <v>4.4799999999999996E-3</v>
      </c>
      <c r="F12" s="2">
        <v>41.134259999999998</v>
      </c>
      <c r="G12" s="2">
        <v>9.1299999999999992E-3</v>
      </c>
      <c r="H12" s="2">
        <v>33.551699999999997</v>
      </c>
      <c r="I12" s="2">
        <v>1.1819599999999999</v>
      </c>
      <c r="J12" s="2">
        <v>28</v>
      </c>
      <c r="K12" s="2">
        <v>32.968299999999999</v>
      </c>
      <c r="L12" s="2">
        <v>1.1302700000000001</v>
      </c>
      <c r="M12" s="2">
        <v>112</v>
      </c>
      <c r="N12" s="2">
        <v>35.475569999999998</v>
      </c>
      <c r="O12" s="2">
        <v>1.13913</v>
      </c>
      <c r="P12" s="2">
        <v>116</v>
      </c>
      <c r="Q12" s="2">
        <v>34.372900000000001</v>
      </c>
      <c r="R12" s="2">
        <v>1.6020399999999999</v>
      </c>
      <c r="S12" s="2">
        <v>155</v>
      </c>
      <c r="T12" s="2">
        <v>32.968299999999999</v>
      </c>
      <c r="U12" s="2">
        <v>1.246</v>
      </c>
      <c r="V12" s="2">
        <v>3</v>
      </c>
    </row>
    <row r="13" spans="1:22" x14ac:dyDescent="0.25">
      <c r="A13" s="2" t="s">
        <v>1</v>
      </c>
      <c r="B13" s="2">
        <v>25</v>
      </c>
      <c r="C13" s="2">
        <v>0.7</v>
      </c>
      <c r="D13" s="2">
        <v>37.217210000000001</v>
      </c>
      <c r="E13" s="2">
        <v>4.5399999999999998E-3</v>
      </c>
      <c r="F13" s="2">
        <v>36.587389999999999</v>
      </c>
      <c r="G13" s="2">
        <v>1.082E-2</v>
      </c>
      <c r="H13" s="2">
        <v>32.906579999999998</v>
      </c>
      <c r="I13" s="2">
        <v>1.43577</v>
      </c>
      <c r="J13" s="2">
        <v>38</v>
      </c>
      <c r="K13" s="2">
        <v>31.03623</v>
      </c>
      <c r="L13" s="2">
        <v>1.56856</v>
      </c>
      <c r="M13" s="2">
        <v>107</v>
      </c>
      <c r="N13" s="2">
        <v>31.773499999999999</v>
      </c>
      <c r="O13" s="2">
        <v>1.4339599999999999</v>
      </c>
      <c r="P13" s="2">
        <v>172</v>
      </c>
      <c r="Q13" s="2">
        <v>31.780460000000001</v>
      </c>
      <c r="R13" s="2">
        <v>1.4676899999999999</v>
      </c>
      <c r="S13" s="2">
        <v>150</v>
      </c>
      <c r="T13" s="2">
        <v>31.065390000000001</v>
      </c>
      <c r="U13" s="2">
        <v>1.4977799999999999</v>
      </c>
      <c r="V13" s="2">
        <v>25</v>
      </c>
    </row>
    <row r="14" spans="1:22" x14ac:dyDescent="0.25">
      <c r="A14" s="2" t="s">
        <v>1</v>
      </c>
      <c r="B14" s="2">
        <v>25</v>
      </c>
      <c r="C14" s="2">
        <v>0.7</v>
      </c>
      <c r="D14" s="2">
        <v>37.217210000000001</v>
      </c>
      <c r="E14" s="2">
        <v>5.1399999999999996E-3</v>
      </c>
      <c r="F14" s="2">
        <v>36.587389999999999</v>
      </c>
      <c r="G14" s="2">
        <v>1.201E-2</v>
      </c>
      <c r="H14" s="2">
        <v>33.401649999999997</v>
      </c>
      <c r="I14" s="2">
        <v>1.4532499999999999</v>
      </c>
      <c r="J14" s="2">
        <v>13</v>
      </c>
      <c r="K14" s="2">
        <v>31.440519999999999</v>
      </c>
      <c r="L14" s="2">
        <v>1.5810200000000001</v>
      </c>
      <c r="M14" s="2">
        <v>17</v>
      </c>
      <c r="N14" s="2">
        <v>36.496839999999999</v>
      </c>
      <c r="O14" s="2">
        <v>1.4412</v>
      </c>
      <c r="P14" s="2">
        <v>21</v>
      </c>
      <c r="Q14" s="2">
        <v>32.936250000000001</v>
      </c>
      <c r="R14" s="2">
        <v>1.4500500000000001</v>
      </c>
      <c r="S14" s="2">
        <v>5</v>
      </c>
      <c r="T14" s="2">
        <v>31.505400000000002</v>
      </c>
      <c r="U14" s="2">
        <v>1.7821100000000001</v>
      </c>
      <c r="V14" s="2">
        <v>7</v>
      </c>
    </row>
    <row r="15" spans="1:22" x14ac:dyDescent="0.25">
      <c r="A15" s="2" t="s">
        <v>1</v>
      </c>
      <c r="B15" s="2">
        <v>25</v>
      </c>
      <c r="C15" s="2">
        <v>0.7</v>
      </c>
      <c r="D15" s="2">
        <v>37.217210000000001</v>
      </c>
      <c r="E15" s="2">
        <v>4.7099999999999998E-3</v>
      </c>
      <c r="F15" s="2">
        <v>36.587389999999999</v>
      </c>
      <c r="G15" s="2">
        <v>1.1860000000000001E-2</v>
      </c>
      <c r="H15" s="2">
        <v>32.259599999999999</v>
      </c>
      <c r="I15" s="2">
        <v>1.4405600000000001</v>
      </c>
      <c r="J15" s="2">
        <v>16</v>
      </c>
      <c r="K15" s="2">
        <v>31.03623</v>
      </c>
      <c r="L15" s="2">
        <v>1.4340599999999999</v>
      </c>
      <c r="M15" s="2">
        <v>112</v>
      </c>
      <c r="N15" s="2">
        <v>32.972999999999999</v>
      </c>
      <c r="O15" s="2">
        <v>1.43411</v>
      </c>
      <c r="P15" s="2">
        <v>166</v>
      </c>
      <c r="Q15" s="2">
        <v>31.816020000000002</v>
      </c>
      <c r="R15" s="2">
        <v>1.92544</v>
      </c>
      <c r="S15" s="2">
        <v>268</v>
      </c>
      <c r="T15" s="2">
        <v>31.03623</v>
      </c>
      <c r="U15" s="2">
        <v>1.4849300000000001</v>
      </c>
      <c r="V15" s="2">
        <v>20</v>
      </c>
    </row>
    <row r="16" spans="1:22" x14ac:dyDescent="0.25">
      <c r="A16" s="2" t="s">
        <v>1</v>
      </c>
      <c r="B16" s="2">
        <v>25</v>
      </c>
      <c r="C16" s="2">
        <v>0.7</v>
      </c>
      <c r="D16" s="2">
        <v>37.217210000000001</v>
      </c>
      <c r="E16" s="2">
        <v>4.81E-3</v>
      </c>
      <c r="F16" s="2">
        <v>36.587389999999999</v>
      </c>
      <c r="G16" s="2">
        <v>1.1820000000000001E-2</v>
      </c>
      <c r="H16" s="2">
        <v>32.864910000000002</v>
      </c>
      <c r="I16" s="2">
        <v>1.4444699999999999</v>
      </c>
      <c r="J16" s="2">
        <v>28</v>
      </c>
      <c r="K16" s="2">
        <v>31.03623</v>
      </c>
      <c r="L16" s="2">
        <v>1.43062</v>
      </c>
      <c r="M16" s="2">
        <v>102</v>
      </c>
      <c r="N16" s="2">
        <v>33.378189999999996</v>
      </c>
      <c r="O16" s="2">
        <v>1.4729300000000001</v>
      </c>
      <c r="P16" s="2">
        <v>141</v>
      </c>
      <c r="Q16" s="2">
        <v>31.676290000000002</v>
      </c>
      <c r="R16" s="2">
        <v>1.43038</v>
      </c>
      <c r="S16" s="2">
        <v>329</v>
      </c>
      <c r="T16" s="2">
        <v>30.915389999999999</v>
      </c>
      <c r="U16" s="2">
        <v>1.4462900000000001</v>
      </c>
      <c r="V16" s="2">
        <v>65</v>
      </c>
    </row>
    <row r="17" spans="1:22" x14ac:dyDescent="0.25">
      <c r="A17" s="2" t="s">
        <v>1</v>
      </c>
      <c r="B17" s="2">
        <v>25</v>
      </c>
      <c r="C17" s="2">
        <v>0.7</v>
      </c>
      <c r="D17" s="2">
        <v>37.217210000000001</v>
      </c>
      <c r="E17" s="2">
        <v>4.6299999999999996E-3</v>
      </c>
      <c r="F17" s="2">
        <v>36.587389999999999</v>
      </c>
      <c r="G17" s="2">
        <v>1.188E-2</v>
      </c>
      <c r="H17" s="2">
        <v>32.77758</v>
      </c>
      <c r="I17" s="2">
        <v>1.4354800000000001</v>
      </c>
      <c r="J17" s="2">
        <v>48</v>
      </c>
      <c r="K17" s="2">
        <v>31.406860000000002</v>
      </c>
      <c r="L17" s="2">
        <v>1.4343399999999999</v>
      </c>
      <c r="M17" s="2">
        <v>30</v>
      </c>
      <c r="N17" s="2">
        <v>33.17792</v>
      </c>
      <c r="O17" s="2">
        <v>1.43445</v>
      </c>
      <c r="P17" s="2">
        <v>164</v>
      </c>
      <c r="Q17" s="2">
        <v>31.676290000000002</v>
      </c>
      <c r="R17" s="2">
        <v>1.4341699999999999</v>
      </c>
      <c r="S17" s="2">
        <v>318</v>
      </c>
      <c r="T17" s="2">
        <v>30.811229999999998</v>
      </c>
      <c r="U17" s="2">
        <v>1.43902</v>
      </c>
      <c r="V17" s="2">
        <v>62</v>
      </c>
    </row>
    <row r="18" spans="1:22" x14ac:dyDescent="0.25">
      <c r="A18" s="2" t="s">
        <v>1</v>
      </c>
      <c r="B18" s="2">
        <v>25</v>
      </c>
      <c r="C18" s="2">
        <v>0.7</v>
      </c>
      <c r="D18" s="2">
        <v>37.217210000000001</v>
      </c>
      <c r="E18" s="2">
        <v>4.6100000000000004E-3</v>
      </c>
      <c r="F18" s="2">
        <v>36.587389999999999</v>
      </c>
      <c r="G18" s="2">
        <v>1.183E-2</v>
      </c>
      <c r="H18" s="2">
        <v>32.906579999999998</v>
      </c>
      <c r="I18" s="2">
        <v>1.4389400000000001</v>
      </c>
      <c r="J18" s="2">
        <v>52</v>
      </c>
      <c r="K18" s="2">
        <v>31.03623</v>
      </c>
      <c r="L18" s="2">
        <v>1.4353100000000001</v>
      </c>
      <c r="M18" s="2">
        <v>121</v>
      </c>
      <c r="N18" s="2">
        <v>31.859629999999999</v>
      </c>
      <c r="O18" s="2">
        <v>1.43068</v>
      </c>
      <c r="P18" s="2">
        <v>177</v>
      </c>
      <c r="Q18" s="2">
        <v>31.676290000000002</v>
      </c>
      <c r="R18" s="2">
        <v>1.4314100000000001</v>
      </c>
      <c r="S18" s="2">
        <v>325</v>
      </c>
      <c r="T18" s="2">
        <v>30.811229999999998</v>
      </c>
      <c r="U18" s="2">
        <v>1.4370799999999999</v>
      </c>
      <c r="V18" s="2">
        <v>64</v>
      </c>
    </row>
    <row r="19" spans="1:22" x14ac:dyDescent="0.25">
      <c r="A19" s="2" t="s">
        <v>1</v>
      </c>
      <c r="B19" s="2">
        <v>25</v>
      </c>
      <c r="C19" s="2">
        <v>0.7</v>
      </c>
      <c r="D19" s="2">
        <v>37.217210000000001</v>
      </c>
      <c r="E19" s="2">
        <v>4.7600000000000003E-3</v>
      </c>
      <c r="F19" s="2">
        <v>36.587389999999999</v>
      </c>
      <c r="G19" s="2">
        <v>1.176E-2</v>
      </c>
      <c r="H19" s="2">
        <v>31.703379999999999</v>
      </c>
      <c r="I19" s="2">
        <v>1.4378500000000001</v>
      </c>
      <c r="J19" s="2">
        <v>38</v>
      </c>
      <c r="K19" s="2">
        <v>31.219560000000001</v>
      </c>
      <c r="L19" s="2">
        <v>1.4339299999999999</v>
      </c>
      <c r="M19" s="2">
        <v>134</v>
      </c>
      <c r="N19" s="2">
        <v>33.751449999999998</v>
      </c>
      <c r="O19" s="2">
        <v>1.4303900000000001</v>
      </c>
      <c r="P19" s="2">
        <v>177</v>
      </c>
      <c r="Q19" s="2">
        <v>31.835380000000001</v>
      </c>
      <c r="R19" s="2">
        <v>1.43282</v>
      </c>
      <c r="S19" s="2">
        <v>330</v>
      </c>
      <c r="T19" s="2">
        <v>30.811229999999998</v>
      </c>
      <c r="U19" s="2">
        <v>1.44607</v>
      </c>
      <c r="V19" s="2">
        <v>60</v>
      </c>
    </row>
    <row r="20" spans="1:22" x14ac:dyDescent="0.25">
      <c r="A20" s="2" t="s">
        <v>1</v>
      </c>
      <c r="B20" s="2">
        <v>25</v>
      </c>
      <c r="C20" s="2">
        <v>0.7</v>
      </c>
      <c r="D20" s="2">
        <v>37.217210000000001</v>
      </c>
      <c r="E20" s="2">
        <v>4.9300000000000004E-3</v>
      </c>
      <c r="F20" s="2">
        <v>36.587389999999999</v>
      </c>
      <c r="G20" s="2">
        <v>1.1769999999999999E-2</v>
      </c>
      <c r="H20" s="2">
        <v>32.906579999999998</v>
      </c>
      <c r="I20" s="2">
        <v>1.4321999999999999</v>
      </c>
      <c r="J20" s="2">
        <v>52</v>
      </c>
      <c r="K20" s="2">
        <v>31.505400000000002</v>
      </c>
      <c r="L20" s="2">
        <v>1.44032</v>
      </c>
      <c r="M20" s="2">
        <v>131</v>
      </c>
      <c r="N20" s="2">
        <v>34.090510000000002</v>
      </c>
      <c r="O20" s="2">
        <v>1.43672</v>
      </c>
      <c r="P20" s="2">
        <v>178</v>
      </c>
      <c r="Q20" s="2">
        <v>31.661210000000001</v>
      </c>
      <c r="R20" s="2">
        <v>1.43187</v>
      </c>
      <c r="S20" s="2">
        <v>334</v>
      </c>
      <c r="T20" s="2">
        <v>30.880890000000001</v>
      </c>
      <c r="U20" s="2">
        <v>1.4374199999999999</v>
      </c>
      <c r="V20" s="2">
        <v>68</v>
      </c>
    </row>
    <row r="21" spans="1:22" x14ac:dyDescent="0.25">
      <c r="A21" s="2" t="s">
        <v>1</v>
      </c>
      <c r="B21" s="2">
        <v>25</v>
      </c>
      <c r="C21" s="2">
        <v>0.7</v>
      </c>
      <c r="D21" s="2">
        <v>37.217210000000001</v>
      </c>
      <c r="E21" s="2">
        <v>4.8300000000000001E-3</v>
      </c>
      <c r="F21" s="2">
        <v>36.587389999999999</v>
      </c>
      <c r="G21" s="2">
        <v>1.1820000000000001E-2</v>
      </c>
      <c r="H21" s="2">
        <v>32.864910000000002</v>
      </c>
      <c r="I21" s="2">
        <v>1.4345399999999999</v>
      </c>
      <c r="J21" s="2">
        <v>46</v>
      </c>
      <c r="K21" s="2">
        <v>31.03623</v>
      </c>
      <c r="L21" s="2">
        <v>1.43086</v>
      </c>
      <c r="M21" s="2">
        <v>130</v>
      </c>
      <c r="N21" s="2">
        <v>31.95384</v>
      </c>
      <c r="O21" s="2">
        <v>1.4333</v>
      </c>
      <c r="P21" s="2">
        <v>179</v>
      </c>
      <c r="Q21" s="2">
        <v>31.676290000000002</v>
      </c>
      <c r="R21" s="2">
        <v>1.4342699999999999</v>
      </c>
      <c r="S21" s="2">
        <v>331</v>
      </c>
      <c r="T21" s="2">
        <v>31.18186</v>
      </c>
      <c r="U21" s="2">
        <v>1.4510000000000001</v>
      </c>
      <c r="V21" s="2">
        <v>67</v>
      </c>
    </row>
    <row r="22" spans="1:22" x14ac:dyDescent="0.25">
      <c r="A22" s="2" t="s">
        <v>1</v>
      </c>
      <c r="B22" s="2">
        <v>25</v>
      </c>
      <c r="C22" s="2">
        <v>0.7</v>
      </c>
      <c r="D22" s="2">
        <v>37.217210000000001</v>
      </c>
      <c r="E22" s="2">
        <v>4.7299999999999998E-3</v>
      </c>
      <c r="F22" s="2">
        <v>36.587389999999999</v>
      </c>
      <c r="G22" s="2">
        <v>1.191E-2</v>
      </c>
      <c r="H22" s="2">
        <v>32.681579999999997</v>
      </c>
      <c r="I22" s="2">
        <v>1.4392400000000001</v>
      </c>
      <c r="J22" s="2">
        <v>50</v>
      </c>
      <c r="K22" s="2">
        <v>31.03623</v>
      </c>
      <c r="L22" s="2">
        <v>1.4380500000000001</v>
      </c>
      <c r="M22" s="2">
        <v>130</v>
      </c>
      <c r="N22" s="2">
        <v>31.549209999999999</v>
      </c>
      <c r="O22" s="2">
        <v>1.43652</v>
      </c>
      <c r="P22" s="2">
        <v>179</v>
      </c>
      <c r="Q22" s="2">
        <v>30.811229999999998</v>
      </c>
      <c r="R22" s="2">
        <v>1.4311799999999999</v>
      </c>
      <c r="S22" s="2">
        <v>320</v>
      </c>
      <c r="T22" s="2">
        <v>30.811229999999998</v>
      </c>
      <c r="U22" s="2">
        <v>1.4313</v>
      </c>
      <c r="V22" s="2">
        <v>65</v>
      </c>
    </row>
    <row r="23" spans="1:22" x14ac:dyDescent="0.25">
      <c r="A23" s="2" t="s">
        <v>1</v>
      </c>
      <c r="B23" s="2">
        <v>25</v>
      </c>
      <c r="C23" s="2">
        <v>1</v>
      </c>
      <c r="D23" s="2">
        <v>32.67998</v>
      </c>
      <c r="E23" s="2">
        <v>5.1999999999999998E-3</v>
      </c>
      <c r="F23" s="2">
        <v>31.264679999999998</v>
      </c>
      <c r="G23" s="2">
        <v>1.6160000000000001E-2</v>
      </c>
      <c r="H23" s="2">
        <v>31.793839999999999</v>
      </c>
      <c r="I23" s="2">
        <v>1.92614</v>
      </c>
      <c r="J23" s="2">
        <v>74</v>
      </c>
      <c r="K23" s="2">
        <v>30.583310000000001</v>
      </c>
      <c r="L23" s="2">
        <v>1.92</v>
      </c>
      <c r="M23" s="2">
        <v>157</v>
      </c>
      <c r="N23" s="2">
        <v>32.63841</v>
      </c>
      <c r="O23" s="2">
        <v>1.9177599999999999</v>
      </c>
      <c r="P23" s="2">
        <v>228</v>
      </c>
      <c r="Q23" s="2">
        <v>31.879709999999999</v>
      </c>
      <c r="R23" s="2">
        <v>1.9168499999999999</v>
      </c>
      <c r="S23" s="2">
        <v>413</v>
      </c>
      <c r="T23" s="2">
        <v>30.551189999999998</v>
      </c>
      <c r="U23" s="2">
        <v>1.9202300000000001</v>
      </c>
      <c r="V23" s="2">
        <v>76</v>
      </c>
    </row>
    <row r="24" spans="1:22" x14ac:dyDescent="0.25">
      <c r="A24" s="2" t="s">
        <v>1</v>
      </c>
      <c r="B24" s="2">
        <v>25</v>
      </c>
      <c r="C24" s="2">
        <v>1</v>
      </c>
      <c r="D24" s="2">
        <v>32.67998</v>
      </c>
      <c r="E24" s="2">
        <v>5.3899999999999998E-3</v>
      </c>
      <c r="F24" s="2">
        <v>31.264679999999998</v>
      </c>
      <c r="G24" s="2">
        <v>1.6160000000000001E-2</v>
      </c>
      <c r="H24" s="2">
        <v>32.177669999999999</v>
      </c>
      <c r="I24" s="2">
        <v>1.9279200000000001</v>
      </c>
      <c r="J24" s="2">
        <v>71</v>
      </c>
      <c r="K24" s="2">
        <v>30.583310000000001</v>
      </c>
      <c r="L24" s="2">
        <v>1.9186700000000001</v>
      </c>
      <c r="M24" s="2">
        <v>158</v>
      </c>
      <c r="N24" s="2">
        <v>33.008450000000003</v>
      </c>
      <c r="O24" s="2">
        <v>1.91588</v>
      </c>
      <c r="P24" s="2">
        <v>224</v>
      </c>
      <c r="Q24" s="2">
        <v>31.652529999999999</v>
      </c>
      <c r="R24" s="2">
        <v>1.91604</v>
      </c>
      <c r="S24" s="2">
        <v>428</v>
      </c>
      <c r="T24" s="2">
        <v>30.587440000000001</v>
      </c>
      <c r="U24" s="2">
        <v>1.92743</v>
      </c>
      <c r="V24" s="2">
        <v>88</v>
      </c>
    </row>
    <row r="25" spans="1:22" x14ac:dyDescent="0.25">
      <c r="A25" s="2" t="s">
        <v>1</v>
      </c>
      <c r="B25" s="2">
        <v>25</v>
      </c>
      <c r="C25" s="2">
        <v>1</v>
      </c>
      <c r="D25" s="2">
        <v>32.67998</v>
      </c>
      <c r="E25" s="2">
        <v>5.3E-3</v>
      </c>
      <c r="F25" s="2">
        <v>31.264679999999998</v>
      </c>
      <c r="G25" s="2">
        <v>1.618E-2</v>
      </c>
      <c r="H25" s="2">
        <v>32.550730000000001</v>
      </c>
      <c r="I25" s="2">
        <v>1.9204699999999999</v>
      </c>
      <c r="J25" s="2">
        <v>81</v>
      </c>
      <c r="K25" s="2">
        <v>30.583310000000001</v>
      </c>
      <c r="L25" s="2">
        <v>1.9242600000000001</v>
      </c>
      <c r="M25" s="2">
        <v>154</v>
      </c>
      <c r="N25" s="2">
        <v>31.748729999999998</v>
      </c>
      <c r="O25" s="2">
        <v>1.9221900000000001</v>
      </c>
      <c r="P25" s="2">
        <v>239</v>
      </c>
      <c r="Q25" s="2">
        <v>31.91696</v>
      </c>
      <c r="R25" s="2">
        <v>1.91852</v>
      </c>
      <c r="S25" s="2">
        <v>439</v>
      </c>
      <c r="T25" s="2">
        <v>30.598389999999998</v>
      </c>
      <c r="U25" s="2">
        <v>1.9218500000000001</v>
      </c>
      <c r="V25" s="2">
        <v>76</v>
      </c>
    </row>
    <row r="26" spans="1:22" x14ac:dyDescent="0.25">
      <c r="A26" s="2" t="s">
        <v>1</v>
      </c>
      <c r="B26" s="2">
        <v>25</v>
      </c>
      <c r="C26" s="2">
        <v>1</v>
      </c>
      <c r="D26" s="2">
        <v>32.67998</v>
      </c>
      <c r="E26" s="2">
        <v>5.6499999999999996E-3</v>
      </c>
      <c r="F26" s="2">
        <v>31.264679999999998</v>
      </c>
      <c r="G26" s="2">
        <v>1.619E-2</v>
      </c>
      <c r="H26" s="2">
        <v>32.177669999999999</v>
      </c>
      <c r="I26" s="2">
        <v>1.9315</v>
      </c>
      <c r="J26" s="2">
        <v>65</v>
      </c>
      <c r="K26" s="2">
        <v>30.583310000000001</v>
      </c>
      <c r="L26" s="2">
        <v>1.9178999999999999</v>
      </c>
      <c r="M26" s="2">
        <v>160</v>
      </c>
      <c r="N26" s="2">
        <v>31.662130000000001</v>
      </c>
      <c r="O26" s="2">
        <v>1.9150700000000001</v>
      </c>
      <c r="P26" s="2">
        <v>238</v>
      </c>
      <c r="Q26" s="2">
        <v>31.86365</v>
      </c>
      <c r="R26" s="2">
        <v>1.9168499999999999</v>
      </c>
      <c r="S26" s="2">
        <v>407</v>
      </c>
      <c r="T26" s="2">
        <v>30.583310000000001</v>
      </c>
      <c r="U26" s="2">
        <v>1.9179200000000001</v>
      </c>
      <c r="V26" s="2">
        <v>86</v>
      </c>
    </row>
    <row r="27" spans="1:22" x14ac:dyDescent="0.25">
      <c r="A27" s="2" t="s">
        <v>1</v>
      </c>
      <c r="B27" s="2">
        <v>25</v>
      </c>
      <c r="C27" s="2">
        <v>1</v>
      </c>
      <c r="D27" s="2">
        <v>32.67998</v>
      </c>
      <c r="E27" s="2">
        <v>5.5199999999999997E-3</v>
      </c>
      <c r="F27" s="2">
        <v>31.264679999999998</v>
      </c>
      <c r="G27" s="2">
        <v>1.6310000000000002E-2</v>
      </c>
      <c r="H27" s="2">
        <v>31.474139999999998</v>
      </c>
      <c r="I27" s="2">
        <v>1.9281200000000001</v>
      </c>
      <c r="J27" s="2">
        <v>89</v>
      </c>
      <c r="K27" s="2">
        <v>30.583310000000001</v>
      </c>
      <c r="L27" s="2">
        <v>1.91533</v>
      </c>
      <c r="M27" s="2">
        <v>160</v>
      </c>
      <c r="N27" s="2">
        <v>31.731490000000001</v>
      </c>
      <c r="O27" s="2">
        <v>1.91726</v>
      </c>
      <c r="P27" s="2">
        <v>225</v>
      </c>
      <c r="Q27" s="2">
        <v>31.59111</v>
      </c>
      <c r="R27" s="2">
        <v>1.9157900000000001</v>
      </c>
      <c r="S27" s="2">
        <v>418</v>
      </c>
      <c r="T27" s="2">
        <v>30.583310000000001</v>
      </c>
      <c r="U27" s="2">
        <v>1.9200299999999999</v>
      </c>
      <c r="V27" s="2">
        <v>87</v>
      </c>
    </row>
    <row r="28" spans="1:22" x14ac:dyDescent="0.25">
      <c r="A28" s="2" t="s">
        <v>1</v>
      </c>
      <c r="B28" s="2">
        <v>25</v>
      </c>
      <c r="C28" s="2">
        <v>1</v>
      </c>
      <c r="D28" s="2">
        <v>32.67998</v>
      </c>
      <c r="E28" s="2">
        <v>5.3699999999999998E-3</v>
      </c>
      <c r="F28" s="2">
        <v>31.264679999999998</v>
      </c>
      <c r="G28" s="2">
        <v>1.634E-2</v>
      </c>
      <c r="H28" s="2">
        <v>31.42606</v>
      </c>
      <c r="I28" s="2">
        <v>1.98071</v>
      </c>
      <c r="J28" s="2">
        <v>82</v>
      </c>
      <c r="K28" s="2">
        <v>30.583310000000001</v>
      </c>
      <c r="L28" s="2">
        <v>1.9240699999999999</v>
      </c>
      <c r="M28" s="2">
        <v>157</v>
      </c>
      <c r="N28" s="2">
        <v>32.970309999999998</v>
      </c>
      <c r="O28" s="2">
        <v>1.92147</v>
      </c>
      <c r="P28" s="2">
        <v>207</v>
      </c>
      <c r="Q28" s="2">
        <v>31.819849999999999</v>
      </c>
      <c r="R28" s="2">
        <v>1.9189499999999999</v>
      </c>
      <c r="S28" s="2">
        <v>393</v>
      </c>
      <c r="T28" s="2">
        <v>30.598389999999998</v>
      </c>
      <c r="U28" s="2">
        <v>1.9359599999999999</v>
      </c>
      <c r="V28" s="2">
        <v>65</v>
      </c>
    </row>
    <row r="29" spans="1:22" x14ac:dyDescent="0.25">
      <c r="A29" s="2" t="s">
        <v>1</v>
      </c>
      <c r="B29" s="2">
        <v>25</v>
      </c>
      <c r="C29" s="2">
        <v>1</v>
      </c>
      <c r="D29" s="2">
        <v>32.67998</v>
      </c>
      <c r="E29" s="2">
        <v>5.5199999999999997E-3</v>
      </c>
      <c r="F29" s="2">
        <v>31.264679999999998</v>
      </c>
      <c r="G29" s="2">
        <v>1.6160000000000001E-2</v>
      </c>
      <c r="H29" s="2">
        <v>32.550730000000001</v>
      </c>
      <c r="I29" s="2">
        <v>1.9240900000000001</v>
      </c>
      <c r="J29" s="2">
        <v>63</v>
      </c>
      <c r="K29" s="2">
        <v>30.583310000000001</v>
      </c>
      <c r="L29" s="2">
        <v>1.92296</v>
      </c>
      <c r="M29" s="2">
        <v>157</v>
      </c>
      <c r="N29" s="2">
        <v>31.987200000000001</v>
      </c>
      <c r="O29" s="2">
        <v>1.9166799999999999</v>
      </c>
      <c r="P29" s="2">
        <v>226</v>
      </c>
      <c r="Q29" s="2">
        <v>31.91696</v>
      </c>
      <c r="R29" s="2">
        <v>1.91533</v>
      </c>
      <c r="S29" s="2">
        <v>381</v>
      </c>
      <c r="T29" s="2">
        <v>30.583310000000001</v>
      </c>
      <c r="U29" s="2">
        <v>1.9173899999999999</v>
      </c>
      <c r="V29" s="2">
        <v>75</v>
      </c>
    </row>
    <row r="30" spans="1:22" x14ac:dyDescent="0.25">
      <c r="A30" s="2" t="s">
        <v>1</v>
      </c>
      <c r="B30" s="2">
        <v>25</v>
      </c>
      <c r="C30" s="2">
        <v>1</v>
      </c>
      <c r="D30" s="2">
        <v>32.67998</v>
      </c>
      <c r="E30" s="2">
        <v>5.2199999999999998E-3</v>
      </c>
      <c r="F30" s="2">
        <v>31.264679999999998</v>
      </c>
      <c r="G30" s="2">
        <v>1.617E-2</v>
      </c>
      <c r="H30" s="2">
        <v>32.67998</v>
      </c>
      <c r="I30" s="2">
        <v>1.91866</v>
      </c>
      <c r="J30" s="2">
        <v>80</v>
      </c>
      <c r="K30" s="2">
        <v>30.583310000000001</v>
      </c>
      <c r="L30" s="2">
        <v>1.9221999999999999</v>
      </c>
      <c r="M30" s="2">
        <v>147</v>
      </c>
      <c r="N30" s="2">
        <v>32.460949999999997</v>
      </c>
      <c r="O30" s="2">
        <v>1.9217299999999999</v>
      </c>
      <c r="P30" s="2">
        <v>238</v>
      </c>
      <c r="Q30" s="2">
        <v>31.315750000000001</v>
      </c>
      <c r="R30" s="2">
        <v>1.9188499999999999</v>
      </c>
      <c r="S30" s="2">
        <v>423</v>
      </c>
      <c r="T30" s="2">
        <v>30.79927</v>
      </c>
      <c r="U30" s="2">
        <v>1.9357599999999999</v>
      </c>
      <c r="V30" s="2">
        <v>88</v>
      </c>
    </row>
    <row r="31" spans="1:22" x14ac:dyDescent="0.25">
      <c r="A31" s="2" t="s">
        <v>1</v>
      </c>
      <c r="B31" s="2">
        <v>25</v>
      </c>
      <c r="C31" s="2">
        <v>1</v>
      </c>
      <c r="D31" s="2">
        <v>32.67998</v>
      </c>
      <c r="E31" s="2">
        <v>5.1700000000000001E-3</v>
      </c>
      <c r="F31" s="2">
        <v>31.264679999999998</v>
      </c>
      <c r="G31" s="2">
        <v>1.619E-2</v>
      </c>
      <c r="H31" s="2">
        <v>32.67998</v>
      </c>
      <c r="I31" s="2">
        <v>1.9313199999999999</v>
      </c>
      <c r="J31" s="2">
        <v>85</v>
      </c>
      <c r="K31" s="2">
        <v>30.583310000000001</v>
      </c>
      <c r="L31" s="2">
        <v>1.9258</v>
      </c>
      <c r="M31" s="2">
        <v>162</v>
      </c>
      <c r="N31" s="2">
        <v>32.161720000000003</v>
      </c>
      <c r="O31" s="2">
        <v>1.9180699999999999</v>
      </c>
      <c r="P31" s="2">
        <v>238</v>
      </c>
      <c r="Q31" s="2">
        <v>31.709759999999999</v>
      </c>
      <c r="R31" s="2">
        <v>1.9243699999999999</v>
      </c>
      <c r="S31" s="2">
        <v>437</v>
      </c>
      <c r="T31" s="2">
        <v>30.583310000000001</v>
      </c>
      <c r="U31" s="2">
        <v>1.9180999999999999</v>
      </c>
      <c r="V31" s="2">
        <v>73</v>
      </c>
    </row>
    <row r="32" spans="1:22" x14ac:dyDescent="0.25">
      <c r="A32" s="2" t="s">
        <v>1</v>
      </c>
      <c r="B32" s="2">
        <v>25</v>
      </c>
      <c r="C32" s="2">
        <v>1</v>
      </c>
      <c r="D32" s="2">
        <v>32.67998</v>
      </c>
      <c r="E32" s="2">
        <v>5.5900000000000004E-3</v>
      </c>
      <c r="F32" s="2">
        <v>31.264679999999998</v>
      </c>
      <c r="G32" s="2">
        <v>1.618E-2</v>
      </c>
      <c r="H32" s="2">
        <v>31.884840000000001</v>
      </c>
      <c r="I32" s="2">
        <v>1.9350099999999999</v>
      </c>
      <c r="J32" s="2">
        <v>45</v>
      </c>
      <c r="K32" s="2">
        <v>30.583310000000001</v>
      </c>
      <c r="L32" s="2">
        <v>1.91936</v>
      </c>
      <c r="M32" s="2">
        <v>164</v>
      </c>
      <c r="N32" s="2">
        <v>32.768279999999997</v>
      </c>
      <c r="O32" s="2">
        <v>1.9202300000000001</v>
      </c>
      <c r="P32" s="2">
        <v>229</v>
      </c>
      <c r="Q32" s="2">
        <v>31.805579999999999</v>
      </c>
      <c r="R32" s="2">
        <v>1.9182399999999999</v>
      </c>
      <c r="S32" s="2">
        <v>344</v>
      </c>
      <c r="T32" s="2">
        <v>30.583310000000001</v>
      </c>
      <c r="U32" s="2">
        <v>1.9207099999999999</v>
      </c>
      <c r="V32" s="2">
        <v>78</v>
      </c>
    </row>
    <row r="33" spans="1:22" x14ac:dyDescent="0.25">
      <c r="A33" s="2" t="s">
        <v>1</v>
      </c>
      <c r="B33" s="2">
        <v>100</v>
      </c>
      <c r="C33" s="2">
        <v>0.4</v>
      </c>
      <c r="D33" s="2">
        <v>159.76605000000001</v>
      </c>
      <c r="E33" s="2">
        <v>1.934E-2</v>
      </c>
      <c r="F33" s="2">
        <v>157.21508</v>
      </c>
      <c r="G33" s="2">
        <v>3.3169999999999998E-2</v>
      </c>
      <c r="H33" s="2">
        <v>146.85332</v>
      </c>
      <c r="I33" s="2">
        <v>8.6866299999999992</v>
      </c>
      <c r="J33" s="2">
        <v>112</v>
      </c>
      <c r="K33" s="2">
        <v>145.34324000000001</v>
      </c>
      <c r="L33" s="2">
        <v>8.7302800000000005</v>
      </c>
      <c r="M33" s="2">
        <v>85</v>
      </c>
      <c r="N33" s="2">
        <v>146.48951</v>
      </c>
      <c r="O33" s="2">
        <v>8.6705000000000005</v>
      </c>
      <c r="P33" s="2">
        <v>580</v>
      </c>
      <c r="Q33" s="2">
        <v>145.98000999999999</v>
      </c>
      <c r="R33" s="2">
        <v>8.6665500000000009</v>
      </c>
      <c r="S33" s="2">
        <v>244</v>
      </c>
      <c r="T33" s="2">
        <v>145.27139</v>
      </c>
      <c r="U33" s="2">
        <v>8.7082599999999992</v>
      </c>
      <c r="V33" s="2">
        <v>70</v>
      </c>
    </row>
    <row r="34" spans="1:22" x14ac:dyDescent="0.25">
      <c r="A34" s="2" t="s">
        <v>1</v>
      </c>
      <c r="B34" s="2">
        <v>100</v>
      </c>
      <c r="C34" s="2">
        <v>0.4</v>
      </c>
      <c r="D34" s="2">
        <v>159.76605000000001</v>
      </c>
      <c r="E34" s="2">
        <v>1.8669999999999999E-2</v>
      </c>
      <c r="F34" s="2">
        <v>157.21508</v>
      </c>
      <c r="G34" s="2">
        <v>3.3059999999999999E-2</v>
      </c>
      <c r="H34" s="2">
        <v>145.89319</v>
      </c>
      <c r="I34" s="2">
        <v>8.6717700000000004</v>
      </c>
      <c r="J34" s="2">
        <v>154</v>
      </c>
      <c r="K34" s="2">
        <v>145.59608</v>
      </c>
      <c r="L34" s="2">
        <v>8.6968599999999991</v>
      </c>
      <c r="M34" s="2">
        <v>85</v>
      </c>
      <c r="N34" s="2">
        <v>146.56986000000001</v>
      </c>
      <c r="O34" s="2">
        <v>8.6633399999999998</v>
      </c>
      <c r="P34" s="2">
        <v>601</v>
      </c>
      <c r="Q34" s="2">
        <v>146.24551</v>
      </c>
      <c r="R34" s="2">
        <v>8.6619700000000002</v>
      </c>
      <c r="S34" s="2">
        <v>231</v>
      </c>
      <c r="T34" s="2">
        <v>145.26831000000001</v>
      </c>
      <c r="U34" s="2">
        <v>8.7598199999999995</v>
      </c>
      <c r="V34" s="2">
        <v>67</v>
      </c>
    </row>
    <row r="35" spans="1:22" x14ac:dyDescent="0.25">
      <c r="A35" s="2" t="s">
        <v>1</v>
      </c>
      <c r="B35" s="2">
        <v>100</v>
      </c>
      <c r="C35" s="2">
        <v>0.4</v>
      </c>
      <c r="D35" s="2">
        <v>159.76605000000001</v>
      </c>
      <c r="E35" s="2">
        <v>1.8620000000000001E-2</v>
      </c>
      <c r="F35" s="2">
        <v>157.21508</v>
      </c>
      <c r="G35" s="2">
        <v>3.3169999999999998E-2</v>
      </c>
      <c r="H35" s="2">
        <v>146.73967999999999</v>
      </c>
      <c r="I35" s="2">
        <v>8.7078600000000002</v>
      </c>
      <c r="J35" s="2">
        <v>153</v>
      </c>
      <c r="K35" s="2">
        <v>145.33378999999999</v>
      </c>
      <c r="L35" s="2">
        <v>8.7272099999999995</v>
      </c>
      <c r="M35" s="2">
        <v>83</v>
      </c>
      <c r="N35" s="2">
        <v>146.71999</v>
      </c>
      <c r="O35" s="2">
        <v>8.6701700000000006</v>
      </c>
      <c r="P35" s="2">
        <v>590</v>
      </c>
      <c r="Q35" s="2">
        <v>146.26664</v>
      </c>
      <c r="R35" s="2">
        <v>8.6716599999999993</v>
      </c>
      <c r="S35" s="2">
        <v>238</v>
      </c>
      <c r="T35" s="2">
        <v>145.51036999999999</v>
      </c>
      <c r="U35" s="2">
        <v>8.6976499999999994</v>
      </c>
      <c r="V35" s="2">
        <v>63</v>
      </c>
    </row>
    <row r="36" spans="1:22" x14ac:dyDescent="0.25">
      <c r="A36" s="2" t="s">
        <v>1</v>
      </c>
      <c r="B36" s="2">
        <v>100</v>
      </c>
      <c r="C36" s="2">
        <v>0.4</v>
      </c>
      <c r="D36" s="2">
        <v>159.76605000000001</v>
      </c>
      <c r="E36" s="2">
        <v>1.8749999999999999E-2</v>
      </c>
      <c r="F36" s="2">
        <v>157.21508</v>
      </c>
      <c r="G36" s="2">
        <v>3.3230000000000003E-2</v>
      </c>
      <c r="H36" s="2">
        <v>146.46664999999999</v>
      </c>
      <c r="I36" s="2">
        <v>8.7074099999999994</v>
      </c>
      <c r="J36" s="2">
        <v>151</v>
      </c>
      <c r="K36" s="2">
        <v>145.33765</v>
      </c>
      <c r="L36" s="2">
        <v>8.7490199999999998</v>
      </c>
      <c r="M36" s="2">
        <v>85</v>
      </c>
      <c r="N36" s="2">
        <v>146.29195999999999</v>
      </c>
      <c r="O36" s="2">
        <v>8.6637500000000003</v>
      </c>
      <c r="P36" s="2">
        <v>558</v>
      </c>
      <c r="Q36" s="2">
        <v>146.14223999999999</v>
      </c>
      <c r="R36" s="2">
        <v>8.6710799999999999</v>
      </c>
      <c r="S36" s="2">
        <v>239</v>
      </c>
      <c r="T36" s="2">
        <v>145.39519000000001</v>
      </c>
      <c r="U36" s="2">
        <v>8.6672999999999991</v>
      </c>
      <c r="V36" s="2">
        <v>68</v>
      </c>
    </row>
    <row r="37" spans="1:22" x14ac:dyDescent="0.25">
      <c r="A37" s="2" t="s">
        <v>1</v>
      </c>
      <c r="B37" s="2">
        <v>100</v>
      </c>
      <c r="C37" s="2">
        <v>0.4</v>
      </c>
      <c r="D37" s="2">
        <v>159.76605000000001</v>
      </c>
      <c r="E37" s="2">
        <v>1.8579999999999999E-2</v>
      </c>
      <c r="F37" s="2">
        <v>157.21508</v>
      </c>
      <c r="G37" s="2">
        <v>3.3180000000000001E-2</v>
      </c>
      <c r="H37" s="2">
        <v>146.41633999999999</v>
      </c>
      <c r="I37" s="2">
        <v>8.69407</v>
      </c>
      <c r="J37" s="2">
        <v>146</v>
      </c>
      <c r="K37" s="2">
        <v>145.46214000000001</v>
      </c>
      <c r="L37" s="2">
        <v>8.6890699999999992</v>
      </c>
      <c r="M37" s="2">
        <v>84</v>
      </c>
      <c r="N37" s="2">
        <v>147.64420999999999</v>
      </c>
      <c r="O37" s="2">
        <v>8.6630599999999998</v>
      </c>
      <c r="P37" s="2">
        <v>573</v>
      </c>
      <c r="Q37" s="2">
        <v>145.88521</v>
      </c>
      <c r="R37" s="2">
        <v>8.6665299999999998</v>
      </c>
      <c r="S37" s="2">
        <v>232</v>
      </c>
      <c r="T37" s="2">
        <v>145.61270999999999</v>
      </c>
      <c r="U37" s="2">
        <v>8.7268000000000008</v>
      </c>
      <c r="V37" s="2">
        <v>59</v>
      </c>
    </row>
    <row r="38" spans="1:22" x14ac:dyDescent="0.25">
      <c r="A38" s="2" t="s">
        <v>1</v>
      </c>
      <c r="B38" s="2">
        <v>100</v>
      </c>
      <c r="C38" s="2">
        <v>0.4</v>
      </c>
      <c r="D38" s="2">
        <v>159.76605000000001</v>
      </c>
      <c r="E38" s="2">
        <v>1.9130000000000001E-2</v>
      </c>
      <c r="F38" s="2">
        <v>157.21508</v>
      </c>
      <c r="G38" s="2">
        <v>3.322E-2</v>
      </c>
      <c r="H38" s="2">
        <v>146.95389</v>
      </c>
      <c r="I38" s="2">
        <v>8.70167</v>
      </c>
      <c r="J38" s="2">
        <v>156</v>
      </c>
      <c r="K38" s="2">
        <v>145.35325</v>
      </c>
      <c r="L38" s="2">
        <v>8.7140199999999997</v>
      </c>
      <c r="M38" s="2">
        <v>86</v>
      </c>
      <c r="N38" s="2">
        <v>145.56675999999999</v>
      </c>
      <c r="O38" s="2">
        <v>8.6700300000000006</v>
      </c>
      <c r="P38" s="2">
        <v>582</v>
      </c>
      <c r="Q38" s="2">
        <v>146.34900999999999</v>
      </c>
      <c r="R38" s="2">
        <v>8.6620699999999999</v>
      </c>
      <c r="S38" s="2">
        <v>217</v>
      </c>
      <c r="T38" s="2">
        <v>145.39071999999999</v>
      </c>
      <c r="U38" s="2">
        <v>8.7338699999999996</v>
      </c>
      <c r="V38" s="2">
        <v>57</v>
      </c>
    </row>
    <row r="39" spans="1:22" x14ac:dyDescent="0.25">
      <c r="A39" s="2" t="s">
        <v>1</v>
      </c>
      <c r="B39" s="2">
        <v>100</v>
      </c>
      <c r="C39" s="2">
        <v>0.4</v>
      </c>
      <c r="D39" s="2">
        <v>159.76605000000001</v>
      </c>
      <c r="E39" s="2">
        <v>2.0109999999999999E-2</v>
      </c>
      <c r="F39" s="2">
        <v>157.21508</v>
      </c>
      <c r="G39" s="2">
        <v>3.56E-2</v>
      </c>
      <c r="H39" s="2">
        <v>147.97721999999999</v>
      </c>
      <c r="I39" s="2">
        <v>8.67394</v>
      </c>
      <c r="J39" s="2">
        <v>122</v>
      </c>
      <c r="K39" s="2">
        <v>145.61306999999999</v>
      </c>
      <c r="L39" s="2">
        <v>8.7360299999999995</v>
      </c>
      <c r="M39" s="2">
        <v>75</v>
      </c>
      <c r="N39" s="2">
        <v>146.63111000000001</v>
      </c>
      <c r="O39" s="2">
        <v>8.6725100000000008</v>
      </c>
      <c r="P39" s="2">
        <v>528</v>
      </c>
      <c r="Q39" s="2">
        <v>146.28867</v>
      </c>
      <c r="R39" s="2">
        <v>8.6772299999999998</v>
      </c>
      <c r="S39" s="2">
        <v>213</v>
      </c>
      <c r="T39" s="2">
        <v>145.24340000000001</v>
      </c>
      <c r="U39" s="2">
        <v>8.7636800000000008</v>
      </c>
      <c r="V39" s="2">
        <v>60</v>
      </c>
    </row>
    <row r="40" spans="1:22" x14ac:dyDescent="0.25">
      <c r="A40" s="2" t="s">
        <v>1</v>
      </c>
      <c r="B40" s="2">
        <v>100</v>
      </c>
      <c r="C40" s="2">
        <v>0.4</v>
      </c>
      <c r="D40" s="2">
        <v>159.76605000000001</v>
      </c>
      <c r="E40" s="2">
        <v>2.001E-2</v>
      </c>
      <c r="F40" s="2">
        <v>157.21508</v>
      </c>
      <c r="G40" s="2">
        <v>3.5839999999999997E-2</v>
      </c>
      <c r="H40" s="2">
        <v>146.60383999999999</v>
      </c>
      <c r="I40" s="2">
        <v>8.7346599999999999</v>
      </c>
      <c r="J40" s="2">
        <v>123</v>
      </c>
      <c r="K40" s="2">
        <v>145.57486</v>
      </c>
      <c r="L40" s="2">
        <v>8.7144600000000008</v>
      </c>
      <c r="M40" s="2">
        <v>74</v>
      </c>
      <c r="N40" s="2">
        <v>146.32868999999999</v>
      </c>
      <c r="O40" s="2">
        <v>8.6697100000000002</v>
      </c>
      <c r="P40" s="2">
        <v>545</v>
      </c>
      <c r="Q40" s="2">
        <v>146.36199999999999</v>
      </c>
      <c r="R40" s="2">
        <v>8.6678800000000003</v>
      </c>
      <c r="S40" s="2">
        <v>208</v>
      </c>
      <c r="T40" s="2">
        <v>145.38390999999999</v>
      </c>
      <c r="U40" s="2">
        <v>8.7900100000000005</v>
      </c>
      <c r="V40" s="2">
        <v>56</v>
      </c>
    </row>
    <row r="41" spans="1:22" x14ac:dyDescent="0.25">
      <c r="A41" s="2" t="s">
        <v>1</v>
      </c>
      <c r="B41" s="2">
        <v>100</v>
      </c>
      <c r="C41" s="2">
        <v>0.4</v>
      </c>
      <c r="D41" s="2">
        <v>159.76605000000001</v>
      </c>
      <c r="E41" s="2">
        <v>1.9199999999999998E-2</v>
      </c>
      <c r="F41" s="2">
        <v>157.21508</v>
      </c>
      <c r="G41" s="2">
        <v>3.5139999999999998E-2</v>
      </c>
      <c r="H41" s="2">
        <v>146.37788</v>
      </c>
      <c r="I41" s="2">
        <v>8.6714599999999997</v>
      </c>
      <c r="J41" s="2">
        <v>130</v>
      </c>
      <c r="K41" s="2">
        <v>145.62324000000001</v>
      </c>
      <c r="L41" s="2">
        <v>8.7623499999999996</v>
      </c>
      <c r="M41" s="2">
        <v>74</v>
      </c>
      <c r="N41" s="2">
        <v>146.85290000000001</v>
      </c>
      <c r="O41" s="2">
        <v>8.6657399999999996</v>
      </c>
      <c r="P41" s="2">
        <v>518</v>
      </c>
      <c r="Q41" s="2">
        <v>146.34581</v>
      </c>
      <c r="R41" s="2">
        <v>8.6737900000000003</v>
      </c>
      <c r="S41" s="2">
        <v>211</v>
      </c>
      <c r="T41" s="2">
        <v>145.31036</v>
      </c>
      <c r="U41" s="2">
        <v>8.7139399999999991</v>
      </c>
      <c r="V41" s="2">
        <v>60</v>
      </c>
    </row>
    <row r="42" spans="1:22" x14ac:dyDescent="0.25">
      <c r="A42" s="2" t="s">
        <v>1</v>
      </c>
      <c r="B42" s="2">
        <v>100</v>
      </c>
      <c r="C42" s="2">
        <v>0.4</v>
      </c>
      <c r="D42" s="2">
        <v>159.76605000000001</v>
      </c>
      <c r="E42" s="2">
        <v>2.009E-2</v>
      </c>
      <c r="F42" s="2">
        <v>157.21508</v>
      </c>
      <c r="G42" s="2">
        <v>3.5459999999999998E-2</v>
      </c>
      <c r="H42" s="2">
        <v>146.50056000000001</v>
      </c>
      <c r="I42" s="2">
        <v>8.7089700000000008</v>
      </c>
      <c r="J42" s="2">
        <v>124</v>
      </c>
      <c r="K42" s="2">
        <v>145.48733999999999</v>
      </c>
      <c r="L42" s="2">
        <v>8.7215100000000003</v>
      </c>
      <c r="M42" s="2">
        <v>74</v>
      </c>
      <c r="N42" s="2">
        <v>147.06648999999999</v>
      </c>
      <c r="O42" s="2">
        <v>8.6686499999999995</v>
      </c>
      <c r="P42" s="2">
        <v>531</v>
      </c>
      <c r="Q42" s="2">
        <v>146.50414000000001</v>
      </c>
      <c r="R42" s="2">
        <v>8.6618300000000001</v>
      </c>
      <c r="S42" s="2">
        <v>201</v>
      </c>
      <c r="T42" s="2">
        <v>145.46409</v>
      </c>
      <c r="U42" s="2">
        <v>8.7078699999999998</v>
      </c>
      <c r="V42" s="2">
        <v>61</v>
      </c>
    </row>
    <row r="43" spans="1:22" x14ac:dyDescent="0.25">
      <c r="A43" s="2" t="s">
        <v>1</v>
      </c>
      <c r="B43" s="2">
        <v>100</v>
      </c>
      <c r="C43" s="2">
        <v>0.7</v>
      </c>
      <c r="D43" s="2">
        <v>153.56943999999999</v>
      </c>
      <c r="E43" s="2">
        <v>2.2769999999999999E-2</v>
      </c>
      <c r="F43" s="2">
        <v>112.79622999999999</v>
      </c>
      <c r="G43" s="2">
        <v>4.8980000000000003E-2</v>
      </c>
      <c r="H43" s="2">
        <v>111.03651000000001</v>
      </c>
      <c r="I43" s="2">
        <v>17.995370000000001</v>
      </c>
      <c r="J43" s="2">
        <v>265</v>
      </c>
      <c r="K43" s="2">
        <v>148.98854</v>
      </c>
      <c r="L43" s="2">
        <v>18.10576</v>
      </c>
      <c r="M43" s="2">
        <v>136</v>
      </c>
      <c r="N43" s="2">
        <v>111.89312</v>
      </c>
      <c r="O43" s="2">
        <v>17.989260000000002</v>
      </c>
      <c r="P43" s="2">
        <v>1097</v>
      </c>
      <c r="Q43" s="2">
        <v>111.05846</v>
      </c>
      <c r="R43" s="2">
        <v>17.993510000000001</v>
      </c>
      <c r="S43" s="2">
        <v>440</v>
      </c>
      <c r="T43" s="2">
        <v>148.82606999999999</v>
      </c>
      <c r="U43" s="2">
        <v>18.146629999999998</v>
      </c>
      <c r="V43" s="2">
        <v>107</v>
      </c>
    </row>
    <row r="44" spans="1:22" x14ac:dyDescent="0.25">
      <c r="A44" s="2" t="s">
        <v>1</v>
      </c>
      <c r="B44" s="2">
        <v>100</v>
      </c>
      <c r="C44" s="2">
        <v>0.7</v>
      </c>
      <c r="D44" s="2">
        <v>153.56943999999999</v>
      </c>
      <c r="E44" s="2">
        <v>2.291E-2</v>
      </c>
      <c r="F44" s="2">
        <v>112.79622999999999</v>
      </c>
      <c r="G44" s="2">
        <v>4.9299999999999997E-2</v>
      </c>
      <c r="H44" s="2">
        <v>111.42847</v>
      </c>
      <c r="I44" s="2">
        <v>17.99362</v>
      </c>
      <c r="J44" s="2">
        <v>279</v>
      </c>
      <c r="K44" s="2">
        <v>149.13334</v>
      </c>
      <c r="L44" s="2">
        <v>18.079239999999999</v>
      </c>
      <c r="M44" s="2">
        <v>138</v>
      </c>
      <c r="N44" s="2">
        <v>112.4871</v>
      </c>
      <c r="O44" s="2">
        <v>18.00271</v>
      </c>
      <c r="P44" s="2">
        <v>1129</v>
      </c>
      <c r="Q44" s="2">
        <v>109.90673</v>
      </c>
      <c r="R44" s="2">
        <v>18.013480000000001</v>
      </c>
      <c r="S44" s="2">
        <v>452</v>
      </c>
      <c r="T44" s="2">
        <v>109.12567</v>
      </c>
      <c r="U44" s="2">
        <v>17.989599999999999</v>
      </c>
      <c r="V44" s="2">
        <v>111</v>
      </c>
    </row>
    <row r="45" spans="1:22" x14ac:dyDescent="0.25">
      <c r="A45" s="2" t="s">
        <v>1</v>
      </c>
      <c r="B45" s="2">
        <v>100</v>
      </c>
      <c r="C45" s="2">
        <v>0.7</v>
      </c>
      <c r="D45" s="2">
        <v>153.56943999999999</v>
      </c>
      <c r="E45" s="2">
        <v>2.129E-2</v>
      </c>
      <c r="F45" s="2">
        <v>112.79622999999999</v>
      </c>
      <c r="G45" s="2">
        <v>4.6440000000000002E-2</v>
      </c>
      <c r="H45" s="2">
        <v>113.08607000000001</v>
      </c>
      <c r="I45" s="2">
        <v>17.995439999999999</v>
      </c>
      <c r="J45" s="2">
        <v>273</v>
      </c>
      <c r="K45" s="2">
        <v>148.90107</v>
      </c>
      <c r="L45" s="2">
        <v>18.004760000000001</v>
      </c>
      <c r="M45" s="2">
        <v>136</v>
      </c>
      <c r="N45" s="2">
        <v>111.07929</v>
      </c>
      <c r="O45" s="2">
        <v>18.002009999999999</v>
      </c>
      <c r="P45" s="2">
        <v>1119</v>
      </c>
      <c r="Q45" s="2">
        <v>110.05779</v>
      </c>
      <c r="R45" s="2">
        <v>18.017589999999998</v>
      </c>
      <c r="S45" s="2">
        <v>440</v>
      </c>
      <c r="T45" s="2">
        <v>109.1484</v>
      </c>
      <c r="U45" s="2">
        <v>18.04055</v>
      </c>
      <c r="V45" s="2">
        <v>114</v>
      </c>
    </row>
    <row r="46" spans="1:22" x14ac:dyDescent="0.25">
      <c r="A46" s="2" t="s">
        <v>1</v>
      </c>
      <c r="B46" s="2">
        <v>100</v>
      </c>
      <c r="C46" s="2">
        <v>0.7</v>
      </c>
      <c r="D46" s="2">
        <v>153.56943999999999</v>
      </c>
      <c r="E46" s="2">
        <v>2.1770000000000001E-2</v>
      </c>
      <c r="F46" s="2">
        <v>112.79622999999999</v>
      </c>
      <c r="G46" s="2">
        <v>4.7E-2</v>
      </c>
      <c r="H46" s="2">
        <v>110.66468999999999</v>
      </c>
      <c r="I46" s="2">
        <v>17.990130000000001</v>
      </c>
      <c r="J46" s="2">
        <v>275</v>
      </c>
      <c r="K46" s="2">
        <v>148.90033</v>
      </c>
      <c r="L46" s="2">
        <v>18.1005</v>
      </c>
      <c r="M46" s="2">
        <v>137</v>
      </c>
      <c r="N46" s="2">
        <v>112.491</v>
      </c>
      <c r="O46" s="2">
        <v>17.999939999999999</v>
      </c>
      <c r="P46" s="2">
        <v>1112</v>
      </c>
      <c r="Q46" s="2">
        <v>110.31195</v>
      </c>
      <c r="R46" s="2">
        <v>17.989429999999999</v>
      </c>
      <c r="S46" s="2">
        <v>438</v>
      </c>
      <c r="T46" s="2">
        <v>108.64937999999999</v>
      </c>
      <c r="U46" s="2">
        <v>18.032520000000002</v>
      </c>
      <c r="V46" s="2">
        <v>112</v>
      </c>
    </row>
    <row r="47" spans="1:22" x14ac:dyDescent="0.25">
      <c r="A47" s="2" t="s">
        <v>1</v>
      </c>
      <c r="B47" s="2">
        <v>100</v>
      </c>
      <c r="C47" s="2">
        <v>0.7</v>
      </c>
      <c r="D47" s="2">
        <v>153.56943999999999</v>
      </c>
      <c r="E47" s="2">
        <v>2.1780000000000001E-2</v>
      </c>
      <c r="F47" s="2">
        <v>112.79622999999999</v>
      </c>
      <c r="G47" s="2">
        <v>4.7559999999999998E-2</v>
      </c>
      <c r="H47" s="2">
        <v>110.23650000000001</v>
      </c>
      <c r="I47" s="2">
        <v>17.991810000000001</v>
      </c>
      <c r="J47" s="2">
        <v>282</v>
      </c>
      <c r="K47" s="2">
        <v>148.98441</v>
      </c>
      <c r="L47" s="2">
        <v>18.05932</v>
      </c>
      <c r="M47" s="2">
        <v>136</v>
      </c>
      <c r="N47" s="2">
        <v>111.38133000000001</v>
      </c>
      <c r="O47" s="2">
        <v>17.999099999999999</v>
      </c>
      <c r="P47" s="2">
        <v>1116</v>
      </c>
      <c r="Q47" s="2">
        <v>109.65694000000001</v>
      </c>
      <c r="R47" s="2">
        <v>17.994859999999999</v>
      </c>
      <c r="S47" s="2">
        <v>447</v>
      </c>
      <c r="T47" s="2">
        <v>108.79425000000001</v>
      </c>
      <c r="U47" s="2">
        <v>18.0289</v>
      </c>
      <c r="V47" s="2">
        <v>112</v>
      </c>
    </row>
    <row r="48" spans="1:22" x14ac:dyDescent="0.25">
      <c r="A48" s="2" t="s">
        <v>1</v>
      </c>
      <c r="B48" s="2">
        <v>100</v>
      </c>
      <c r="C48" s="2">
        <v>0.7</v>
      </c>
      <c r="D48" s="2">
        <v>153.56943999999999</v>
      </c>
      <c r="E48" s="2">
        <v>2.1229999999999999E-2</v>
      </c>
      <c r="F48" s="2">
        <v>112.79622999999999</v>
      </c>
      <c r="G48" s="2">
        <v>4.6789999999999998E-2</v>
      </c>
      <c r="H48" s="2">
        <v>110.22141999999999</v>
      </c>
      <c r="I48" s="2">
        <v>18.012930000000001</v>
      </c>
      <c r="J48" s="2">
        <v>281</v>
      </c>
      <c r="K48" s="2">
        <v>148.98486</v>
      </c>
      <c r="L48" s="2">
        <v>18.05716</v>
      </c>
      <c r="M48" s="2">
        <v>135</v>
      </c>
      <c r="N48" s="2">
        <v>110.22857999999999</v>
      </c>
      <c r="O48" s="2">
        <v>18.001619999999999</v>
      </c>
      <c r="P48" s="2">
        <v>1126</v>
      </c>
      <c r="Q48" s="2">
        <v>110.77616999999999</v>
      </c>
      <c r="R48" s="2">
        <v>17.991969999999998</v>
      </c>
      <c r="S48" s="2">
        <v>424</v>
      </c>
      <c r="T48" s="2">
        <v>108.85097</v>
      </c>
      <c r="U48" s="2">
        <v>18.041170000000001</v>
      </c>
      <c r="V48" s="2">
        <v>111</v>
      </c>
    </row>
    <row r="49" spans="1:22" x14ac:dyDescent="0.25">
      <c r="A49" s="2" t="s">
        <v>1</v>
      </c>
      <c r="B49" s="2">
        <v>100</v>
      </c>
      <c r="C49" s="2">
        <v>0.7</v>
      </c>
      <c r="D49" s="2">
        <v>153.56943999999999</v>
      </c>
      <c r="E49" s="2">
        <v>2.223E-2</v>
      </c>
      <c r="F49" s="2">
        <v>112.79622999999999</v>
      </c>
      <c r="G49" s="2">
        <v>4.7660000000000001E-2</v>
      </c>
      <c r="H49" s="2">
        <v>110.71137</v>
      </c>
      <c r="I49" s="2">
        <v>18.050930000000001</v>
      </c>
      <c r="J49" s="2">
        <v>274</v>
      </c>
      <c r="K49" s="2">
        <v>148.88021000000001</v>
      </c>
      <c r="L49" s="2">
        <v>17.999040000000001</v>
      </c>
      <c r="M49" s="2">
        <v>137</v>
      </c>
      <c r="N49" s="2">
        <v>111.83848999999999</v>
      </c>
      <c r="O49" s="2">
        <v>17.990079999999999</v>
      </c>
      <c r="P49" s="2">
        <v>1089</v>
      </c>
      <c r="Q49" s="2">
        <v>110.55159</v>
      </c>
      <c r="R49" s="2">
        <v>18.007840000000002</v>
      </c>
      <c r="S49" s="2">
        <v>456</v>
      </c>
      <c r="T49" s="2">
        <v>108.75407</v>
      </c>
      <c r="U49" s="2">
        <v>18.042349999999999</v>
      </c>
      <c r="V49" s="2">
        <v>114</v>
      </c>
    </row>
    <row r="50" spans="1:22" x14ac:dyDescent="0.25">
      <c r="A50" s="2" t="s">
        <v>1</v>
      </c>
      <c r="B50" s="2">
        <v>100</v>
      </c>
      <c r="C50" s="2">
        <v>0.7</v>
      </c>
      <c r="D50" s="2">
        <v>153.56943999999999</v>
      </c>
      <c r="E50" s="2">
        <v>2.162E-2</v>
      </c>
      <c r="F50" s="2">
        <v>112.79622999999999</v>
      </c>
      <c r="G50" s="2">
        <v>4.6929999999999999E-2</v>
      </c>
      <c r="H50" s="2">
        <v>110.17494000000001</v>
      </c>
      <c r="I50" s="2">
        <v>18.04673</v>
      </c>
      <c r="J50" s="2">
        <v>271</v>
      </c>
      <c r="K50" s="2">
        <v>148.97541000000001</v>
      </c>
      <c r="L50" s="2">
        <v>17.995560000000001</v>
      </c>
      <c r="M50" s="2">
        <v>136</v>
      </c>
      <c r="N50" s="2">
        <v>110.93362</v>
      </c>
      <c r="O50" s="2">
        <v>17.992349999999998</v>
      </c>
      <c r="P50" s="2">
        <v>1089</v>
      </c>
      <c r="Q50" s="2">
        <v>109.77709</v>
      </c>
      <c r="R50" s="2">
        <v>17.99689</v>
      </c>
      <c r="S50" s="2">
        <v>439</v>
      </c>
      <c r="T50" s="2">
        <v>108.99514000000001</v>
      </c>
      <c r="U50" s="2">
        <v>18.024650000000001</v>
      </c>
      <c r="V50" s="2">
        <v>112</v>
      </c>
    </row>
    <row r="51" spans="1:22" x14ac:dyDescent="0.25">
      <c r="A51" s="2" t="s">
        <v>1</v>
      </c>
      <c r="B51" s="2">
        <v>100</v>
      </c>
      <c r="C51" s="2">
        <v>0.7</v>
      </c>
      <c r="D51" s="2">
        <v>153.56943999999999</v>
      </c>
      <c r="E51" s="2">
        <v>2.1649999999999999E-2</v>
      </c>
      <c r="F51" s="2">
        <v>112.79622999999999</v>
      </c>
      <c r="G51" s="2">
        <v>4.6760000000000003E-2</v>
      </c>
      <c r="H51" s="2">
        <v>111.75403</v>
      </c>
      <c r="I51" s="2">
        <v>18.01248</v>
      </c>
      <c r="J51" s="2">
        <v>273</v>
      </c>
      <c r="K51" s="2">
        <v>148.97917000000001</v>
      </c>
      <c r="L51" s="2">
        <v>18.033950000000001</v>
      </c>
      <c r="M51" s="2">
        <v>137</v>
      </c>
      <c r="N51" s="2">
        <v>112.03822</v>
      </c>
      <c r="O51" s="2">
        <v>18.0031</v>
      </c>
      <c r="P51" s="2">
        <v>1109</v>
      </c>
      <c r="Q51" s="2">
        <v>110.68903</v>
      </c>
      <c r="R51" s="2">
        <v>18.020119999999999</v>
      </c>
      <c r="S51" s="2">
        <v>445</v>
      </c>
      <c r="T51" s="2">
        <v>108.71405</v>
      </c>
      <c r="U51" s="2">
        <v>18.024280000000001</v>
      </c>
      <c r="V51" s="2">
        <v>116</v>
      </c>
    </row>
    <row r="52" spans="1:22" x14ac:dyDescent="0.25">
      <c r="A52" s="2" t="s">
        <v>1</v>
      </c>
      <c r="B52" s="2">
        <v>100</v>
      </c>
      <c r="C52" s="2">
        <v>0.7</v>
      </c>
      <c r="D52" s="2">
        <v>153.56943999999999</v>
      </c>
      <c r="E52" s="2">
        <v>2.1610000000000001E-2</v>
      </c>
      <c r="F52" s="2">
        <v>112.79622999999999</v>
      </c>
      <c r="G52" s="2">
        <v>4.6829999999999997E-2</v>
      </c>
      <c r="H52" s="2">
        <v>110.75543999999999</v>
      </c>
      <c r="I52" s="2">
        <v>18.007989999999999</v>
      </c>
      <c r="J52" s="2">
        <v>275</v>
      </c>
      <c r="K52" s="2">
        <v>148.88861</v>
      </c>
      <c r="L52" s="2">
        <v>18.162939999999999</v>
      </c>
      <c r="M52" s="2">
        <v>137</v>
      </c>
      <c r="N52" s="2">
        <v>111.84869</v>
      </c>
      <c r="O52" s="2">
        <v>17.99588</v>
      </c>
      <c r="P52" s="2">
        <v>1132</v>
      </c>
      <c r="Q52" s="2">
        <v>109.02014</v>
      </c>
      <c r="R52" s="2">
        <v>18.019819999999999</v>
      </c>
      <c r="S52" s="2">
        <v>441</v>
      </c>
      <c r="T52" s="2">
        <v>108.80463</v>
      </c>
      <c r="U52" s="2">
        <v>18.063549999999999</v>
      </c>
      <c r="V52" s="2">
        <v>114</v>
      </c>
    </row>
    <row r="53" spans="1:22" x14ac:dyDescent="0.25">
      <c r="A53" s="2" t="s">
        <v>1</v>
      </c>
      <c r="B53" s="2">
        <v>100</v>
      </c>
      <c r="C53" s="2">
        <v>1</v>
      </c>
      <c r="D53" s="2">
        <v>109.00185999999999</v>
      </c>
      <c r="E53" s="2">
        <v>2.4740000000000002E-2</v>
      </c>
      <c r="F53" s="2">
        <v>108.54979</v>
      </c>
      <c r="G53" s="2">
        <v>5.586E-2</v>
      </c>
      <c r="H53" s="2">
        <v>108.80658</v>
      </c>
      <c r="I53" s="2">
        <v>37.41919</v>
      </c>
      <c r="J53" s="2">
        <v>579</v>
      </c>
      <c r="K53" s="2">
        <v>107.28682999999999</v>
      </c>
      <c r="L53" s="2">
        <v>37.384659999999997</v>
      </c>
      <c r="M53" s="2">
        <v>245</v>
      </c>
      <c r="N53" s="2">
        <v>108.54521</v>
      </c>
      <c r="O53" s="2">
        <v>37.371180000000003</v>
      </c>
      <c r="P53" s="2">
        <v>2382</v>
      </c>
      <c r="Q53" s="2">
        <v>107.76427</v>
      </c>
      <c r="R53" s="2">
        <v>37.382429999999999</v>
      </c>
      <c r="S53" s="2">
        <v>971</v>
      </c>
      <c r="T53" s="2">
        <v>107.44991</v>
      </c>
      <c r="U53" s="2">
        <v>37.429949999999998</v>
      </c>
      <c r="V53" s="2">
        <v>234</v>
      </c>
    </row>
    <row r="54" spans="1:22" x14ac:dyDescent="0.25">
      <c r="A54" s="2" t="s">
        <v>1</v>
      </c>
      <c r="B54" s="2">
        <v>100</v>
      </c>
      <c r="C54" s="2">
        <v>1</v>
      </c>
      <c r="D54" s="2">
        <v>109.00185999999999</v>
      </c>
      <c r="E54" s="2">
        <v>2.436E-2</v>
      </c>
      <c r="F54" s="2">
        <v>108.54979</v>
      </c>
      <c r="G54" s="2">
        <v>5.5780000000000003E-2</v>
      </c>
      <c r="H54" s="2">
        <v>108.81619999999999</v>
      </c>
      <c r="I54" s="2">
        <v>37.408389999999997</v>
      </c>
      <c r="J54" s="2">
        <v>585</v>
      </c>
      <c r="K54" s="2">
        <v>107.04798</v>
      </c>
      <c r="L54" s="2">
        <v>37.456139999999998</v>
      </c>
      <c r="M54" s="2">
        <v>245</v>
      </c>
      <c r="N54" s="2">
        <v>110.00579999999999</v>
      </c>
      <c r="O54" s="2">
        <v>37.381430000000002</v>
      </c>
      <c r="P54" s="2">
        <v>2279</v>
      </c>
      <c r="Q54" s="2">
        <v>107.57389000000001</v>
      </c>
      <c r="R54" s="2">
        <v>37.402340000000002</v>
      </c>
      <c r="S54" s="2">
        <v>970</v>
      </c>
      <c r="T54" s="2">
        <v>107.53279999999999</v>
      </c>
      <c r="U54" s="2">
        <v>37.50038</v>
      </c>
      <c r="V54" s="2">
        <v>224</v>
      </c>
    </row>
    <row r="55" spans="1:22" x14ac:dyDescent="0.25">
      <c r="A55" s="2" t="s">
        <v>1</v>
      </c>
      <c r="B55" s="2">
        <v>100</v>
      </c>
      <c r="C55" s="2">
        <v>1</v>
      </c>
      <c r="D55" s="2">
        <v>109.00185999999999</v>
      </c>
      <c r="E55" s="2">
        <v>2.4660000000000001E-2</v>
      </c>
      <c r="F55" s="2">
        <v>108.54979</v>
      </c>
      <c r="G55" s="2">
        <v>5.5809999999999998E-2</v>
      </c>
      <c r="H55" s="2">
        <v>108.81256999999999</v>
      </c>
      <c r="I55" s="2">
        <v>37.376260000000002</v>
      </c>
      <c r="J55" s="2">
        <v>578</v>
      </c>
      <c r="K55" s="2">
        <v>107.05412</v>
      </c>
      <c r="L55" s="2">
        <v>37.434629999999999</v>
      </c>
      <c r="M55" s="2">
        <v>248</v>
      </c>
      <c r="N55" s="2">
        <v>108.36505</v>
      </c>
      <c r="O55" s="2">
        <v>37.374189999999999</v>
      </c>
      <c r="P55" s="2">
        <v>2308</v>
      </c>
      <c r="Q55" s="2">
        <v>108.50451</v>
      </c>
      <c r="R55" s="2">
        <v>37.372120000000002</v>
      </c>
      <c r="S55" s="2">
        <v>962</v>
      </c>
      <c r="T55" s="2">
        <v>107.31152</v>
      </c>
      <c r="U55" s="2">
        <v>37.416289999999996</v>
      </c>
      <c r="V55" s="2">
        <v>229</v>
      </c>
    </row>
    <row r="56" spans="1:22" x14ac:dyDescent="0.25">
      <c r="A56" s="2" t="s">
        <v>1</v>
      </c>
      <c r="B56" s="2">
        <v>100</v>
      </c>
      <c r="C56" s="2">
        <v>1</v>
      </c>
      <c r="D56" s="2">
        <v>109.00185999999999</v>
      </c>
      <c r="E56" s="2">
        <v>2.5000000000000001E-2</v>
      </c>
      <c r="F56" s="2">
        <v>108.54979</v>
      </c>
      <c r="G56" s="2">
        <v>5.6090000000000001E-2</v>
      </c>
      <c r="H56" s="2">
        <v>108.27311</v>
      </c>
      <c r="I56" s="2">
        <v>37.395960000000002</v>
      </c>
      <c r="J56" s="2">
        <v>583</v>
      </c>
      <c r="K56" s="2">
        <v>107.05005</v>
      </c>
      <c r="L56" s="2">
        <v>37.421950000000002</v>
      </c>
      <c r="M56" s="2">
        <v>246</v>
      </c>
      <c r="N56" s="2">
        <v>107.4867</v>
      </c>
      <c r="O56" s="2">
        <v>37.3825</v>
      </c>
      <c r="P56" s="2">
        <v>2229</v>
      </c>
      <c r="Q56" s="2">
        <v>107.54926</v>
      </c>
      <c r="R56" s="2">
        <v>37.395710000000001</v>
      </c>
      <c r="S56" s="2">
        <v>958</v>
      </c>
      <c r="T56" s="2">
        <v>106.76667</v>
      </c>
      <c r="U56" s="2">
        <v>37.449849999999998</v>
      </c>
      <c r="V56" s="2">
        <v>232</v>
      </c>
    </row>
    <row r="57" spans="1:22" x14ac:dyDescent="0.25">
      <c r="A57" s="2" t="s">
        <v>1</v>
      </c>
      <c r="B57" s="2">
        <v>100</v>
      </c>
      <c r="C57" s="2">
        <v>1</v>
      </c>
      <c r="D57" s="2">
        <v>109.00185999999999</v>
      </c>
      <c r="E57" s="2">
        <v>2.4639999999999999E-2</v>
      </c>
      <c r="F57" s="2">
        <v>108.54979</v>
      </c>
      <c r="G57" s="2">
        <v>5.595E-2</v>
      </c>
      <c r="H57" s="2">
        <v>108.77293</v>
      </c>
      <c r="I57" s="2">
        <v>37.433430000000001</v>
      </c>
      <c r="J57" s="2">
        <v>591</v>
      </c>
      <c r="K57" s="2">
        <v>106.90447</v>
      </c>
      <c r="L57" s="2">
        <v>37.497709999999998</v>
      </c>
      <c r="M57" s="2">
        <v>249</v>
      </c>
      <c r="N57" s="2">
        <v>109.14233</v>
      </c>
      <c r="O57" s="2">
        <v>37.377400000000002</v>
      </c>
      <c r="P57" s="2">
        <v>2330</v>
      </c>
      <c r="Q57" s="2">
        <v>107.55962</v>
      </c>
      <c r="R57" s="2">
        <v>37.403849999999998</v>
      </c>
      <c r="S57" s="2">
        <v>970</v>
      </c>
      <c r="T57" s="2">
        <v>106.6567</v>
      </c>
      <c r="U57" s="2">
        <v>37.4636</v>
      </c>
      <c r="V57" s="2">
        <v>227</v>
      </c>
    </row>
    <row r="58" spans="1:22" x14ac:dyDescent="0.25">
      <c r="A58" s="2" t="s">
        <v>1</v>
      </c>
      <c r="B58" s="2">
        <v>100</v>
      </c>
      <c r="C58" s="2">
        <v>1</v>
      </c>
      <c r="D58" s="2">
        <v>109.00185999999999</v>
      </c>
      <c r="E58" s="2">
        <v>2.4340000000000001E-2</v>
      </c>
      <c r="F58" s="2">
        <v>108.54979</v>
      </c>
      <c r="G58" s="2">
        <v>5.5789999999999999E-2</v>
      </c>
      <c r="H58" s="2">
        <v>108.75369999999999</v>
      </c>
      <c r="I58" s="2">
        <v>37.40155</v>
      </c>
      <c r="J58" s="2">
        <v>587</v>
      </c>
      <c r="K58" s="2">
        <v>106.9888</v>
      </c>
      <c r="L58" s="2">
        <v>37.448050000000002</v>
      </c>
      <c r="M58" s="2">
        <v>243</v>
      </c>
      <c r="N58" s="2">
        <v>109.14046</v>
      </c>
      <c r="O58" s="2">
        <v>37.370350000000002</v>
      </c>
      <c r="P58" s="2">
        <v>2305</v>
      </c>
      <c r="Q58" s="2">
        <v>107.7396</v>
      </c>
      <c r="R58" s="2">
        <v>37.38317</v>
      </c>
      <c r="S58" s="2">
        <v>953</v>
      </c>
      <c r="T58" s="2">
        <v>107.49902</v>
      </c>
      <c r="U58" s="2">
        <v>37.472709999999999</v>
      </c>
      <c r="V58" s="2">
        <v>220</v>
      </c>
    </row>
    <row r="59" spans="1:22" x14ac:dyDescent="0.25">
      <c r="A59" s="2" t="s">
        <v>1</v>
      </c>
      <c r="B59" s="2">
        <v>100</v>
      </c>
      <c r="C59" s="2">
        <v>1</v>
      </c>
      <c r="D59" s="2">
        <v>109.00185999999999</v>
      </c>
      <c r="E59" s="2">
        <v>2.453E-2</v>
      </c>
      <c r="F59" s="2">
        <v>108.54979</v>
      </c>
      <c r="G59" s="2">
        <v>5.595E-2</v>
      </c>
      <c r="H59" s="2">
        <v>108.75369999999999</v>
      </c>
      <c r="I59" s="2">
        <v>37.395049999999998</v>
      </c>
      <c r="J59" s="2">
        <v>583</v>
      </c>
      <c r="K59" s="2">
        <v>106.85464</v>
      </c>
      <c r="L59" s="2">
        <v>37.390749999999997</v>
      </c>
      <c r="M59" s="2">
        <v>243</v>
      </c>
      <c r="N59" s="2">
        <v>109.20605</v>
      </c>
      <c r="O59" s="2">
        <v>37.370150000000002</v>
      </c>
      <c r="P59" s="2">
        <v>2291</v>
      </c>
      <c r="Q59" s="2">
        <v>107.26559</v>
      </c>
      <c r="R59" s="2">
        <v>37.39761</v>
      </c>
      <c r="S59" s="2">
        <v>939</v>
      </c>
      <c r="T59" s="2">
        <v>107.72493</v>
      </c>
      <c r="U59" s="2">
        <v>37.499760000000002</v>
      </c>
      <c r="V59" s="2">
        <v>222</v>
      </c>
    </row>
    <row r="60" spans="1:22" x14ac:dyDescent="0.25">
      <c r="A60" s="2" t="s">
        <v>1</v>
      </c>
      <c r="B60" s="2">
        <v>100</v>
      </c>
      <c r="C60" s="2">
        <v>1</v>
      </c>
      <c r="D60" s="2">
        <v>109.00185999999999</v>
      </c>
      <c r="E60" s="2">
        <v>2.513E-2</v>
      </c>
      <c r="F60" s="2">
        <v>108.54979</v>
      </c>
      <c r="G60" s="2">
        <v>5.636E-2</v>
      </c>
      <c r="H60" s="2">
        <v>108.66235</v>
      </c>
      <c r="I60" s="2">
        <v>37.40531</v>
      </c>
      <c r="J60" s="2">
        <v>594</v>
      </c>
      <c r="K60" s="2">
        <v>107.02849000000001</v>
      </c>
      <c r="L60" s="2">
        <v>37.456130000000002</v>
      </c>
      <c r="M60" s="2">
        <v>238</v>
      </c>
      <c r="N60" s="2">
        <v>109.57973</v>
      </c>
      <c r="O60" s="2">
        <v>37.375480000000003</v>
      </c>
      <c r="P60" s="2">
        <v>2208</v>
      </c>
      <c r="Q60" s="2">
        <v>107.48269000000001</v>
      </c>
      <c r="R60" s="2">
        <v>37.383159999999997</v>
      </c>
      <c r="S60" s="2">
        <v>940</v>
      </c>
      <c r="T60" s="2">
        <v>107.49009</v>
      </c>
      <c r="U60" s="2">
        <v>37.453629999999997</v>
      </c>
      <c r="V60" s="2">
        <v>238</v>
      </c>
    </row>
    <row r="61" spans="1:22" x14ac:dyDescent="0.25">
      <c r="A61" s="2" t="s">
        <v>1</v>
      </c>
      <c r="B61" s="2">
        <v>100</v>
      </c>
      <c r="C61" s="2">
        <v>1</v>
      </c>
      <c r="D61" s="2">
        <v>109.00185999999999</v>
      </c>
      <c r="E61" s="2">
        <v>2.5159999999999998E-2</v>
      </c>
      <c r="F61" s="2">
        <v>108.54979</v>
      </c>
      <c r="G61" s="2">
        <v>5.6219999999999999E-2</v>
      </c>
      <c r="H61" s="2">
        <v>108.81619999999999</v>
      </c>
      <c r="I61" s="2">
        <v>37.404200000000003</v>
      </c>
      <c r="J61" s="2">
        <v>581</v>
      </c>
      <c r="K61" s="2">
        <v>107.054</v>
      </c>
      <c r="L61" s="2">
        <v>37.484760000000001</v>
      </c>
      <c r="M61" s="2">
        <v>245</v>
      </c>
      <c r="N61" s="2">
        <v>109.44811</v>
      </c>
      <c r="O61" s="2">
        <v>37.379429999999999</v>
      </c>
      <c r="P61" s="2">
        <v>2350</v>
      </c>
      <c r="Q61" s="2">
        <v>107.64344</v>
      </c>
      <c r="R61" s="2">
        <v>37.376860000000001</v>
      </c>
      <c r="S61" s="2">
        <v>962</v>
      </c>
      <c r="T61" s="2">
        <v>107.48484999999999</v>
      </c>
      <c r="U61" s="2">
        <v>37.395029999999998</v>
      </c>
      <c r="V61" s="2">
        <v>222</v>
      </c>
    </row>
    <row r="62" spans="1:22" x14ac:dyDescent="0.25">
      <c r="A62" s="2" t="s">
        <v>1</v>
      </c>
      <c r="B62" s="2">
        <v>100</v>
      </c>
      <c r="C62" s="2">
        <v>1</v>
      </c>
      <c r="D62" s="2">
        <v>109.00185999999999</v>
      </c>
      <c r="E62" s="2">
        <v>2.53E-2</v>
      </c>
      <c r="F62" s="2">
        <v>108.54979</v>
      </c>
      <c r="G62" s="2">
        <v>5.629E-2</v>
      </c>
      <c r="H62" s="2">
        <v>108.77293</v>
      </c>
      <c r="I62" s="2">
        <v>37.395310000000002</v>
      </c>
      <c r="J62" s="2">
        <v>573</v>
      </c>
      <c r="K62" s="2">
        <v>106.91211</v>
      </c>
      <c r="L62" s="2">
        <v>37.421869999999998</v>
      </c>
      <c r="M62" s="2">
        <v>250</v>
      </c>
      <c r="N62" s="2">
        <v>108.44689</v>
      </c>
      <c r="O62" s="2">
        <v>37.37818</v>
      </c>
      <c r="P62" s="2">
        <v>2279</v>
      </c>
      <c r="Q62" s="2">
        <v>107.83347000000001</v>
      </c>
      <c r="R62" s="2">
        <v>37.402880000000003</v>
      </c>
      <c r="S62" s="2">
        <v>947</v>
      </c>
      <c r="T62" s="2">
        <v>107.47964</v>
      </c>
      <c r="U62" s="2">
        <v>37.483260000000001</v>
      </c>
      <c r="V62" s="2">
        <v>225</v>
      </c>
    </row>
    <row r="63" spans="1:22" x14ac:dyDescent="0.25">
      <c r="A63" s="2" t="s">
        <v>1</v>
      </c>
      <c r="B63" s="2">
        <v>1000</v>
      </c>
      <c r="C63" s="2">
        <v>0.4</v>
      </c>
      <c r="D63" s="2">
        <v>1318.9056599999999</v>
      </c>
      <c r="E63" s="2">
        <v>0.12873999999999999</v>
      </c>
      <c r="F63" s="2">
        <v>1142.3362500000001</v>
      </c>
      <c r="G63" s="2">
        <v>5.985E-2</v>
      </c>
      <c r="H63" s="2">
        <v>1085.35961</v>
      </c>
      <c r="I63" s="2">
        <v>567.71209999999996</v>
      </c>
      <c r="J63" s="2">
        <v>318</v>
      </c>
      <c r="K63" s="2">
        <v>1084.3164200000001</v>
      </c>
      <c r="L63" s="2">
        <v>572.26895000000002</v>
      </c>
      <c r="M63" s="2">
        <v>20</v>
      </c>
      <c r="N63" s="2">
        <v>1086.37327</v>
      </c>
      <c r="O63" s="2">
        <v>567.40714000000003</v>
      </c>
      <c r="P63" s="2">
        <v>5673</v>
      </c>
      <c r="Q63" s="2">
        <v>1084.5980400000001</v>
      </c>
      <c r="R63" s="2">
        <v>567.56880000000001</v>
      </c>
      <c r="S63" s="2">
        <v>100</v>
      </c>
      <c r="T63" s="2">
        <v>1082.20821</v>
      </c>
      <c r="U63" s="2">
        <v>568.1413</v>
      </c>
      <c r="V63" s="2">
        <v>40</v>
      </c>
    </row>
    <row r="64" spans="1:22" x14ac:dyDescent="0.25">
      <c r="A64" s="2" t="s">
        <v>1</v>
      </c>
      <c r="B64" s="2">
        <v>1000</v>
      </c>
      <c r="C64" s="2">
        <v>0.4</v>
      </c>
      <c r="D64" s="2">
        <v>1318.9056599999999</v>
      </c>
      <c r="E64" s="2">
        <v>2.0650000000000002E-2</v>
      </c>
      <c r="F64" s="2">
        <v>1142.3362500000001</v>
      </c>
      <c r="G64" s="2">
        <v>5.8529999999999999E-2</v>
      </c>
      <c r="H64" s="2">
        <v>1087.75134</v>
      </c>
      <c r="I64" s="2">
        <v>567.53570999999999</v>
      </c>
      <c r="J64" s="2">
        <v>315</v>
      </c>
      <c r="K64" s="2">
        <v>1084.22045</v>
      </c>
      <c r="L64" s="2">
        <v>573.30373999999995</v>
      </c>
      <c r="M64" s="2">
        <v>20</v>
      </c>
      <c r="N64" s="2">
        <v>1087.20976</v>
      </c>
      <c r="O64" s="2">
        <v>567.37657999999999</v>
      </c>
      <c r="P64" s="2">
        <v>5450</v>
      </c>
      <c r="Q64" s="2">
        <v>1088.4179200000001</v>
      </c>
      <c r="R64" s="2">
        <v>569.04956000000004</v>
      </c>
      <c r="S64" s="2">
        <v>100</v>
      </c>
      <c r="T64" s="2">
        <v>1082.20984</v>
      </c>
      <c r="U64" s="2">
        <v>576.96424999999999</v>
      </c>
      <c r="V64" s="2">
        <v>41</v>
      </c>
    </row>
    <row r="65" spans="1:22" x14ac:dyDescent="0.25">
      <c r="A65" s="2" t="s">
        <v>1</v>
      </c>
      <c r="B65" s="2">
        <v>1000</v>
      </c>
      <c r="C65" s="2">
        <v>0.4</v>
      </c>
      <c r="D65" s="2">
        <v>1318.9056599999999</v>
      </c>
      <c r="E65" s="2">
        <v>2.1250000000000002E-2</v>
      </c>
      <c r="F65" s="2">
        <v>1142.3362500000001</v>
      </c>
      <c r="G65" s="2">
        <v>5.9310000000000002E-2</v>
      </c>
      <c r="H65" s="2">
        <v>1089.29062</v>
      </c>
      <c r="I65" s="2">
        <v>568.81057999999996</v>
      </c>
      <c r="J65" s="2">
        <v>319</v>
      </c>
      <c r="K65" s="2">
        <v>1084.0622100000001</v>
      </c>
      <c r="L65" s="2">
        <v>573.68687</v>
      </c>
      <c r="M65" s="2">
        <v>20</v>
      </c>
      <c r="N65" s="2">
        <v>1085.1985099999999</v>
      </c>
      <c r="O65" s="2">
        <v>567.33299999999997</v>
      </c>
      <c r="P65" s="2">
        <v>5524</v>
      </c>
      <c r="Q65" s="2">
        <v>1088.7491399999999</v>
      </c>
      <c r="R65" s="2">
        <v>570.85833000000002</v>
      </c>
      <c r="S65" s="2">
        <v>99</v>
      </c>
      <c r="T65" s="2">
        <v>1081.9020700000001</v>
      </c>
      <c r="U65" s="2">
        <v>569.55169999999998</v>
      </c>
      <c r="V65" s="2">
        <v>41</v>
      </c>
    </row>
    <row r="66" spans="1:22" x14ac:dyDescent="0.25">
      <c r="A66" s="2" t="s">
        <v>1</v>
      </c>
      <c r="B66" s="2">
        <v>1000</v>
      </c>
      <c r="C66" s="2">
        <v>0.4</v>
      </c>
      <c r="D66" s="2">
        <v>1318.9056599999999</v>
      </c>
      <c r="E66" s="2">
        <v>2.2499999999999999E-2</v>
      </c>
      <c r="F66" s="2">
        <v>1142.3362500000001</v>
      </c>
      <c r="G66" s="2">
        <v>5.8459999999999998E-2</v>
      </c>
      <c r="H66" s="2">
        <v>1088.20154</v>
      </c>
      <c r="I66" s="2">
        <v>568.86327000000006</v>
      </c>
      <c r="J66" s="2">
        <v>316</v>
      </c>
      <c r="K66" s="2">
        <v>1084.4413500000001</v>
      </c>
      <c r="L66" s="2">
        <v>574.39144999999996</v>
      </c>
      <c r="M66" s="2">
        <v>20</v>
      </c>
      <c r="N66" s="2">
        <v>1085.99053</v>
      </c>
      <c r="O66" s="2">
        <v>567.33864000000005</v>
      </c>
      <c r="P66" s="2">
        <v>5735</v>
      </c>
      <c r="Q66" s="2">
        <v>1089.30125</v>
      </c>
      <c r="R66" s="2">
        <v>570.85767999999996</v>
      </c>
      <c r="S66" s="2">
        <v>99</v>
      </c>
      <c r="T66" s="2">
        <v>1081.88636</v>
      </c>
      <c r="U66" s="2">
        <v>580.42885999999999</v>
      </c>
      <c r="V66" s="2">
        <v>41</v>
      </c>
    </row>
    <row r="67" spans="1:22" x14ac:dyDescent="0.25">
      <c r="A67" s="2" t="s">
        <v>1</v>
      </c>
      <c r="B67" s="2">
        <v>1000</v>
      </c>
      <c r="C67" s="2">
        <v>0.4</v>
      </c>
      <c r="D67" s="2">
        <v>1318.9056599999999</v>
      </c>
      <c r="E67" s="2">
        <v>2.2589999999999999E-2</v>
      </c>
      <c r="F67" s="2">
        <v>1142.3362500000001</v>
      </c>
      <c r="G67" s="2">
        <v>6.1199999999999997E-2</v>
      </c>
      <c r="H67" s="2">
        <v>1085.99747</v>
      </c>
      <c r="I67" s="2">
        <v>568.93182000000002</v>
      </c>
      <c r="J67" s="2">
        <v>320</v>
      </c>
      <c r="K67" s="2">
        <v>1084.0522100000001</v>
      </c>
      <c r="L67" s="2">
        <v>573.61312999999996</v>
      </c>
      <c r="M67" s="2">
        <v>20</v>
      </c>
      <c r="N67" s="2">
        <v>1085.0560499999999</v>
      </c>
      <c r="O67" s="2">
        <v>567.34527000000003</v>
      </c>
      <c r="P67" s="2">
        <v>5647</v>
      </c>
      <c r="Q67" s="2">
        <v>1086.037</v>
      </c>
      <c r="R67" s="2">
        <v>571.94902000000002</v>
      </c>
      <c r="S67" s="2">
        <v>102</v>
      </c>
      <c r="T67" s="2">
        <v>1082.32709</v>
      </c>
      <c r="U67" s="2">
        <v>567.69358999999997</v>
      </c>
      <c r="V67" s="2">
        <v>44</v>
      </c>
    </row>
    <row r="68" spans="1:22" x14ac:dyDescent="0.25">
      <c r="A68" s="2" t="s">
        <v>1</v>
      </c>
      <c r="B68" s="2">
        <v>1000</v>
      </c>
      <c r="C68" s="2">
        <v>0.4</v>
      </c>
      <c r="D68" s="2">
        <v>1318.9056599999999</v>
      </c>
      <c r="E68" s="2">
        <v>2.068E-2</v>
      </c>
      <c r="F68" s="2">
        <v>1142.3362500000001</v>
      </c>
      <c r="G68" s="2">
        <v>5.8450000000000002E-2</v>
      </c>
      <c r="H68" s="2">
        <v>1086.7285999999999</v>
      </c>
      <c r="I68" s="2">
        <v>567.71239000000003</v>
      </c>
      <c r="J68" s="2">
        <v>317</v>
      </c>
      <c r="K68" s="2">
        <v>1084.3472999999999</v>
      </c>
      <c r="L68" s="2">
        <v>572.77719000000002</v>
      </c>
      <c r="M68" s="2">
        <v>20</v>
      </c>
      <c r="N68" s="2">
        <v>1085.7823800000001</v>
      </c>
      <c r="O68" s="2">
        <v>567.39449999999999</v>
      </c>
      <c r="P68" s="2">
        <v>5574</v>
      </c>
      <c r="Q68" s="2">
        <v>1089.3706199999999</v>
      </c>
      <c r="R68" s="2">
        <v>568.61739999999998</v>
      </c>
      <c r="S68" s="2">
        <v>99</v>
      </c>
      <c r="T68" s="2">
        <v>1082.06468</v>
      </c>
      <c r="U68" s="2">
        <v>567.40436</v>
      </c>
      <c r="V68" s="2">
        <v>40</v>
      </c>
    </row>
    <row r="69" spans="1:22" x14ac:dyDescent="0.25">
      <c r="A69" s="2" t="s">
        <v>1</v>
      </c>
      <c r="B69" s="2">
        <v>1000</v>
      </c>
      <c r="C69" s="2">
        <v>0.4</v>
      </c>
      <c r="D69" s="2">
        <v>1318.9056599999999</v>
      </c>
      <c r="E69" s="2">
        <v>2.1260000000000001E-2</v>
      </c>
      <c r="F69" s="2">
        <v>1142.3362500000001</v>
      </c>
      <c r="G69" s="2">
        <v>5.9520000000000003E-2</v>
      </c>
      <c r="H69" s="2">
        <v>1085.7969599999999</v>
      </c>
      <c r="I69" s="2">
        <v>568.36497999999995</v>
      </c>
      <c r="J69" s="2">
        <v>319</v>
      </c>
      <c r="K69" s="2">
        <v>1084.22766</v>
      </c>
      <c r="L69" s="2">
        <v>571.82453999999996</v>
      </c>
      <c r="M69" s="2">
        <v>20</v>
      </c>
      <c r="N69" s="2">
        <v>1086.0502899999999</v>
      </c>
      <c r="O69" s="2">
        <v>567.38080000000002</v>
      </c>
      <c r="P69" s="2">
        <v>5485</v>
      </c>
      <c r="Q69" s="2">
        <v>1088.6221599999999</v>
      </c>
      <c r="R69" s="2">
        <v>568.19104000000004</v>
      </c>
      <c r="S69" s="2">
        <v>99</v>
      </c>
      <c r="T69" s="2">
        <v>1082.0021999999999</v>
      </c>
      <c r="U69" s="2">
        <v>570.54749000000004</v>
      </c>
      <c r="V69" s="2">
        <v>41</v>
      </c>
    </row>
    <row r="70" spans="1:22" x14ac:dyDescent="0.25">
      <c r="A70" s="2" t="s">
        <v>1</v>
      </c>
      <c r="B70" s="2">
        <v>1000</v>
      </c>
      <c r="C70" s="2">
        <v>0.4</v>
      </c>
      <c r="D70" s="2">
        <v>1318.9056599999999</v>
      </c>
      <c r="E70" s="2">
        <v>2.2589999999999999E-2</v>
      </c>
      <c r="F70" s="2">
        <v>1142.3362500000001</v>
      </c>
      <c r="G70" s="2">
        <v>5.74E-2</v>
      </c>
      <c r="H70" s="2">
        <v>1084.89949</v>
      </c>
      <c r="I70" s="2">
        <v>567.36298999999997</v>
      </c>
      <c r="J70" s="2">
        <v>317</v>
      </c>
      <c r="K70" s="2">
        <v>1084.0770500000001</v>
      </c>
      <c r="L70" s="2">
        <v>569.78161999999998</v>
      </c>
      <c r="M70" s="2">
        <v>20</v>
      </c>
      <c r="N70" s="2">
        <v>1084.6604</v>
      </c>
      <c r="O70" s="2">
        <v>567.40818999999999</v>
      </c>
      <c r="P70" s="2">
        <v>5355</v>
      </c>
      <c r="Q70" s="2">
        <v>1087.8567</v>
      </c>
      <c r="R70" s="2">
        <v>571.78885000000002</v>
      </c>
      <c r="S70" s="2">
        <v>101</v>
      </c>
      <c r="T70" s="2">
        <v>1081.97651</v>
      </c>
      <c r="U70" s="2">
        <v>576.73941000000002</v>
      </c>
      <c r="V70" s="2">
        <v>41</v>
      </c>
    </row>
    <row r="71" spans="1:22" x14ac:dyDescent="0.25">
      <c r="A71" s="2" t="s">
        <v>1</v>
      </c>
      <c r="B71" s="2">
        <v>1000</v>
      </c>
      <c r="C71" s="2">
        <v>0.4</v>
      </c>
      <c r="D71" s="2">
        <v>1318.9056599999999</v>
      </c>
      <c r="E71" s="2">
        <v>2.0729999999999998E-2</v>
      </c>
      <c r="F71" s="2">
        <v>1142.3362500000001</v>
      </c>
      <c r="G71" s="2">
        <v>5.688E-2</v>
      </c>
      <c r="H71" s="2">
        <v>1087.0322100000001</v>
      </c>
      <c r="I71" s="2">
        <v>567.93641000000002</v>
      </c>
      <c r="J71" s="2">
        <v>316</v>
      </c>
      <c r="K71" s="2">
        <v>1084.4592</v>
      </c>
      <c r="L71" s="2">
        <v>568.85521000000006</v>
      </c>
      <c r="M71" s="2">
        <v>20</v>
      </c>
      <c r="N71" s="2">
        <v>1085.3724</v>
      </c>
      <c r="O71" s="2">
        <v>567.37927000000002</v>
      </c>
      <c r="P71" s="2">
        <v>5708</v>
      </c>
      <c r="Q71" s="2">
        <v>1088.5145500000001</v>
      </c>
      <c r="R71" s="2">
        <v>570.38962000000004</v>
      </c>
      <c r="S71" s="2">
        <v>100</v>
      </c>
      <c r="T71" s="2">
        <v>1081.9541400000001</v>
      </c>
      <c r="U71" s="2">
        <v>573.17336999999998</v>
      </c>
      <c r="V71" s="2">
        <v>41</v>
      </c>
    </row>
    <row r="72" spans="1:22" x14ac:dyDescent="0.25">
      <c r="A72" s="2" t="s">
        <v>1</v>
      </c>
      <c r="B72" s="2">
        <v>1000</v>
      </c>
      <c r="C72" s="2">
        <v>0.4</v>
      </c>
      <c r="D72" s="2">
        <v>1318.9056599999999</v>
      </c>
      <c r="E72" s="2">
        <v>2.1160000000000002E-2</v>
      </c>
      <c r="F72" s="2">
        <v>1142.3362500000001</v>
      </c>
      <c r="G72" s="2">
        <v>5.8569999999999997E-2</v>
      </c>
      <c r="H72" s="2">
        <v>1088.60322</v>
      </c>
      <c r="I72" s="2">
        <v>568.93530999999996</v>
      </c>
      <c r="J72" s="2">
        <v>317</v>
      </c>
      <c r="K72" s="2">
        <v>1084.60067</v>
      </c>
      <c r="L72" s="2">
        <v>570.87929999999994</v>
      </c>
      <c r="M72" s="2">
        <v>20</v>
      </c>
      <c r="N72" s="2">
        <v>1085.9229700000001</v>
      </c>
      <c r="O72" s="2">
        <v>567.39481000000001</v>
      </c>
      <c r="P72" s="2">
        <v>5605</v>
      </c>
      <c r="Q72" s="2">
        <v>1089.3529900000001</v>
      </c>
      <c r="R72" s="2">
        <v>571.94316000000003</v>
      </c>
      <c r="S72" s="2">
        <v>100</v>
      </c>
      <c r="T72" s="2">
        <v>1082.03845</v>
      </c>
      <c r="U72" s="2">
        <v>578.15121999999997</v>
      </c>
      <c r="V72" s="2">
        <v>41</v>
      </c>
    </row>
    <row r="73" spans="1:22" x14ac:dyDescent="0.25">
      <c r="A73" s="2" t="s">
        <v>1</v>
      </c>
      <c r="B73" s="2">
        <v>1000</v>
      </c>
      <c r="C73" s="2">
        <v>0.7</v>
      </c>
      <c r="D73" s="2">
        <v>1237.4414999999999</v>
      </c>
      <c r="E73" s="2">
        <v>2.2849999999999999E-2</v>
      </c>
      <c r="F73" s="2">
        <v>1076.16508</v>
      </c>
      <c r="G73" s="2">
        <v>6.9709999999999994E-2</v>
      </c>
      <c r="H73" s="2">
        <v>1071.1288400000001</v>
      </c>
      <c r="I73" s="2">
        <v>946.02551000000005</v>
      </c>
      <c r="J73" s="2">
        <v>529</v>
      </c>
      <c r="K73" s="2">
        <v>1191.26018</v>
      </c>
      <c r="L73" s="2">
        <v>969.65011000000004</v>
      </c>
      <c r="M73" s="2">
        <v>32</v>
      </c>
      <c r="N73" s="2">
        <v>1070.88843</v>
      </c>
      <c r="O73" s="2">
        <v>944.62945999999999</v>
      </c>
      <c r="P73" s="2">
        <v>9023</v>
      </c>
      <c r="Q73" s="2">
        <v>1073.10247</v>
      </c>
      <c r="R73" s="2">
        <v>946.72018000000003</v>
      </c>
      <c r="S73" s="2">
        <v>175</v>
      </c>
      <c r="T73" s="2">
        <v>1190.2815599999999</v>
      </c>
      <c r="U73" s="2">
        <v>946.61896000000002</v>
      </c>
      <c r="V73" s="2">
        <v>55</v>
      </c>
    </row>
    <row r="74" spans="1:22" x14ac:dyDescent="0.25">
      <c r="A74" s="2" t="s">
        <v>1</v>
      </c>
      <c r="B74" s="2">
        <v>1000</v>
      </c>
      <c r="C74" s="2">
        <v>0.7</v>
      </c>
      <c r="D74" s="2">
        <v>1237.4414999999999</v>
      </c>
      <c r="E74" s="2">
        <v>2.366E-2</v>
      </c>
      <c r="F74" s="2">
        <v>1076.16508</v>
      </c>
      <c r="G74" s="2">
        <v>7.0949999999999999E-2</v>
      </c>
      <c r="H74" s="2">
        <v>1073.9093499999999</v>
      </c>
      <c r="I74" s="2">
        <v>944.85744</v>
      </c>
      <c r="J74" s="2">
        <v>528</v>
      </c>
      <c r="K74" s="2">
        <v>1191.3790300000001</v>
      </c>
      <c r="L74" s="2">
        <v>969.70099000000005</v>
      </c>
      <c r="M74" s="2">
        <v>32</v>
      </c>
      <c r="N74" s="2">
        <v>1083.2253499999999</v>
      </c>
      <c r="O74" s="2">
        <v>944.58127999999999</v>
      </c>
      <c r="P74" s="2">
        <v>9155</v>
      </c>
      <c r="Q74" s="2">
        <v>1073.63402</v>
      </c>
      <c r="R74" s="2">
        <v>944.54471000000001</v>
      </c>
      <c r="S74" s="2">
        <v>176</v>
      </c>
      <c r="T74" s="2">
        <v>1190.2166099999999</v>
      </c>
      <c r="U74" s="2">
        <v>947.45938000000001</v>
      </c>
      <c r="V74" s="2">
        <v>55</v>
      </c>
    </row>
    <row r="75" spans="1:22" x14ac:dyDescent="0.25">
      <c r="A75" s="2" t="s">
        <v>1</v>
      </c>
      <c r="B75" s="2">
        <v>1000</v>
      </c>
      <c r="C75" s="2">
        <v>0.7</v>
      </c>
      <c r="D75" s="2">
        <v>1237.4414999999999</v>
      </c>
      <c r="E75" s="2">
        <v>2.3019999999999999E-2</v>
      </c>
      <c r="F75" s="2">
        <v>1076.16508</v>
      </c>
      <c r="G75" s="2">
        <v>6.9919999999999996E-2</v>
      </c>
      <c r="H75" s="2">
        <v>1071.4595899999999</v>
      </c>
      <c r="I75" s="2">
        <v>944.98023000000001</v>
      </c>
      <c r="J75" s="2">
        <v>530</v>
      </c>
      <c r="K75" s="2">
        <v>1191.3752999999999</v>
      </c>
      <c r="L75" s="2">
        <v>972.65898000000004</v>
      </c>
      <c r="M75" s="2">
        <v>32</v>
      </c>
      <c r="N75" s="2">
        <v>1070.3935300000001</v>
      </c>
      <c r="O75" s="2">
        <v>944.60587999999996</v>
      </c>
      <c r="P75" s="2">
        <v>9702</v>
      </c>
      <c r="Q75" s="2">
        <v>1075.81666</v>
      </c>
      <c r="R75" s="2">
        <v>946.82682</v>
      </c>
      <c r="S75" s="2">
        <v>175</v>
      </c>
      <c r="T75" s="2">
        <v>1190.1098500000001</v>
      </c>
      <c r="U75" s="2">
        <v>955.44777999999997</v>
      </c>
      <c r="V75" s="2">
        <v>55</v>
      </c>
    </row>
    <row r="76" spans="1:22" x14ac:dyDescent="0.25">
      <c r="A76" s="2" t="s">
        <v>1</v>
      </c>
      <c r="B76" s="2">
        <v>1000</v>
      </c>
      <c r="C76" s="2">
        <v>0.7</v>
      </c>
      <c r="D76" s="2">
        <v>1237.4414999999999</v>
      </c>
      <c r="E76" s="2">
        <v>2.205E-2</v>
      </c>
      <c r="F76" s="2">
        <v>1076.16508</v>
      </c>
      <c r="G76" s="2">
        <v>7.0260000000000003E-2</v>
      </c>
      <c r="H76" s="2">
        <v>1072.62527</v>
      </c>
      <c r="I76" s="2">
        <v>945.61215000000004</v>
      </c>
      <c r="J76" s="2">
        <v>527</v>
      </c>
      <c r="K76" s="2">
        <v>1191.3513399999999</v>
      </c>
      <c r="L76" s="2">
        <v>970.25194999999997</v>
      </c>
      <c r="M76" s="2">
        <v>32</v>
      </c>
      <c r="N76" s="2">
        <v>1084.9842799999999</v>
      </c>
      <c r="O76" s="2">
        <v>944.55123000000003</v>
      </c>
      <c r="P76" s="2">
        <v>8728</v>
      </c>
      <c r="Q76" s="2">
        <v>1076.41318</v>
      </c>
      <c r="R76" s="2">
        <v>947.34919000000002</v>
      </c>
      <c r="S76" s="2">
        <v>177</v>
      </c>
      <c r="T76" s="2">
        <v>1190.1299799999999</v>
      </c>
      <c r="U76" s="2">
        <v>961.1798</v>
      </c>
      <c r="V76" s="2">
        <v>55</v>
      </c>
    </row>
    <row r="77" spans="1:22" x14ac:dyDescent="0.25">
      <c r="A77" s="2" t="s">
        <v>1</v>
      </c>
      <c r="B77" s="2">
        <v>1000</v>
      </c>
      <c r="C77" s="2">
        <v>0.7</v>
      </c>
      <c r="D77" s="2">
        <v>1237.4414999999999</v>
      </c>
      <c r="E77" s="2">
        <v>2.3879999999999998E-2</v>
      </c>
      <c r="F77" s="2">
        <v>1076.16508</v>
      </c>
      <c r="G77" s="2">
        <v>7.1199999999999999E-2</v>
      </c>
      <c r="H77" s="2">
        <v>1071.84699</v>
      </c>
      <c r="I77" s="2">
        <v>945.10338000000002</v>
      </c>
      <c r="J77" s="2">
        <v>528</v>
      </c>
      <c r="K77" s="2">
        <v>1191.42364</v>
      </c>
      <c r="L77" s="2">
        <v>968.79711999999995</v>
      </c>
      <c r="M77" s="2">
        <v>32</v>
      </c>
      <c r="N77" s="2">
        <v>1071.5901200000001</v>
      </c>
      <c r="O77" s="2">
        <v>944.54155000000003</v>
      </c>
      <c r="P77" s="2">
        <v>9636</v>
      </c>
      <c r="Q77" s="2">
        <v>1073.1550999999999</v>
      </c>
      <c r="R77" s="2">
        <v>947.27155000000005</v>
      </c>
      <c r="S77" s="2">
        <v>176</v>
      </c>
      <c r="T77" s="2">
        <v>1190.14543</v>
      </c>
      <c r="U77" s="2">
        <v>959.66179</v>
      </c>
      <c r="V77" s="2">
        <v>55</v>
      </c>
    </row>
    <row r="78" spans="1:22" x14ac:dyDescent="0.25">
      <c r="A78" s="2" t="s">
        <v>1</v>
      </c>
      <c r="B78" s="2">
        <v>1000</v>
      </c>
      <c r="C78" s="2">
        <v>0.7</v>
      </c>
      <c r="D78" s="2">
        <v>1237.4414999999999</v>
      </c>
      <c r="E78" s="2">
        <v>2.2780000000000002E-2</v>
      </c>
      <c r="F78" s="2">
        <v>1076.16508</v>
      </c>
      <c r="G78" s="2">
        <v>6.9849999999999995E-2</v>
      </c>
      <c r="H78" s="2">
        <v>1070.75971</v>
      </c>
      <c r="I78" s="2">
        <v>945.62526000000003</v>
      </c>
      <c r="J78" s="2">
        <v>531</v>
      </c>
      <c r="K78" s="2">
        <v>1191.2021400000001</v>
      </c>
      <c r="L78" s="2">
        <v>966.22644000000003</v>
      </c>
      <c r="M78" s="2">
        <v>32</v>
      </c>
      <c r="N78" s="2">
        <v>1070.7576200000001</v>
      </c>
      <c r="O78" s="2">
        <v>944.55354999999997</v>
      </c>
      <c r="P78" s="2">
        <v>9428</v>
      </c>
      <c r="Q78" s="2">
        <v>1074.51259</v>
      </c>
      <c r="R78" s="2">
        <v>946.87013000000002</v>
      </c>
      <c r="S78" s="2">
        <v>176</v>
      </c>
      <c r="T78" s="2">
        <v>1190.3381300000001</v>
      </c>
      <c r="U78" s="2">
        <v>950.08672000000001</v>
      </c>
      <c r="V78" s="2">
        <v>55</v>
      </c>
    </row>
    <row r="79" spans="1:22" x14ac:dyDescent="0.25">
      <c r="A79" s="2" t="s">
        <v>1</v>
      </c>
      <c r="B79" s="2">
        <v>1000</v>
      </c>
      <c r="C79" s="2">
        <v>0.7</v>
      </c>
      <c r="D79" s="2">
        <v>1237.4414999999999</v>
      </c>
      <c r="E79" s="2">
        <v>2.231E-2</v>
      </c>
      <c r="F79" s="2">
        <v>1076.16508</v>
      </c>
      <c r="G79" s="2">
        <v>6.9720000000000004E-2</v>
      </c>
      <c r="H79" s="2">
        <v>1073.4313299999999</v>
      </c>
      <c r="I79" s="2">
        <v>945.76755000000003</v>
      </c>
      <c r="J79" s="2">
        <v>528</v>
      </c>
      <c r="K79" s="2">
        <v>1191.24504</v>
      </c>
      <c r="L79" s="2">
        <v>965.90105000000005</v>
      </c>
      <c r="M79" s="2">
        <v>32</v>
      </c>
      <c r="N79" s="2">
        <v>1069.8101999999999</v>
      </c>
      <c r="O79" s="2">
        <v>944.55267000000003</v>
      </c>
      <c r="P79" s="2">
        <v>9196</v>
      </c>
      <c r="Q79" s="2">
        <v>1075.56601</v>
      </c>
      <c r="R79" s="2">
        <v>948.39119000000005</v>
      </c>
      <c r="S79" s="2">
        <v>173</v>
      </c>
      <c r="T79" s="2">
        <v>1190.1461400000001</v>
      </c>
      <c r="U79" s="2">
        <v>946.57159000000001</v>
      </c>
      <c r="V79" s="2">
        <v>55</v>
      </c>
    </row>
    <row r="80" spans="1:22" x14ac:dyDescent="0.25">
      <c r="A80" s="2" t="s">
        <v>1</v>
      </c>
      <c r="B80" s="2">
        <v>1000</v>
      </c>
      <c r="C80" s="2">
        <v>0.7</v>
      </c>
      <c r="D80" s="2">
        <v>1237.4414999999999</v>
      </c>
      <c r="E80" s="2">
        <v>2.2370000000000001E-2</v>
      </c>
      <c r="F80" s="2">
        <v>1076.16508</v>
      </c>
      <c r="G80" s="2">
        <v>6.905E-2</v>
      </c>
      <c r="H80" s="2">
        <v>1071.3022599999999</v>
      </c>
      <c r="I80" s="2">
        <v>945.70447999999999</v>
      </c>
      <c r="J80" s="2">
        <v>559</v>
      </c>
      <c r="K80" s="2">
        <v>1191.2987000000001</v>
      </c>
      <c r="L80" s="2">
        <v>970.44105000000002</v>
      </c>
      <c r="M80" s="2">
        <v>32</v>
      </c>
      <c r="N80" s="2">
        <v>1071.5478000000001</v>
      </c>
      <c r="O80" s="2">
        <v>944.60431000000005</v>
      </c>
      <c r="P80" s="2">
        <v>9566</v>
      </c>
      <c r="Q80" s="2">
        <v>1075.5674100000001</v>
      </c>
      <c r="R80" s="2">
        <v>945.30836999999997</v>
      </c>
      <c r="S80" s="2">
        <v>175</v>
      </c>
      <c r="T80" s="2">
        <v>1190.21696</v>
      </c>
      <c r="U80" s="2">
        <v>955.32721000000004</v>
      </c>
      <c r="V80" s="2">
        <v>55</v>
      </c>
    </row>
    <row r="81" spans="1:22" x14ac:dyDescent="0.25">
      <c r="A81" s="2" t="s">
        <v>1</v>
      </c>
      <c r="B81" s="2">
        <v>1000</v>
      </c>
      <c r="C81" s="2">
        <v>0.7</v>
      </c>
      <c r="D81" s="2">
        <v>1237.4414999999999</v>
      </c>
      <c r="E81" s="2">
        <v>2.2769999999999999E-2</v>
      </c>
      <c r="F81" s="2">
        <v>1076.16508</v>
      </c>
      <c r="G81" s="2">
        <v>6.9220000000000004E-2</v>
      </c>
      <c r="H81" s="2">
        <v>1074.2178899999999</v>
      </c>
      <c r="I81" s="2">
        <v>945.66045999999994</v>
      </c>
      <c r="J81" s="2">
        <v>528</v>
      </c>
      <c r="K81" s="2">
        <v>1191.2103199999999</v>
      </c>
      <c r="L81" s="2">
        <v>971.61190999999997</v>
      </c>
      <c r="M81" s="2">
        <v>32</v>
      </c>
      <c r="N81" s="2">
        <v>1069.6892</v>
      </c>
      <c r="O81" s="2">
        <v>944.59216000000004</v>
      </c>
      <c r="P81" s="2">
        <v>9493</v>
      </c>
      <c r="Q81" s="2">
        <v>1073.89654</v>
      </c>
      <c r="R81" s="2">
        <v>946.84943999999996</v>
      </c>
      <c r="S81" s="2">
        <v>176</v>
      </c>
      <c r="T81" s="2">
        <v>1190.30753</v>
      </c>
      <c r="U81" s="2">
        <v>956.02970000000005</v>
      </c>
      <c r="V81" s="2">
        <v>55</v>
      </c>
    </row>
    <row r="82" spans="1:22" x14ac:dyDescent="0.25">
      <c r="A82" s="2" t="s">
        <v>1</v>
      </c>
      <c r="B82" s="2">
        <v>1000</v>
      </c>
      <c r="C82" s="2">
        <v>0.7</v>
      </c>
      <c r="D82" s="2">
        <v>1237.4414999999999</v>
      </c>
      <c r="E82" s="2">
        <v>2.247E-2</v>
      </c>
      <c r="F82" s="2">
        <v>1076.16508</v>
      </c>
      <c r="G82" s="2">
        <v>6.8559999999999996E-2</v>
      </c>
      <c r="H82" s="2">
        <v>1071.6542300000001</v>
      </c>
      <c r="I82" s="2">
        <v>944.87923000000001</v>
      </c>
      <c r="J82" s="2">
        <v>527</v>
      </c>
      <c r="K82" s="2">
        <v>1191.14759</v>
      </c>
      <c r="L82" s="2">
        <v>967.00247000000002</v>
      </c>
      <c r="M82" s="2">
        <v>32</v>
      </c>
      <c r="N82" s="2">
        <v>1083.7661000000001</v>
      </c>
      <c r="O82" s="2">
        <v>944.61405000000002</v>
      </c>
      <c r="P82" s="2">
        <v>9522</v>
      </c>
      <c r="Q82" s="2">
        <v>1072.72606</v>
      </c>
      <c r="R82" s="2">
        <v>946.80511999999999</v>
      </c>
      <c r="S82" s="2">
        <v>178</v>
      </c>
      <c r="T82" s="2">
        <v>1190.0402099999999</v>
      </c>
      <c r="U82" s="2">
        <v>956.22897999999998</v>
      </c>
      <c r="V82" s="2">
        <v>55</v>
      </c>
    </row>
    <row r="83" spans="1:22" x14ac:dyDescent="0.25">
      <c r="A83" s="2" t="s">
        <v>1</v>
      </c>
      <c r="B83" s="2">
        <v>1000</v>
      </c>
      <c r="C83" s="2">
        <v>1</v>
      </c>
      <c r="D83" s="2">
        <v>1066.35896</v>
      </c>
      <c r="E83" s="2">
        <v>2.504E-2</v>
      </c>
      <c r="F83" s="2">
        <v>1063.50737</v>
      </c>
      <c r="G83" s="2">
        <v>6.7489999999999994E-2</v>
      </c>
      <c r="H83" s="2">
        <v>1064.39167</v>
      </c>
      <c r="I83" s="2">
        <v>2232.42713</v>
      </c>
      <c r="J83" s="2">
        <v>1247</v>
      </c>
      <c r="K83" s="2">
        <v>1062.2567799999999</v>
      </c>
      <c r="L83" s="2">
        <v>2238.3195700000001</v>
      </c>
      <c r="M83" s="2">
        <v>72</v>
      </c>
      <c r="N83" s="2">
        <v>1084.2163700000001</v>
      </c>
      <c r="O83" s="2">
        <v>2231.9129499999999</v>
      </c>
      <c r="P83" s="2">
        <v>21725</v>
      </c>
      <c r="Q83" s="2">
        <v>1064.9419499999999</v>
      </c>
      <c r="R83" s="2">
        <v>2233.19209</v>
      </c>
      <c r="S83" s="2">
        <v>439</v>
      </c>
      <c r="T83" s="2">
        <v>1061.7324900000001</v>
      </c>
      <c r="U83" s="2">
        <v>2239.6743900000001</v>
      </c>
      <c r="V83" s="2">
        <v>114</v>
      </c>
    </row>
    <row r="84" spans="1:22" x14ac:dyDescent="0.25">
      <c r="A84" s="2" t="s">
        <v>1</v>
      </c>
      <c r="B84" s="2">
        <v>1000</v>
      </c>
      <c r="C84" s="2">
        <v>1</v>
      </c>
      <c r="D84" s="2">
        <v>1066.35896</v>
      </c>
      <c r="E84" s="2">
        <v>2.4299999999999999E-2</v>
      </c>
      <c r="F84" s="2">
        <v>1063.50737</v>
      </c>
      <c r="G84" s="2">
        <v>6.5729999999999997E-2</v>
      </c>
      <c r="H84" s="2">
        <v>1064.6953900000001</v>
      </c>
      <c r="I84" s="2">
        <v>2232.6698299999998</v>
      </c>
      <c r="J84" s="2">
        <v>1251</v>
      </c>
      <c r="K84" s="2">
        <v>1062.3912700000001</v>
      </c>
      <c r="L84" s="2">
        <v>2260.7391600000001</v>
      </c>
      <c r="M84" s="2">
        <v>73</v>
      </c>
      <c r="N84" s="2">
        <v>1065.8187800000001</v>
      </c>
      <c r="O84" s="2">
        <v>2231.8862899999999</v>
      </c>
      <c r="P84" s="2">
        <v>22752</v>
      </c>
      <c r="Q84" s="2">
        <v>1065.05078</v>
      </c>
      <c r="R84" s="2">
        <v>2236.5467600000002</v>
      </c>
      <c r="S84" s="2">
        <v>443</v>
      </c>
      <c r="T84" s="2">
        <v>1061.55511</v>
      </c>
      <c r="U84" s="2">
        <v>2250.48623</v>
      </c>
      <c r="V84" s="2">
        <v>114</v>
      </c>
    </row>
    <row r="85" spans="1:22" x14ac:dyDescent="0.25">
      <c r="A85" s="2" t="s">
        <v>1</v>
      </c>
      <c r="B85" s="2">
        <v>1000</v>
      </c>
      <c r="C85" s="2">
        <v>1</v>
      </c>
      <c r="D85" s="2">
        <v>1066.35896</v>
      </c>
      <c r="E85" s="2">
        <v>2.4590000000000001E-2</v>
      </c>
      <c r="F85" s="2">
        <v>1063.50737</v>
      </c>
      <c r="G85" s="2">
        <v>6.6159999999999997E-2</v>
      </c>
      <c r="H85" s="2">
        <v>1064.97786</v>
      </c>
      <c r="I85" s="2">
        <v>2231.9519300000002</v>
      </c>
      <c r="J85" s="2">
        <v>1250</v>
      </c>
      <c r="K85" s="2">
        <v>1062.2557400000001</v>
      </c>
      <c r="L85" s="2">
        <v>2234.1546699999999</v>
      </c>
      <c r="M85" s="2">
        <v>72</v>
      </c>
      <c r="N85" s="2">
        <v>1072.38941</v>
      </c>
      <c r="O85" s="2">
        <v>2231.8642500000001</v>
      </c>
      <c r="P85" s="2">
        <v>22244</v>
      </c>
      <c r="Q85" s="2">
        <v>1064.07917</v>
      </c>
      <c r="R85" s="2">
        <v>2235.9720299999999</v>
      </c>
      <c r="S85" s="2">
        <v>447</v>
      </c>
      <c r="T85" s="2">
        <v>1061.7489599999999</v>
      </c>
      <c r="U85" s="2">
        <v>2240.0533999999998</v>
      </c>
      <c r="V85" s="2">
        <v>112</v>
      </c>
    </row>
    <row r="86" spans="1:22" x14ac:dyDescent="0.25">
      <c r="A86" s="2" t="s">
        <v>1</v>
      </c>
      <c r="B86" s="2">
        <v>1000</v>
      </c>
      <c r="C86" s="2">
        <v>1</v>
      </c>
      <c r="D86" s="2">
        <v>1066.35896</v>
      </c>
      <c r="E86" s="2">
        <v>2.3460000000000002E-2</v>
      </c>
      <c r="F86" s="2">
        <v>1063.50737</v>
      </c>
      <c r="G86" s="2">
        <v>6.6070000000000004E-2</v>
      </c>
      <c r="H86" s="2">
        <v>1064.8546799999999</v>
      </c>
      <c r="I86" s="2">
        <v>2232.3358899999998</v>
      </c>
      <c r="J86" s="2">
        <v>1369</v>
      </c>
      <c r="K86" s="2">
        <v>1062.44586</v>
      </c>
      <c r="L86" s="2">
        <v>2235.7028599999999</v>
      </c>
      <c r="M86" s="2">
        <v>72</v>
      </c>
      <c r="N86" s="2">
        <v>1064.65921</v>
      </c>
      <c r="O86" s="2">
        <v>2231.88652</v>
      </c>
      <c r="P86" s="2">
        <v>22340</v>
      </c>
      <c r="Q86" s="2">
        <v>1064.3358800000001</v>
      </c>
      <c r="R86" s="2">
        <v>2232.6192999999998</v>
      </c>
      <c r="S86" s="2">
        <v>442</v>
      </c>
      <c r="T86" s="2">
        <v>1061.61401</v>
      </c>
      <c r="U86" s="2">
        <v>2250.6482999999998</v>
      </c>
      <c r="V86" s="2">
        <v>113</v>
      </c>
    </row>
    <row r="87" spans="1:22" x14ac:dyDescent="0.25">
      <c r="A87" s="2" t="s">
        <v>1</v>
      </c>
      <c r="B87" s="2">
        <v>1000</v>
      </c>
      <c r="C87" s="2">
        <v>1</v>
      </c>
      <c r="D87" s="2">
        <v>1066.35896</v>
      </c>
      <c r="E87" s="2">
        <v>2.4039999999999999E-2</v>
      </c>
      <c r="F87" s="2">
        <v>1063.50737</v>
      </c>
      <c r="G87" s="2">
        <v>6.6979999999999998E-2</v>
      </c>
      <c r="H87" s="2">
        <v>1064.7698600000001</v>
      </c>
      <c r="I87" s="2">
        <v>2232.3586</v>
      </c>
      <c r="J87" s="2">
        <v>1248</v>
      </c>
      <c r="K87" s="2">
        <v>1062.3125</v>
      </c>
      <c r="L87" s="2">
        <v>2235.5493099999999</v>
      </c>
      <c r="M87" s="2">
        <v>72</v>
      </c>
      <c r="N87" s="2">
        <v>1064.18003</v>
      </c>
      <c r="O87" s="2">
        <v>2231.9034700000002</v>
      </c>
      <c r="P87" s="2">
        <v>22414</v>
      </c>
      <c r="Q87" s="2">
        <v>1063.8557499999999</v>
      </c>
      <c r="R87" s="2">
        <v>2232.7424299999998</v>
      </c>
      <c r="S87" s="2">
        <v>446</v>
      </c>
      <c r="T87" s="2">
        <v>1061.69082</v>
      </c>
      <c r="U87" s="2">
        <v>2234.8492500000002</v>
      </c>
      <c r="V87" s="2">
        <v>113</v>
      </c>
    </row>
    <row r="88" spans="1:22" x14ac:dyDescent="0.25">
      <c r="A88" s="2" t="s">
        <v>1</v>
      </c>
      <c r="B88" s="2">
        <v>1000</v>
      </c>
      <c r="C88" s="2">
        <v>1</v>
      </c>
      <c r="D88" s="2">
        <v>1066.35896</v>
      </c>
      <c r="E88" s="2">
        <v>2.555E-2</v>
      </c>
      <c r="F88" s="2">
        <v>1063.50737</v>
      </c>
      <c r="G88" s="2">
        <v>6.6900000000000001E-2</v>
      </c>
      <c r="H88" s="2">
        <v>1064.86474</v>
      </c>
      <c r="I88" s="2">
        <v>2233.11616</v>
      </c>
      <c r="J88" s="2">
        <v>1376</v>
      </c>
      <c r="K88" s="2">
        <v>1062.3504</v>
      </c>
      <c r="L88" s="2">
        <v>2260.6289000000002</v>
      </c>
      <c r="M88" s="2">
        <v>73</v>
      </c>
      <c r="N88" s="2">
        <v>1074.241</v>
      </c>
      <c r="O88" s="2">
        <v>2231.8765800000001</v>
      </c>
      <c r="P88" s="2">
        <v>21191</v>
      </c>
      <c r="Q88" s="2">
        <v>1064.3834899999999</v>
      </c>
      <c r="R88" s="2">
        <v>2233.2840999999999</v>
      </c>
      <c r="S88" s="2">
        <v>445</v>
      </c>
      <c r="T88" s="2">
        <v>1061.7870700000001</v>
      </c>
      <c r="U88" s="2">
        <v>2238.8514700000001</v>
      </c>
      <c r="V88" s="2">
        <v>114</v>
      </c>
    </row>
    <row r="89" spans="1:22" x14ac:dyDescent="0.25">
      <c r="A89" s="2" t="s">
        <v>1</v>
      </c>
      <c r="B89" s="2">
        <v>1000</v>
      </c>
      <c r="C89" s="2">
        <v>1</v>
      </c>
      <c r="D89" s="2">
        <v>1066.35896</v>
      </c>
      <c r="E89" s="2">
        <v>2.4459999999999999E-2</v>
      </c>
      <c r="F89" s="2">
        <v>1063.50737</v>
      </c>
      <c r="G89" s="2">
        <v>6.6140000000000004E-2</v>
      </c>
      <c r="H89" s="2">
        <v>1064.31078</v>
      </c>
      <c r="I89" s="2">
        <v>2233.07602</v>
      </c>
      <c r="J89" s="2">
        <v>1250</v>
      </c>
      <c r="K89" s="2">
        <v>1062.3434600000001</v>
      </c>
      <c r="L89" s="2">
        <v>2234.5634500000001</v>
      </c>
      <c r="M89" s="2">
        <v>72</v>
      </c>
      <c r="N89" s="2">
        <v>1067.20526</v>
      </c>
      <c r="O89" s="2">
        <v>2231.8573900000001</v>
      </c>
      <c r="P89" s="2">
        <v>22819</v>
      </c>
      <c r="Q89" s="2">
        <v>1066.6287600000001</v>
      </c>
      <c r="R89" s="2">
        <v>2234.9057400000002</v>
      </c>
      <c r="S89" s="2">
        <v>441</v>
      </c>
      <c r="T89" s="2">
        <v>1061.5239899999999</v>
      </c>
      <c r="U89" s="2">
        <v>2251.4617600000001</v>
      </c>
      <c r="V89" s="2">
        <v>114</v>
      </c>
    </row>
    <row r="90" spans="1:22" x14ac:dyDescent="0.25">
      <c r="A90" s="2" t="s">
        <v>1</v>
      </c>
      <c r="B90" s="2">
        <v>1000</v>
      </c>
      <c r="C90" s="2">
        <v>1</v>
      </c>
      <c r="D90" s="2">
        <v>1066.35896</v>
      </c>
      <c r="E90" s="2">
        <v>2.3699999999999999E-2</v>
      </c>
      <c r="F90" s="2">
        <v>1063.50737</v>
      </c>
      <c r="G90" s="2">
        <v>6.6769999999999996E-2</v>
      </c>
      <c r="H90" s="2">
        <v>1064.81557</v>
      </c>
      <c r="I90" s="2">
        <v>2232.2528499999999</v>
      </c>
      <c r="J90" s="2">
        <v>1330</v>
      </c>
      <c r="K90" s="2">
        <v>1062.44589</v>
      </c>
      <c r="L90" s="2">
        <v>2261.1767799999998</v>
      </c>
      <c r="M90" s="2">
        <v>73</v>
      </c>
      <c r="N90" s="2">
        <v>1070.1538700000001</v>
      </c>
      <c r="O90" s="2">
        <v>2231.9210600000001</v>
      </c>
      <c r="P90" s="2">
        <v>21781</v>
      </c>
      <c r="Q90" s="2">
        <v>1064.40959</v>
      </c>
      <c r="R90" s="2">
        <v>2235.4376699999998</v>
      </c>
      <c r="S90" s="2">
        <v>447</v>
      </c>
      <c r="T90" s="2">
        <v>1061.61529</v>
      </c>
      <c r="U90" s="2">
        <v>2249.9388300000001</v>
      </c>
      <c r="V90" s="2">
        <v>114</v>
      </c>
    </row>
    <row r="91" spans="1:22" x14ac:dyDescent="0.25">
      <c r="A91" s="2" t="s">
        <v>1</v>
      </c>
      <c r="B91" s="2">
        <v>1000</v>
      </c>
      <c r="C91" s="2">
        <v>1</v>
      </c>
      <c r="D91" s="2">
        <v>1066.35896</v>
      </c>
      <c r="E91" s="2">
        <v>2.3779999999999999E-2</v>
      </c>
      <c r="F91" s="2">
        <v>1063.50737</v>
      </c>
      <c r="G91" s="2">
        <v>6.6640000000000005E-2</v>
      </c>
      <c r="H91" s="2">
        <v>1064.2125000000001</v>
      </c>
      <c r="I91" s="2">
        <v>2232.7679699999999</v>
      </c>
      <c r="J91" s="2">
        <v>1247</v>
      </c>
      <c r="K91" s="2">
        <v>1062.3025600000001</v>
      </c>
      <c r="L91" s="2">
        <v>2232.9322999999999</v>
      </c>
      <c r="M91" s="2">
        <v>72</v>
      </c>
      <c r="N91" s="2">
        <v>1073.12959</v>
      </c>
      <c r="O91" s="2">
        <v>2231.8631599999999</v>
      </c>
      <c r="P91" s="2">
        <v>22010</v>
      </c>
      <c r="Q91" s="2">
        <v>1064.6316300000001</v>
      </c>
      <c r="R91" s="2">
        <v>2232.9430000000002</v>
      </c>
      <c r="S91" s="2">
        <v>443</v>
      </c>
      <c r="T91" s="2">
        <v>1061.43967</v>
      </c>
      <c r="U91" s="2">
        <v>2250.8633799999998</v>
      </c>
      <c r="V91" s="2">
        <v>113</v>
      </c>
    </row>
    <row r="92" spans="1:22" x14ac:dyDescent="0.25">
      <c r="A92" s="2" t="s">
        <v>1</v>
      </c>
      <c r="B92" s="2">
        <v>1000</v>
      </c>
      <c r="C92" s="2">
        <v>1</v>
      </c>
      <c r="D92" s="2">
        <v>1066.35896</v>
      </c>
      <c r="E92" s="2">
        <v>2.3820000000000001E-2</v>
      </c>
      <c r="F92" s="2">
        <v>1063.50737</v>
      </c>
      <c r="G92" s="2">
        <v>6.5299999999999997E-2</v>
      </c>
      <c r="H92" s="2">
        <v>1064.5566200000001</v>
      </c>
      <c r="I92" s="2">
        <v>2232.5336000000002</v>
      </c>
      <c r="J92" s="2">
        <v>1389</v>
      </c>
      <c r="K92" s="2">
        <v>1062.2769000000001</v>
      </c>
      <c r="L92" s="2">
        <v>2260.27709</v>
      </c>
      <c r="M92" s="2">
        <v>73</v>
      </c>
      <c r="N92" s="2">
        <v>1077.7720400000001</v>
      </c>
      <c r="O92" s="2">
        <v>2231.8919599999999</v>
      </c>
      <c r="P92" s="2">
        <v>22581</v>
      </c>
      <c r="Q92" s="2">
        <v>1064.41652</v>
      </c>
      <c r="R92" s="2">
        <v>2232.9503800000002</v>
      </c>
      <c r="S92" s="2">
        <v>445</v>
      </c>
      <c r="T92" s="2">
        <v>1061.6704400000001</v>
      </c>
      <c r="U92" s="2">
        <v>2244.8874799999999</v>
      </c>
      <c r="V92" s="2">
        <v>113</v>
      </c>
    </row>
    <row r="93" spans="1:22" x14ac:dyDescent="0.25">
      <c r="A93" s="2" t="s">
        <v>2</v>
      </c>
      <c r="B93" s="2">
        <v>24</v>
      </c>
      <c r="C93" s="2">
        <v>0.4</v>
      </c>
      <c r="D93" s="2">
        <v>4195.0661099999998</v>
      </c>
      <c r="E93" s="2">
        <v>2.5000000000000001E-4</v>
      </c>
      <c r="F93" s="2">
        <v>2770.2217900000001</v>
      </c>
      <c r="G93" s="2">
        <v>7.1000000000000002E-4</v>
      </c>
      <c r="H93" s="2">
        <v>2768.2648800000002</v>
      </c>
      <c r="I93" s="2">
        <v>1.1470400000000001</v>
      </c>
      <c r="J93" s="2">
        <v>30</v>
      </c>
      <c r="K93" s="2">
        <v>2757.5014200000001</v>
      </c>
      <c r="L93" s="2">
        <v>1.25387</v>
      </c>
      <c r="M93" s="2">
        <v>95</v>
      </c>
      <c r="N93" s="2">
        <v>2759.30215</v>
      </c>
      <c r="O93" s="2">
        <v>1.0943400000000001</v>
      </c>
      <c r="P93" s="2">
        <v>132</v>
      </c>
      <c r="Q93" s="2">
        <v>2757.5014200000001</v>
      </c>
      <c r="R93" s="2">
        <v>1.0877600000000001</v>
      </c>
      <c r="S93" s="2">
        <v>267</v>
      </c>
      <c r="T93" s="2">
        <v>2757.5014200000001</v>
      </c>
      <c r="U93" s="2">
        <v>1.0958699999999999</v>
      </c>
      <c r="V93" s="2">
        <v>49</v>
      </c>
    </row>
    <row r="94" spans="1:22" x14ac:dyDescent="0.25">
      <c r="A94" s="2" t="s">
        <v>2</v>
      </c>
      <c r="B94" s="2">
        <v>24</v>
      </c>
      <c r="C94" s="2">
        <v>0.4</v>
      </c>
      <c r="D94" s="2">
        <v>4195.0661099999998</v>
      </c>
      <c r="E94" s="2">
        <v>3.2200000000000002E-3</v>
      </c>
      <c r="F94" s="2">
        <v>2770.2217900000001</v>
      </c>
      <c r="G94" s="2">
        <v>9.4900000000000002E-3</v>
      </c>
      <c r="H94" s="2">
        <v>2768.8875400000002</v>
      </c>
      <c r="I94" s="2">
        <v>1.2417899999999999</v>
      </c>
      <c r="J94" s="2">
        <v>11</v>
      </c>
      <c r="K94" s="2">
        <v>2757.5014200000001</v>
      </c>
      <c r="L94" s="2">
        <v>1.0916300000000001</v>
      </c>
      <c r="M94" s="2">
        <v>132</v>
      </c>
      <c r="N94" s="2">
        <v>2759.30215</v>
      </c>
      <c r="O94" s="2">
        <v>1.09046</v>
      </c>
      <c r="P94" s="2">
        <v>126</v>
      </c>
      <c r="Q94" s="2">
        <v>2759.30215</v>
      </c>
      <c r="R94" s="2">
        <v>1.0897699999999999</v>
      </c>
      <c r="S94" s="2">
        <v>268</v>
      </c>
      <c r="T94" s="2">
        <v>2757.5014200000001</v>
      </c>
      <c r="U94" s="2">
        <v>1.43963</v>
      </c>
      <c r="V94" s="2">
        <v>49</v>
      </c>
    </row>
    <row r="95" spans="1:22" x14ac:dyDescent="0.25">
      <c r="A95" s="2" t="s">
        <v>2</v>
      </c>
      <c r="B95" s="2">
        <v>24</v>
      </c>
      <c r="C95" s="2">
        <v>0.4</v>
      </c>
      <c r="D95" s="2">
        <v>4195.0661099999998</v>
      </c>
      <c r="E95" s="2">
        <v>3.2399999999999998E-3</v>
      </c>
      <c r="F95" s="2">
        <v>2770.2217900000001</v>
      </c>
      <c r="G95" s="2">
        <v>9.0900000000000009E-3</v>
      </c>
      <c r="H95" s="2">
        <v>2794.3805900000002</v>
      </c>
      <c r="I95" s="2">
        <v>1.09192</v>
      </c>
      <c r="J95" s="2">
        <v>21</v>
      </c>
      <c r="K95" s="2">
        <v>2757.5014200000001</v>
      </c>
      <c r="L95" s="2">
        <v>1.0909800000000001</v>
      </c>
      <c r="M95" s="2">
        <v>115</v>
      </c>
      <c r="N95" s="2">
        <v>2759.30215</v>
      </c>
      <c r="O95" s="2">
        <v>1.0919099999999999</v>
      </c>
      <c r="P95" s="2">
        <v>118</v>
      </c>
      <c r="Q95" s="2">
        <v>2757.5014200000001</v>
      </c>
      <c r="R95" s="2">
        <v>1.2148399999999999</v>
      </c>
      <c r="S95" s="2">
        <v>229</v>
      </c>
      <c r="T95" s="2">
        <v>2757.5014200000001</v>
      </c>
      <c r="U95" s="2">
        <v>1.09799</v>
      </c>
      <c r="V95" s="2">
        <v>49</v>
      </c>
    </row>
    <row r="96" spans="1:22" x14ac:dyDescent="0.25">
      <c r="A96" s="2" t="s">
        <v>2</v>
      </c>
      <c r="B96" s="2">
        <v>24</v>
      </c>
      <c r="C96" s="2">
        <v>0.4</v>
      </c>
      <c r="D96" s="2">
        <v>4195.0661099999998</v>
      </c>
      <c r="E96" s="2">
        <v>2.9299999999999999E-3</v>
      </c>
      <c r="F96" s="2">
        <v>2770.2217900000001</v>
      </c>
      <c r="G96" s="2">
        <v>9.0799999999999995E-3</v>
      </c>
      <c r="H96" s="2">
        <v>2768.2648800000002</v>
      </c>
      <c r="I96" s="2">
        <v>1.1309100000000001</v>
      </c>
      <c r="J96" s="2">
        <v>20</v>
      </c>
      <c r="K96" s="2">
        <v>2757.5014200000001</v>
      </c>
      <c r="L96" s="2">
        <v>1.0927899999999999</v>
      </c>
      <c r="M96" s="2">
        <v>118</v>
      </c>
      <c r="N96" s="2">
        <v>2759.30215</v>
      </c>
      <c r="O96" s="2">
        <v>1.08717</v>
      </c>
      <c r="P96" s="2">
        <v>129</v>
      </c>
      <c r="Q96" s="2">
        <v>2757.5014200000001</v>
      </c>
      <c r="R96" s="2">
        <v>1.0893900000000001</v>
      </c>
      <c r="S96" s="2">
        <v>270</v>
      </c>
      <c r="T96" s="2">
        <v>2757.5014200000001</v>
      </c>
      <c r="U96" s="2">
        <v>1.0922400000000001</v>
      </c>
      <c r="V96" s="2">
        <v>49</v>
      </c>
    </row>
    <row r="97" spans="1:22" x14ac:dyDescent="0.25">
      <c r="A97" s="2" t="s">
        <v>2</v>
      </c>
      <c r="B97" s="2">
        <v>24</v>
      </c>
      <c r="C97" s="2">
        <v>0.4</v>
      </c>
      <c r="D97" s="2">
        <v>4195.0661099999998</v>
      </c>
      <c r="E97" s="2">
        <v>3.3E-3</v>
      </c>
      <c r="F97" s="2">
        <v>2770.2217900000001</v>
      </c>
      <c r="G97" s="2">
        <v>9.5300000000000003E-3</v>
      </c>
      <c r="H97" s="2">
        <v>2768.2648800000002</v>
      </c>
      <c r="I97" s="2">
        <v>1.1176299999999999</v>
      </c>
      <c r="J97" s="2">
        <v>30</v>
      </c>
      <c r="K97" s="2">
        <v>2757.5014200000001</v>
      </c>
      <c r="L97" s="2">
        <v>1.0906400000000001</v>
      </c>
      <c r="M97" s="2">
        <v>124</v>
      </c>
      <c r="N97" s="2">
        <v>2759.30215</v>
      </c>
      <c r="O97" s="2">
        <v>1.09141</v>
      </c>
      <c r="P97" s="2">
        <v>104</v>
      </c>
      <c r="Q97" s="2">
        <v>2759.30215</v>
      </c>
      <c r="R97" s="2">
        <v>1.0882799999999999</v>
      </c>
      <c r="S97" s="2">
        <v>242</v>
      </c>
      <c r="T97" s="2">
        <v>2757.5014200000001</v>
      </c>
      <c r="U97" s="2">
        <v>1.09084</v>
      </c>
      <c r="V97" s="2">
        <v>50</v>
      </c>
    </row>
    <row r="98" spans="1:22" x14ac:dyDescent="0.25">
      <c r="A98" s="2" t="s">
        <v>2</v>
      </c>
      <c r="B98" s="2">
        <v>24</v>
      </c>
      <c r="C98" s="2">
        <v>0.4</v>
      </c>
      <c r="D98" s="2">
        <v>4195.0661099999998</v>
      </c>
      <c r="E98" s="2">
        <v>3.2200000000000002E-3</v>
      </c>
      <c r="F98" s="2">
        <v>2770.2217900000001</v>
      </c>
      <c r="G98" s="2">
        <v>9.2999999999999992E-3</v>
      </c>
      <c r="H98" s="2">
        <v>2768.2648800000002</v>
      </c>
      <c r="I98" s="2">
        <v>1.1153999999999999</v>
      </c>
      <c r="J98" s="2">
        <v>32</v>
      </c>
      <c r="K98" s="2">
        <v>2757.5014200000001</v>
      </c>
      <c r="L98" s="2">
        <v>1.09446</v>
      </c>
      <c r="M98" s="2">
        <v>70</v>
      </c>
      <c r="N98" s="2">
        <v>2759.30215</v>
      </c>
      <c r="O98" s="2">
        <v>1.0954200000000001</v>
      </c>
      <c r="P98" s="2">
        <v>131</v>
      </c>
      <c r="Q98" s="2">
        <v>2757.5014200000001</v>
      </c>
      <c r="R98" s="2">
        <v>1.0884499999999999</v>
      </c>
      <c r="S98" s="2">
        <v>265</v>
      </c>
      <c r="T98" s="2">
        <v>2757.5014200000001</v>
      </c>
      <c r="U98" s="2">
        <v>1.0987499999999999</v>
      </c>
      <c r="V98" s="2">
        <v>49</v>
      </c>
    </row>
    <row r="99" spans="1:22" x14ac:dyDescent="0.25">
      <c r="A99" s="2" t="s">
        <v>2</v>
      </c>
      <c r="B99" s="2">
        <v>24</v>
      </c>
      <c r="C99" s="2">
        <v>0.4</v>
      </c>
      <c r="D99" s="2">
        <v>4195.0661099999998</v>
      </c>
      <c r="E99" s="2">
        <v>3.2699999999999999E-3</v>
      </c>
      <c r="F99" s="2">
        <v>2770.2217900000001</v>
      </c>
      <c r="G99" s="2">
        <v>9.5399999999999999E-3</v>
      </c>
      <c r="H99" s="2">
        <v>2768.2648800000002</v>
      </c>
      <c r="I99" s="2">
        <v>1.1478200000000001</v>
      </c>
      <c r="J99" s="2">
        <v>26</v>
      </c>
      <c r="K99" s="2">
        <v>2757.5014200000001</v>
      </c>
      <c r="L99" s="2">
        <v>1.0937300000000001</v>
      </c>
      <c r="M99" s="2">
        <v>115</v>
      </c>
      <c r="N99" s="2">
        <v>2759.30215</v>
      </c>
      <c r="O99" s="2">
        <v>1.09171</v>
      </c>
      <c r="P99" s="2">
        <v>130</v>
      </c>
      <c r="Q99" s="2">
        <v>2757.5014200000001</v>
      </c>
      <c r="R99" s="2">
        <v>1.0898699999999999</v>
      </c>
      <c r="S99" s="2">
        <v>266</v>
      </c>
      <c r="T99" s="2">
        <v>2757.5014200000001</v>
      </c>
      <c r="U99" s="2">
        <v>1.23322</v>
      </c>
      <c r="V99" s="2">
        <v>44</v>
      </c>
    </row>
    <row r="100" spans="1:22" x14ac:dyDescent="0.25">
      <c r="A100" s="2" t="s">
        <v>2</v>
      </c>
      <c r="B100" s="2">
        <v>24</v>
      </c>
      <c r="C100" s="2">
        <v>0.4</v>
      </c>
      <c r="D100" s="2">
        <v>4195.0661099999998</v>
      </c>
      <c r="E100" s="2">
        <v>3.63E-3</v>
      </c>
      <c r="F100" s="2">
        <v>2770.2217900000001</v>
      </c>
      <c r="G100" s="2">
        <v>7.9399999999999991E-3</v>
      </c>
      <c r="H100" s="2">
        <v>2768.2648800000002</v>
      </c>
      <c r="I100" s="2">
        <v>1.0980700000000001</v>
      </c>
      <c r="J100" s="2">
        <v>36</v>
      </c>
      <c r="K100" s="2">
        <v>2757.5014200000001</v>
      </c>
      <c r="L100" s="2">
        <v>1.1037699999999999</v>
      </c>
      <c r="M100" s="2">
        <v>116</v>
      </c>
      <c r="N100" s="2">
        <v>2759.30215</v>
      </c>
      <c r="O100" s="2">
        <v>1.0936399999999999</v>
      </c>
      <c r="P100" s="2">
        <v>127</v>
      </c>
      <c r="Q100" s="2">
        <v>2757.5014200000001</v>
      </c>
      <c r="R100" s="2">
        <v>1.37262</v>
      </c>
      <c r="S100" s="2">
        <v>243</v>
      </c>
      <c r="T100" s="2">
        <v>2757.5014200000001</v>
      </c>
      <c r="U100" s="2">
        <v>1.0928899999999999</v>
      </c>
      <c r="V100" s="2">
        <v>52</v>
      </c>
    </row>
    <row r="101" spans="1:22" x14ac:dyDescent="0.25">
      <c r="A101" s="2" t="s">
        <v>2</v>
      </c>
      <c r="B101" s="2">
        <v>24</v>
      </c>
      <c r="C101" s="2">
        <v>0.4</v>
      </c>
      <c r="D101" s="2">
        <v>4195.0661099999998</v>
      </c>
      <c r="E101" s="2">
        <v>3.14E-3</v>
      </c>
      <c r="F101" s="2">
        <v>2770.2217900000001</v>
      </c>
      <c r="G101" s="2">
        <v>9.3100000000000006E-3</v>
      </c>
      <c r="H101" s="2">
        <v>2768.2648800000002</v>
      </c>
      <c r="I101" s="2">
        <v>1.1002799999999999</v>
      </c>
      <c r="J101" s="2">
        <v>31</v>
      </c>
      <c r="K101" s="2">
        <v>2757.5014200000001</v>
      </c>
      <c r="L101" s="2">
        <v>1.0918300000000001</v>
      </c>
      <c r="M101" s="2">
        <v>121</v>
      </c>
      <c r="N101" s="2">
        <v>2759.30215</v>
      </c>
      <c r="O101" s="2">
        <v>1.0950599999999999</v>
      </c>
      <c r="P101" s="2">
        <v>128</v>
      </c>
      <c r="Q101" s="2">
        <v>2759.30215</v>
      </c>
      <c r="R101" s="2">
        <v>1.0910200000000001</v>
      </c>
      <c r="S101" s="2">
        <v>267</v>
      </c>
      <c r="T101" s="2">
        <v>2757.5014200000001</v>
      </c>
      <c r="U101" s="2">
        <v>1.0956600000000001</v>
      </c>
      <c r="V101" s="2">
        <v>50</v>
      </c>
    </row>
    <row r="102" spans="1:22" x14ac:dyDescent="0.25">
      <c r="A102" s="2" t="s">
        <v>2</v>
      </c>
      <c r="B102" s="2">
        <v>24</v>
      </c>
      <c r="C102" s="2">
        <v>0.4</v>
      </c>
      <c r="D102" s="2">
        <v>4195.0661099999998</v>
      </c>
      <c r="E102" s="2">
        <v>3.14E-3</v>
      </c>
      <c r="F102" s="2">
        <v>2770.2217900000001</v>
      </c>
      <c r="G102" s="2">
        <v>9.3100000000000006E-3</v>
      </c>
      <c r="H102" s="2">
        <v>2768.2648800000002</v>
      </c>
      <c r="I102" s="2">
        <v>1.13167</v>
      </c>
      <c r="J102" s="2">
        <v>27</v>
      </c>
      <c r="K102" s="2">
        <v>2757.5014200000001</v>
      </c>
      <c r="L102" s="2">
        <v>1.09118</v>
      </c>
      <c r="M102" s="2">
        <v>124</v>
      </c>
      <c r="N102" s="2">
        <v>2760.35572</v>
      </c>
      <c r="O102" s="2">
        <v>1.0903799999999999</v>
      </c>
      <c r="P102" s="2">
        <v>92</v>
      </c>
      <c r="Q102" s="2">
        <v>2757.5014200000001</v>
      </c>
      <c r="R102" s="2">
        <v>1.08908</v>
      </c>
      <c r="S102" s="2">
        <v>267</v>
      </c>
      <c r="T102" s="2">
        <v>2757.5014200000001</v>
      </c>
      <c r="U102" s="2">
        <v>1.0958000000000001</v>
      </c>
      <c r="V102" s="2">
        <v>50</v>
      </c>
    </row>
    <row r="103" spans="1:22" x14ac:dyDescent="0.25">
      <c r="A103" s="2" t="s">
        <v>2</v>
      </c>
      <c r="B103" s="2">
        <v>24</v>
      </c>
      <c r="C103" s="2">
        <v>0.7</v>
      </c>
      <c r="D103" s="2">
        <v>2583.7799199999999</v>
      </c>
      <c r="E103" s="2">
        <v>3.4499999999999999E-3</v>
      </c>
      <c r="F103" s="2">
        <v>2583.7799199999999</v>
      </c>
      <c r="G103" s="2">
        <v>1.295E-2</v>
      </c>
      <c r="H103" s="2">
        <v>2566.6367700000001</v>
      </c>
      <c r="I103" s="2">
        <v>1.3269500000000001</v>
      </c>
      <c r="J103" s="2">
        <v>18</v>
      </c>
      <c r="K103" s="2">
        <v>2583.7799199999999</v>
      </c>
      <c r="L103" s="2">
        <v>1.3264199999999999</v>
      </c>
      <c r="M103" s="2">
        <v>129</v>
      </c>
      <c r="N103" s="2">
        <v>2566.6367700000001</v>
      </c>
      <c r="O103" s="2">
        <v>1.3263100000000001</v>
      </c>
      <c r="P103" s="2">
        <v>135</v>
      </c>
      <c r="Q103" s="2">
        <v>2572.9348799999998</v>
      </c>
      <c r="R103" s="2">
        <v>1.32487</v>
      </c>
      <c r="S103" s="2">
        <v>320</v>
      </c>
      <c r="T103" s="2">
        <v>2566.6367700000001</v>
      </c>
      <c r="U103" s="2">
        <v>1.3667899999999999</v>
      </c>
      <c r="V103" s="2">
        <v>59</v>
      </c>
    </row>
    <row r="104" spans="1:22" x14ac:dyDescent="0.25">
      <c r="A104" s="2" t="s">
        <v>2</v>
      </c>
      <c r="B104" s="2">
        <v>24</v>
      </c>
      <c r="C104" s="2">
        <v>0.7</v>
      </c>
      <c r="D104" s="2">
        <v>2583.7799199999999</v>
      </c>
      <c r="E104" s="2">
        <v>3.3500000000000001E-3</v>
      </c>
      <c r="F104" s="2">
        <v>2583.7799199999999</v>
      </c>
      <c r="G104" s="2">
        <v>1.189E-2</v>
      </c>
      <c r="H104" s="2">
        <v>2566.6367700000001</v>
      </c>
      <c r="I104" s="2">
        <v>1.3382000000000001</v>
      </c>
      <c r="J104" s="2">
        <v>38</v>
      </c>
      <c r="K104" s="2">
        <v>2583.7799199999999</v>
      </c>
      <c r="L104" s="2">
        <v>1.3294600000000001</v>
      </c>
      <c r="M104" s="2">
        <v>139</v>
      </c>
      <c r="N104" s="2">
        <v>2567.6819500000001</v>
      </c>
      <c r="O104" s="2">
        <v>1.4041399999999999</v>
      </c>
      <c r="P104" s="2">
        <v>150</v>
      </c>
      <c r="Q104" s="2">
        <v>2566.6367700000001</v>
      </c>
      <c r="R104" s="2">
        <v>1.3239700000000001</v>
      </c>
      <c r="S104" s="2">
        <v>193</v>
      </c>
      <c r="T104" s="2">
        <v>2566.6367700000001</v>
      </c>
      <c r="U104" s="2">
        <v>1.33978</v>
      </c>
      <c r="V104" s="2">
        <v>58</v>
      </c>
    </row>
    <row r="105" spans="1:22" x14ac:dyDescent="0.25">
      <c r="A105" s="2" t="s">
        <v>2</v>
      </c>
      <c r="B105" s="2">
        <v>24</v>
      </c>
      <c r="C105" s="2">
        <v>0.7</v>
      </c>
      <c r="D105" s="2">
        <v>2583.7799199999999</v>
      </c>
      <c r="E105" s="2">
        <v>3.4499999999999999E-3</v>
      </c>
      <c r="F105" s="2">
        <v>2583.7799199999999</v>
      </c>
      <c r="G105" s="2">
        <v>1.311E-2</v>
      </c>
      <c r="H105" s="2">
        <v>2566.6367700000001</v>
      </c>
      <c r="I105" s="2">
        <v>1.3408599999999999</v>
      </c>
      <c r="J105" s="2">
        <v>40</v>
      </c>
      <c r="K105" s="2">
        <v>2583.7799199999999</v>
      </c>
      <c r="L105" s="2">
        <v>1.3308</v>
      </c>
      <c r="M105" s="2">
        <v>109</v>
      </c>
      <c r="N105" s="2">
        <v>2566.6367700000001</v>
      </c>
      <c r="O105" s="2">
        <v>1.32988</v>
      </c>
      <c r="P105" s="2">
        <v>157</v>
      </c>
      <c r="Q105" s="2">
        <v>2566.6367700000001</v>
      </c>
      <c r="R105" s="2">
        <v>1.32317</v>
      </c>
      <c r="S105" s="2">
        <v>319</v>
      </c>
      <c r="T105" s="2">
        <v>2566.6367700000001</v>
      </c>
      <c r="U105" s="2">
        <v>1.3252900000000001</v>
      </c>
      <c r="V105" s="2">
        <v>60</v>
      </c>
    </row>
    <row r="106" spans="1:22" x14ac:dyDescent="0.25">
      <c r="A106" s="2" t="s">
        <v>2</v>
      </c>
      <c r="B106" s="2">
        <v>24</v>
      </c>
      <c r="C106" s="2">
        <v>0.7</v>
      </c>
      <c r="D106" s="2">
        <v>2583.7799199999999</v>
      </c>
      <c r="E106" s="2">
        <v>3.4399999999999999E-3</v>
      </c>
      <c r="F106" s="2">
        <v>2583.7799199999999</v>
      </c>
      <c r="G106" s="2">
        <v>1.294E-2</v>
      </c>
      <c r="H106" s="2">
        <v>2566.6367700000001</v>
      </c>
      <c r="I106" s="2">
        <v>1.33708</v>
      </c>
      <c r="J106" s="2">
        <v>32</v>
      </c>
      <c r="K106" s="2">
        <v>2583.7799199999999</v>
      </c>
      <c r="L106" s="2">
        <v>1.3285499999999999</v>
      </c>
      <c r="M106" s="2">
        <v>123</v>
      </c>
      <c r="N106" s="2">
        <v>2566.6367700000001</v>
      </c>
      <c r="O106" s="2">
        <v>1.32944</v>
      </c>
      <c r="P106" s="2">
        <v>156</v>
      </c>
      <c r="Q106" s="2">
        <v>2566.6367700000001</v>
      </c>
      <c r="R106" s="2">
        <v>1.3256600000000001</v>
      </c>
      <c r="S106" s="2">
        <v>234</v>
      </c>
      <c r="T106" s="2">
        <v>2566.6367700000001</v>
      </c>
      <c r="U106" s="2">
        <v>1.33066</v>
      </c>
      <c r="V106" s="2">
        <v>61</v>
      </c>
    </row>
    <row r="107" spans="1:22" x14ac:dyDescent="0.25">
      <c r="A107" s="2" t="s">
        <v>2</v>
      </c>
      <c r="B107" s="2">
        <v>24</v>
      </c>
      <c r="C107" s="2">
        <v>0.7</v>
      </c>
      <c r="D107" s="2">
        <v>2583.7799199999999</v>
      </c>
      <c r="E107" s="2">
        <v>3.4399999999999999E-3</v>
      </c>
      <c r="F107" s="2">
        <v>2583.7799199999999</v>
      </c>
      <c r="G107" s="2">
        <v>1.295E-2</v>
      </c>
      <c r="H107" s="2">
        <v>2566.6367700000001</v>
      </c>
      <c r="I107" s="2">
        <v>1.32904</v>
      </c>
      <c r="J107" s="2">
        <v>37</v>
      </c>
      <c r="K107" s="2">
        <v>2583.7799199999999</v>
      </c>
      <c r="L107" s="2">
        <v>1.3274900000000001</v>
      </c>
      <c r="M107" s="2">
        <v>120</v>
      </c>
      <c r="N107" s="2">
        <v>2566.6367700000001</v>
      </c>
      <c r="O107" s="2">
        <v>1.3285199999999999</v>
      </c>
      <c r="P107" s="2">
        <v>148</v>
      </c>
      <c r="Q107" s="2">
        <v>2566.6367700000001</v>
      </c>
      <c r="R107" s="2">
        <v>1.3252299999999999</v>
      </c>
      <c r="S107" s="2">
        <v>327</v>
      </c>
      <c r="T107" s="2">
        <v>2566.6367700000001</v>
      </c>
      <c r="U107" s="2">
        <v>1.3244899999999999</v>
      </c>
      <c r="V107" s="2">
        <v>59</v>
      </c>
    </row>
    <row r="108" spans="1:22" x14ac:dyDescent="0.25">
      <c r="A108" s="2" t="s">
        <v>2</v>
      </c>
      <c r="B108" s="2">
        <v>24</v>
      </c>
      <c r="C108" s="2">
        <v>0.7</v>
      </c>
      <c r="D108" s="2">
        <v>2583.7799199999999</v>
      </c>
      <c r="E108" s="2">
        <v>3.49E-3</v>
      </c>
      <c r="F108" s="2">
        <v>2583.7799199999999</v>
      </c>
      <c r="G108" s="2">
        <v>1.336E-2</v>
      </c>
      <c r="H108" s="2">
        <v>2566.6367700000001</v>
      </c>
      <c r="I108" s="2">
        <v>1.32873</v>
      </c>
      <c r="J108" s="2">
        <v>39</v>
      </c>
      <c r="K108" s="2">
        <v>2583.7799199999999</v>
      </c>
      <c r="L108" s="2">
        <v>1.3292900000000001</v>
      </c>
      <c r="M108" s="2">
        <v>130</v>
      </c>
      <c r="N108" s="2">
        <v>2566.6367700000001</v>
      </c>
      <c r="O108" s="2">
        <v>1.3278000000000001</v>
      </c>
      <c r="P108" s="2">
        <v>158</v>
      </c>
      <c r="Q108" s="2">
        <v>2572.9348799999998</v>
      </c>
      <c r="R108" s="2">
        <v>1.32504</v>
      </c>
      <c r="S108" s="2">
        <v>231</v>
      </c>
      <c r="T108" s="2">
        <v>2566.6367700000001</v>
      </c>
      <c r="U108" s="2">
        <v>1.33771</v>
      </c>
      <c r="V108" s="2">
        <v>62</v>
      </c>
    </row>
    <row r="109" spans="1:22" x14ac:dyDescent="0.25">
      <c r="A109" s="2" t="s">
        <v>2</v>
      </c>
      <c r="B109" s="2">
        <v>24</v>
      </c>
      <c r="C109" s="2">
        <v>0.7</v>
      </c>
      <c r="D109" s="2">
        <v>2583.7799199999999</v>
      </c>
      <c r="E109" s="2">
        <v>3.4199999999999999E-3</v>
      </c>
      <c r="F109" s="2">
        <v>2583.7799199999999</v>
      </c>
      <c r="G109" s="2">
        <v>1.295E-2</v>
      </c>
      <c r="H109" s="2">
        <v>2566.6367700000001</v>
      </c>
      <c r="I109" s="2">
        <v>1.32613</v>
      </c>
      <c r="J109" s="2">
        <v>40</v>
      </c>
      <c r="K109" s="2">
        <v>2583.7799199999999</v>
      </c>
      <c r="L109" s="2">
        <v>1.43591</v>
      </c>
      <c r="M109" s="2">
        <v>115</v>
      </c>
      <c r="N109" s="2">
        <v>2570.7765300000001</v>
      </c>
      <c r="O109" s="2">
        <v>1.3575900000000001</v>
      </c>
      <c r="P109" s="2">
        <v>155</v>
      </c>
      <c r="Q109" s="2">
        <v>2570.7765300000001</v>
      </c>
      <c r="R109" s="2">
        <v>1.3223800000000001</v>
      </c>
      <c r="S109" s="2">
        <v>324</v>
      </c>
      <c r="T109" s="2">
        <v>2566.6367700000001</v>
      </c>
      <c r="U109" s="2">
        <v>1.3274900000000001</v>
      </c>
      <c r="V109" s="2">
        <v>60</v>
      </c>
    </row>
    <row r="110" spans="1:22" x14ac:dyDescent="0.25">
      <c r="A110" s="2" t="s">
        <v>2</v>
      </c>
      <c r="B110" s="2">
        <v>24</v>
      </c>
      <c r="C110" s="2">
        <v>0.7</v>
      </c>
      <c r="D110" s="2">
        <v>2583.7799199999999</v>
      </c>
      <c r="E110" s="2">
        <v>3.5000000000000001E-3</v>
      </c>
      <c r="F110" s="2">
        <v>2583.7799199999999</v>
      </c>
      <c r="G110" s="2">
        <v>1.342E-2</v>
      </c>
      <c r="H110" s="2">
        <v>2583.7799199999999</v>
      </c>
      <c r="I110" s="2">
        <v>1.33345</v>
      </c>
      <c r="J110" s="2">
        <v>38</v>
      </c>
      <c r="K110" s="2">
        <v>2583.7799199999999</v>
      </c>
      <c r="L110" s="2">
        <v>1.32683</v>
      </c>
      <c r="M110" s="2">
        <v>134</v>
      </c>
      <c r="N110" s="2">
        <v>2570.7765300000001</v>
      </c>
      <c r="O110" s="2">
        <v>1.32623</v>
      </c>
      <c r="P110" s="2">
        <v>154</v>
      </c>
      <c r="Q110" s="2">
        <v>2566.6367700000001</v>
      </c>
      <c r="R110" s="2">
        <v>1.4241200000000001</v>
      </c>
      <c r="S110" s="2">
        <v>296</v>
      </c>
      <c r="T110" s="2">
        <v>2566.6367700000001</v>
      </c>
      <c r="U110" s="2">
        <v>1.33924</v>
      </c>
      <c r="V110" s="2">
        <v>60</v>
      </c>
    </row>
    <row r="111" spans="1:22" x14ac:dyDescent="0.25">
      <c r="A111" s="2" t="s">
        <v>2</v>
      </c>
      <c r="B111" s="2">
        <v>24</v>
      </c>
      <c r="C111" s="2">
        <v>0.7</v>
      </c>
      <c r="D111" s="2">
        <v>2583.7799199999999</v>
      </c>
      <c r="E111" s="2">
        <v>3.5000000000000001E-3</v>
      </c>
      <c r="F111" s="2">
        <v>2583.7799199999999</v>
      </c>
      <c r="G111" s="2">
        <v>1.298E-2</v>
      </c>
      <c r="H111" s="2">
        <v>2566.6367700000001</v>
      </c>
      <c r="I111" s="2">
        <v>1.3271299999999999</v>
      </c>
      <c r="J111" s="2">
        <v>33</v>
      </c>
      <c r="K111" s="2">
        <v>2583.7799199999999</v>
      </c>
      <c r="L111" s="2">
        <v>1.3250299999999999</v>
      </c>
      <c r="M111" s="2">
        <v>134</v>
      </c>
      <c r="N111" s="2">
        <v>2572.9348799999998</v>
      </c>
      <c r="O111" s="2">
        <v>1.32959</v>
      </c>
      <c r="P111" s="2">
        <v>115</v>
      </c>
      <c r="Q111" s="2">
        <v>2566.6367700000001</v>
      </c>
      <c r="R111" s="2">
        <v>1.4016500000000001</v>
      </c>
      <c r="S111" s="2">
        <v>237</v>
      </c>
      <c r="T111" s="2">
        <v>2566.6367700000001</v>
      </c>
      <c r="U111" s="2">
        <v>1.3348899999999999</v>
      </c>
      <c r="V111" s="2">
        <v>63</v>
      </c>
    </row>
    <row r="112" spans="1:22" x14ac:dyDescent="0.25">
      <c r="A112" s="2" t="s">
        <v>2</v>
      </c>
      <c r="B112" s="2">
        <v>24</v>
      </c>
      <c r="C112" s="2">
        <v>0.7</v>
      </c>
      <c r="D112" s="2">
        <v>2583.7799199999999</v>
      </c>
      <c r="E112" s="2">
        <v>3.46E-3</v>
      </c>
      <c r="F112" s="2">
        <v>2583.7799199999999</v>
      </c>
      <c r="G112" s="2">
        <v>1.295E-2</v>
      </c>
      <c r="H112" s="2">
        <v>2583.7799199999999</v>
      </c>
      <c r="I112" s="2">
        <v>1.32375</v>
      </c>
      <c r="J112" s="2">
        <v>34</v>
      </c>
      <c r="K112" s="2">
        <v>2583.7799199999999</v>
      </c>
      <c r="L112" s="2">
        <v>1.3237399999999999</v>
      </c>
      <c r="M112" s="2">
        <v>140</v>
      </c>
      <c r="N112" s="2">
        <v>2567.6819500000001</v>
      </c>
      <c r="O112" s="2">
        <v>1.32883</v>
      </c>
      <c r="P112" s="2">
        <v>153</v>
      </c>
      <c r="Q112" s="2">
        <v>2566.6367700000001</v>
      </c>
      <c r="R112" s="2">
        <v>1.3232600000000001</v>
      </c>
      <c r="S112" s="2">
        <v>328</v>
      </c>
      <c r="T112" s="2">
        <v>2566.6367700000001</v>
      </c>
      <c r="U112" s="2">
        <v>1.33551</v>
      </c>
      <c r="V112" s="2">
        <v>59</v>
      </c>
    </row>
    <row r="113" spans="1:22" x14ac:dyDescent="0.25">
      <c r="A113" s="2" t="s">
        <v>2</v>
      </c>
      <c r="B113" s="2">
        <v>24</v>
      </c>
      <c r="C113" s="2">
        <v>1</v>
      </c>
      <c r="D113" s="2">
        <v>2325.4375</v>
      </c>
      <c r="E113" s="2">
        <v>3.8800000000000002E-3</v>
      </c>
      <c r="F113" s="2">
        <v>2328.35833</v>
      </c>
      <c r="G113" s="2">
        <v>1.498E-2</v>
      </c>
      <c r="H113" s="2">
        <v>2325.4375</v>
      </c>
      <c r="I113" s="2">
        <v>2.0666000000000002</v>
      </c>
      <c r="J113" s="2">
        <v>81</v>
      </c>
      <c r="K113" s="2">
        <v>2325.4375</v>
      </c>
      <c r="L113" s="2">
        <v>2.0677699999999999</v>
      </c>
      <c r="M113" s="2">
        <v>161</v>
      </c>
      <c r="N113" s="2">
        <v>2339.9999899999998</v>
      </c>
      <c r="O113" s="2">
        <v>2.07077</v>
      </c>
      <c r="P113" s="2">
        <v>248</v>
      </c>
      <c r="Q113" s="2">
        <v>2328.8666699999999</v>
      </c>
      <c r="R113" s="2">
        <v>2.06691</v>
      </c>
      <c r="S113" s="2">
        <v>520</v>
      </c>
      <c r="T113" s="2">
        <v>2325.4375</v>
      </c>
      <c r="U113" s="2">
        <v>2.0781299999999998</v>
      </c>
      <c r="V113" s="2">
        <v>98</v>
      </c>
    </row>
    <row r="114" spans="1:22" x14ac:dyDescent="0.25">
      <c r="A114" s="2" t="s">
        <v>2</v>
      </c>
      <c r="B114" s="2">
        <v>24</v>
      </c>
      <c r="C114" s="2">
        <v>1</v>
      </c>
      <c r="D114" s="2">
        <v>2325.4375</v>
      </c>
      <c r="E114" s="2">
        <v>3.7599999999999999E-3</v>
      </c>
      <c r="F114" s="2">
        <v>2328.35833</v>
      </c>
      <c r="G114" s="2">
        <v>1.504E-2</v>
      </c>
      <c r="H114" s="2">
        <v>2325.4375</v>
      </c>
      <c r="I114" s="2">
        <v>2.0645099999999998</v>
      </c>
      <c r="J114" s="2">
        <v>77</v>
      </c>
      <c r="K114" s="2">
        <v>2325.4375</v>
      </c>
      <c r="L114" s="2">
        <v>2.0719099999999999</v>
      </c>
      <c r="M114" s="2">
        <v>163</v>
      </c>
      <c r="N114" s="2">
        <v>2461.5022899999999</v>
      </c>
      <c r="O114" s="2">
        <v>2.0685699999999998</v>
      </c>
      <c r="P114" s="2">
        <v>247</v>
      </c>
      <c r="Q114" s="2">
        <v>2328.8666699999999</v>
      </c>
      <c r="R114" s="2">
        <v>2.0657199999999998</v>
      </c>
      <c r="S114" s="2">
        <v>453</v>
      </c>
      <c r="T114" s="2">
        <v>2325.4375</v>
      </c>
      <c r="U114" s="2">
        <v>2.08284</v>
      </c>
      <c r="V114" s="2">
        <v>79</v>
      </c>
    </row>
    <row r="115" spans="1:22" x14ac:dyDescent="0.25">
      <c r="A115" s="2" t="s">
        <v>2</v>
      </c>
      <c r="B115" s="2">
        <v>24</v>
      </c>
      <c r="C115" s="2">
        <v>1</v>
      </c>
      <c r="D115" s="2">
        <v>2325.4375</v>
      </c>
      <c r="E115" s="2">
        <v>3.8999999999999998E-3</v>
      </c>
      <c r="F115" s="2">
        <v>2328.35833</v>
      </c>
      <c r="G115" s="2">
        <v>1.4919999999999999E-2</v>
      </c>
      <c r="H115" s="2">
        <v>2325.4375</v>
      </c>
      <c r="I115" s="2">
        <v>2.0653999999999999</v>
      </c>
      <c r="J115" s="2">
        <v>78</v>
      </c>
      <c r="K115" s="2">
        <v>2325.4375</v>
      </c>
      <c r="L115" s="2">
        <v>2.0654599999999999</v>
      </c>
      <c r="M115" s="2">
        <v>180</v>
      </c>
      <c r="N115" s="2">
        <v>2329.0826499999998</v>
      </c>
      <c r="O115" s="2">
        <v>2.14594</v>
      </c>
      <c r="P115" s="2">
        <v>223</v>
      </c>
      <c r="Q115" s="2">
        <v>2328.8666699999999</v>
      </c>
      <c r="R115" s="2">
        <v>2.0666000000000002</v>
      </c>
      <c r="S115" s="2">
        <v>520</v>
      </c>
      <c r="T115" s="2">
        <v>2325.4375</v>
      </c>
      <c r="U115" s="2">
        <v>2.0662199999999999</v>
      </c>
      <c r="V115" s="2">
        <v>100</v>
      </c>
    </row>
    <row r="116" spans="1:22" x14ac:dyDescent="0.25">
      <c r="A116" s="2" t="s">
        <v>2</v>
      </c>
      <c r="B116" s="2">
        <v>24</v>
      </c>
      <c r="C116" s="2">
        <v>1</v>
      </c>
      <c r="D116" s="2">
        <v>2325.4375</v>
      </c>
      <c r="E116" s="2">
        <v>3.7299999999999998E-3</v>
      </c>
      <c r="F116" s="2">
        <v>2328.35833</v>
      </c>
      <c r="G116" s="2">
        <v>1.489E-2</v>
      </c>
      <c r="H116" s="2">
        <v>2325.4375</v>
      </c>
      <c r="I116" s="2">
        <v>2.07057</v>
      </c>
      <c r="J116" s="2">
        <v>66</v>
      </c>
      <c r="K116" s="2">
        <v>2325.4375</v>
      </c>
      <c r="L116" s="2">
        <v>2.0686100000000001</v>
      </c>
      <c r="M116" s="2">
        <v>193</v>
      </c>
      <c r="N116" s="2">
        <v>2462.7654600000001</v>
      </c>
      <c r="O116" s="2">
        <v>2.06962</v>
      </c>
      <c r="P116" s="2">
        <v>239</v>
      </c>
      <c r="Q116" s="2">
        <v>2336.47975</v>
      </c>
      <c r="R116" s="2">
        <v>2.0678000000000001</v>
      </c>
      <c r="S116" s="2">
        <v>488</v>
      </c>
      <c r="T116" s="2">
        <v>2325.4375</v>
      </c>
      <c r="U116" s="2">
        <v>2.08324</v>
      </c>
      <c r="V116" s="2">
        <v>82</v>
      </c>
    </row>
    <row r="117" spans="1:22" x14ac:dyDescent="0.25">
      <c r="A117" s="2" t="s">
        <v>2</v>
      </c>
      <c r="B117" s="2">
        <v>24</v>
      </c>
      <c r="C117" s="2">
        <v>1</v>
      </c>
      <c r="D117" s="2">
        <v>2325.4375</v>
      </c>
      <c r="E117" s="2">
        <v>3.8E-3</v>
      </c>
      <c r="F117" s="2">
        <v>2328.35833</v>
      </c>
      <c r="G117" s="2">
        <v>1.4579999999999999E-2</v>
      </c>
      <c r="H117" s="2">
        <v>2325.4375</v>
      </c>
      <c r="I117" s="2">
        <v>2.0773000000000001</v>
      </c>
      <c r="J117" s="2">
        <v>78</v>
      </c>
      <c r="K117" s="2">
        <v>2325.4375</v>
      </c>
      <c r="L117" s="2">
        <v>2.2018900000000001</v>
      </c>
      <c r="M117" s="2">
        <v>182</v>
      </c>
      <c r="N117" s="2">
        <v>2467.0123400000002</v>
      </c>
      <c r="O117" s="2">
        <v>2.06454</v>
      </c>
      <c r="P117" s="2">
        <v>147</v>
      </c>
      <c r="Q117" s="2">
        <v>2325.4375</v>
      </c>
      <c r="R117" s="2">
        <v>2.0649000000000002</v>
      </c>
      <c r="S117" s="2">
        <v>511</v>
      </c>
      <c r="T117" s="2">
        <v>2325.4375</v>
      </c>
      <c r="U117" s="2">
        <v>2.0747200000000001</v>
      </c>
      <c r="V117" s="2">
        <v>99</v>
      </c>
    </row>
    <row r="118" spans="1:22" x14ac:dyDescent="0.25">
      <c r="A118" s="2" t="s">
        <v>2</v>
      </c>
      <c r="B118" s="2">
        <v>24</v>
      </c>
      <c r="C118" s="2">
        <v>1</v>
      </c>
      <c r="D118" s="2">
        <v>2325.4375</v>
      </c>
      <c r="E118" s="2">
        <v>3.7599999999999999E-3</v>
      </c>
      <c r="F118" s="2">
        <v>2328.35833</v>
      </c>
      <c r="G118" s="2">
        <v>1.502E-2</v>
      </c>
      <c r="H118" s="2">
        <v>2325.4375</v>
      </c>
      <c r="I118" s="2">
        <v>2.0815399999999999</v>
      </c>
      <c r="J118" s="2">
        <v>83</v>
      </c>
      <c r="K118" s="2">
        <v>2325.4375</v>
      </c>
      <c r="L118" s="2">
        <v>2.0673699999999999</v>
      </c>
      <c r="M118" s="2">
        <v>140</v>
      </c>
      <c r="N118" s="2">
        <v>2380.70595</v>
      </c>
      <c r="O118" s="2">
        <v>2.0663499999999999</v>
      </c>
      <c r="P118" s="2">
        <v>207</v>
      </c>
      <c r="Q118" s="2">
        <v>2328.8666699999999</v>
      </c>
      <c r="R118" s="2">
        <v>2.0670999999999999</v>
      </c>
      <c r="S118" s="2">
        <v>372</v>
      </c>
      <c r="T118" s="2">
        <v>2325.4375</v>
      </c>
      <c r="U118" s="2">
        <v>2.0710299999999999</v>
      </c>
      <c r="V118" s="2">
        <v>100</v>
      </c>
    </row>
    <row r="119" spans="1:22" x14ac:dyDescent="0.25">
      <c r="A119" s="2" t="s">
        <v>2</v>
      </c>
      <c r="B119" s="2">
        <v>24</v>
      </c>
      <c r="C119" s="2">
        <v>1</v>
      </c>
      <c r="D119" s="2">
        <v>2325.4375</v>
      </c>
      <c r="E119" s="2">
        <v>3.7699999999999999E-3</v>
      </c>
      <c r="F119" s="2">
        <v>2328.35833</v>
      </c>
      <c r="G119" s="2">
        <v>1.491E-2</v>
      </c>
      <c r="H119" s="2">
        <v>2325.4375</v>
      </c>
      <c r="I119" s="2">
        <v>2.0716700000000001</v>
      </c>
      <c r="J119" s="2">
        <v>83</v>
      </c>
      <c r="K119" s="2">
        <v>2325.4375</v>
      </c>
      <c r="L119" s="2">
        <v>2.0649500000000001</v>
      </c>
      <c r="M119" s="2">
        <v>193</v>
      </c>
      <c r="N119" s="2">
        <v>2332.5118200000002</v>
      </c>
      <c r="O119" s="2">
        <v>2.06908</v>
      </c>
      <c r="P119" s="2">
        <v>246</v>
      </c>
      <c r="Q119" s="2">
        <v>2325.4375</v>
      </c>
      <c r="R119" s="2">
        <v>2.0662400000000001</v>
      </c>
      <c r="S119" s="2">
        <v>442</v>
      </c>
      <c r="T119" s="2">
        <v>2325.4375</v>
      </c>
      <c r="U119" s="2">
        <v>2.0815100000000002</v>
      </c>
      <c r="V119" s="2">
        <v>101</v>
      </c>
    </row>
    <row r="120" spans="1:22" x14ac:dyDescent="0.25">
      <c r="A120" s="2" t="s">
        <v>2</v>
      </c>
      <c r="B120" s="2">
        <v>24</v>
      </c>
      <c r="C120" s="2">
        <v>1</v>
      </c>
      <c r="D120" s="2">
        <v>2325.4375</v>
      </c>
      <c r="E120" s="2">
        <v>3.8E-3</v>
      </c>
      <c r="F120" s="2">
        <v>2328.35833</v>
      </c>
      <c r="G120" s="2">
        <v>1.489E-2</v>
      </c>
      <c r="H120" s="2">
        <v>2325.4375</v>
      </c>
      <c r="I120" s="2">
        <v>2.0667</v>
      </c>
      <c r="J120" s="2">
        <v>69</v>
      </c>
      <c r="K120" s="2">
        <v>2325.4375</v>
      </c>
      <c r="L120" s="2">
        <v>2.0705499999999999</v>
      </c>
      <c r="M120" s="2">
        <v>195</v>
      </c>
      <c r="N120" s="2">
        <v>2329.0826499999998</v>
      </c>
      <c r="O120" s="2">
        <v>2.07165</v>
      </c>
      <c r="P120" s="2">
        <v>243</v>
      </c>
      <c r="Q120" s="2">
        <v>2325.4375</v>
      </c>
      <c r="R120" s="2">
        <v>2.06576</v>
      </c>
      <c r="S120" s="2">
        <v>435</v>
      </c>
      <c r="T120" s="2">
        <v>2325.4375</v>
      </c>
      <c r="U120" s="2">
        <v>2.2159499999999999</v>
      </c>
      <c r="V120" s="2">
        <v>90</v>
      </c>
    </row>
    <row r="121" spans="1:22" x14ac:dyDescent="0.25">
      <c r="A121" s="2" t="s">
        <v>2</v>
      </c>
      <c r="B121" s="2">
        <v>24</v>
      </c>
      <c r="C121" s="2">
        <v>1</v>
      </c>
      <c r="D121" s="2">
        <v>2325.4375</v>
      </c>
      <c r="E121" s="2">
        <v>3.8800000000000002E-3</v>
      </c>
      <c r="F121" s="2">
        <v>2328.35833</v>
      </c>
      <c r="G121" s="2">
        <v>1.507E-2</v>
      </c>
      <c r="H121" s="2">
        <v>2325.4375</v>
      </c>
      <c r="I121" s="2">
        <v>2.0659399999999999</v>
      </c>
      <c r="J121" s="2">
        <v>70</v>
      </c>
      <c r="K121" s="2">
        <v>2325.4375</v>
      </c>
      <c r="L121" s="2">
        <v>2.0661299999999998</v>
      </c>
      <c r="M121" s="2">
        <v>195</v>
      </c>
      <c r="N121" s="2">
        <v>2328.0988699999998</v>
      </c>
      <c r="O121" s="2">
        <v>2.0691000000000002</v>
      </c>
      <c r="P121" s="2">
        <v>208</v>
      </c>
      <c r="Q121" s="2">
        <v>2325.4375</v>
      </c>
      <c r="R121" s="2">
        <v>2.06738</v>
      </c>
      <c r="S121" s="2">
        <v>475</v>
      </c>
      <c r="T121" s="2">
        <v>2325.4375</v>
      </c>
      <c r="U121" s="2">
        <v>2.0688399999999998</v>
      </c>
      <c r="V121" s="2">
        <v>100</v>
      </c>
    </row>
    <row r="122" spans="1:22" x14ac:dyDescent="0.25">
      <c r="A122" s="2" t="s">
        <v>2</v>
      </c>
      <c r="B122" s="2">
        <v>24</v>
      </c>
      <c r="C122" s="2">
        <v>1</v>
      </c>
      <c r="D122" s="2">
        <v>2325.4375</v>
      </c>
      <c r="E122" s="2">
        <v>3.7299999999999998E-3</v>
      </c>
      <c r="F122" s="2">
        <v>2328.35833</v>
      </c>
      <c r="G122" s="2">
        <v>1.4579999999999999E-2</v>
      </c>
      <c r="H122" s="2">
        <v>2325.4375</v>
      </c>
      <c r="I122" s="2">
        <v>2.0690900000000001</v>
      </c>
      <c r="J122" s="2">
        <v>79</v>
      </c>
      <c r="K122" s="2">
        <v>2325.4375</v>
      </c>
      <c r="L122" s="2">
        <v>2.0714700000000001</v>
      </c>
      <c r="M122" s="2">
        <v>164</v>
      </c>
      <c r="N122" s="2">
        <v>2336.47975</v>
      </c>
      <c r="O122" s="2">
        <v>2.0648499999999999</v>
      </c>
      <c r="P122" s="2">
        <v>251</v>
      </c>
      <c r="Q122" s="2">
        <v>2335.0986499999999</v>
      </c>
      <c r="R122" s="2">
        <v>2.08135</v>
      </c>
      <c r="S122" s="2">
        <v>441</v>
      </c>
      <c r="T122" s="2">
        <v>2325.4375</v>
      </c>
      <c r="U122" s="2">
        <v>2.07043</v>
      </c>
      <c r="V122" s="2">
        <v>101</v>
      </c>
    </row>
    <row r="123" spans="1:22" x14ac:dyDescent="0.25">
      <c r="A123" s="2" t="s">
        <v>2</v>
      </c>
      <c r="B123" s="2">
        <v>100</v>
      </c>
      <c r="C123" s="2">
        <v>0.4</v>
      </c>
      <c r="D123" s="2">
        <v>50072.332520000004</v>
      </c>
      <c r="E123" s="2">
        <v>1.213E-2</v>
      </c>
      <c r="F123" s="2">
        <v>44055.175799999997</v>
      </c>
      <c r="G123" s="2">
        <v>6.2089999999999999E-2</v>
      </c>
      <c r="H123" s="2">
        <v>42963.997560000003</v>
      </c>
      <c r="I123" s="2">
        <v>6.9740000000000002</v>
      </c>
      <c r="J123" s="2">
        <v>95</v>
      </c>
      <c r="K123" s="2">
        <v>37507.128199999999</v>
      </c>
      <c r="L123" s="2">
        <v>6.9293899999999997</v>
      </c>
      <c r="M123" s="2">
        <v>43</v>
      </c>
      <c r="N123" s="2">
        <v>38740.351260000003</v>
      </c>
      <c r="O123" s="2">
        <v>6.9273300000000004</v>
      </c>
      <c r="P123" s="2">
        <v>354</v>
      </c>
      <c r="Q123" s="2">
        <v>39241.46701</v>
      </c>
      <c r="R123" s="2">
        <v>6.9445199999999998</v>
      </c>
      <c r="S123" s="2">
        <v>128</v>
      </c>
      <c r="T123" s="2">
        <v>37923.53585</v>
      </c>
      <c r="U123" s="2">
        <v>7.1046199999999997</v>
      </c>
      <c r="V123" s="2">
        <v>38</v>
      </c>
    </row>
    <row r="124" spans="1:22" x14ac:dyDescent="0.25">
      <c r="A124" s="2" t="s">
        <v>2</v>
      </c>
      <c r="B124" s="2">
        <v>100</v>
      </c>
      <c r="C124" s="2">
        <v>0.4</v>
      </c>
      <c r="D124" s="2">
        <v>50072.332520000004</v>
      </c>
      <c r="E124" s="2">
        <v>1.227E-2</v>
      </c>
      <c r="F124" s="2">
        <v>44055.175799999997</v>
      </c>
      <c r="G124" s="2">
        <v>6.1969999999999997E-2</v>
      </c>
      <c r="H124" s="2">
        <v>44790.771059999999</v>
      </c>
      <c r="I124" s="2">
        <v>6.9243199999999998</v>
      </c>
      <c r="J124" s="2">
        <v>81</v>
      </c>
      <c r="K124" s="2">
        <v>37507.09433</v>
      </c>
      <c r="L124" s="2">
        <v>7.1414499999999999</v>
      </c>
      <c r="M124" s="2">
        <v>49</v>
      </c>
      <c r="N124" s="2">
        <v>37507.09433</v>
      </c>
      <c r="O124" s="2">
        <v>6.9367299999999998</v>
      </c>
      <c r="P124" s="2">
        <v>342</v>
      </c>
      <c r="Q124" s="2">
        <v>41863.947999999997</v>
      </c>
      <c r="R124" s="2">
        <v>7.1449699999999998</v>
      </c>
      <c r="S124" s="2">
        <v>140</v>
      </c>
      <c r="T124" s="2">
        <v>37507.583440000002</v>
      </c>
      <c r="U124" s="2">
        <v>7.0234899999999998</v>
      </c>
      <c r="V124" s="2">
        <v>38</v>
      </c>
    </row>
    <row r="125" spans="1:22" x14ac:dyDescent="0.25">
      <c r="A125" s="2" t="s">
        <v>2</v>
      </c>
      <c r="B125" s="2">
        <v>100</v>
      </c>
      <c r="C125" s="2">
        <v>0.4</v>
      </c>
      <c r="D125" s="2">
        <v>50072.332520000004</v>
      </c>
      <c r="E125" s="2">
        <v>1.2869999999999999E-2</v>
      </c>
      <c r="F125" s="2">
        <v>44055.175799999997</v>
      </c>
      <c r="G125" s="2">
        <v>6.6350000000000006E-2</v>
      </c>
      <c r="H125" s="2">
        <v>43447.346039999997</v>
      </c>
      <c r="I125" s="2">
        <v>6.9421200000000001</v>
      </c>
      <c r="J125" s="2">
        <v>86</v>
      </c>
      <c r="K125" s="2">
        <v>37925.223189999997</v>
      </c>
      <c r="L125" s="2">
        <v>7.0479900000000004</v>
      </c>
      <c r="M125" s="2">
        <v>48</v>
      </c>
      <c r="N125" s="2">
        <v>39100.481319999999</v>
      </c>
      <c r="O125" s="2">
        <v>6.92049</v>
      </c>
      <c r="P125" s="2">
        <v>328</v>
      </c>
      <c r="Q125" s="2">
        <v>39795.632149999998</v>
      </c>
      <c r="R125" s="2">
        <v>6.9372100000000003</v>
      </c>
      <c r="S125" s="2">
        <v>138</v>
      </c>
      <c r="T125" s="2">
        <v>37507.09433</v>
      </c>
      <c r="U125" s="2">
        <v>7.0044399999999998</v>
      </c>
      <c r="V125" s="2">
        <v>38</v>
      </c>
    </row>
    <row r="126" spans="1:22" x14ac:dyDescent="0.25">
      <c r="A126" s="2" t="s">
        <v>2</v>
      </c>
      <c r="B126" s="2">
        <v>100</v>
      </c>
      <c r="C126" s="2">
        <v>0.4</v>
      </c>
      <c r="D126" s="2">
        <v>50072.332520000004</v>
      </c>
      <c r="E126" s="2">
        <v>1.285E-2</v>
      </c>
      <c r="F126" s="2">
        <v>44055.175799999997</v>
      </c>
      <c r="G126" s="2">
        <v>6.429E-2</v>
      </c>
      <c r="H126" s="2">
        <v>41723.142489999998</v>
      </c>
      <c r="I126" s="2">
        <v>6.9767900000000003</v>
      </c>
      <c r="J126" s="2">
        <v>77</v>
      </c>
      <c r="K126" s="2">
        <v>37504.957060000001</v>
      </c>
      <c r="L126" s="2">
        <v>7.0387300000000002</v>
      </c>
      <c r="M126" s="2">
        <v>48</v>
      </c>
      <c r="N126" s="2">
        <v>39600.686549999999</v>
      </c>
      <c r="O126" s="2">
        <v>6.9241700000000002</v>
      </c>
      <c r="P126" s="2">
        <v>332</v>
      </c>
      <c r="Q126" s="2">
        <v>39100.534420000004</v>
      </c>
      <c r="R126" s="2">
        <v>6.9255100000000001</v>
      </c>
      <c r="S126" s="2">
        <v>137</v>
      </c>
      <c r="T126" s="2">
        <v>37507.191700000003</v>
      </c>
      <c r="U126" s="2">
        <v>6.9256799999999998</v>
      </c>
      <c r="V126" s="2">
        <v>38</v>
      </c>
    </row>
    <row r="127" spans="1:22" x14ac:dyDescent="0.25">
      <c r="A127" s="2" t="s">
        <v>2</v>
      </c>
      <c r="B127" s="2">
        <v>100</v>
      </c>
      <c r="C127" s="2">
        <v>0.4</v>
      </c>
      <c r="D127" s="2">
        <v>50072.332520000004</v>
      </c>
      <c r="E127" s="2">
        <v>1.321E-2</v>
      </c>
      <c r="F127" s="2">
        <v>44055.175799999997</v>
      </c>
      <c r="G127" s="2">
        <v>6.5530000000000005E-2</v>
      </c>
      <c r="H127" s="2">
        <v>43369.16044</v>
      </c>
      <c r="I127" s="2">
        <v>6.9317900000000003</v>
      </c>
      <c r="J127" s="2">
        <v>82</v>
      </c>
      <c r="K127" s="2">
        <v>37506.385260000003</v>
      </c>
      <c r="L127" s="2">
        <v>7.0011000000000001</v>
      </c>
      <c r="M127" s="2">
        <v>48</v>
      </c>
      <c r="N127" s="2">
        <v>38739.637459999998</v>
      </c>
      <c r="O127" s="2">
        <v>6.92014</v>
      </c>
      <c r="P127" s="2">
        <v>334</v>
      </c>
      <c r="Q127" s="2">
        <v>39103.391459999999</v>
      </c>
      <c r="R127" s="2">
        <v>6.9566299999999996</v>
      </c>
      <c r="S127" s="2">
        <v>136</v>
      </c>
      <c r="T127" s="2">
        <v>37507.09433</v>
      </c>
      <c r="U127" s="2">
        <v>7.0114200000000002</v>
      </c>
      <c r="V127" s="2">
        <v>37</v>
      </c>
    </row>
    <row r="128" spans="1:22" x14ac:dyDescent="0.25">
      <c r="A128" s="2" t="s">
        <v>2</v>
      </c>
      <c r="B128" s="2">
        <v>100</v>
      </c>
      <c r="C128" s="2">
        <v>0.4</v>
      </c>
      <c r="D128" s="2">
        <v>50072.332520000004</v>
      </c>
      <c r="E128" s="2">
        <v>1.298E-2</v>
      </c>
      <c r="F128" s="2">
        <v>44055.175799999997</v>
      </c>
      <c r="G128" s="2">
        <v>6.5070000000000003E-2</v>
      </c>
      <c r="H128" s="2">
        <v>42585.872380000001</v>
      </c>
      <c r="I128" s="2">
        <v>6.9888000000000003</v>
      </c>
      <c r="J128" s="2">
        <v>87</v>
      </c>
      <c r="K128" s="2">
        <v>37507.191700000003</v>
      </c>
      <c r="L128" s="2">
        <v>7.0479000000000003</v>
      </c>
      <c r="M128" s="2">
        <v>49</v>
      </c>
      <c r="N128" s="2">
        <v>39253.158190000002</v>
      </c>
      <c r="O128" s="2">
        <v>6.9262199999999998</v>
      </c>
      <c r="P128" s="2">
        <v>340</v>
      </c>
      <c r="Q128" s="2">
        <v>40697.708200000001</v>
      </c>
      <c r="R128" s="2">
        <v>6.9272299999999998</v>
      </c>
      <c r="S128" s="2">
        <v>140</v>
      </c>
      <c r="T128" s="2">
        <v>37507.583440000002</v>
      </c>
      <c r="U128" s="2">
        <v>7.06046</v>
      </c>
      <c r="V128" s="2">
        <v>39</v>
      </c>
    </row>
    <row r="129" spans="1:22" x14ac:dyDescent="0.25">
      <c r="A129" s="2" t="s">
        <v>2</v>
      </c>
      <c r="B129" s="2">
        <v>100</v>
      </c>
      <c r="C129" s="2">
        <v>0.4</v>
      </c>
      <c r="D129" s="2">
        <v>50072.332520000004</v>
      </c>
      <c r="E129" s="2">
        <v>1.289E-2</v>
      </c>
      <c r="F129" s="2">
        <v>44055.175799999997</v>
      </c>
      <c r="G129" s="2">
        <v>6.515E-2</v>
      </c>
      <c r="H129" s="2">
        <v>43231.373650000001</v>
      </c>
      <c r="I129" s="2">
        <v>6.9819599999999999</v>
      </c>
      <c r="J129" s="2">
        <v>89</v>
      </c>
      <c r="K129" s="2">
        <v>37504.893559999997</v>
      </c>
      <c r="L129" s="2">
        <v>7.0348600000000001</v>
      </c>
      <c r="M129" s="2">
        <v>50</v>
      </c>
      <c r="N129" s="2">
        <v>38705.896370000002</v>
      </c>
      <c r="O129" s="2">
        <v>6.9376300000000004</v>
      </c>
      <c r="P129" s="2">
        <v>323</v>
      </c>
      <c r="Q129" s="2">
        <v>42089.67499</v>
      </c>
      <c r="R129" s="2">
        <v>6.9282199999999996</v>
      </c>
      <c r="S129" s="2">
        <v>142</v>
      </c>
      <c r="T129" s="2">
        <v>37923.069499999998</v>
      </c>
      <c r="U129" s="2">
        <v>6.9754100000000001</v>
      </c>
      <c r="V129" s="2">
        <v>39</v>
      </c>
    </row>
    <row r="130" spans="1:22" x14ac:dyDescent="0.25">
      <c r="A130" s="2" t="s">
        <v>2</v>
      </c>
      <c r="B130" s="2">
        <v>100</v>
      </c>
      <c r="C130" s="2">
        <v>0.4</v>
      </c>
      <c r="D130" s="2">
        <v>50072.332520000004</v>
      </c>
      <c r="E130" s="2">
        <v>1.32E-2</v>
      </c>
      <c r="F130" s="2">
        <v>44055.175799999997</v>
      </c>
      <c r="G130" s="2">
        <v>6.5100000000000005E-2</v>
      </c>
      <c r="H130" s="2">
        <v>44552.251579999996</v>
      </c>
      <c r="I130" s="2">
        <v>6.9809599999999996</v>
      </c>
      <c r="J130" s="2">
        <v>86</v>
      </c>
      <c r="K130" s="2">
        <v>37507.128199999999</v>
      </c>
      <c r="L130" s="2">
        <v>6.9452999999999996</v>
      </c>
      <c r="M130" s="2">
        <v>48</v>
      </c>
      <c r="N130" s="2">
        <v>38218.076119999998</v>
      </c>
      <c r="O130" s="2">
        <v>6.9265499999999998</v>
      </c>
      <c r="P130" s="2">
        <v>330</v>
      </c>
      <c r="Q130" s="2">
        <v>38839.131780000003</v>
      </c>
      <c r="R130" s="2">
        <v>6.9243800000000002</v>
      </c>
      <c r="S130" s="2">
        <v>136</v>
      </c>
      <c r="T130" s="2">
        <v>37507.09433</v>
      </c>
      <c r="U130" s="2">
        <v>6.9944800000000003</v>
      </c>
      <c r="V130" s="2">
        <v>38</v>
      </c>
    </row>
    <row r="131" spans="1:22" x14ac:dyDescent="0.25">
      <c r="A131" s="2" t="s">
        <v>2</v>
      </c>
      <c r="B131" s="2">
        <v>100</v>
      </c>
      <c r="C131" s="2">
        <v>0.4</v>
      </c>
      <c r="D131" s="2">
        <v>50072.332520000004</v>
      </c>
      <c r="E131" s="2">
        <v>1.321E-2</v>
      </c>
      <c r="F131" s="2">
        <v>44055.175799999997</v>
      </c>
      <c r="G131" s="2">
        <v>6.5930000000000002E-2</v>
      </c>
      <c r="H131" s="2">
        <v>47872.198329999999</v>
      </c>
      <c r="I131" s="2">
        <v>6.9817900000000002</v>
      </c>
      <c r="J131" s="2">
        <v>89</v>
      </c>
      <c r="K131" s="2">
        <v>37507.128199999999</v>
      </c>
      <c r="L131" s="2">
        <v>7.0221099999999996</v>
      </c>
      <c r="M131" s="2">
        <v>49</v>
      </c>
      <c r="N131" s="2">
        <v>38441.361270000001</v>
      </c>
      <c r="O131" s="2">
        <v>6.9277899999999999</v>
      </c>
      <c r="P131" s="2">
        <v>349</v>
      </c>
      <c r="Q131" s="2">
        <v>39795.72191</v>
      </c>
      <c r="R131" s="2">
        <v>6.9245000000000001</v>
      </c>
      <c r="S131" s="2">
        <v>135</v>
      </c>
      <c r="T131" s="2">
        <v>37923.70132</v>
      </c>
      <c r="U131" s="2">
        <v>7.0426599999999997</v>
      </c>
      <c r="V131" s="2">
        <v>39</v>
      </c>
    </row>
    <row r="132" spans="1:22" x14ac:dyDescent="0.25">
      <c r="A132" s="2" t="s">
        <v>2</v>
      </c>
      <c r="B132" s="2">
        <v>100</v>
      </c>
      <c r="C132" s="2">
        <v>0.4</v>
      </c>
      <c r="D132" s="2">
        <v>50072.332520000004</v>
      </c>
      <c r="E132" s="2">
        <v>1.3270000000000001E-2</v>
      </c>
      <c r="F132" s="2">
        <v>44055.175799999997</v>
      </c>
      <c r="G132" s="2">
        <v>6.5769999999999995E-2</v>
      </c>
      <c r="H132" s="2">
        <v>43417.45319</v>
      </c>
      <c r="I132" s="2">
        <v>6.96624</v>
      </c>
      <c r="J132" s="2">
        <v>86</v>
      </c>
      <c r="K132" s="2">
        <v>37507.09433</v>
      </c>
      <c r="L132" s="2">
        <v>6.9806299999999997</v>
      </c>
      <c r="M132" s="2">
        <v>48</v>
      </c>
      <c r="N132" s="2">
        <v>38441.361270000001</v>
      </c>
      <c r="O132" s="2">
        <v>6.9350699999999996</v>
      </c>
      <c r="P132" s="2">
        <v>337</v>
      </c>
      <c r="Q132" s="2">
        <v>39580.052239999997</v>
      </c>
      <c r="R132" s="2">
        <v>6.93424</v>
      </c>
      <c r="S132" s="2">
        <v>138</v>
      </c>
      <c r="T132" s="2">
        <v>37924.082430000002</v>
      </c>
      <c r="U132" s="2">
        <v>6.9506800000000002</v>
      </c>
      <c r="V132" s="2">
        <v>37</v>
      </c>
    </row>
    <row r="133" spans="1:22" x14ac:dyDescent="0.25">
      <c r="A133" s="2" t="s">
        <v>2</v>
      </c>
      <c r="B133" s="2">
        <v>100</v>
      </c>
      <c r="C133" s="2">
        <v>0.7</v>
      </c>
      <c r="D133" s="2">
        <v>38832.77147</v>
      </c>
      <c r="E133" s="2">
        <v>1.478E-2</v>
      </c>
      <c r="F133" s="2">
        <v>38826.6895</v>
      </c>
      <c r="G133" s="2">
        <v>7.9380000000000006E-2</v>
      </c>
      <c r="H133" s="2">
        <v>38832.77147</v>
      </c>
      <c r="I133" s="2">
        <v>19.724430000000002</v>
      </c>
      <c r="J133" s="2">
        <v>258</v>
      </c>
      <c r="K133" s="2">
        <v>35868.189830000003</v>
      </c>
      <c r="L133" s="2">
        <v>19.7546</v>
      </c>
      <c r="M133" s="2">
        <v>111</v>
      </c>
      <c r="N133" s="2">
        <v>36704.343730000001</v>
      </c>
      <c r="O133" s="2">
        <v>19.66046</v>
      </c>
      <c r="P133" s="2">
        <v>1010</v>
      </c>
      <c r="Q133" s="2">
        <v>37388.262040000001</v>
      </c>
      <c r="R133" s="2">
        <v>19.68581</v>
      </c>
      <c r="S133" s="2">
        <v>379</v>
      </c>
      <c r="T133" s="2">
        <v>36399.663809999998</v>
      </c>
      <c r="U133" s="2">
        <v>19.76361</v>
      </c>
      <c r="V133" s="2">
        <v>103</v>
      </c>
    </row>
    <row r="134" spans="1:22" x14ac:dyDescent="0.25">
      <c r="A134" s="2" t="s">
        <v>2</v>
      </c>
      <c r="B134" s="2">
        <v>100</v>
      </c>
      <c r="C134" s="2">
        <v>0.7</v>
      </c>
      <c r="D134" s="2">
        <v>38832.77147</v>
      </c>
      <c r="E134" s="2">
        <v>1.474E-2</v>
      </c>
      <c r="F134" s="2">
        <v>38826.6895</v>
      </c>
      <c r="G134" s="2">
        <v>7.8789999999999999E-2</v>
      </c>
      <c r="H134" s="2">
        <v>38832.77147</v>
      </c>
      <c r="I134" s="2">
        <v>19.711600000000001</v>
      </c>
      <c r="J134" s="2">
        <v>260</v>
      </c>
      <c r="K134" s="2">
        <v>35922.248299999999</v>
      </c>
      <c r="L134" s="2">
        <v>19.746880000000001</v>
      </c>
      <c r="M134" s="2">
        <v>114</v>
      </c>
      <c r="N134" s="2">
        <v>36315.456839999999</v>
      </c>
      <c r="O134" s="2">
        <v>19.66451</v>
      </c>
      <c r="P134" s="2">
        <v>990</v>
      </c>
      <c r="Q134" s="2">
        <v>38401.049290000003</v>
      </c>
      <c r="R134" s="2">
        <v>19.672999999999998</v>
      </c>
      <c r="S134" s="2">
        <v>380</v>
      </c>
      <c r="T134" s="2">
        <v>35856.697330000003</v>
      </c>
      <c r="U134" s="2">
        <v>19.70627</v>
      </c>
      <c r="V134" s="2">
        <v>97</v>
      </c>
    </row>
    <row r="135" spans="1:22" x14ac:dyDescent="0.25">
      <c r="A135" s="2" t="s">
        <v>2</v>
      </c>
      <c r="B135" s="2">
        <v>100</v>
      </c>
      <c r="C135" s="2">
        <v>0.7</v>
      </c>
      <c r="D135" s="2">
        <v>38832.77147</v>
      </c>
      <c r="E135" s="2">
        <v>1.439E-2</v>
      </c>
      <c r="F135" s="2">
        <v>38826.6895</v>
      </c>
      <c r="G135" s="2">
        <v>7.843E-2</v>
      </c>
      <c r="H135" s="2">
        <v>38832.77147</v>
      </c>
      <c r="I135" s="2">
        <v>19.682600000000001</v>
      </c>
      <c r="J135" s="2">
        <v>255</v>
      </c>
      <c r="K135" s="2">
        <v>35845.725939999997</v>
      </c>
      <c r="L135" s="2">
        <v>19.663329999999998</v>
      </c>
      <c r="M135" s="2">
        <v>110</v>
      </c>
      <c r="N135" s="2">
        <v>37542.756950000003</v>
      </c>
      <c r="O135" s="2">
        <v>19.681460000000001</v>
      </c>
      <c r="P135" s="2">
        <v>996</v>
      </c>
      <c r="Q135" s="2">
        <v>37871.856939999998</v>
      </c>
      <c r="R135" s="2">
        <v>19.760570000000001</v>
      </c>
      <c r="S135" s="2">
        <v>369</v>
      </c>
      <c r="T135" s="2">
        <v>35896.589449999999</v>
      </c>
      <c r="U135" s="2">
        <v>19.83699</v>
      </c>
      <c r="V135" s="2">
        <v>105</v>
      </c>
    </row>
    <row r="136" spans="1:22" x14ac:dyDescent="0.25">
      <c r="A136" s="2" t="s">
        <v>2</v>
      </c>
      <c r="B136" s="2">
        <v>100</v>
      </c>
      <c r="C136" s="2">
        <v>0.7</v>
      </c>
      <c r="D136" s="2">
        <v>38832.77147</v>
      </c>
      <c r="E136" s="2">
        <v>1.482E-2</v>
      </c>
      <c r="F136" s="2">
        <v>38826.6895</v>
      </c>
      <c r="G136" s="2">
        <v>7.868E-2</v>
      </c>
      <c r="H136" s="2">
        <v>38832.77147</v>
      </c>
      <c r="I136" s="2">
        <v>19.72203</v>
      </c>
      <c r="J136" s="2">
        <v>244</v>
      </c>
      <c r="K136" s="2">
        <v>36185.60338</v>
      </c>
      <c r="L136" s="2">
        <v>19.807929999999999</v>
      </c>
      <c r="M136" s="2">
        <v>116</v>
      </c>
      <c r="N136" s="2">
        <v>36144.515489999998</v>
      </c>
      <c r="O136" s="2">
        <v>19.666789999999999</v>
      </c>
      <c r="P136" s="2">
        <v>972</v>
      </c>
      <c r="Q136" s="2">
        <v>38494.209770000001</v>
      </c>
      <c r="R136" s="2">
        <v>19.675429999999999</v>
      </c>
      <c r="S136" s="2">
        <v>373</v>
      </c>
      <c r="T136" s="2">
        <v>35914.82473</v>
      </c>
      <c r="U136" s="2">
        <v>19.697679999999998</v>
      </c>
      <c r="V136" s="2">
        <v>99</v>
      </c>
    </row>
    <row r="137" spans="1:22" x14ac:dyDescent="0.25">
      <c r="A137" s="2" t="s">
        <v>2</v>
      </c>
      <c r="B137" s="2">
        <v>100</v>
      </c>
      <c r="C137" s="2">
        <v>0.7</v>
      </c>
      <c r="D137" s="2">
        <v>38832.77147</v>
      </c>
      <c r="E137" s="2">
        <v>1.426E-2</v>
      </c>
      <c r="F137" s="2">
        <v>38826.6895</v>
      </c>
      <c r="G137" s="2">
        <v>7.8490000000000004E-2</v>
      </c>
      <c r="H137" s="2">
        <v>38828.947099999998</v>
      </c>
      <c r="I137" s="2">
        <v>19.669920000000001</v>
      </c>
      <c r="J137" s="2">
        <v>263</v>
      </c>
      <c r="K137" s="2">
        <v>36015.061730000001</v>
      </c>
      <c r="L137" s="2">
        <v>19.744389999999999</v>
      </c>
      <c r="M137" s="2">
        <v>117</v>
      </c>
      <c r="N137" s="2">
        <v>37789.929510000002</v>
      </c>
      <c r="O137" s="2">
        <v>19.66677</v>
      </c>
      <c r="P137" s="2">
        <v>968</v>
      </c>
      <c r="Q137" s="2">
        <v>37818.737179999996</v>
      </c>
      <c r="R137" s="2">
        <v>19.693809999999999</v>
      </c>
      <c r="S137" s="2">
        <v>391</v>
      </c>
      <c r="T137" s="2">
        <v>36032.876859999997</v>
      </c>
      <c r="U137" s="2">
        <v>19.853459999999998</v>
      </c>
      <c r="V137" s="2">
        <v>98</v>
      </c>
    </row>
    <row r="138" spans="1:22" x14ac:dyDescent="0.25">
      <c r="A138" s="2" t="s">
        <v>2</v>
      </c>
      <c r="B138" s="2">
        <v>100</v>
      </c>
      <c r="C138" s="2">
        <v>0.7</v>
      </c>
      <c r="D138" s="2">
        <v>38832.77147</v>
      </c>
      <c r="E138" s="2">
        <v>1.4250000000000001E-2</v>
      </c>
      <c r="F138" s="2">
        <v>38826.6895</v>
      </c>
      <c r="G138" s="2">
        <v>7.8340000000000007E-2</v>
      </c>
      <c r="H138" s="2">
        <v>38827.075989999998</v>
      </c>
      <c r="I138" s="2">
        <v>19.687169999999998</v>
      </c>
      <c r="J138" s="2">
        <v>246</v>
      </c>
      <c r="K138" s="2">
        <v>36158.021209999999</v>
      </c>
      <c r="L138" s="2">
        <v>19.69472</v>
      </c>
      <c r="M138" s="2">
        <v>115</v>
      </c>
      <c r="N138" s="2">
        <v>37830.429980000001</v>
      </c>
      <c r="O138" s="2">
        <v>19.673210000000001</v>
      </c>
      <c r="P138" s="2">
        <v>979</v>
      </c>
      <c r="Q138" s="2">
        <v>36934.694839999996</v>
      </c>
      <c r="R138" s="2">
        <v>19.665050000000001</v>
      </c>
      <c r="S138" s="2">
        <v>382</v>
      </c>
      <c r="T138" s="2">
        <v>36165.03901</v>
      </c>
      <c r="U138" s="2">
        <v>19.662289999999999</v>
      </c>
      <c r="V138" s="2">
        <v>94</v>
      </c>
    </row>
    <row r="139" spans="1:22" x14ac:dyDescent="0.25">
      <c r="A139" s="2" t="s">
        <v>2</v>
      </c>
      <c r="B139" s="2">
        <v>100</v>
      </c>
      <c r="C139" s="2">
        <v>0.7</v>
      </c>
      <c r="D139" s="2">
        <v>38832.77147</v>
      </c>
      <c r="E139" s="2">
        <v>1.472E-2</v>
      </c>
      <c r="F139" s="2">
        <v>38826.6895</v>
      </c>
      <c r="G139" s="2">
        <v>7.8380000000000005E-2</v>
      </c>
      <c r="H139" s="2">
        <v>38827.075989999998</v>
      </c>
      <c r="I139" s="2">
        <v>19.716919999999998</v>
      </c>
      <c r="J139" s="2">
        <v>260</v>
      </c>
      <c r="K139" s="2">
        <v>36060.548049999998</v>
      </c>
      <c r="L139" s="2">
        <v>19.68385</v>
      </c>
      <c r="M139" s="2">
        <v>116</v>
      </c>
      <c r="N139" s="2">
        <v>37317.909570000003</v>
      </c>
      <c r="O139" s="2">
        <v>19.671890000000001</v>
      </c>
      <c r="P139" s="2">
        <v>970</v>
      </c>
      <c r="Q139" s="2">
        <v>38514.954270000002</v>
      </c>
      <c r="R139" s="2">
        <v>19.659970000000001</v>
      </c>
      <c r="S139" s="2">
        <v>394</v>
      </c>
      <c r="T139" s="2">
        <v>36192.629930000003</v>
      </c>
      <c r="U139" s="2">
        <v>19.669170000000001</v>
      </c>
      <c r="V139" s="2">
        <v>98</v>
      </c>
    </row>
    <row r="140" spans="1:22" x14ac:dyDescent="0.25">
      <c r="A140" s="2" t="s">
        <v>2</v>
      </c>
      <c r="B140" s="2">
        <v>100</v>
      </c>
      <c r="C140" s="2">
        <v>0.7</v>
      </c>
      <c r="D140" s="2">
        <v>38832.77147</v>
      </c>
      <c r="E140" s="2">
        <v>1.435E-2</v>
      </c>
      <c r="F140" s="2">
        <v>38826.6895</v>
      </c>
      <c r="G140" s="2">
        <v>7.8409999999999994E-2</v>
      </c>
      <c r="H140" s="2">
        <v>38827.284</v>
      </c>
      <c r="I140" s="2">
        <v>19.670539999999999</v>
      </c>
      <c r="J140" s="2">
        <v>255</v>
      </c>
      <c r="K140" s="2">
        <v>35906.471019999997</v>
      </c>
      <c r="L140" s="2">
        <v>19.772390000000001</v>
      </c>
      <c r="M140" s="2">
        <v>115</v>
      </c>
      <c r="N140" s="2">
        <v>36416.359810000002</v>
      </c>
      <c r="O140" s="2">
        <v>19.671320000000001</v>
      </c>
      <c r="P140" s="2">
        <v>945</v>
      </c>
      <c r="Q140" s="2">
        <v>37748.487370000003</v>
      </c>
      <c r="R140" s="2">
        <v>19.668800000000001</v>
      </c>
      <c r="S140" s="2">
        <v>374</v>
      </c>
      <c r="T140" s="2">
        <v>36235.098940000003</v>
      </c>
      <c r="U140" s="2">
        <v>19.670400000000001</v>
      </c>
      <c r="V140" s="2">
        <v>101</v>
      </c>
    </row>
    <row r="141" spans="1:22" x14ac:dyDescent="0.25">
      <c r="A141" s="2" t="s">
        <v>2</v>
      </c>
      <c r="B141" s="2">
        <v>100</v>
      </c>
      <c r="C141" s="2">
        <v>0.7</v>
      </c>
      <c r="D141" s="2">
        <v>38832.77147</v>
      </c>
      <c r="E141" s="2">
        <v>1.457E-2</v>
      </c>
      <c r="F141" s="2">
        <v>38826.6895</v>
      </c>
      <c r="G141" s="2">
        <v>7.9460000000000003E-2</v>
      </c>
      <c r="H141" s="2">
        <v>38825.534370000001</v>
      </c>
      <c r="I141" s="2">
        <v>19.67971</v>
      </c>
      <c r="J141" s="2">
        <v>262</v>
      </c>
      <c r="K141" s="2">
        <v>36193.264210000001</v>
      </c>
      <c r="L141" s="2">
        <v>19.81005</v>
      </c>
      <c r="M141" s="2">
        <v>113</v>
      </c>
      <c r="N141" s="2">
        <v>37178.958279999999</v>
      </c>
      <c r="O141" s="2">
        <v>19.675270000000001</v>
      </c>
      <c r="P141" s="2">
        <v>981</v>
      </c>
      <c r="Q141" s="2">
        <v>38166.265959999997</v>
      </c>
      <c r="R141" s="2">
        <v>19.696729999999999</v>
      </c>
      <c r="S141" s="2">
        <v>384</v>
      </c>
      <c r="T141" s="2">
        <v>36079.749770000002</v>
      </c>
      <c r="U141" s="2">
        <v>19.697050000000001</v>
      </c>
      <c r="V141" s="2">
        <v>97</v>
      </c>
    </row>
    <row r="142" spans="1:22" x14ac:dyDescent="0.25">
      <c r="A142" s="2" t="s">
        <v>2</v>
      </c>
      <c r="B142" s="2">
        <v>100</v>
      </c>
      <c r="C142" s="2">
        <v>0.7</v>
      </c>
      <c r="D142" s="2">
        <v>38832.77147</v>
      </c>
      <c r="E142" s="2">
        <v>1.468E-2</v>
      </c>
      <c r="F142" s="2">
        <v>38826.6895</v>
      </c>
      <c r="G142" s="2">
        <v>7.8549999999999995E-2</v>
      </c>
      <c r="H142" s="2">
        <v>38829.388700000003</v>
      </c>
      <c r="I142" s="2">
        <v>19.66122</v>
      </c>
      <c r="J142" s="2">
        <v>252</v>
      </c>
      <c r="K142" s="2">
        <v>36023.293799999999</v>
      </c>
      <c r="L142" s="2">
        <v>19.728870000000001</v>
      </c>
      <c r="M142" s="2">
        <v>118</v>
      </c>
      <c r="N142" s="2">
        <v>36561.889320000002</v>
      </c>
      <c r="O142" s="2">
        <v>19.656839999999999</v>
      </c>
      <c r="P142" s="2">
        <v>1005</v>
      </c>
      <c r="Q142" s="2">
        <v>37778.704030000001</v>
      </c>
      <c r="R142" s="2">
        <v>19.669250000000002</v>
      </c>
      <c r="S142" s="2">
        <v>382</v>
      </c>
      <c r="T142" s="2">
        <v>36097.404750000002</v>
      </c>
      <c r="U142" s="2">
        <v>19.68384</v>
      </c>
      <c r="V142" s="2">
        <v>103</v>
      </c>
    </row>
    <row r="143" spans="1:22" x14ac:dyDescent="0.25">
      <c r="A143" s="2" t="s">
        <v>2</v>
      </c>
      <c r="B143" s="2">
        <v>100</v>
      </c>
      <c r="C143" s="2">
        <v>1</v>
      </c>
      <c r="D143" s="2">
        <v>37625.758329999997</v>
      </c>
      <c r="E143" s="2">
        <v>1.5980000000000001E-2</v>
      </c>
      <c r="F143" s="2">
        <v>37625.929170000003</v>
      </c>
      <c r="G143" s="2">
        <v>8.9319999999999997E-2</v>
      </c>
      <c r="H143" s="2">
        <v>37221.179600000003</v>
      </c>
      <c r="I143" s="2">
        <v>55.085169999999998</v>
      </c>
      <c r="J143" s="2">
        <v>793</v>
      </c>
      <c r="K143" s="2">
        <v>35907.087209999998</v>
      </c>
      <c r="L143" s="2">
        <v>55.19294</v>
      </c>
      <c r="M143" s="2">
        <v>296</v>
      </c>
      <c r="N143" s="2">
        <v>36433.456189999997</v>
      </c>
      <c r="O143" s="2">
        <v>55.053550000000001</v>
      </c>
      <c r="P143" s="2">
        <v>2752</v>
      </c>
      <c r="Q143" s="2">
        <v>36689.258329999997</v>
      </c>
      <c r="R143" s="2">
        <v>55.07226</v>
      </c>
      <c r="S143" s="2">
        <v>1104</v>
      </c>
      <c r="T143" s="2">
        <v>35976.954169999997</v>
      </c>
      <c r="U143" s="2">
        <v>55.157389999999999</v>
      </c>
      <c r="V143" s="2">
        <v>277</v>
      </c>
    </row>
    <row r="144" spans="1:22" x14ac:dyDescent="0.25">
      <c r="A144" s="2" t="s">
        <v>2</v>
      </c>
      <c r="B144" s="2">
        <v>100</v>
      </c>
      <c r="C144" s="2">
        <v>1</v>
      </c>
      <c r="D144" s="2">
        <v>37625.758329999997</v>
      </c>
      <c r="E144" s="2">
        <v>1.523E-2</v>
      </c>
      <c r="F144" s="2">
        <v>37625.929170000003</v>
      </c>
      <c r="G144" s="2">
        <v>8.5059999999999997E-2</v>
      </c>
      <c r="H144" s="2">
        <v>37625.758329999997</v>
      </c>
      <c r="I144" s="2">
        <v>55.107590000000002</v>
      </c>
      <c r="J144" s="2">
        <v>745</v>
      </c>
      <c r="K144" s="2">
        <v>35775.533089999997</v>
      </c>
      <c r="L144" s="2">
        <v>55.09431</v>
      </c>
      <c r="M144" s="2">
        <v>301</v>
      </c>
      <c r="N144" s="2">
        <v>36534.163209999999</v>
      </c>
      <c r="O144" s="2">
        <v>55.048789999999997</v>
      </c>
      <c r="P144" s="2">
        <v>2774</v>
      </c>
      <c r="Q144" s="2">
        <v>37686.383289999998</v>
      </c>
      <c r="R144" s="2">
        <v>55.056739999999998</v>
      </c>
      <c r="S144" s="2">
        <v>1070</v>
      </c>
      <c r="T144" s="2">
        <v>35812.855049999998</v>
      </c>
      <c r="U144" s="2">
        <v>55.201390000000004</v>
      </c>
      <c r="V144" s="2">
        <v>262</v>
      </c>
    </row>
    <row r="145" spans="1:22" x14ac:dyDescent="0.25">
      <c r="A145" s="2" t="s">
        <v>2</v>
      </c>
      <c r="B145" s="2">
        <v>100</v>
      </c>
      <c r="C145" s="2">
        <v>1</v>
      </c>
      <c r="D145" s="2">
        <v>37625.758329999997</v>
      </c>
      <c r="E145" s="2">
        <v>1.585E-2</v>
      </c>
      <c r="F145" s="2">
        <v>37625.929170000003</v>
      </c>
      <c r="G145" s="2">
        <v>8.8459999999999997E-2</v>
      </c>
      <c r="H145" s="2">
        <v>37625.758329999997</v>
      </c>
      <c r="I145" s="2">
        <v>55.072119999999998</v>
      </c>
      <c r="J145" s="2">
        <v>762</v>
      </c>
      <c r="K145" s="2">
        <v>35819.71587</v>
      </c>
      <c r="L145" s="2">
        <v>55.065669999999997</v>
      </c>
      <c r="M145" s="2">
        <v>292</v>
      </c>
      <c r="N145" s="2">
        <v>36106.353049999998</v>
      </c>
      <c r="O145" s="2">
        <v>55.047289999999997</v>
      </c>
      <c r="P145" s="2">
        <v>2752</v>
      </c>
      <c r="Q145" s="2">
        <v>36832.773009999997</v>
      </c>
      <c r="R145" s="2">
        <v>55.088479999999997</v>
      </c>
      <c r="S145" s="2">
        <v>1085</v>
      </c>
      <c r="T145" s="2">
        <v>35849.724999999999</v>
      </c>
      <c r="U145" s="2">
        <v>55.116500000000002</v>
      </c>
      <c r="V145" s="2">
        <v>258</v>
      </c>
    </row>
    <row r="146" spans="1:22" x14ac:dyDescent="0.25">
      <c r="A146" s="2" t="s">
        <v>2</v>
      </c>
      <c r="B146" s="2">
        <v>100</v>
      </c>
      <c r="C146" s="2">
        <v>1</v>
      </c>
      <c r="D146" s="2">
        <v>37625.758329999997</v>
      </c>
      <c r="E146" s="2">
        <v>1.5990000000000001E-2</v>
      </c>
      <c r="F146" s="2">
        <v>37625.929170000003</v>
      </c>
      <c r="G146" s="2">
        <v>8.8779999999999998E-2</v>
      </c>
      <c r="H146" s="2">
        <v>37625.758329999997</v>
      </c>
      <c r="I146" s="2">
        <v>55.053159999999998</v>
      </c>
      <c r="J146" s="2">
        <v>724</v>
      </c>
      <c r="K146" s="2">
        <v>35816.308530000002</v>
      </c>
      <c r="L146" s="2">
        <v>55.110930000000003</v>
      </c>
      <c r="M146" s="2">
        <v>300</v>
      </c>
      <c r="N146" s="2">
        <v>36408.290639999999</v>
      </c>
      <c r="O146" s="2">
        <v>55.050359999999998</v>
      </c>
      <c r="P146" s="2">
        <v>2804</v>
      </c>
      <c r="Q146" s="2">
        <v>38095.010920000001</v>
      </c>
      <c r="R146" s="2">
        <v>55.062399999999997</v>
      </c>
      <c r="S146" s="2">
        <v>1104</v>
      </c>
      <c r="T146" s="2">
        <v>35763.12184</v>
      </c>
      <c r="U146" s="2">
        <v>55.064770000000003</v>
      </c>
      <c r="V146" s="2">
        <v>235</v>
      </c>
    </row>
    <row r="147" spans="1:22" x14ac:dyDescent="0.25">
      <c r="A147" s="2" t="s">
        <v>2</v>
      </c>
      <c r="B147" s="2">
        <v>100</v>
      </c>
      <c r="C147" s="2">
        <v>1</v>
      </c>
      <c r="D147" s="2">
        <v>37625.758329999997</v>
      </c>
      <c r="E147" s="2">
        <v>1.6230000000000001E-2</v>
      </c>
      <c r="F147" s="2">
        <v>37625.929170000003</v>
      </c>
      <c r="G147" s="2">
        <v>8.9399999999999993E-2</v>
      </c>
      <c r="H147" s="2">
        <v>37624.916669999999</v>
      </c>
      <c r="I147" s="2">
        <v>55.10689</v>
      </c>
      <c r="J147" s="2">
        <v>789</v>
      </c>
      <c r="K147" s="2">
        <v>35833.419779999997</v>
      </c>
      <c r="L147" s="2">
        <v>55.056750000000001</v>
      </c>
      <c r="M147" s="2">
        <v>293</v>
      </c>
      <c r="N147" s="2">
        <v>36814.89026</v>
      </c>
      <c r="O147" s="2">
        <v>55.054699999999997</v>
      </c>
      <c r="P147" s="2">
        <v>2804</v>
      </c>
      <c r="Q147" s="2">
        <v>36871.224999999999</v>
      </c>
      <c r="R147" s="2">
        <v>55.047420000000002</v>
      </c>
      <c r="S147" s="2">
        <v>1111</v>
      </c>
      <c r="T147" s="2">
        <v>35839.908329999998</v>
      </c>
      <c r="U147" s="2">
        <v>55.135060000000003</v>
      </c>
      <c r="V147" s="2">
        <v>280</v>
      </c>
    </row>
    <row r="148" spans="1:22" x14ac:dyDescent="0.25">
      <c r="A148" s="2" t="s">
        <v>2</v>
      </c>
      <c r="B148" s="2">
        <v>100</v>
      </c>
      <c r="C148" s="2">
        <v>1</v>
      </c>
      <c r="D148" s="2">
        <v>37625.758329999997</v>
      </c>
      <c r="E148" s="2">
        <v>1.529E-2</v>
      </c>
      <c r="F148" s="2">
        <v>37625.929170000003</v>
      </c>
      <c r="G148" s="2">
        <v>8.8429999999999995E-2</v>
      </c>
      <c r="H148" s="2">
        <v>37625.758329999997</v>
      </c>
      <c r="I148" s="2">
        <v>55.10228</v>
      </c>
      <c r="J148" s="2">
        <v>764</v>
      </c>
      <c r="K148" s="2">
        <v>35789.159480000002</v>
      </c>
      <c r="L148" s="2">
        <v>55.079630000000002</v>
      </c>
      <c r="M148" s="2">
        <v>298</v>
      </c>
      <c r="N148" s="2">
        <v>36278.609969999998</v>
      </c>
      <c r="O148" s="2">
        <v>55.057250000000003</v>
      </c>
      <c r="P148" s="2">
        <v>2812</v>
      </c>
      <c r="Q148" s="2">
        <v>36361.703979999998</v>
      </c>
      <c r="R148" s="2">
        <v>55.048569999999998</v>
      </c>
      <c r="S148" s="2">
        <v>1100</v>
      </c>
      <c r="T148" s="2">
        <v>35882.717420000001</v>
      </c>
      <c r="U148" s="2">
        <v>55.20514</v>
      </c>
      <c r="V148" s="2">
        <v>270</v>
      </c>
    </row>
    <row r="149" spans="1:22" x14ac:dyDescent="0.25">
      <c r="A149" s="2" t="s">
        <v>2</v>
      </c>
      <c r="B149" s="2">
        <v>100</v>
      </c>
      <c r="C149" s="2">
        <v>1</v>
      </c>
      <c r="D149" s="2">
        <v>37625.758329999997</v>
      </c>
      <c r="E149" s="2">
        <v>1.6080000000000001E-2</v>
      </c>
      <c r="F149" s="2">
        <v>37625.929170000003</v>
      </c>
      <c r="G149" s="2">
        <v>8.8980000000000004E-2</v>
      </c>
      <c r="H149" s="2">
        <v>37371.490810000003</v>
      </c>
      <c r="I149" s="2">
        <v>55.071440000000003</v>
      </c>
      <c r="J149" s="2">
        <v>762</v>
      </c>
      <c r="K149" s="2">
        <v>35767.294609999997</v>
      </c>
      <c r="L149" s="2">
        <v>55.106859999999998</v>
      </c>
      <c r="M149" s="2">
        <v>304</v>
      </c>
      <c r="N149" s="2">
        <v>36614.995649999997</v>
      </c>
      <c r="O149" s="2">
        <v>55.061929999999997</v>
      </c>
      <c r="P149" s="2">
        <v>2724</v>
      </c>
      <c r="Q149" s="2">
        <v>37052.833330000001</v>
      </c>
      <c r="R149" s="2">
        <v>55.07394</v>
      </c>
      <c r="S149" s="2">
        <v>1081</v>
      </c>
      <c r="T149" s="2">
        <v>35775.682220000002</v>
      </c>
      <c r="U149" s="2">
        <v>55.048580000000001</v>
      </c>
      <c r="V149" s="2">
        <v>230</v>
      </c>
    </row>
    <row r="150" spans="1:22" x14ac:dyDescent="0.25">
      <c r="A150" s="2" t="s">
        <v>2</v>
      </c>
      <c r="B150" s="2">
        <v>100</v>
      </c>
      <c r="C150" s="2">
        <v>1</v>
      </c>
      <c r="D150" s="2">
        <v>37625.758329999997</v>
      </c>
      <c r="E150" s="2">
        <v>1.468E-2</v>
      </c>
      <c r="F150" s="2">
        <v>37625.929170000003</v>
      </c>
      <c r="G150" s="2">
        <v>8.2489999999999994E-2</v>
      </c>
      <c r="H150" s="2">
        <v>37625.660300000003</v>
      </c>
      <c r="I150" s="2">
        <v>55.105589999999999</v>
      </c>
      <c r="J150" s="2">
        <v>769</v>
      </c>
      <c r="K150" s="2">
        <v>35758.103929999997</v>
      </c>
      <c r="L150" s="2">
        <v>55.158299999999997</v>
      </c>
      <c r="M150" s="2">
        <v>301</v>
      </c>
      <c r="N150" s="2">
        <v>36053.79045</v>
      </c>
      <c r="O150" s="2">
        <v>55.056829999999998</v>
      </c>
      <c r="P150" s="2">
        <v>2747</v>
      </c>
      <c r="Q150" s="2">
        <v>37053.253340000003</v>
      </c>
      <c r="R150" s="2">
        <v>55.070979999999999</v>
      </c>
      <c r="S150" s="2">
        <v>1118</v>
      </c>
      <c r="T150" s="2">
        <v>35898.850460000001</v>
      </c>
      <c r="U150" s="2">
        <v>55.09845</v>
      </c>
      <c r="V150" s="2">
        <v>291</v>
      </c>
    </row>
    <row r="151" spans="1:22" x14ac:dyDescent="0.25">
      <c r="A151" s="2" t="s">
        <v>2</v>
      </c>
      <c r="B151" s="2">
        <v>100</v>
      </c>
      <c r="C151" s="2">
        <v>1</v>
      </c>
      <c r="D151" s="2">
        <v>37625.758329999997</v>
      </c>
      <c r="E151" s="2">
        <v>1.5789999999999998E-2</v>
      </c>
      <c r="F151" s="2">
        <v>37625.929170000003</v>
      </c>
      <c r="G151" s="2">
        <v>8.8330000000000006E-2</v>
      </c>
      <c r="H151" s="2">
        <v>37625.758329999997</v>
      </c>
      <c r="I151" s="2">
        <v>55.080570000000002</v>
      </c>
      <c r="J151" s="2">
        <v>771</v>
      </c>
      <c r="K151" s="2">
        <v>35779.641049999998</v>
      </c>
      <c r="L151" s="2">
        <v>55.19999</v>
      </c>
      <c r="M151" s="2">
        <v>301</v>
      </c>
      <c r="N151" s="2">
        <v>36292.518940000002</v>
      </c>
      <c r="O151" s="2">
        <v>55.050809999999998</v>
      </c>
      <c r="P151" s="2">
        <v>2719</v>
      </c>
      <c r="Q151" s="2">
        <v>37093.333330000001</v>
      </c>
      <c r="R151" s="2">
        <v>55.068869999999997</v>
      </c>
      <c r="S151" s="2">
        <v>1090</v>
      </c>
      <c r="T151" s="2">
        <v>35746.542300000001</v>
      </c>
      <c r="U151" s="2">
        <v>55.111849999999997</v>
      </c>
      <c r="V151" s="2">
        <v>254</v>
      </c>
    </row>
    <row r="152" spans="1:22" x14ac:dyDescent="0.25">
      <c r="A152" s="2" t="s">
        <v>2</v>
      </c>
      <c r="B152" s="2">
        <v>100</v>
      </c>
      <c r="C152" s="2">
        <v>1</v>
      </c>
      <c r="D152" s="2">
        <v>37625.758329999997</v>
      </c>
      <c r="E152" s="2">
        <v>1.7739999999999999E-2</v>
      </c>
      <c r="F152" s="2">
        <v>37625.929170000003</v>
      </c>
      <c r="G152" s="2">
        <v>8.9010000000000006E-2</v>
      </c>
      <c r="H152" s="2">
        <v>37230.070290000003</v>
      </c>
      <c r="I152" s="2">
        <v>55.06015</v>
      </c>
      <c r="J152" s="2">
        <v>765</v>
      </c>
      <c r="K152" s="2">
        <v>35774.101699999999</v>
      </c>
      <c r="L152" s="2">
        <v>55.07103</v>
      </c>
      <c r="M152" s="2">
        <v>297</v>
      </c>
      <c r="N152" s="2">
        <v>36375.654289999999</v>
      </c>
      <c r="O152" s="2">
        <v>55.053959999999996</v>
      </c>
      <c r="P152" s="2">
        <v>2737</v>
      </c>
      <c r="Q152" s="2">
        <v>36562.001790000002</v>
      </c>
      <c r="R152" s="2">
        <v>55.08249</v>
      </c>
      <c r="S152" s="2">
        <v>1104</v>
      </c>
      <c r="T152" s="2">
        <v>36011.104209999998</v>
      </c>
      <c r="U152" s="2">
        <v>55.189979999999998</v>
      </c>
      <c r="V152" s="2">
        <v>277</v>
      </c>
    </row>
    <row r="153" spans="1:22" x14ac:dyDescent="0.25">
      <c r="A153" s="2" t="s">
        <v>2</v>
      </c>
      <c r="B153" s="2">
        <v>997</v>
      </c>
      <c r="C153" s="2">
        <v>0.4</v>
      </c>
      <c r="D153" s="2">
        <v>340941.14584000001</v>
      </c>
      <c r="E153" s="2">
        <v>0.11802</v>
      </c>
      <c r="F153" s="2">
        <v>335163.25591000001</v>
      </c>
      <c r="G153" s="2">
        <v>9.3160000000000007E-2</v>
      </c>
      <c r="H153" s="2">
        <v>329880.97879999998</v>
      </c>
      <c r="I153" s="2">
        <v>636.63116000000002</v>
      </c>
      <c r="J153" s="2">
        <v>334</v>
      </c>
      <c r="K153" s="2">
        <v>324893.83272000001</v>
      </c>
      <c r="L153" s="2">
        <v>671.09951000000001</v>
      </c>
      <c r="M153" s="2">
        <v>15</v>
      </c>
      <c r="N153" s="2">
        <v>324673.62997000001</v>
      </c>
      <c r="O153" s="2">
        <v>635.43286999999998</v>
      </c>
      <c r="P153" s="2">
        <v>3899</v>
      </c>
      <c r="Q153" s="2">
        <v>326330.27837000001</v>
      </c>
      <c r="R153" s="2">
        <v>635.56650999999999</v>
      </c>
      <c r="S153" s="2">
        <v>74</v>
      </c>
      <c r="T153" s="2">
        <v>324153.51679999998</v>
      </c>
      <c r="U153" s="2">
        <v>641.41543000000001</v>
      </c>
      <c r="V153" s="2">
        <v>31</v>
      </c>
    </row>
    <row r="154" spans="1:22" x14ac:dyDescent="0.25">
      <c r="A154" s="2" t="s">
        <v>2</v>
      </c>
      <c r="B154" s="2">
        <v>997</v>
      </c>
      <c r="C154" s="2">
        <v>0.4</v>
      </c>
      <c r="D154" s="2">
        <v>340941.14584000001</v>
      </c>
      <c r="E154" s="2">
        <v>1.0880000000000001E-2</v>
      </c>
      <c r="F154" s="2">
        <v>335163.25591000001</v>
      </c>
      <c r="G154" s="2">
        <v>9.0929999999999997E-2</v>
      </c>
      <c r="H154" s="2">
        <v>328731.17077999999</v>
      </c>
      <c r="I154" s="2">
        <v>636.43998999999997</v>
      </c>
      <c r="J154" s="2">
        <v>334</v>
      </c>
      <c r="K154" s="2">
        <v>324595.61421999999</v>
      </c>
      <c r="L154" s="2">
        <v>663.37428</v>
      </c>
      <c r="M154" s="2">
        <v>15</v>
      </c>
      <c r="N154" s="2">
        <v>324985.72288000002</v>
      </c>
      <c r="O154" s="2">
        <v>635.35006999999996</v>
      </c>
      <c r="P154" s="2">
        <v>3689</v>
      </c>
      <c r="Q154" s="2">
        <v>327907.27678999997</v>
      </c>
      <c r="R154" s="2">
        <v>635.33372999999995</v>
      </c>
      <c r="S154" s="2">
        <v>76</v>
      </c>
      <c r="T154" s="2">
        <v>324189.70382</v>
      </c>
      <c r="U154" s="2">
        <v>636.52389000000005</v>
      </c>
      <c r="V154" s="2">
        <v>31</v>
      </c>
    </row>
    <row r="155" spans="1:22" x14ac:dyDescent="0.25">
      <c r="A155" s="2" t="s">
        <v>2</v>
      </c>
      <c r="B155" s="2">
        <v>997</v>
      </c>
      <c r="C155" s="2">
        <v>0.4</v>
      </c>
      <c r="D155" s="2">
        <v>340941.14584000001</v>
      </c>
      <c r="E155" s="2">
        <v>1.111E-2</v>
      </c>
      <c r="F155" s="2">
        <v>335163.25591000001</v>
      </c>
      <c r="G155" s="2">
        <v>9.1359999999999997E-2</v>
      </c>
      <c r="H155" s="2">
        <v>331320.41457999998</v>
      </c>
      <c r="I155" s="2">
        <v>636.34063000000003</v>
      </c>
      <c r="J155" s="2">
        <v>336</v>
      </c>
      <c r="K155" s="2">
        <v>324890.14741999999</v>
      </c>
      <c r="L155" s="2">
        <v>665.02193999999997</v>
      </c>
      <c r="M155" s="2">
        <v>15</v>
      </c>
      <c r="N155" s="2">
        <v>325591.12180999998</v>
      </c>
      <c r="O155" s="2">
        <v>635.47740999999996</v>
      </c>
      <c r="P155" s="2">
        <v>3765</v>
      </c>
      <c r="Q155" s="2">
        <v>326195.62177000003</v>
      </c>
      <c r="R155" s="2">
        <v>642.25985000000003</v>
      </c>
      <c r="S155" s="2">
        <v>74</v>
      </c>
      <c r="T155" s="2">
        <v>324099.67499000003</v>
      </c>
      <c r="U155" s="2">
        <v>647.12633000000005</v>
      </c>
      <c r="V155" s="2">
        <v>32</v>
      </c>
    </row>
    <row r="156" spans="1:22" x14ac:dyDescent="0.25">
      <c r="A156" s="2" t="s">
        <v>2</v>
      </c>
      <c r="B156" s="2">
        <v>997</v>
      </c>
      <c r="C156" s="2">
        <v>0.4</v>
      </c>
      <c r="D156" s="2">
        <v>340941.14584000001</v>
      </c>
      <c r="E156" s="2">
        <v>1.0840000000000001E-2</v>
      </c>
      <c r="F156" s="2">
        <v>335163.25591000001</v>
      </c>
      <c r="G156" s="2">
        <v>9.1869999999999993E-2</v>
      </c>
      <c r="H156" s="2">
        <v>332880.66120999999</v>
      </c>
      <c r="I156" s="2">
        <v>637.11473000000001</v>
      </c>
      <c r="J156" s="2">
        <v>330</v>
      </c>
      <c r="K156" s="2">
        <v>324665.60557999997</v>
      </c>
      <c r="L156" s="2">
        <v>670.91488000000004</v>
      </c>
      <c r="M156" s="2">
        <v>15</v>
      </c>
      <c r="N156" s="2">
        <v>324930.62893000001</v>
      </c>
      <c r="O156" s="2">
        <v>635.42253000000005</v>
      </c>
      <c r="P156" s="2">
        <v>3818</v>
      </c>
      <c r="Q156" s="2">
        <v>325177.22352</v>
      </c>
      <c r="R156" s="2">
        <v>639.41186000000005</v>
      </c>
      <c r="S156" s="2">
        <v>75</v>
      </c>
      <c r="T156" s="2">
        <v>324338.85285999998</v>
      </c>
      <c r="U156" s="2">
        <v>649.18371000000002</v>
      </c>
      <c r="V156" s="2">
        <v>32</v>
      </c>
    </row>
    <row r="157" spans="1:22" x14ac:dyDescent="0.25">
      <c r="A157" s="2" t="s">
        <v>2</v>
      </c>
      <c r="B157" s="2">
        <v>997</v>
      </c>
      <c r="C157" s="2">
        <v>0.4</v>
      </c>
      <c r="D157" s="2">
        <v>340941.14584000001</v>
      </c>
      <c r="E157" s="2">
        <v>1.093E-2</v>
      </c>
      <c r="F157" s="2">
        <v>335163.25591000001</v>
      </c>
      <c r="G157" s="2">
        <v>9.178E-2</v>
      </c>
      <c r="H157" s="2">
        <v>329813.69811</v>
      </c>
      <c r="I157" s="2">
        <v>636.43309999999997</v>
      </c>
      <c r="J157" s="2">
        <v>333</v>
      </c>
      <c r="K157" s="2">
        <v>324651.33129</v>
      </c>
      <c r="L157" s="2">
        <v>667.94782999999995</v>
      </c>
      <c r="M157" s="2">
        <v>15</v>
      </c>
      <c r="N157" s="2">
        <v>324491.28443</v>
      </c>
      <c r="O157" s="2">
        <v>635.38116000000002</v>
      </c>
      <c r="P157" s="2">
        <v>4191</v>
      </c>
      <c r="Q157" s="2">
        <v>325701.49588</v>
      </c>
      <c r="R157" s="2">
        <v>636.37869999999998</v>
      </c>
      <c r="S157" s="2">
        <v>74</v>
      </c>
      <c r="T157" s="2">
        <v>324320.40967000002</v>
      </c>
      <c r="U157" s="2">
        <v>635.76157000000001</v>
      </c>
      <c r="V157" s="2">
        <v>31</v>
      </c>
    </row>
    <row r="158" spans="1:22" x14ac:dyDescent="0.25">
      <c r="A158" s="2" t="s">
        <v>2</v>
      </c>
      <c r="B158" s="2">
        <v>997</v>
      </c>
      <c r="C158" s="2">
        <v>0.4</v>
      </c>
      <c r="D158" s="2">
        <v>340941.14584000001</v>
      </c>
      <c r="E158" s="2">
        <v>1.107E-2</v>
      </c>
      <c r="F158" s="2">
        <v>335163.25591000001</v>
      </c>
      <c r="G158" s="2">
        <v>9.1109999999999997E-2</v>
      </c>
      <c r="H158" s="2">
        <v>333051.98324999999</v>
      </c>
      <c r="I158" s="2">
        <v>636.53769999999997</v>
      </c>
      <c r="J158" s="2">
        <v>339</v>
      </c>
      <c r="K158" s="2">
        <v>324727.78911000001</v>
      </c>
      <c r="L158" s="2">
        <v>665.39418000000001</v>
      </c>
      <c r="M158" s="2">
        <v>15</v>
      </c>
      <c r="N158" s="2">
        <v>324973.10885999998</v>
      </c>
      <c r="O158" s="2">
        <v>635.38291000000004</v>
      </c>
      <c r="P158" s="2">
        <v>3959</v>
      </c>
      <c r="Q158" s="2">
        <v>326857.45341999998</v>
      </c>
      <c r="R158" s="2">
        <v>641.79038000000003</v>
      </c>
      <c r="S158" s="2">
        <v>72</v>
      </c>
      <c r="T158" s="2">
        <v>324102.31293999997</v>
      </c>
      <c r="U158" s="2">
        <v>642.01052000000004</v>
      </c>
      <c r="V158" s="2">
        <v>31</v>
      </c>
    </row>
    <row r="159" spans="1:22" x14ac:dyDescent="0.25">
      <c r="A159" s="2" t="s">
        <v>2</v>
      </c>
      <c r="B159" s="2">
        <v>997</v>
      </c>
      <c r="C159" s="2">
        <v>0.4</v>
      </c>
      <c r="D159" s="2">
        <v>340941.14584000001</v>
      </c>
      <c r="E159" s="2">
        <v>1.141E-2</v>
      </c>
      <c r="F159" s="2">
        <v>335163.25591000001</v>
      </c>
      <c r="G159" s="2">
        <v>9.2789999999999997E-2</v>
      </c>
      <c r="H159" s="2">
        <v>333892.62683999998</v>
      </c>
      <c r="I159" s="2">
        <v>635.86234999999999</v>
      </c>
      <c r="J159" s="2">
        <v>332</v>
      </c>
      <c r="K159" s="2">
        <v>324638.72884</v>
      </c>
      <c r="L159" s="2">
        <v>674.12478999999996</v>
      </c>
      <c r="M159" s="2">
        <v>15</v>
      </c>
      <c r="N159" s="2">
        <v>325043.65331000002</v>
      </c>
      <c r="O159" s="2">
        <v>635.47442000000001</v>
      </c>
      <c r="P159" s="2">
        <v>3927</v>
      </c>
      <c r="Q159" s="2">
        <v>325963.12560000003</v>
      </c>
      <c r="R159" s="2">
        <v>639.62536999999998</v>
      </c>
      <c r="S159" s="2">
        <v>77</v>
      </c>
      <c r="T159" s="2">
        <v>324058.38247999997</v>
      </c>
      <c r="U159" s="2">
        <v>650.67767000000003</v>
      </c>
      <c r="V159" s="2">
        <v>32</v>
      </c>
    </row>
    <row r="160" spans="1:22" x14ac:dyDescent="0.25">
      <c r="A160" s="2" t="s">
        <v>2</v>
      </c>
      <c r="B160" s="2">
        <v>997</v>
      </c>
      <c r="C160" s="2">
        <v>0.4</v>
      </c>
      <c r="D160" s="2">
        <v>340941.14584000001</v>
      </c>
      <c r="E160" s="2">
        <v>1.14E-2</v>
      </c>
      <c r="F160" s="2">
        <v>335163.25591000001</v>
      </c>
      <c r="G160" s="2">
        <v>9.1359999999999997E-2</v>
      </c>
      <c r="H160" s="2">
        <v>329802.07241999998</v>
      </c>
      <c r="I160" s="2">
        <v>636.60379</v>
      </c>
      <c r="J160" s="2">
        <v>332</v>
      </c>
      <c r="K160" s="2">
        <v>324637.77175999997</v>
      </c>
      <c r="L160" s="2">
        <v>670.38243</v>
      </c>
      <c r="M160" s="2">
        <v>15</v>
      </c>
      <c r="N160" s="2">
        <v>324757.73069</v>
      </c>
      <c r="O160" s="2">
        <v>635.35329999999999</v>
      </c>
      <c r="P160" s="2">
        <v>3638</v>
      </c>
      <c r="Q160" s="2">
        <v>325726.92184000002</v>
      </c>
      <c r="R160" s="2">
        <v>641.93066999999996</v>
      </c>
      <c r="S160" s="2">
        <v>71</v>
      </c>
      <c r="T160" s="2">
        <v>324617.27951999998</v>
      </c>
      <c r="U160" s="2">
        <v>636.38858000000005</v>
      </c>
      <c r="V160" s="2">
        <v>31</v>
      </c>
    </row>
    <row r="161" spans="1:22" x14ac:dyDescent="0.25">
      <c r="A161" s="2" t="s">
        <v>2</v>
      </c>
      <c r="B161" s="2">
        <v>997</v>
      </c>
      <c r="C161" s="2">
        <v>0.4</v>
      </c>
      <c r="D161" s="2">
        <v>340941.14584000001</v>
      </c>
      <c r="E161" s="2">
        <v>1.091E-2</v>
      </c>
      <c r="F161" s="2">
        <v>335163.25591000001</v>
      </c>
      <c r="G161" s="2">
        <v>8.8330000000000006E-2</v>
      </c>
      <c r="H161" s="2">
        <v>328355.54466000001</v>
      </c>
      <c r="I161" s="2">
        <v>635.78143</v>
      </c>
      <c r="J161" s="2">
        <v>331</v>
      </c>
      <c r="K161" s="2">
        <v>324533.61450999998</v>
      </c>
      <c r="L161" s="2">
        <v>666.00160000000005</v>
      </c>
      <c r="M161" s="2">
        <v>15</v>
      </c>
      <c r="N161" s="2">
        <v>324596.28399000003</v>
      </c>
      <c r="O161" s="2">
        <v>635.42516000000001</v>
      </c>
      <c r="P161" s="2">
        <v>4016</v>
      </c>
      <c r="Q161" s="2">
        <v>326082.56475999998</v>
      </c>
      <c r="R161" s="2">
        <v>642.02895999999998</v>
      </c>
      <c r="S161" s="2">
        <v>75</v>
      </c>
      <c r="T161" s="2">
        <v>324164.66214999999</v>
      </c>
      <c r="U161" s="2">
        <v>651.60942</v>
      </c>
      <c r="V161" s="2">
        <v>32</v>
      </c>
    </row>
    <row r="162" spans="1:22" x14ac:dyDescent="0.25">
      <c r="A162" s="2" t="s">
        <v>2</v>
      </c>
      <c r="B162" s="2">
        <v>997</v>
      </c>
      <c r="C162" s="2">
        <v>0.4</v>
      </c>
      <c r="D162" s="2">
        <v>340941.14584000001</v>
      </c>
      <c r="E162" s="2">
        <v>1.081E-2</v>
      </c>
      <c r="F162" s="2">
        <v>335163.25591000001</v>
      </c>
      <c r="G162" s="2">
        <v>9.1060000000000002E-2</v>
      </c>
      <c r="H162" s="2">
        <v>329493.66612000001</v>
      </c>
      <c r="I162" s="2">
        <v>635.45255999999995</v>
      </c>
      <c r="J162" s="2">
        <v>333</v>
      </c>
      <c r="K162" s="2">
        <v>324333.93371000001</v>
      </c>
      <c r="L162" s="2">
        <v>669.08055000000002</v>
      </c>
      <c r="M162" s="2">
        <v>15</v>
      </c>
      <c r="N162" s="2">
        <v>325806.47889999999</v>
      </c>
      <c r="O162" s="2">
        <v>635.41795999999999</v>
      </c>
      <c r="P162" s="2">
        <v>3839</v>
      </c>
      <c r="Q162" s="2">
        <v>327533.11241</v>
      </c>
      <c r="R162" s="2">
        <v>640.76373999999998</v>
      </c>
      <c r="S162" s="2">
        <v>71</v>
      </c>
      <c r="T162" s="2">
        <v>324260.60654000001</v>
      </c>
      <c r="U162" s="2">
        <v>653.54551000000004</v>
      </c>
      <c r="V162" s="2">
        <v>32</v>
      </c>
    </row>
    <row r="163" spans="1:22" x14ac:dyDescent="0.25">
      <c r="A163" s="2" t="s">
        <v>2</v>
      </c>
      <c r="B163" s="2">
        <v>997</v>
      </c>
      <c r="C163" s="2">
        <v>0.7</v>
      </c>
      <c r="D163" s="2">
        <v>330356.32598000002</v>
      </c>
      <c r="E163" s="2">
        <v>1.1390000000000001E-2</v>
      </c>
      <c r="F163" s="2">
        <v>329770.20786000002</v>
      </c>
      <c r="G163" s="2">
        <v>9.4950000000000007E-2</v>
      </c>
      <c r="H163" s="2">
        <v>328972.27091000002</v>
      </c>
      <c r="I163" s="2">
        <v>1285.6735100000001</v>
      </c>
      <c r="J163" s="2">
        <v>693</v>
      </c>
      <c r="K163" s="2">
        <v>323675.26185000001</v>
      </c>
      <c r="L163" s="2">
        <v>1288.9172599999999</v>
      </c>
      <c r="M163" s="2">
        <v>26</v>
      </c>
      <c r="N163" s="2">
        <v>324167.24372999999</v>
      </c>
      <c r="O163" s="2">
        <v>1284.6067599999999</v>
      </c>
      <c r="P163" s="2">
        <v>7329</v>
      </c>
      <c r="Q163" s="2">
        <v>326085.75586999999</v>
      </c>
      <c r="R163" s="2">
        <v>1285.0155299999999</v>
      </c>
      <c r="S163" s="2">
        <v>159</v>
      </c>
      <c r="T163" s="2">
        <v>323724.52617000003</v>
      </c>
      <c r="U163" s="2">
        <v>1293.1091699999999</v>
      </c>
      <c r="V163" s="2">
        <v>54</v>
      </c>
    </row>
    <row r="164" spans="1:22" x14ac:dyDescent="0.25">
      <c r="A164" s="2" t="s">
        <v>2</v>
      </c>
      <c r="B164" s="2">
        <v>997</v>
      </c>
      <c r="C164" s="2">
        <v>0.7</v>
      </c>
      <c r="D164" s="2">
        <v>330356.32598000002</v>
      </c>
      <c r="E164" s="2">
        <v>1.154E-2</v>
      </c>
      <c r="F164" s="2">
        <v>329770.20786000002</v>
      </c>
      <c r="G164" s="2">
        <v>9.7509999999999999E-2</v>
      </c>
      <c r="H164" s="2">
        <v>326538.00212000002</v>
      </c>
      <c r="I164" s="2">
        <v>1285.8388399999999</v>
      </c>
      <c r="J164" s="2">
        <v>705</v>
      </c>
      <c r="K164" s="2">
        <v>323979.93936000002</v>
      </c>
      <c r="L164" s="2">
        <v>1326.1915100000001</v>
      </c>
      <c r="M164" s="2">
        <v>27</v>
      </c>
      <c r="N164" s="2">
        <v>324292.14889999997</v>
      </c>
      <c r="O164" s="2">
        <v>1284.43577</v>
      </c>
      <c r="P164" s="2">
        <v>7617</v>
      </c>
      <c r="Q164" s="2">
        <v>325549.53220000002</v>
      </c>
      <c r="R164" s="2">
        <v>1290.6527000000001</v>
      </c>
      <c r="S164" s="2">
        <v>155</v>
      </c>
      <c r="T164" s="2">
        <v>323727.79677000002</v>
      </c>
      <c r="U164" s="2">
        <v>1307.14419</v>
      </c>
      <c r="V164" s="2">
        <v>52</v>
      </c>
    </row>
    <row r="165" spans="1:22" x14ac:dyDescent="0.25">
      <c r="A165" s="2" t="s">
        <v>2</v>
      </c>
      <c r="B165" s="2">
        <v>997</v>
      </c>
      <c r="C165" s="2">
        <v>0.7</v>
      </c>
      <c r="D165" s="2">
        <v>330356.32598000002</v>
      </c>
      <c r="E165" s="2">
        <v>1.128E-2</v>
      </c>
      <c r="F165" s="2">
        <v>329770.20786000002</v>
      </c>
      <c r="G165" s="2">
        <v>9.6060000000000006E-2</v>
      </c>
      <c r="H165" s="2">
        <v>325909.31880000001</v>
      </c>
      <c r="I165" s="2">
        <v>1286.20876</v>
      </c>
      <c r="J165" s="2">
        <v>700</v>
      </c>
      <c r="K165" s="2">
        <v>323854.66369000002</v>
      </c>
      <c r="L165" s="2">
        <v>1286.4511500000001</v>
      </c>
      <c r="M165" s="2">
        <v>26</v>
      </c>
      <c r="N165" s="2">
        <v>323972.16983000003</v>
      </c>
      <c r="O165" s="2">
        <v>1284.46615</v>
      </c>
      <c r="P165" s="2">
        <v>7944</v>
      </c>
      <c r="Q165" s="2">
        <v>325826.50956999999</v>
      </c>
      <c r="R165" s="2">
        <v>1285.2110499999999</v>
      </c>
      <c r="S165" s="2">
        <v>160</v>
      </c>
      <c r="T165" s="2">
        <v>323717.59548999998</v>
      </c>
      <c r="U165" s="2">
        <v>1299.1327799999999</v>
      </c>
      <c r="V165" s="2">
        <v>52</v>
      </c>
    </row>
    <row r="166" spans="1:22" x14ac:dyDescent="0.25">
      <c r="A166" s="2" t="s">
        <v>2</v>
      </c>
      <c r="B166" s="2">
        <v>997</v>
      </c>
      <c r="C166" s="2">
        <v>0.7</v>
      </c>
      <c r="D166" s="2">
        <v>330356.32598000002</v>
      </c>
      <c r="E166" s="2">
        <v>1.159E-2</v>
      </c>
      <c r="F166" s="2">
        <v>329770.20786000002</v>
      </c>
      <c r="G166" s="2">
        <v>9.4049999999999995E-2</v>
      </c>
      <c r="H166" s="2">
        <v>327613.50209000002</v>
      </c>
      <c r="I166" s="2">
        <v>1284.9616699999999</v>
      </c>
      <c r="J166" s="2">
        <v>700</v>
      </c>
      <c r="K166" s="2">
        <v>323954.90856000001</v>
      </c>
      <c r="L166" s="2">
        <v>1326.9057600000001</v>
      </c>
      <c r="M166" s="2">
        <v>27</v>
      </c>
      <c r="N166" s="2">
        <v>324931.15843000001</v>
      </c>
      <c r="O166" s="2">
        <v>1284.50236</v>
      </c>
      <c r="P166" s="2">
        <v>7789</v>
      </c>
      <c r="Q166" s="2">
        <v>325683.86986999999</v>
      </c>
      <c r="R166" s="2">
        <v>1284.81845</v>
      </c>
      <c r="S166" s="2">
        <v>151</v>
      </c>
      <c r="T166" s="2">
        <v>323689.38092000003</v>
      </c>
      <c r="U166" s="2">
        <v>1290.20795</v>
      </c>
      <c r="V166" s="2">
        <v>51</v>
      </c>
    </row>
    <row r="167" spans="1:22" x14ac:dyDescent="0.25">
      <c r="A167" s="2" t="s">
        <v>2</v>
      </c>
      <c r="B167" s="2">
        <v>997</v>
      </c>
      <c r="C167" s="2">
        <v>0.7</v>
      </c>
      <c r="D167" s="2">
        <v>330356.32598000002</v>
      </c>
      <c r="E167" s="2">
        <v>1.1390000000000001E-2</v>
      </c>
      <c r="F167" s="2">
        <v>329770.20786000002</v>
      </c>
      <c r="G167" s="2">
        <v>9.5130000000000006E-2</v>
      </c>
      <c r="H167" s="2">
        <v>327359.59490999999</v>
      </c>
      <c r="I167" s="2">
        <v>1285.3850299999999</v>
      </c>
      <c r="J167" s="2">
        <v>692</v>
      </c>
      <c r="K167" s="2">
        <v>323950.31076999998</v>
      </c>
      <c r="L167" s="2">
        <v>1284.5550900000001</v>
      </c>
      <c r="M167" s="2">
        <v>26</v>
      </c>
      <c r="N167" s="2">
        <v>324694.82822000002</v>
      </c>
      <c r="O167" s="2">
        <v>1284.4431500000001</v>
      </c>
      <c r="P167" s="2">
        <v>8087</v>
      </c>
      <c r="Q167" s="2">
        <v>325567.06783999997</v>
      </c>
      <c r="R167" s="2">
        <v>1287.91455</v>
      </c>
      <c r="S167" s="2">
        <v>159</v>
      </c>
      <c r="T167" s="2">
        <v>323624.87832999998</v>
      </c>
      <c r="U167" s="2">
        <v>1290.37363</v>
      </c>
      <c r="V167" s="2">
        <v>51</v>
      </c>
    </row>
    <row r="168" spans="1:22" x14ac:dyDescent="0.25">
      <c r="A168" s="2" t="s">
        <v>2</v>
      </c>
      <c r="B168" s="2">
        <v>997</v>
      </c>
      <c r="C168" s="2">
        <v>0.7</v>
      </c>
      <c r="D168" s="2">
        <v>330356.32598000002</v>
      </c>
      <c r="E168" s="2">
        <v>1.1299999999999999E-2</v>
      </c>
      <c r="F168" s="2">
        <v>329770.20786000002</v>
      </c>
      <c r="G168" s="2">
        <v>9.6360000000000001E-2</v>
      </c>
      <c r="H168" s="2">
        <v>325987.41480000003</v>
      </c>
      <c r="I168" s="2">
        <v>1284.9700600000001</v>
      </c>
      <c r="J168" s="2">
        <v>695</v>
      </c>
      <c r="K168" s="2">
        <v>323726.45847999997</v>
      </c>
      <c r="L168" s="2">
        <v>1327.6381799999999</v>
      </c>
      <c r="M168" s="2">
        <v>27</v>
      </c>
      <c r="N168" s="2">
        <v>324857.42849000002</v>
      </c>
      <c r="O168" s="2">
        <v>1284.5219</v>
      </c>
      <c r="P168" s="2">
        <v>7638</v>
      </c>
      <c r="Q168" s="2">
        <v>324687.21662000002</v>
      </c>
      <c r="R168" s="2">
        <v>1291.4946500000001</v>
      </c>
      <c r="S168" s="2">
        <v>156</v>
      </c>
      <c r="T168" s="2">
        <v>323796.16729999997</v>
      </c>
      <c r="U168" s="2">
        <v>1284.55098</v>
      </c>
      <c r="V168" s="2">
        <v>52</v>
      </c>
    </row>
    <row r="169" spans="1:22" x14ac:dyDescent="0.25">
      <c r="A169" s="2" t="s">
        <v>2</v>
      </c>
      <c r="B169" s="2">
        <v>997</v>
      </c>
      <c r="C169" s="2">
        <v>0.7</v>
      </c>
      <c r="D169" s="2">
        <v>330356.32598000002</v>
      </c>
      <c r="E169" s="2">
        <v>1.15E-2</v>
      </c>
      <c r="F169" s="2">
        <v>329770.20786000002</v>
      </c>
      <c r="G169" s="2">
        <v>9.7430000000000003E-2</v>
      </c>
      <c r="H169" s="2">
        <v>327108.34009000001</v>
      </c>
      <c r="I169" s="2">
        <v>1285.3596299999999</v>
      </c>
      <c r="J169" s="2">
        <v>706</v>
      </c>
      <c r="K169" s="2">
        <v>323999.87847</v>
      </c>
      <c r="L169" s="2">
        <v>1286.9969100000001</v>
      </c>
      <c r="M169" s="2">
        <v>26</v>
      </c>
      <c r="N169" s="2">
        <v>324799.96503000002</v>
      </c>
      <c r="O169" s="2">
        <v>1284.5868700000001</v>
      </c>
      <c r="P169" s="2">
        <v>7659</v>
      </c>
      <c r="Q169" s="2">
        <v>325847.04554000002</v>
      </c>
      <c r="R169" s="2">
        <v>1285.98191</v>
      </c>
      <c r="S169" s="2">
        <v>158</v>
      </c>
      <c r="T169" s="2">
        <v>323571.47492000001</v>
      </c>
      <c r="U169" s="2">
        <v>1305.14462</v>
      </c>
      <c r="V169" s="2">
        <v>51</v>
      </c>
    </row>
    <row r="170" spans="1:22" x14ac:dyDescent="0.25">
      <c r="A170" s="2" t="s">
        <v>2</v>
      </c>
      <c r="B170" s="2">
        <v>997</v>
      </c>
      <c r="C170" s="2">
        <v>0.7</v>
      </c>
      <c r="D170" s="2">
        <v>330356.32598000002</v>
      </c>
      <c r="E170" s="2">
        <v>1.175E-2</v>
      </c>
      <c r="F170" s="2">
        <v>329770.20786000002</v>
      </c>
      <c r="G170" s="2">
        <v>9.5240000000000005E-2</v>
      </c>
      <c r="H170" s="2">
        <v>326554.98110999999</v>
      </c>
      <c r="I170" s="2">
        <v>1284.5629100000001</v>
      </c>
      <c r="J170" s="2">
        <v>700</v>
      </c>
      <c r="K170" s="2">
        <v>323946.77505</v>
      </c>
      <c r="L170" s="2">
        <v>1329.8242299999999</v>
      </c>
      <c r="M170" s="2">
        <v>27</v>
      </c>
      <c r="N170" s="2">
        <v>324229.74596999999</v>
      </c>
      <c r="O170" s="2">
        <v>1284.50064</v>
      </c>
      <c r="P170" s="2">
        <v>8105</v>
      </c>
      <c r="Q170" s="2">
        <v>326431.95808000001</v>
      </c>
      <c r="R170" s="2">
        <v>1288.7286300000001</v>
      </c>
      <c r="S170" s="2">
        <v>156</v>
      </c>
      <c r="T170" s="2">
        <v>323700.75777000003</v>
      </c>
      <c r="U170" s="2">
        <v>1286.27541</v>
      </c>
      <c r="V170" s="2">
        <v>51</v>
      </c>
    </row>
    <row r="171" spans="1:22" x14ac:dyDescent="0.25">
      <c r="A171" s="2" t="s">
        <v>2</v>
      </c>
      <c r="B171" s="2">
        <v>997</v>
      </c>
      <c r="C171" s="2">
        <v>0.7</v>
      </c>
      <c r="D171" s="2">
        <v>330356.32598000002</v>
      </c>
      <c r="E171" s="2">
        <v>1.1769999999999999E-2</v>
      </c>
      <c r="F171" s="2">
        <v>329770.20786000002</v>
      </c>
      <c r="G171" s="2">
        <v>9.8030000000000006E-2</v>
      </c>
      <c r="H171" s="2">
        <v>328624.37125999999</v>
      </c>
      <c r="I171" s="2">
        <v>1284.68895</v>
      </c>
      <c r="J171" s="2">
        <v>677</v>
      </c>
      <c r="K171" s="2">
        <v>323853.946</v>
      </c>
      <c r="L171" s="2">
        <v>1291.7776799999999</v>
      </c>
      <c r="M171" s="2">
        <v>26</v>
      </c>
      <c r="N171" s="2">
        <v>324473.16333000001</v>
      </c>
      <c r="O171" s="2">
        <v>1284.5898099999999</v>
      </c>
      <c r="P171" s="2">
        <v>7146</v>
      </c>
      <c r="Q171" s="2">
        <v>326059.88831000001</v>
      </c>
      <c r="R171" s="2">
        <v>1290.0676000000001</v>
      </c>
      <c r="S171" s="2">
        <v>160</v>
      </c>
      <c r="T171" s="2">
        <v>323641.14593</v>
      </c>
      <c r="U171" s="2">
        <v>1302.62165</v>
      </c>
      <c r="V171" s="2">
        <v>52</v>
      </c>
    </row>
    <row r="172" spans="1:22" x14ac:dyDescent="0.25">
      <c r="A172" s="2" t="s">
        <v>2</v>
      </c>
      <c r="B172" s="2">
        <v>997</v>
      </c>
      <c r="C172" s="2">
        <v>0.7</v>
      </c>
      <c r="D172" s="2">
        <v>330356.32598000002</v>
      </c>
      <c r="E172" s="2">
        <v>1.17E-2</v>
      </c>
      <c r="F172" s="2">
        <v>329770.20786000002</v>
      </c>
      <c r="G172" s="2">
        <v>9.5009999999999997E-2</v>
      </c>
      <c r="H172" s="2">
        <v>326031.01874000003</v>
      </c>
      <c r="I172" s="2">
        <v>1285.85644</v>
      </c>
      <c r="J172" s="2">
        <v>694</v>
      </c>
      <c r="K172" s="2">
        <v>323924.14610999997</v>
      </c>
      <c r="L172" s="2">
        <v>1286.20741</v>
      </c>
      <c r="M172" s="2">
        <v>26</v>
      </c>
      <c r="N172" s="2">
        <v>324365.12091</v>
      </c>
      <c r="O172" s="2">
        <v>1284.46766</v>
      </c>
      <c r="P172" s="2">
        <v>7969</v>
      </c>
      <c r="Q172" s="2">
        <v>325648.53834000003</v>
      </c>
      <c r="R172" s="2">
        <v>1285.1933200000001</v>
      </c>
      <c r="S172" s="2">
        <v>163</v>
      </c>
      <c r="T172" s="2">
        <v>323834.46956</v>
      </c>
      <c r="U172" s="2">
        <v>1287.93418</v>
      </c>
      <c r="V172" s="2">
        <v>51</v>
      </c>
    </row>
    <row r="173" spans="1:22" x14ac:dyDescent="0.25">
      <c r="A173" s="2" t="s">
        <v>2</v>
      </c>
      <c r="B173" s="2">
        <v>997</v>
      </c>
      <c r="C173" s="2">
        <v>1</v>
      </c>
      <c r="D173" s="2">
        <v>324827.98154000001</v>
      </c>
      <c r="E173" s="2">
        <v>1.137E-2</v>
      </c>
      <c r="F173" s="2">
        <v>324836.37529</v>
      </c>
      <c r="G173" s="2">
        <v>4.7669999999999997E-2</v>
      </c>
      <c r="H173" s="2">
        <v>324827.98154000001</v>
      </c>
      <c r="I173" s="2">
        <v>1724.20615</v>
      </c>
      <c r="J173" s="2">
        <v>905</v>
      </c>
      <c r="K173" s="2">
        <v>323461.26023000001</v>
      </c>
      <c r="L173" s="2">
        <v>1764.2421200000001</v>
      </c>
      <c r="M173" s="2">
        <v>35</v>
      </c>
      <c r="N173" s="2">
        <v>324859.70366</v>
      </c>
      <c r="O173" s="2">
        <v>1723.05762</v>
      </c>
      <c r="P173" s="2">
        <v>10075</v>
      </c>
      <c r="Q173" s="2">
        <v>325160.03107000003</v>
      </c>
      <c r="R173" s="2">
        <v>1727.0536300000001</v>
      </c>
      <c r="S173" s="2">
        <v>210</v>
      </c>
      <c r="T173" s="2">
        <v>323364.04272999999</v>
      </c>
      <c r="U173" s="2">
        <v>1748.9792</v>
      </c>
      <c r="V173" s="2">
        <v>62</v>
      </c>
    </row>
    <row r="174" spans="1:22" x14ac:dyDescent="0.25">
      <c r="A174" s="2" t="s">
        <v>2</v>
      </c>
      <c r="B174" s="2">
        <v>997</v>
      </c>
      <c r="C174" s="2">
        <v>1</v>
      </c>
      <c r="D174" s="2">
        <v>324827.98154000001</v>
      </c>
      <c r="E174" s="2">
        <v>1.175E-2</v>
      </c>
      <c r="F174" s="2">
        <v>324836.37529</v>
      </c>
      <c r="G174" s="2">
        <v>4.7440000000000003E-2</v>
      </c>
      <c r="H174" s="2">
        <v>324827.98154000001</v>
      </c>
      <c r="I174" s="2">
        <v>1723.3791799999999</v>
      </c>
      <c r="J174" s="2">
        <v>944</v>
      </c>
      <c r="K174" s="2">
        <v>323578.87099000002</v>
      </c>
      <c r="L174" s="2">
        <v>1758.0146</v>
      </c>
      <c r="M174" s="2">
        <v>35</v>
      </c>
      <c r="N174" s="2">
        <v>324025.41642999998</v>
      </c>
      <c r="O174" s="2">
        <v>1723.06556</v>
      </c>
      <c r="P174" s="2">
        <v>10528</v>
      </c>
      <c r="Q174" s="2">
        <v>325045.34045000002</v>
      </c>
      <c r="R174" s="2">
        <v>1723.43166</v>
      </c>
      <c r="S174" s="2">
        <v>216</v>
      </c>
      <c r="T174" s="2">
        <v>323438.27143999998</v>
      </c>
      <c r="U174" s="2">
        <v>1744.4454000000001</v>
      </c>
      <c r="V174" s="2">
        <v>63</v>
      </c>
    </row>
    <row r="175" spans="1:22" x14ac:dyDescent="0.25">
      <c r="A175" s="2" t="s">
        <v>2</v>
      </c>
      <c r="B175" s="2">
        <v>997</v>
      </c>
      <c r="C175" s="2">
        <v>1</v>
      </c>
      <c r="D175" s="2">
        <v>324827.98154000001</v>
      </c>
      <c r="E175" s="2">
        <v>1.1310000000000001E-2</v>
      </c>
      <c r="F175" s="2">
        <v>324836.37529</v>
      </c>
      <c r="G175" s="2">
        <v>4.8529999999999997E-2</v>
      </c>
      <c r="H175" s="2">
        <v>324827.98154000001</v>
      </c>
      <c r="I175" s="2">
        <v>1723.75352</v>
      </c>
      <c r="J175" s="2">
        <v>960</v>
      </c>
      <c r="K175" s="2">
        <v>323511.12508000003</v>
      </c>
      <c r="L175" s="2">
        <v>1753.40788</v>
      </c>
      <c r="M175" s="2">
        <v>35</v>
      </c>
      <c r="N175" s="2">
        <v>324273.38867999997</v>
      </c>
      <c r="O175" s="2">
        <v>1723.0434499999999</v>
      </c>
      <c r="P175" s="2">
        <v>10536</v>
      </c>
      <c r="Q175" s="2">
        <v>324936.65496000001</v>
      </c>
      <c r="R175" s="2">
        <v>1729.9178099999999</v>
      </c>
      <c r="S175" s="2">
        <v>212</v>
      </c>
      <c r="T175" s="2">
        <v>323396.81043000001</v>
      </c>
      <c r="U175" s="2">
        <v>1747.55935</v>
      </c>
      <c r="V175" s="2">
        <v>62</v>
      </c>
    </row>
    <row r="176" spans="1:22" x14ac:dyDescent="0.25">
      <c r="A176" s="2" t="s">
        <v>2</v>
      </c>
      <c r="B176" s="2">
        <v>997</v>
      </c>
      <c r="C176" s="2">
        <v>1</v>
      </c>
      <c r="D176" s="2">
        <v>324827.98154000001</v>
      </c>
      <c r="E176" s="2">
        <v>1.12E-2</v>
      </c>
      <c r="F176" s="2">
        <v>324836.37529</v>
      </c>
      <c r="G176" s="2">
        <v>4.6550000000000001E-2</v>
      </c>
      <c r="H176" s="2">
        <v>324827.98154000001</v>
      </c>
      <c r="I176" s="2">
        <v>1723.1279999999999</v>
      </c>
      <c r="J176" s="2">
        <v>924</v>
      </c>
      <c r="K176" s="2">
        <v>323365.17180000001</v>
      </c>
      <c r="L176" s="2">
        <v>1761.6905899999999</v>
      </c>
      <c r="M176" s="2">
        <v>35</v>
      </c>
      <c r="N176" s="2">
        <v>324174.49147000001</v>
      </c>
      <c r="O176" s="2">
        <v>1722.9724100000001</v>
      </c>
      <c r="P176" s="2">
        <v>11071</v>
      </c>
      <c r="Q176" s="2">
        <v>324871.97642999998</v>
      </c>
      <c r="R176" s="2">
        <v>1728.5095200000001</v>
      </c>
      <c r="S176" s="2">
        <v>228</v>
      </c>
      <c r="T176" s="2">
        <v>323355.81276</v>
      </c>
      <c r="U176" s="2">
        <v>1738.14256</v>
      </c>
      <c r="V176" s="2">
        <v>62</v>
      </c>
    </row>
    <row r="177" spans="1:22" x14ac:dyDescent="0.25">
      <c r="A177" s="2" t="s">
        <v>2</v>
      </c>
      <c r="B177" s="2">
        <v>997</v>
      </c>
      <c r="C177" s="2">
        <v>1</v>
      </c>
      <c r="D177" s="2">
        <v>324827.98154000001</v>
      </c>
      <c r="E177" s="2">
        <v>1.153E-2</v>
      </c>
      <c r="F177" s="2">
        <v>324836.37529</v>
      </c>
      <c r="G177" s="2">
        <v>4.684E-2</v>
      </c>
      <c r="H177" s="2">
        <v>324827.98154000001</v>
      </c>
      <c r="I177" s="2">
        <v>1723.8920800000001</v>
      </c>
      <c r="J177" s="2">
        <v>926</v>
      </c>
      <c r="K177" s="2">
        <v>323446.31047999999</v>
      </c>
      <c r="L177" s="2">
        <v>1762.68867</v>
      </c>
      <c r="M177" s="2">
        <v>35</v>
      </c>
      <c r="N177" s="2">
        <v>323983.55936999997</v>
      </c>
      <c r="O177" s="2">
        <v>1723.0209600000001</v>
      </c>
      <c r="P177" s="2">
        <v>11009</v>
      </c>
      <c r="Q177" s="2">
        <v>324639.96956</v>
      </c>
      <c r="R177" s="2">
        <v>1725.3772799999999</v>
      </c>
      <c r="S177" s="2">
        <v>224</v>
      </c>
      <c r="T177" s="2">
        <v>323469.05340999999</v>
      </c>
      <c r="U177" s="2">
        <v>1742.6239800000001</v>
      </c>
      <c r="V177" s="2">
        <v>62</v>
      </c>
    </row>
    <row r="178" spans="1:22" x14ac:dyDescent="0.25">
      <c r="A178" s="2" t="s">
        <v>2</v>
      </c>
      <c r="B178" s="2">
        <v>997</v>
      </c>
      <c r="C178" s="2">
        <v>1</v>
      </c>
      <c r="D178" s="2">
        <v>324827.98154000001</v>
      </c>
      <c r="E178" s="2">
        <v>1.153E-2</v>
      </c>
      <c r="F178" s="2">
        <v>324836.37529</v>
      </c>
      <c r="G178" s="2">
        <v>4.5719999999999997E-2</v>
      </c>
      <c r="H178" s="2">
        <v>324827.98154000001</v>
      </c>
      <c r="I178" s="2">
        <v>1723.4826499999999</v>
      </c>
      <c r="J178" s="2">
        <v>1004</v>
      </c>
      <c r="K178" s="2">
        <v>323476.12410000002</v>
      </c>
      <c r="L178" s="2">
        <v>1745.1652799999999</v>
      </c>
      <c r="M178" s="2">
        <v>35</v>
      </c>
      <c r="N178" s="2">
        <v>324246.17905999999</v>
      </c>
      <c r="O178" s="2">
        <v>1722.9957300000001</v>
      </c>
      <c r="P178" s="2">
        <v>10931</v>
      </c>
      <c r="Q178" s="2">
        <v>324170.53768000001</v>
      </c>
      <c r="R178" s="2">
        <v>1727.3110999999999</v>
      </c>
      <c r="S178" s="2">
        <v>214</v>
      </c>
      <c r="T178" s="2">
        <v>323392.99617</v>
      </c>
      <c r="U178" s="2">
        <v>1724.82186</v>
      </c>
      <c r="V178" s="2">
        <v>61</v>
      </c>
    </row>
    <row r="179" spans="1:22" x14ac:dyDescent="0.25">
      <c r="A179" s="2" t="s">
        <v>2</v>
      </c>
      <c r="B179" s="2">
        <v>997</v>
      </c>
      <c r="C179" s="2">
        <v>1</v>
      </c>
      <c r="D179" s="2">
        <v>324827.98154000001</v>
      </c>
      <c r="E179" s="2">
        <v>1.133E-2</v>
      </c>
      <c r="F179" s="2">
        <v>324836.37529</v>
      </c>
      <c r="G179" s="2">
        <v>4.7460000000000002E-2</v>
      </c>
      <c r="H179" s="2">
        <v>324827.98154000001</v>
      </c>
      <c r="I179" s="2">
        <v>1724.48741</v>
      </c>
      <c r="J179" s="2">
        <v>959</v>
      </c>
      <c r="K179" s="2">
        <v>323440.19706999999</v>
      </c>
      <c r="L179" s="2">
        <v>1755.30099</v>
      </c>
      <c r="M179" s="2">
        <v>35</v>
      </c>
      <c r="N179" s="2">
        <v>324012.23839999997</v>
      </c>
      <c r="O179" s="2">
        <v>1722.9855700000001</v>
      </c>
      <c r="P179" s="2">
        <v>9975</v>
      </c>
      <c r="Q179" s="2">
        <v>324203.00890000002</v>
      </c>
      <c r="R179" s="2">
        <v>1724.6383800000001</v>
      </c>
      <c r="S179" s="2">
        <v>227</v>
      </c>
      <c r="T179" s="2">
        <v>323412.83559999999</v>
      </c>
      <c r="U179" s="2">
        <v>1726.0364400000001</v>
      </c>
      <c r="V179" s="2">
        <v>61</v>
      </c>
    </row>
    <row r="180" spans="1:22" x14ac:dyDescent="0.25">
      <c r="A180" s="2" t="s">
        <v>2</v>
      </c>
      <c r="B180" s="2">
        <v>997</v>
      </c>
      <c r="C180" s="2">
        <v>1</v>
      </c>
      <c r="D180" s="2">
        <v>324827.98154000001</v>
      </c>
      <c r="E180" s="2">
        <v>1.1339999999999999E-2</v>
      </c>
      <c r="F180" s="2">
        <v>324836.37529</v>
      </c>
      <c r="G180" s="2">
        <v>4.8759999999999998E-2</v>
      </c>
      <c r="H180" s="2">
        <v>324827.98154000001</v>
      </c>
      <c r="I180" s="2">
        <v>1724.2574300000001</v>
      </c>
      <c r="J180" s="2">
        <v>983</v>
      </c>
      <c r="K180" s="2">
        <v>323444.08348999999</v>
      </c>
      <c r="L180" s="2">
        <v>1758.32043</v>
      </c>
      <c r="M180" s="2">
        <v>35</v>
      </c>
      <c r="N180" s="2">
        <v>324140.24787999998</v>
      </c>
      <c r="O180" s="2">
        <v>1722.9872700000001</v>
      </c>
      <c r="P180" s="2">
        <v>10510</v>
      </c>
      <c r="Q180" s="2">
        <v>324995.63662</v>
      </c>
      <c r="R180" s="2">
        <v>1731.1741199999999</v>
      </c>
      <c r="S180" s="2">
        <v>200</v>
      </c>
      <c r="T180" s="2">
        <v>323389.70634999999</v>
      </c>
      <c r="U180" s="2">
        <v>1731.75073</v>
      </c>
      <c r="V180" s="2">
        <v>61</v>
      </c>
    </row>
    <row r="181" spans="1:22" x14ac:dyDescent="0.25">
      <c r="A181" s="2" t="s">
        <v>2</v>
      </c>
      <c r="B181" s="2">
        <v>997</v>
      </c>
      <c r="C181" s="2">
        <v>1</v>
      </c>
      <c r="D181" s="2">
        <v>324827.98154000001</v>
      </c>
      <c r="E181" s="2">
        <v>1.149E-2</v>
      </c>
      <c r="F181" s="2">
        <v>324836.37529</v>
      </c>
      <c r="G181" s="2">
        <v>4.6769999999999999E-2</v>
      </c>
      <c r="H181" s="2">
        <v>324827.98154000001</v>
      </c>
      <c r="I181" s="2">
        <v>1723.5422599999999</v>
      </c>
      <c r="J181" s="2">
        <v>911</v>
      </c>
      <c r="K181" s="2">
        <v>323499.80278999999</v>
      </c>
      <c r="L181" s="2">
        <v>1769.1783600000001</v>
      </c>
      <c r="M181" s="2">
        <v>35</v>
      </c>
      <c r="N181" s="2">
        <v>324054.71687</v>
      </c>
      <c r="O181" s="2">
        <v>1723.0199500000001</v>
      </c>
      <c r="P181" s="2">
        <v>10716</v>
      </c>
      <c r="Q181" s="2">
        <v>324376.13501000003</v>
      </c>
      <c r="R181" s="2">
        <v>1730.6735200000001</v>
      </c>
      <c r="S181" s="2">
        <v>207</v>
      </c>
      <c r="T181" s="2">
        <v>323417.27610999998</v>
      </c>
      <c r="U181" s="2">
        <v>1729.40083</v>
      </c>
      <c r="V181" s="2">
        <v>60</v>
      </c>
    </row>
    <row r="182" spans="1:22" x14ac:dyDescent="0.25">
      <c r="A182" s="2" t="s">
        <v>2</v>
      </c>
      <c r="B182" s="2">
        <v>997</v>
      </c>
      <c r="C182" s="2">
        <v>1</v>
      </c>
      <c r="D182" s="2">
        <v>324827.98154000001</v>
      </c>
      <c r="E182" s="2">
        <v>1.1140000000000001E-2</v>
      </c>
      <c r="F182" s="2">
        <v>324836.37529</v>
      </c>
      <c r="G182" s="2">
        <v>4.6600000000000003E-2</v>
      </c>
      <c r="H182" s="2">
        <v>324827.98154000001</v>
      </c>
      <c r="I182" s="2">
        <v>1724.30675</v>
      </c>
      <c r="J182" s="2">
        <v>982</v>
      </c>
      <c r="K182" s="2">
        <v>323461.40279000002</v>
      </c>
      <c r="L182" s="2">
        <v>1755.05267</v>
      </c>
      <c r="M182" s="2">
        <v>35</v>
      </c>
      <c r="N182" s="2">
        <v>324188.01909000002</v>
      </c>
      <c r="O182" s="2">
        <v>1723.04385</v>
      </c>
      <c r="P182" s="2">
        <v>10967</v>
      </c>
      <c r="Q182" s="2">
        <v>324258.09791999997</v>
      </c>
      <c r="R182" s="2">
        <v>1725.4206099999999</v>
      </c>
      <c r="S182" s="2">
        <v>221</v>
      </c>
      <c r="T182" s="2">
        <v>323454.64318999997</v>
      </c>
      <c r="U182" s="2">
        <v>1728.68974</v>
      </c>
      <c r="V182" s="2">
        <v>62</v>
      </c>
    </row>
    <row r="183" spans="1:22" x14ac:dyDescent="0.25">
      <c r="A183" s="2" t="s">
        <v>0</v>
      </c>
      <c r="B183" s="2">
        <v>30</v>
      </c>
      <c r="C183" s="2">
        <v>0.4</v>
      </c>
      <c r="D183" s="2">
        <v>1137.39787</v>
      </c>
      <c r="E183" s="2">
        <v>3.8999999999999999E-4</v>
      </c>
      <c r="F183" s="2">
        <v>1094.10797</v>
      </c>
      <c r="G183" s="2">
        <v>1.0499999999999999E-3</v>
      </c>
      <c r="H183" s="2">
        <v>853.50635999999997</v>
      </c>
      <c r="I183" s="2">
        <v>1.6070899999999999</v>
      </c>
      <c r="J183" s="2">
        <v>42</v>
      </c>
      <c r="K183" s="2">
        <v>826.27070000000003</v>
      </c>
      <c r="L183" s="2">
        <v>1.6075699999999999</v>
      </c>
      <c r="M183" s="2">
        <v>104</v>
      </c>
      <c r="N183" s="2">
        <v>826.27070000000003</v>
      </c>
      <c r="O183" s="2">
        <v>1.60131</v>
      </c>
      <c r="P183" s="2">
        <v>188</v>
      </c>
      <c r="Q183" s="2">
        <v>826.27070000000003</v>
      </c>
      <c r="R183" s="2">
        <v>1.6022400000000001</v>
      </c>
      <c r="S183" s="2">
        <v>298</v>
      </c>
      <c r="T183" s="2">
        <v>826.27070000000003</v>
      </c>
      <c r="U183" s="2">
        <v>1.82707</v>
      </c>
      <c r="V183" s="2">
        <v>37</v>
      </c>
    </row>
    <row r="184" spans="1:22" x14ac:dyDescent="0.25">
      <c r="A184" s="2" t="s">
        <v>0</v>
      </c>
      <c r="B184" s="2">
        <v>30</v>
      </c>
      <c r="C184" s="2">
        <v>0.4</v>
      </c>
      <c r="D184" s="2">
        <v>1137.39787</v>
      </c>
      <c r="E184" s="2">
        <v>5.1200000000000004E-3</v>
      </c>
      <c r="F184" s="2">
        <v>1094.10797</v>
      </c>
      <c r="G184" s="2">
        <v>1.3809999999999999E-2</v>
      </c>
      <c r="H184" s="2">
        <v>845.18413999999996</v>
      </c>
      <c r="I184" s="2">
        <v>1.61012</v>
      </c>
      <c r="J184" s="2">
        <v>45</v>
      </c>
      <c r="K184" s="2">
        <v>826.27070000000003</v>
      </c>
      <c r="L184" s="2">
        <v>1.6114599999999999</v>
      </c>
      <c r="M184" s="2">
        <v>126</v>
      </c>
      <c r="N184" s="2">
        <v>826.95791999999994</v>
      </c>
      <c r="O184" s="2">
        <v>1.60294</v>
      </c>
      <c r="P184" s="2">
        <v>185</v>
      </c>
      <c r="Q184" s="2">
        <v>826.95791999999994</v>
      </c>
      <c r="R184" s="2">
        <v>1.60226</v>
      </c>
      <c r="S184" s="2">
        <v>298</v>
      </c>
      <c r="T184" s="2">
        <v>826.27070000000003</v>
      </c>
      <c r="U184" s="2">
        <v>1.6021399999999999</v>
      </c>
      <c r="V184" s="2">
        <v>61</v>
      </c>
    </row>
    <row r="185" spans="1:22" x14ac:dyDescent="0.25">
      <c r="A185" s="2" t="s">
        <v>0</v>
      </c>
      <c r="B185" s="2">
        <v>30</v>
      </c>
      <c r="C185" s="2">
        <v>0.4</v>
      </c>
      <c r="D185" s="2">
        <v>1137.39787</v>
      </c>
      <c r="E185" s="2">
        <v>5.1200000000000004E-3</v>
      </c>
      <c r="F185" s="2">
        <v>1094.10797</v>
      </c>
      <c r="G185" s="2">
        <v>1.417E-2</v>
      </c>
      <c r="H185" s="2">
        <v>845.18413999999996</v>
      </c>
      <c r="I185" s="2">
        <v>1.61182</v>
      </c>
      <c r="J185" s="2">
        <v>41</v>
      </c>
      <c r="K185" s="2">
        <v>826.27070000000003</v>
      </c>
      <c r="L185" s="2">
        <v>1.6035900000000001</v>
      </c>
      <c r="M185" s="2">
        <v>121</v>
      </c>
      <c r="N185" s="2">
        <v>826.95791999999994</v>
      </c>
      <c r="O185" s="2">
        <v>1.60578</v>
      </c>
      <c r="P185" s="2">
        <v>184</v>
      </c>
      <c r="Q185" s="2">
        <v>826.27070000000003</v>
      </c>
      <c r="R185" s="2">
        <v>1.6055600000000001</v>
      </c>
      <c r="S185" s="2">
        <v>243</v>
      </c>
      <c r="T185" s="2">
        <v>826.27070000000003</v>
      </c>
      <c r="U185" s="2">
        <v>1.6243399999999999</v>
      </c>
      <c r="V185" s="2">
        <v>58</v>
      </c>
    </row>
    <row r="186" spans="1:22" x14ac:dyDescent="0.25">
      <c r="A186" s="2" t="s">
        <v>0</v>
      </c>
      <c r="B186" s="2">
        <v>30</v>
      </c>
      <c r="C186" s="2">
        <v>0.4</v>
      </c>
      <c r="D186" s="2">
        <v>1137.39787</v>
      </c>
      <c r="E186" s="2">
        <v>5.0699999999999999E-3</v>
      </c>
      <c r="F186" s="2">
        <v>1094.10797</v>
      </c>
      <c r="G186" s="2">
        <v>1.4279999999999999E-2</v>
      </c>
      <c r="H186" s="2">
        <v>853.50635999999997</v>
      </c>
      <c r="I186" s="2">
        <v>1.60795</v>
      </c>
      <c r="J186" s="2">
        <v>51</v>
      </c>
      <c r="K186" s="2">
        <v>826.27070000000003</v>
      </c>
      <c r="L186" s="2">
        <v>1.6094200000000001</v>
      </c>
      <c r="M186" s="2">
        <v>125</v>
      </c>
      <c r="N186" s="2">
        <v>826.27070000000003</v>
      </c>
      <c r="O186" s="2">
        <v>1.60551</v>
      </c>
      <c r="P186" s="2">
        <v>180</v>
      </c>
      <c r="Q186" s="2">
        <v>831.72208000000001</v>
      </c>
      <c r="R186" s="2">
        <v>1.60206</v>
      </c>
      <c r="S186" s="2">
        <v>294</v>
      </c>
      <c r="T186" s="2">
        <v>826.27070000000003</v>
      </c>
      <c r="U186" s="2">
        <v>1.61368</v>
      </c>
      <c r="V186" s="2">
        <v>51</v>
      </c>
    </row>
    <row r="187" spans="1:22" x14ac:dyDescent="0.25">
      <c r="A187" s="2" t="s">
        <v>0</v>
      </c>
      <c r="B187" s="2">
        <v>30</v>
      </c>
      <c r="C187" s="2">
        <v>0.4</v>
      </c>
      <c r="D187" s="2">
        <v>1137.39787</v>
      </c>
      <c r="E187" s="2">
        <v>5.3499999999999997E-3</v>
      </c>
      <c r="F187" s="2">
        <v>1094.10797</v>
      </c>
      <c r="G187" s="2">
        <v>1.448E-2</v>
      </c>
      <c r="H187" s="2">
        <v>845.18413999999996</v>
      </c>
      <c r="I187" s="2">
        <v>1.6151899999999999</v>
      </c>
      <c r="J187" s="2">
        <v>48</v>
      </c>
      <c r="K187" s="2">
        <v>826.27070000000003</v>
      </c>
      <c r="L187" s="2">
        <v>1.6395999999999999</v>
      </c>
      <c r="M187" s="2">
        <v>114</v>
      </c>
      <c r="N187" s="2">
        <v>826.95791999999994</v>
      </c>
      <c r="O187" s="2">
        <v>1.60666</v>
      </c>
      <c r="P187" s="2">
        <v>107</v>
      </c>
      <c r="Q187" s="2">
        <v>826.95791999999994</v>
      </c>
      <c r="R187" s="2">
        <v>1.60443</v>
      </c>
      <c r="S187" s="2">
        <v>301</v>
      </c>
      <c r="T187" s="2">
        <v>826.27070000000003</v>
      </c>
      <c r="U187" s="2">
        <v>1.61575</v>
      </c>
      <c r="V187" s="2">
        <v>62</v>
      </c>
    </row>
    <row r="188" spans="1:22" x14ac:dyDescent="0.25">
      <c r="A188" s="2" t="s">
        <v>0</v>
      </c>
      <c r="B188" s="2">
        <v>30</v>
      </c>
      <c r="C188" s="2">
        <v>0.4</v>
      </c>
      <c r="D188" s="2">
        <v>1137.39787</v>
      </c>
      <c r="E188" s="2">
        <v>5.0899999999999999E-3</v>
      </c>
      <c r="F188" s="2">
        <v>1094.10797</v>
      </c>
      <c r="G188" s="2">
        <v>1.4160000000000001E-2</v>
      </c>
      <c r="H188" s="2">
        <v>853.50635999999997</v>
      </c>
      <c r="I188" s="2">
        <v>1.6208</v>
      </c>
      <c r="J188" s="2">
        <v>35</v>
      </c>
      <c r="K188" s="2">
        <v>826.27070000000003</v>
      </c>
      <c r="L188" s="2">
        <v>1.6044499999999999</v>
      </c>
      <c r="M188" s="2">
        <v>125</v>
      </c>
      <c r="N188" s="2">
        <v>826.27070000000003</v>
      </c>
      <c r="O188" s="2">
        <v>1.60791</v>
      </c>
      <c r="P188" s="2">
        <v>112</v>
      </c>
      <c r="Q188" s="2">
        <v>826.27070000000003</v>
      </c>
      <c r="R188" s="2">
        <v>1.6032900000000001</v>
      </c>
      <c r="S188" s="2">
        <v>305</v>
      </c>
      <c r="T188" s="2">
        <v>826.27070000000003</v>
      </c>
      <c r="U188" s="2">
        <v>1.6265099999999999</v>
      </c>
      <c r="V188" s="2">
        <v>60</v>
      </c>
    </row>
    <row r="189" spans="1:22" x14ac:dyDescent="0.25">
      <c r="A189" s="2" t="s">
        <v>0</v>
      </c>
      <c r="B189" s="2">
        <v>30</v>
      </c>
      <c r="C189" s="2">
        <v>0.4</v>
      </c>
      <c r="D189" s="2">
        <v>1137.39787</v>
      </c>
      <c r="E189" s="2">
        <v>5.3499999999999997E-3</v>
      </c>
      <c r="F189" s="2">
        <v>1094.10797</v>
      </c>
      <c r="G189" s="2">
        <v>1.457E-2</v>
      </c>
      <c r="H189" s="2">
        <v>845.47627999999997</v>
      </c>
      <c r="I189" s="2">
        <v>1.61199</v>
      </c>
      <c r="J189" s="2">
        <v>15</v>
      </c>
      <c r="K189" s="2">
        <v>826.27070000000003</v>
      </c>
      <c r="L189" s="2">
        <v>1.6063000000000001</v>
      </c>
      <c r="M189" s="2">
        <v>136</v>
      </c>
      <c r="N189" s="2">
        <v>826.27070000000003</v>
      </c>
      <c r="O189" s="2">
        <v>1.60365</v>
      </c>
      <c r="P189" s="2">
        <v>186</v>
      </c>
      <c r="Q189" s="2">
        <v>826.95791999999994</v>
      </c>
      <c r="R189" s="2">
        <v>1.60345</v>
      </c>
      <c r="S189" s="2">
        <v>299</v>
      </c>
      <c r="T189" s="2">
        <v>826.27070000000003</v>
      </c>
      <c r="U189" s="2">
        <v>1.6034299999999999</v>
      </c>
      <c r="V189" s="2">
        <v>60</v>
      </c>
    </row>
    <row r="190" spans="1:22" x14ac:dyDescent="0.25">
      <c r="A190" s="2" t="s">
        <v>0</v>
      </c>
      <c r="B190" s="2">
        <v>30</v>
      </c>
      <c r="C190" s="2">
        <v>0.4</v>
      </c>
      <c r="D190" s="2">
        <v>1137.39787</v>
      </c>
      <c r="E190" s="2">
        <v>5.3600000000000002E-3</v>
      </c>
      <c r="F190" s="2">
        <v>1094.10797</v>
      </c>
      <c r="G190" s="2">
        <v>1.451E-2</v>
      </c>
      <c r="H190" s="2">
        <v>854.12805000000003</v>
      </c>
      <c r="I190" s="2">
        <v>1.8471</v>
      </c>
      <c r="J190" s="2">
        <v>14</v>
      </c>
      <c r="K190" s="2">
        <v>826.27070000000003</v>
      </c>
      <c r="L190" s="2">
        <v>1.60964</v>
      </c>
      <c r="M190" s="2">
        <v>114</v>
      </c>
      <c r="N190" s="2">
        <v>826.27070000000003</v>
      </c>
      <c r="O190" s="2">
        <v>1.60199</v>
      </c>
      <c r="P190" s="2">
        <v>191</v>
      </c>
      <c r="Q190" s="2">
        <v>826.27070000000003</v>
      </c>
      <c r="R190" s="2">
        <v>2.0255200000000002</v>
      </c>
      <c r="S190" s="2">
        <v>296</v>
      </c>
      <c r="T190" s="2">
        <v>826.27070000000003</v>
      </c>
      <c r="U190" s="2">
        <v>1.6099399999999999</v>
      </c>
      <c r="V190" s="2">
        <v>62</v>
      </c>
    </row>
    <row r="191" spans="1:22" x14ac:dyDescent="0.25">
      <c r="A191" s="2" t="s">
        <v>0</v>
      </c>
      <c r="B191" s="2">
        <v>30</v>
      </c>
      <c r="C191" s="2">
        <v>0.4</v>
      </c>
      <c r="D191" s="2">
        <v>1137.39787</v>
      </c>
      <c r="E191" s="2">
        <v>5.2399999999999999E-3</v>
      </c>
      <c r="F191" s="2">
        <v>1094.10797</v>
      </c>
      <c r="G191" s="2">
        <v>1.4579999999999999E-2</v>
      </c>
      <c r="H191" s="2">
        <v>845.18413999999996</v>
      </c>
      <c r="I191" s="2">
        <v>1.61511</v>
      </c>
      <c r="J191" s="2">
        <v>38</v>
      </c>
      <c r="K191" s="2">
        <v>826.95791999999994</v>
      </c>
      <c r="L191" s="2">
        <v>1.6127</v>
      </c>
      <c r="M191" s="2">
        <v>129</v>
      </c>
      <c r="N191" s="2">
        <v>826.95791999999994</v>
      </c>
      <c r="O191" s="2">
        <v>1.6033500000000001</v>
      </c>
      <c r="P191" s="2">
        <v>177</v>
      </c>
      <c r="Q191" s="2">
        <v>826.95791999999994</v>
      </c>
      <c r="R191" s="2">
        <v>1.6010200000000001</v>
      </c>
      <c r="S191" s="2">
        <v>293</v>
      </c>
      <c r="T191" s="2">
        <v>826.27070000000003</v>
      </c>
      <c r="U191" s="2">
        <v>1.6258999999999999</v>
      </c>
      <c r="V191" s="2">
        <v>50</v>
      </c>
    </row>
    <row r="192" spans="1:22" x14ac:dyDescent="0.25">
      <c r="A192" s="2" t="s">
        <v>0</v>
      </c>
      <c r="B192" s="2">
        <v>30</v>
      </c>
      <c r="C192" s="2">
        <v>0.4</v>
      </c>
      <c r="D192" s="2">
        <v>1137.39787</v>
      </c>
      <c r="E192" s="2">
        <v>5.3499999999999997E-3</v>
      </c>
      <c r="F192" s="2">
        <v>1094.10797</v>
      </c>
      <c r="G192" s="2">
        <v>1.405E-2</v>
      </c>
      <c r="H192" s="2">
        <v>853.50635999999997</v>
      </c>
      <c r="I192" s="2">
        <v>1.62148</v>
      </c>
      <c r="J192" s="2">
        <v>57</v>
      </c>
      <c r="K192" s="2">
        <v>826.27070000000003</v>
      </c>
      <c r="L192" s="2">
        <v>1.60379</v>
      </c>
      <c r="M192" s="2">
        <v>126</v>
      </c>
      <c r="N192" s="2">
        <v>826.27070000000003</v>
      </c>
      <c r="O192" s="2">
        <v>1.6051</v>
      </c>
      <c r="P192" s="2">
        <v>136</v>
      </c>
      <c r="Q192" s="2">
        <v>826.27070000000003</v>
      </c>
      <c r="R192" s="2">
        <v>1.6017300000000001</v>
      </c>
      <c r="S192" s="2">
        <v>297</v>
      </c>
      <c r="T192" s="2">
        <v>826.27070000000003</v>
      </c>
      <c r="U192" s="2">
        <v>1.62639</v>
      </c>
      <c r="V192" s="2">
        <v>59</v>
      </c>
    </row>
    <row r="193" spans="1:22" x14ac:dyDescent="0.25">
      <c r="A193" s="2" t="s">
        <v>0</v>
      </c>
      <c r="B193" s="2">
        <v>30</v>
      </c>
      <c r="C193" s="2">
        <v>0.7</v>
      </c>
      <c r="D193" s="2">
        <v>775.68174999999997</v>
      </c>
      <c r="E193" s="2">
        <v>5.5199999999999997E-3</v>
      </c>
      <c r="F193" s="2">
        <v>775.68174999999997</v>
      </c>
      <c r="G193" s="2">
        <v>1.8329999999999999E-2</v>
      </c>
      <c r="H193" s="2">
        <v>775.68174999999997</v>
      </c>
      <c r="I193" s="2">
        <v>1.9254199999999999</v>
      </c>
      <c r="J193" s="2">
        <v>64</v>
      </c>
      <c r="K193" s="2">
        <v>641.66354000000001</v>
      </c>
      <c r="L193" s="2">
        <v>1.92459</v>
      </c>
      <c r="M193" s="2">
        <v>119</v>
      </c>
      <c r="N193" s="2">
        <v>668.46297000000004</v>
      </c>
      <c r="O193" s="2">
        <v>1.9281699999999999</v>
      </c>
      <c r="P193" s="2">
        <v>166</v>
      </c>
      <c r="Q193" s="2">
        <v>714.68373999999994</v>
      </c>
      <c r="R193" s="2">
        <v>1.92469</v>
      </c>
      <c r="S193" s="2">
        <v>333</v>
      </c>
      <c r="T193" s="2">
        <v>641.58587</v>
      </c>
      <c r="U193" s="2">
        <v>1.93964</v>
      </c>
      <c r="V193" s="2">
        <v>73</v>
      </c>
    </row>
    <row r="194" spans="1:22" x14ac:dyDescent="0.25">
      <c r="A194" s="2" t="s">
        <v>0</v>
      </c>
      <c r="B194" s="2">
        <v>30</v>
      </c>
      <c r="C194" s="2">
        <v>0.7</v>
      </c>
      <c r="D194" s="2">
        <v>775.68174999999997</v>
      </c>
      <c r="E194" s="2">
        <v>5.7499999999999999E-3</v>
      </c>
      <c r="F194" s="2">
        <v>775.68174999999997</v>
      </c>
      <c r="G194" s="2">
        <v>1.789E-2</v>
      </c>
      <c r="H194" s="2">
        <v>731.20114999999998</v>
      </c>
      <c r="I194" s="2">
        <v>1.9394199999999999</v>
      </c>
      <c r="J194" s="2">
        <v>57</v>
      </c>
      <c r="K194" s="2">
        <v>645.00707</v>
      </c>
      <c r="L194" s="2">
        <v>1.9331400000000001</v>
      </c>
      <c r="M194" s="2">
        <v>135</v>
      </c>
      <c r="N194" s="2">
        <v>717.95173</v>
      </c>
      <c r="O194" s="2">
        <v>1.92442</v>
      </c>
      <c r="P194" s="2">
        <v>220</v>
      </c>
      <c r="Q194" s="2">
        <v>658.83128999999997</v>
      </c>
      <c r="R194" s="2">
        <v>1.9274800000000001</v>
      </c>
      <c r="S194" s="2">
        <v>317</v>
      </c>
      <c r="T194" s="2">
        <v>641.58587</v>
      </c>
      <c r="U194" s="2">
        <v>2.1983199999999998</v>
      </c>
      <c r="V194" s="2">
        <v>71</v>
      </c>
    </row>
    <row r="195" spans="1:22" x14ac:dyDescent="0.25">
      <c r="A195" s="2" t="s">
        <v>0</v>
      </c>
      <c r="B195" s="2">
        <v>30</v>
      </c>
      <c r="C195" s="2">
        <v>0.7</v>
      </c>
      <c r="D195" s="2">
        <v>775.68174999999997</v>
      </c>
      <c r="E195" s="2">
        <v>5.4000000000000003E-3</v>
      </c>
      <c r="F195" s="2">
        <v>775.68174999999997</v>
      </c>
      <c r="G195" s="2">
        <v>1.763E-2</v>
      </c>
      <c r="H195" s="2">
        <v>775.68174999999997</v>
      </c>
      <c r="I195" s="2">
        <v>1.93512</v>
      </c>
      <c r="J195" s="2">
        <v>44</v>
      </c>
      <c r="K195" s="2">
        <v>644.39838999999995</v>
      </c>
      <c r="L195" s="2">
        <v>1.92723</v>
      </c>
      <c r="M195" s="2">
        <v>136</v>
      </c>
      <c r="N195" s="2">
        <v>717.62657000000002</v>
      </c>
      <c r="O195" s="2">
        <v>1.9224300000000001</v>
      </c>
      <c r="P195" s="2">
        <v>179</v>
      </c>
      <c r="Q195" s="2">
        <v>700.62869999999998</v>
      </c>
      <c r="R195" s="2">
        <v>1.9248000000000001</v>
      </c>
      <c r="S195" s="2">
        <v>340</v>
      </c>
      <c r="T195" s="2">
        <v>641.58587</v>
      </c>
      <c r="U195" s="2">
        <v>1.9374499999999999</v>
      </c>
      <c r="V195" s="2">
        <v>76</v>
      </c>
    </row>
    <row r="196" spans="1:22" x14ac:dyDescent="0.25">
      <c r="A196" s="2" t="s">
        <v>0</v>
      </c>
      <c r="B196" s="2">
        <v>30</v>
      </c>
      <c r="C196" s="2">
        <v>0.7</v>
      </c>
      <c r="D196" s="2">
        <v>775.68174999999997</v>
      </c>
      <c r="E196" s="2">
        <v>5.5100000000000001E-3</v>
      </c>
      <c r="F196" s="2">
        <v>775.68174999999997</v>
      </c>
      <c r="G196" s="2">
        <v>1.83E-2</v>
      </c>
      <c r="H196" s="2">
        <v>704.44581000000005</v>
      </c>
      <c r="I196" s="2">
        <v>1.92652</v>
      </c>
      <c r="J196" s="2">
        <v>46</v>
      </c>
      <c r="K196" s="2">
        <v>642.20074999999997</v>
      </c>
      <c r="L196" s="2">
        <v>2.3301599999999998</v>
      </c>
      <c r="M196" s="2">
        <v>127</v>
      </c>
      <c r="N196" s="2">
        <v>714.68373999999994</v>
      </c>
      <c r="O196" s="2">
        <v>1.9289700000000001</v>
      </c>
      <c r="P196" s="2">
        <v>217</v>
      </c>
      <c r="Q196" s="2">
        <v>705.69636000000003</v>
      </c>
      <c r="R196" s="2">
        <v>1.9245099999999999</v>
      </c>
      <c r="S196" s="2">
        <v>337</v>
      </c>
      <c r="T196" s="2">
        <v>641.58587</v>
      </c>
      <c r="U196" s="2">
        <v>1.9335800000000001</v>
      </c>
      <c r="V196" s="2">
        <v>65</v>
      </c>
    </row>
    <row r="197" spans="1:22" x14ac:dyDescent="0.25">
      <c r="A197" s="2" t="s">
        <v>0</v>
      </c>
      <c r="B197" s="2">
        <v>30</v>
      </c>
      <c r="C197" s="2">
        <v>0.7</v>
      </c>
      <c r="D197" s="2">
        <v>775.68174999999997</v>
      </c>
      <c r="E197" s="2">
        <v>5.6699999999999997E-3</v>
      </c>
      <c r="F197" s="2">
        <v>775.68174999999997</v>
      </c>
      <c r="G197" s="2">
        <v>1.7919999999999998E-2</v>
      </c>
      <c r="H197" s="2">
        <v>667.98144000000002</v>
      </c>
      <c r="I197" s="2">
        <v>1.9326399999999999</v>
      </c>
      <c r="J197" s="2">
        <v>53</v>
      </c>
      <c r="K197" s="2">
        <v>645.00707</v>
      </c>
      <c r="L197" s="2">
        <v>1.92502</v>
      </c>
      <c r="M197" s="2">
        <v>137</v>
      </c>
      <c r="N197" s="2">
        <v>668.46297000000004</v>
      </c>
      <c r="O197" s="2">
        <v>1.9256500000000001</v>
      </c>
      <c r="P197" s="2">
        <v>220</v>
      </c>
      <c r="Q197" s="2">
        <v>721.80596000000003</v>
      </c>
      <c r="R197" s="2">
        <v>1.94147</v>
      </c>
      <c r="S197" s="2">
        <v>335</v>
      </c>
      <c r="T197" s="2">
        <v>641.58587</v>
      </c>
      <c r="U197" s="2">
        <v>1.92547</v>
      </c>
      <c r="V197" s="2">
        <v>71</v>
      </c>
    </row>
    <row r="198" spans="1:22" x14ac:dyDescent="0.25">
      <c r="A198" s="2" t="s">
        <v>0</v>
      </c>
      <c r="B198" s="2">
        <v>30</v>
      </c>
      <c r="C198" s="2">
        <v>0.7</v>
      </c>
      <c r="D198" s="2">
        <v>775.68174999999997</v>
      </c>
      <c r="E198" s="2">
        <v>5.9699999999999996E-3</v>
      </c>
      <c r="F198" s="2">
        <v>775.68174999999997</v>
      </c>
      <c r="G198" s="2">
        <v>1.8440000000000002E-2</v>
      </c>
      <c r="H198" s="2">
        <v>744.18652999999995</v>
      </c>
      <c r="I198" s="2">
        <v>1.94234</v>
      </c>
      <c r="J198" s="2">
        <v>49</v>
      </c>
      <c r="K198" s="2">
        <v>642.58036000000004</v>
      </c>
      <c r="L198" s="2">
        <v>1.93232</v>
      </c>
      <c r="M198" s="2">
        <v>118</v>
      </c>
      <c r="N198" s="2">
        <v>672.03506000000004</v>
      </c>
      <c r="O198" s="2">
        <v>1.9250799999999999</v>
      </c>
      <c r="P198" s="2">
        <v>214</v>
      </c>
      <c r="Q198" s="2">
        <v>697.58100999999999</v>
      </c>
      <c r="R198" s="2">
        <v>1.9250400000000001</v>
      </c>
      <c r="S198" s="2">
        <v>346</v>
      </c>
      <c r="T198" s="2">
        <v>641.58587</v>
      </c>
      <c r="U198" s="2">
        <v>1.94184</v>
      </c>
      <c r="V198" s="2">
        <v>73</v>
      </c>
    </row>
    <row r="199" spans="1:22" x14ac:dyDescent="0.25">
      <c r="A199" s="2" t="s">
        <v>0</v>
      </c>
      <c r="B199" s="2">
        <v>30</v>
      </c>
      <c r="C199" s="2">
        <v>0.7</v>
      </c>
      <c r="D199" s="2">
        <v>775.68174999999997</v>
      </c>
      <c r="E199" s="2">
        <v>5.5500000000000002E-3</v>
      </c>
      <c r="F199" s="2">
        <v>775.68174999999997</v>
      </c>
      <c r="G199" s="2">
        <v>1.8419999999999999E-2</v>
      </c>
      <c r="H199" s="2">
        <v>737.46915000000001</v>
      </c>
      <c r="I199" s="2">
        <v>1.9339</v>
      </c>
      <c r="J199" s="2">
        <v>31</v>
      </c>
      <c r="K199" s="2">
        <v>642.58036000000004</v>
      </c>
      <c r="L199" s="2">
        <v>1.93096</v>
      </c>
      <c r="M199" s="2">
        <v>123</v>
      </c>
      <c r="N199" s="2">
        <v>685.70839000000001</v>
      </c>
      <c r="O199" s="2">
        <v>1.9263699999999999</v>
      </c>
      <c r="P199" s="2">
        <v>167</v>
      </c>
      <c r="Q199" s="2">
        <v>718.14750000000004</v>
      </c>
      <c r="R199" s="2">
        <v>1.9265699999999999</v>
      </c>
      <c r="S199" s="2">
        <v>247</v>
      </c>
      <c r="T199" s="2">
        <v>641.58587</v>
      </c>
      <c r="U199" s="2">
        <v>1.94201</v>
      </c>
      <c r="V199" s="2">
        <v>76</v>
      </c>
    </row>
    <row r="200" spans="1:22" x14ac:dyDescent="0.25">
      <c r="A200" s="2" t="s">
        <v>0</v>
      </c>
      <c r="B200" s="2">
        <v>30</v>
      </c>
      <c r="C200" s="2">
        <v>0.7</v>
      </c>
      <c r="D200" s="2">
        <v>775.68174999999997</v>
      </c>
      <c r="E200" s="2">
        <v>5.45E-3</v>
      </c>
      <c r="F200" s="2">
        <v>775.68174999999997</v>
      </c>
      <c r="G200" s="2">
        <v>1.789E-2</v>
      </c>
      <c r="H200" s="2">
        <v>751.00234999999998</v>
      </c>
      <c r="I200" s="2">
        <v>1.9339</v>
      </c>
      <c r="J200" s="2">
        <v>41</v>
      </c>
      <c r="K200" s="2">
        <v>645.00707</v>
      </c>
      <c r="L200" s="2">
        <v>1.92852</v>
      </c>
      <c r="M200" s="2">
        <v>138</v>
      </c>
      <c r="N200" s="2">
        <v>700.62869999999998</v>
      </c>
      <c r="O200" s="2">
        <v>1.92361</v>
      </c>
      <c r="P200" s="2">
        <v>215</v>
      </c>
      <c r="Q200" s="2">
        <v>714.68373999999994</v>
      </c>
      <c r="R200" s="2">
        <v>1.93502</v>
      </c>
      <c r="S200" s="2">
        <v>265</v>
      </c>
      <c r="T200" s="2">
        <v>642.12306999999998</v>
      </c>
      <c r="U200" s="2">
        <v>1.9381299999999999</v>
      </c>
      <c r="V200" s="2">
        <v>76</v>
      </c>
    </row>
    <row r="201" spans="1:22" x14ac:dyDescent="0.25">
      <c r="A201" s="2" t="s">
        <v>0</v>
      </c>
      <c r="B201" s="2">
        <v>30</v>
      </c>
      <c r="C201" s="2">
        <v>0.7</v>
      </c>
      <c r="D201" s="2">
        <v>775.68174999999997</v>
      </c>
      <c r="E201" s="2">
        <v>5.5500000000000002E-3</v>
      </c>
      <c r="F201" s="2">
        <v>775.68174999999997</v>
      </c>
      <c r="G201" s="2">
        <v>1.7930000000000001E-2</v>
      </c>
      <c r="H201" s="2">
        <v>755.94316000000003</v>
      </c>
      <c r="I201" s="2">
        <v>1.9241299999999999</v>
      </c>
      <c r="J201" s="2">
        <v>37</v>
      </c>
      <c r="K201" s="2">
        <v>642.60573999999997</v>
      </c>
      <c r="L201" s="2">
        <v>1.9268000000000001</v>
      </c>
      <c r="M201" s="2">
        <v>125</v>
      </c>
      <c r="N201" s="2">
        <v>672.03506000000004</v>
      </c>
      <c r="O201" s="2">
        <v>1.92591</v>
      </c>
      <c r="P201" s="2">
        <v>222</v>
      </c>
      <c r="Q201" s="2">
        <v>703.65547000000004</v>
      </c>
      <c r="R201" s="2">
        <v>1.9245000000000001</v>
      </c>
      <c r="S201" s="2">
        <v>342</v>
      </c>
      <c r="T201" s="2">
        <v>641.58587</v>
      </c>
      <c r="U201" s="2">
        <v>1.9424999999999999</v>
      </c>
      <c r="V201" s="2">
        <v>73</v>
      </c>
    </row>
    <row r="202" spans="1:22" x14ac:dyDescent="0.25">
      <c r="A202" s="2" t="s">
        <v>0</v>
      </c>
      <c r="B202" s="2">
        <v>30</v>
      </c>
      <c r="C202" s="2">
        <v>0.7</v>
      </c>
      <c r="D202" s="2">
        <v>775.68174999999997</v>
      </c>
      <c r="E202" s="2">
        <v>5.5500000000000002E-3</v>
      </c>
      <c r="F202" s="2">
        <v>775.68174999999997</v>
      </c>
      <c r="G202" s="2">
        <v>1.8010000000000002E-2</v>
      </c>
      <c r="H202" s="2">
        <v>745.03794000000005</v>
      </c>
      <c r="I202" s="2">
        <v>1.9893700000000001</v>
      </c>
      <c r="J202" s="2">
        <v>32</v>
      </c>
      <c r="K202" s="2">
        <v>642.58036000000004</v>
      </c>
      <c r="L202" s="2">
        <v>1.9255199999999999</v>
      </c>
      <c r="M202" s="2">
        <v>143</v>
      </c>
      <c r="N202" s="2">
        <v>685.56569999999999</v>
      </c>
      <c r="O202" s="2">
        <v>1.9480599999999999</v>
      </c>
      <c r="P202" s="2">
        <v>199</v>
      </c>
      <c r="Q202" s="2">
        <v>758.67720999999995</v>
      </c>
      <c r="R202" s="2">
        <v>1.9273499999999999</v>
      </c>
      <c r="S202" s="2">
        <v>317</v>
      </c>
      <c r="T202" s="2">
        <v>641.58587</v>
      </c>
      <c r="U202" s="2">
        <v>1.9436100000000001</v>
      </c>
      <c r="V202" s="2">
        <v>78</v>
      </c>
    </row>
    <row r="203" spans="1:22" x14ac:dyDescent="0.25">
      <c r="A203" s="2" t="s">
        <v>0</v>
      </c>
      <c r="B203" s="2">
        <v>30</v>
      </c>
      <c r="C203" s="2">
        <v>1</v>
      </c>
      <c r="D203" s="2">
        <v>766.08712000000003</v>
      </c>
      <c r="E203" s="2">
        <v>5.7099999999999998E-3</v>
      </c>
      <c r="F203" s="2">
        <v>766.30877999999996</v>
      </c>
      <c r="G203" s="2">
        <v>2.1940000000000001E-2</v>
      </c>
      <c r="H203" s="2">
        <v>718.25062000000003</v>
      </c>
      <c r="I203" s="2">
        <v>2.9382600000000001</v>
      </c>
      <c r="J203" s="2">
        <v>90</v>
      </c>
      <c r="K203" s="2">
        <v>589.37968000000001</v>
      </c>
      <c r="L203" s="2">
        <v>2.9354399999999998</v>
      </c>
      <c r="M203" s="2">
        <v>155</v>
      </c>
      <c r="N203" s="2">
        <v>636.94708000000003</v>
      </c>
      <c r="O203" s="2">
        <v>2.9297300000000002</v>
      </c>
      <c r="P203" s="2">
        <v>336</v>
      </c>
      <c r="Q203" s="2">
        <v>678.86649999999997</v>
      </c>
      <c r="R203" s="2">
        <v>2.9268800000000001</v>
      </c>
      <c r="S203" s="2">
        <v>480</v>
      </c>
      <c r="T203" s="2">
        <v>589.16876000000002</v>
      </c>
      <c r="U203" s="2">
        <v>2.94007</v>
      </c>
      <c r="V203" s="2">
        <v>110</v>
      </c>
    </row>
    <row r="204" spans="1:22" x14ac:dyDescent="0.25">
      <c r="A204" s="2" t="s">
        <v>0</v>
      </c>
      <c r="B204" s="2">
        <v>30</v>
      </c>
      <c r="C204" s="2">
        <v>1</v>
      </c>
      <c r="D204" s="2">
        <v>766.08712000000003</v>
      </c>
      <c r="E204" s="2">
        <v>5.8300000000000001E-3</v>
      </c>
      <c r="F204" s="2">
        <v>766.30877999999996</v>
      </c>
      <c r="G204" s="2">
        <v>2.154E-2</v>
      </c>
      <c r="H204" s="2">
        <v>727.75837000000001</v>
      </c>
      <c r="I204" s="2">
        <v>2.92685</v>
      </c>
      <c r="J204" s="2">
        <v>63</v>
      </c>
      <c r="K204" s="2">
        <v>589.37968000000001</v>
      </c>
      <c r="L204" s="2">
        <v>2.9399600000000001</v>
      </c>
      <c r="M204" s="2">
        <v>140</v>
      </c>
      <c r="N204" s="2">
        <v>658.54031999999995</v>
      </c>
      <c r="O204" s="2">
        <v>2.9342000000000001</v>
      </c>
      <c r="P204" s="2">
        <v>339</v>
      </c>
      <c r="Q204" s="2">
        <v>671.51065000000006</v>
      </c>
      <c r="R204" s="2">
        <v>2.9276300000000002</v>
      </c>
      <c r="S204" s="2">
        <v>467</v>
      </c>
      <c r="T204" s="2">
        <v>589.16876000000002</v>
      </c>
      <c r="U204" s="2">
        <v>2.9403600000000001</v>
      </c>
      <c r="V204" s="2">
        <v>112</v>
      </c>
    </row>
    <row r="205" spans="1:22" x14ac:dyDescent="0.25">
      <c r="A205" s="2" t="s">
        <v>0</v>
      </c>
      <c r="B205" s="2">
        <v>30</v>
      </c>
      <c r="C205" s="2">
        <v>1</v>
      </c>
      <c r="D205" s="2">
        <v>766.08712000000003</v>
      </c>
      <c r="E205" s="2">
        <v>5.9800000000000001E-3</v>
      </c>
      <c r="F205" s="2">
        <v>766.30877999999996</v>
      </c>
      <c r="G205" s="2">
        <v>2.1999999999999999E-2</v>
      </c>
      <c r="H205" s="2">
        <v>753.24149999999997</v>
      </c>
      <c r="I205" s="2">
        <v>2.9387400000000001</v>
      </c>
      <c r="J205" s="2">
        <v>104</v>
      </c>
      <c r="K205" s="2">
        <v>589.37968000000001</v>
      </c>
      <c r="L205" s="2">
        <v>2.9281999999999999</v>
      </c>
      <c r="M205" s="2">
        <v>148</v>
      </c>
      <c r="N205" s="2">
        <v>614.82889</v>
      </c>
      <c r="O205" s="2">
        <v>3.0427300000000002</v>
      </c>
      <c r="P205" s="2">
        <v>310</v>
      </c>
      <c r="Q205" s="2">
        <v>677.75923</v>
      </c>
      <c r="R205" s="2">
        <v>2.9297900000000001</v>
      </c>
      <c r="S205" s="2">
        <v>542</v>
      </c>
      <c r="T205" s="2">
        <v>589.16876000000002</v>
      </c>
      <c r="U205" s="2">
        <v>2.9318300000000002</v>
      </c>
      <c r="V205" s="2">
        <v>112</v>
      </c>
    </row>
    <row r="206" spans="1:22" x14ac:dyDescent="0.25">
      <c r="A206" s="2" t="s">
        <v>0</v>
      </c>
      <c r="B206" s="2">
        <v>30</v>
      </c>
      <c r="C206" s="2">
        <v>1</v>
      </c>
      <c r="D206" s="2">
        <v>766.08712000000003</v>
      </c>
      <c r="E206" s="2">
        <v>5.94E-3</v>
      </c>
      <c r="F206" s="2">
        <v>766.30877999999996</v>
      </c>
      <c r="G206" s="2">
        <v>2.2100000000000002E-2</v>
      </c>
      <c r="H206" s="2">
        <v>706.59544000000005</v>
      </c>
      <c r="I206" s="2">
        <v>2.9395799999999999</v>
      </c>
      <c r="J206" s="2">
        <v>91</v>
      </c>
      <c r="K206" s="2">
        <v>589.37968000000001</v>
      </c>
      <c r="L206" s="2">
        <v>2.9723899999999999</v>
      </c>
      <c r="M206" s="2">
        <v>157</v>
      </c>
      <c r="N206" s="2">
        <v>685.11440000000005</v>
      </c>
      <c r="O206" s="2">
        <v>2.9315000000000002</v>
      </c>
      <c r="P206" s="2">
        <v>292</v>
      </c>
      <c r="Q206" s="2">
        <v>689.20771000000002</v>
      </c>
      <c r="R206" s="2">
        <v>2.9270399999999999</v>
      </c>
      <c r="S206" s="2">
        <v>529</v>
      </c>
      <c r="T206" s="2">
        <v>589.16876000000002</v>
      </c>
      <c r="U206" s="2">
        <v>2.9448799999999999</v>
      </c>
      <c r="V206" s="2">
        <v>109</v>
      </c>
    </row>
    <row r="207" spans="1:22" x14ac:dyDescent="0.25">
      <c r="A207" s="2" t="s">
        <v>0</v>
      </c>
      <c r="B207" s="2">
        <v>30</v>
      </c>
      <c r="C207" s="2">
        <v>1</v>
      </c>
      <c r="D207" s="2">
        <v>766.08712000000003</v>
      </c>
      <c r="E207" s="2">
        <v>5.8100000000000001E-3</v>
      </c>
      <c r="F207" s="2">
        <v>766.30877999999996</v>
      </c>
      <c r="G207" s="2">
        <v>2.1499999999999998E-2</v>
      </c>
      <c r="H207" s="2">
        <v>766.08712000000003</v>
      </c>
      <c r="I207" s="2">
        <v>2.9789400000000001</v>
      </c>
      <c r="J207" s="2">
        <v>85</v>
      </c>
      <c r="K207" s="2">
        <v>589.37968000000001</v>
      </c>
      <c r="L207" s="2">
        <v>2.9406099999999999</v>
      </c>
      <c r="M207" s="2">
        <v>176</v>
      </c>
      <c r="N207" s="2">
        <v>640.87451999999996</v>
      </c>
      <c r="O207" s="2">
        <v>2.92896</v>
      </c>
      <c r="P207" s="2">
        <v>302</v>
      </c>
      <c r="Q207" s="2">
        <v>724.45177000000001</v>
      </c>
      <c r="R207" s="2">
        <v>2.9311199999999999</v>
      </c>
      <c r="S207" s="2">
        <v>522</v>
      </c>
      <c r="T207" s="2">
        <v>589.16876000000002</v>
      </c>
      <c r="U207" s="2">
        <v>2.9286500000000002</v>
      </c>
      <c r="V207" s="2">
        <v>106</v>
      </c>
    </row>
    <row r="208" spans="1:22" x14ac:dyDescent="0.25">
      <c r="A208" s="2" t="s">
        <v>0</v>
      </c>
      <c r="B208" s="2">
        <v>30</v>
      </c>
      <c r="C208" s="2">
        <v>1</v>
      </c>
      <c r="D208" s="2">
        <v>766.08712000000003</v>
      </c>
      <c r="E208" s="2">
        <v>5.8500000000000002E-3</v>
      </c>
      <c r="F208" s="2">
        <v>766.30877999999996</v>
      </c>
      <c r="G208" s="2">
        <v>2.1180000000000001E-2</v>
      </c>
      <c r="H208" s="2">
        <v>754.29106999999999</v>
      </c>
      <c r="I208" s="2">
        <v>2.9372600000000002</v>
      </c>
      <c r="J208" s="2">
        <v>88</v>
      </c>
      <c r="K208" s="2">
        <v>589.37968000000001</v>
      </c>
      <c r="L208" s="2">
        <v>2.9290699999999998</v>
      </c>
      <c r="M208" s="2">
        <v>177</v>
      </c>
      <c r="N208" s="2">
        <v>658.94078999999999</v>
      </c>
      <c r="O208" s="2">
        <v>2.9283100000000002</v>
      </c>
      <c r="P208" s="2">
        <v>281</v>
      </c>
      <c r="Q208" s="2">
        <v>658.58040000000005</v>
      </c>
      <c r="R208" s="2">
        <v>2.9277000000000002</v>
      </c>
      <c r="S208" s="2">
        <v>507</v>
      </c>
      <c r="T208" s="2">
        <v>589.16876000000002</v>
      </c>
      <c r="U208" s="2">
        <v>2.94529</v>
      </c>
      <c r="V208" s="2">
        <v>108</v>
      </c>
    </row>
    <row r="209" spans="1:22" x14ac:dyDescent="0.25">
      <c r="A209" s="2" t="s">
        <v>0</v>
      </c>
      <c r="B209" s="2">
        <v>30</v>
      </c>
      <c r="C209" s="2">
        <v>1</v>
      </c>
      <c r="D209" s="2">
        <v>766.08712000000003</v>
      </c>
      <c r="E209" s="2">
        <v>5.3600000000000002E-3</v>
      </c>
      <c r="F209" s="2">
        <v>766.30877999999996</v>
      </c>
      <c r="G209" s="2">
        <v>1.9650000000000001E-2</v>
      </c>
      <c r="H209" s="2">
        <v>753.75625000000002</v>
      </c>
      <c r="I209" s="2">
        <v>2.9392900000000002</v>
      </c>
      <c r="J209" s="2">
        <v>80</v>
      </c>
      <c r="K209" s="2">
        <v>589.54441999999995</v>
      </c>
      <c r="L209" s="2">
        <v>2.9327200000000002</v>
      </c>
      <c r="M209" s="2">
        <v>174</v>
      </c>
      <c r="N209" s="2">
        <v>633.84645</v>
      </c>
      <c r="O209" s="2">
        <v>2.9305400000000001</v>
      </c>
      <c r="P209" s="2">
        <v>329</v>
      </c>
      <c r="Q209" s="2">
        <v>671.75788999999997</v>
      </c>
      <c r="R209" s="2">
        <v>2.9277600000000001</v>
      </c>
      <c r="S209" s="2">
        <v>529</v>
      </c>
      <c r="T209" s="2">
        <v>589.16876000000002</v>
      </c>
      <c r="U209" s="2">
        <v>2.9285299999999999</v>
      </c>
      <c r="V209" s="2">
        <v>109</v>
      </c>
    </row>
    <row r="210" spans="1:22" x14ac:dyDescent="0.25">
      <c r="A210" s="2" t="s">
        <v>0</v>
      </c>
      <c r="B210" s="2">
        <v>30</v>
      </c>
      <c r="C210" s="2">
        <v>1</v>
      </c>
      <c r="D210" s="2">
        <v>766.08712000000003</v>
      </c>
      <c r="E210" s="2">
        <v>6.1700000000000001E-3</v>
      </c>
      <c r="F210" s="2">
        <v>766.30877999999996</v>
      </c>
      <c r="G210" s="2">
        <v>2.1569999999999999E-2</v>
      </c>
      <c r="H210" s="2">
        <v>720.78265999999996</v>
      </c>
      <c r="I210" s="2">
        <v>2.9323000000000001</v>
      </c>
      <c r="J210" s="2">
        <v>90</v>
      </c>
      <c r="K210" s="2">
        <v>589.37968000000001</v>
      </c>
      <c r="L210" s="2">
        <v>2.9398300000000002</v>
      </c>
      <c r="M210" s="2">
        <v>158</v>
      </c>
      <c r="N210" s="2">
        <v>672.65872999999999</v>
      </c>
      <c r="O210" s="2">
        <v>2.9342899999999998</v>
      </c>
      <c r="P210" s="2">
        <v>341</v>
      </c>
      <c r="Q210" s="2">
        <v>700.62869999999998</v>
      </c>
      <c r="R210" s="2">
        <v>2.9279099999999998</v>
      </c>
      <c r="S210" s="2">
        <v>527</v>
      </c>
      <c r="T210" s="2">
        <v>589.16876000000002</v>
      </c>
      <c r="U210" s="2">
        <v>2.9996100000000001</v>
      </c>
      <c r="V210" s="2">
        <v>108</v>
      </c>
    </row>
    <row r="211" spans="1:22" x14ac:dyDescent="0.25">
      <c r="A211" s="2" t="s">
        <v>0</v>
      </c>
      <c r="B211" s="2">
        <v>30</v>
      </c>
      <c r="C211" s="2">
        <v>1</v>
      </c>
      <c r="D211" s="2">
        <v>766.08712000000003</v>
      </c>
      <c r="E211" s="2">
        <v>5.45E-3</v>
      </c>
      <c r="F211" s="2">
        <v>766.30877999999996</v>
      </c>
      <c r="G211" s="2">
        <v>1.9640000000000001E-2</v>
      </c>
      <c r="H211" s="2">
        <v>761.73614999999995</v>
      </c>
      <c r="I211" s="2">
        <v>2.9388299999999998</v>
      </c>
      <c r="J211" s="2">
        <v>87</v>
      </c>
      <c r="K211" s="2">
        <v>589.37968000000001</v>
      </c>
      <c r="L211" s="2">
        <v>2.9375499999999999</v>
      </c>
      <c r="M211" s="2">
        <v>139</v>
      </c>
      <c r="N211" s="2">
        <v>640.16585999999995</v>
      </c>
      <c r="O211" s="2">
        <v>2.9329100000000001</v>
      </c>
      <c r="P211" s="2">
        <v>338</v>
      </c>
      <c r="Q211" s="2">
        <v>700.62869999999998</v>
      </c>
      <c r="R211" s="2">
        <v>2.9266999999999999</v>
      </c>
      <c r="S211" s="2">
        <v>525</v>
      </c>
      <c r="T211" s="2">
        <v>589.16876000000002</v>
      </c>
      <c r="U211" s="2">
        <v>2.9725199999999998</v>
      </c>
      <c r="V211" s="2">
        <v>82</v>
      </c>
    </row>
    <row r="212" spans="1:22" x14ac:dyDescent="0.25">
      <c r="A212" s="2" t="s">
        <v>0</v>
      </c>
      <c r="B212" s="2">
        <v>30</v>
      </c>
      <c r="C212" s="2">
        <v>1</v>
      </c>
      <c r="D212" s="2">
        <v>766.08712000000003</v>
      </c>
      <c r="E212" s="2">
        <v>5.6499999999999996E-3</v>
      </c>
      <c r="F212" s="2">
        <v>766.30877999999996</v>
      </c>
      <c r="G212" s="2">
        <v>2.104E-2</v>
      </c>
      <c r="H212" s="2">
        <v>728.62617999999998</v>
      </c>
      <c r="I212" s="2">
        <v>2.9336899999999999</v>
      </c>
      <c r="J212" s="2">
        <v>92</v>
      </c>
      <c r="K212" s="2">
        <v>589.37968000000001</v>
      </c>
      <c r="L212" s="2">
        <v>2.9325600000000001</v>
      </c>
      <c r="M212" s="2">
        <v>157</v>
      </c>
      <c r="N212" s="2">
        <v>671.51065000000006</v>
      </c>
      <c r="O212" s="2">
        <v>2.9316200000000001</v>
      </c>
      <c r="P212" s="2">
        <v>327</v>
      </c>
      <c r="Q212" s="2">
        <v>643.31793000000005</v>
      </c>
      <c r="R212" s="2">
        <v>2.92937</v>
      </c>
      <c r="S212" s="2">
        <v>466</v>
      </c>
      <c r="T212" s="2">
        <v>589.16876000000002</v>
      </c>
      <c r="U212" s="2">
        <v>2.9478399999999998</v>
      </c>
      <c r="V212" s="2">
        <v>97</v>
      </c>
    </row>
    <row r="213" spans="1:22" x14ac:dyDescent="0.25">
      <c r="A213" s="2" t="s">
        <v>0</v>
      </c>
      <c r="B213" s="2">
        <v>100</v>
      </c>
      <c r="C213" s="2">
        <v>0.4</v>
      </c>
      <c r="D213" s="2">
        <v>2016.7809099999999</v>
      </c>
      <c r="E213" s="2">
        <v>1.5820000000000001E-2</v>
      </c>
      <c r="F213" s="2">
        <v>2085.4917399999999</v>
      </c>
      <c r="G213" s="2">
        <v>5.1360000000000003E-2</v>
      </c>
      <c r="H213" s="2">
        <v>1998.49081</v>
      </c>
      <c r="I213" s="2">
        <v>7.1618599999999999</v>
      </c>
      <c r="J213" s="2">
        <v>101</v>
      </c>
      <c r="K213" s="2">
        <v>1809.36132</v>
      </c>
      <c r="L213" s="2">
        <v>7.2466499999999998</v>
      </c>
      <c r="M213" s="2">
        <v>61</v>
      </c>
      <c r="N213" s="2">
        <v>1839.8848499999999</v>
      </c>
      <c r="O213" s="2">
        <v>7.1513900000000001</v>
      </c>
      <c r="P213" s="2">
        <v>430</v>
      </c>
      <c r="Q213" s="2">
        <v>1881.30834</v>
      </c>
      <c r="R213" s="2">
        <v>7.18323</v>
      </c>
      <c r="S213" s="2">
        <v>161</v>
      </c>
      <c r="T213" s="2">
        <v>1802.92031</v>
      </c>
      <c r="U213" s="2">
        <v>7.2872700000000004</v>
      </c>
      <c r="V213" s="2">
        <v>47</v>
      </c>
    </row>
    <row r="214" spans="1:22" x14ac:dyDescent="0.25">
      <c r="A214" s="2" t="s">
        <v>0</v>
      </c>
      <c r="B214" s="2">
        <v>100</v>
      </c>
      <c r="C214" s="2">
        <v>0.4</v>
      </c>
      <c r="D214" s="2">
        <v>2016.7809099999999</v>
      </c>
      <c r="E214" s="2">
        <v>1.653E-2</v>
      </c>
      <c r="F214" s="2">
        <v>2085.4917399999999</v>
      </c>
      <c r="G214" s="2">
        <v>5.4149999999999997E-2</v>
      </c>
      <c r="H214" s="2">
        <v>1997.8886500000001</v>
      </c>
      <c r="I214" s="2">
        <v>7.1577900000000003</v>
      </c>
      <c r="J214" s="2">
        <v>101</v>
      </c>
      <c r="K214" s="2">
        <v>1803.98757</v>
      </c>
      <c r="L214" s="2">
        <v>7.1586999999999996</v>
      </c>
      <c r="M214" s="2">
        <v>61</v>
      </c>
      <c r="N214" s="2">
        <v>1944.1794500000001</v>
      </c>
      <c r="O214" s="2">
        <v>7.1458899999999996</v>
      </c>
      <c r="P214" s="2">
        <v>431</v>
      </c>
      <c r="Q214" s="2">
        <v>1872.71938</v>
      </c>
      <c r="R214" s="2">
        <v>7.1812899999999997</v>
      </c>
      <c r="S214" s="2">
        <v>176</v>
      </c>
      <c r="T214" s="2">
        <v>1810.6972699999999</v>
      </c>
      <c r="U214" s="2">
        <v>7.2522599999999997</v>
      </c>
      <c r="V214" s="2">
        <v>51</v>
      </c>
    </row>
    <row r="215" spans="1:22" x14ac:dyDescent="0.25">
      <c r="A215" s="2" t="s">
        <v>0</v>
      </c>
      <c r="B215" s="2">
        <v>100</v>
      </c>
      <c r="C215" s="2">
        <v>0.4</v>
      </c>
      <c r="D215" s="2">
        <v>2016.7809099999999</v>
      </c>
      <c r="E215" s="2">
        <v>1.763E-2</v>
      </c>
      <c r="F215" s="2">
        <v>2085.4917399999999</v>
      </c>
      <c r="G215" s="2">
        <v>5.6840000000000002E-2</v>
      </c>
      <c r="H215" s="2">
        <v>1945.1701700000001</v>
      </c>
      <c r="I215" s="2">
        <v>7.1587899999999998</v>
      </c>
      <c r="J215" s="2">
        <v>101</v>
      </c>
      <c r="K215" s="2">
        <v>1811.2255299999999</v>
      </c>
      <c r="L215" s="2">
        <v>7.2112699999999998</v>
      </c>
      <c r="M215" s="2">
        <v>60</v>
      </c>
      <c r="N215" s="2">
        <v>1892.3580400000001</v>
      </c>
      <c r="O215" s="2">
        <v>7.1575899999999999</v>
      </c>
      <c r="P215" s="2">
        <v>430</v>
      </c>
      <c r="Q215" s="2">
        <v>1841.4836700000001</v>
      </c>
      <c r="R215" s="2">
        <v>7.1507500000000004</v>
      </c>
      <c r="S215" s="2">
        <v>169</v>
      </c>
      <c r="T215" s="2">
        <v>1802.8996</v>
      </c>
      <c r="U215" s="2">
        <v>7.2798600000000002</v>
      </c>
      <c r="V215" s="2">
        <v>53</v>
      </c>
    </row>
    <row r="216" spans="1:22" x14ac:dyDescent="0.25">
      <c r="A216" s="2" t="s">
        <v>0</v>
      </c>
      <c r="B216" s="2">
        <v>100</v>
      </c>
      <c r="C216" s="2">
        <v>0.4</v>
      </c>
      <c r="D216" s="2">
        <v>2016.7809099999999</v>
      </c>
      <c r="E216" s="2">
        <v>1.6979999999999999E-2</v>
      </c>
      <c r="F216" s="2">
        <v>2085.4917399999999</v>
      </c>
      <c r="G216" s="2">
        <v>5.5449999999999999E-2</v>
      </c>
      <c r="H216" s="2">
        <v>1997.8886500000001</v>
      </c>
      <c r="I216" s="2">
        <v>7.1825400000000004</v>
      </c>
      <c r="J216" s="2">
        <v>93</v>
      </c>
      <c r="K216" s="2">
        <v>1815.29035</v>
      </c>
      <c r="L216" s="2">
        <v>7.2528499999999996</v>
      </c>
      <c r="M216" s="2">
        <v>65</v>
      </c>
      <c r="N216" s="2">
        <v>1880.8763799999999</v>
      </c>
      <c r="O216" s="2">
        <v>7.1470099999999999</v>
      </c>
      <c r="P216" s="2">
        <v>404</v>
      </c>
      <c r="Q216" s="2">
        <v>1831.6648499999999</v>
      </c>
      <c r="R216" s="2">
        <v>7.1688099999999997</v>
      </c>
      <c r="S216" s="2">
        <v>180</v>
      </c>
      <c r="T216" s="2">
        <v>1803.9824000000001</v>
      </c>
      <c r="U216" s="2">
        <v>7.1959200000000001</v>
      </c>
      <c r="V216" s="2">
        <v>44</v>
      </c>
    </row>
    <row r="217" spans="1:22" x14ac:dyDescent="0.25">
      <c r="A217" s="2" t="s">
        <v>0</v>
      </c>
      <c r="B217" s="2">
        <v>100</v>
      </c>
      <c r="C217" s="2">
        <v>0.4</v>
      </c>
      <c r="D217" s="2">
        <v>2016.7809099999999</v>
      </c>
      <c r="E217" s="2">
        <v>1.6740000000000001E-2</v>
      </c>
      <c r="F217" s="2">
        <v>2085.4917399999999</v>
      </c>
      <c r="G217" s="2">
        <v>5.3960000000000001E-2</v>
      </c>
      <c r="H217" s="2">
        <v>2005.05323</v>
      </c>
      <c r="I217" s="2">
        <v>7.2088799999999997</v>
      </c>
      <c r="J217" s="2">
        <v>102</v>
      </c>
      <c r="K217" s="2">
        <v>1811.6977899999999</v>
      </c>
      <c r="L217" s="2">
        <v>7.1774399999999998</v>
      </c>
      <c r="M217" s="2">
        <v>59</v>
      </c>
      <c r="N217" s="2">
        <v>1864.8731</v>
      </c>
      <c r="O217" s="2">
        <v>7.1463000000000001</v>
      </c>
      <c r="P217" s="2">
        <v>448</v>
      </c>
      <c r="Q217" s="2">
        <v>1830.5386100000001</v>
      </c>
      <c r="R217" s="2">
        <v>7.1528600000000004</v>
      </c>
      <c r="S217" s="2">
        <v>161</v>
      </c>
      <c r="T217" s="2">
        <v>1807.56115</v>
      </c>
      <c r="U217" s="2">
        <v>7.1876199999999999</v>
      </c>
      <c r="V217" s="2">
        <v>51</v>
      </c>
    </row>
    <row r="218" spans="1:22" x14ac:dyDescent="0.25">
      <c r="A218" s="2" t="s">
        <v>0</v>
      </c>
      <c r="B218" s="2">
        <v>100</v>
      </c>
      <c r="C218" s="2">
        <v>0.4</v>
      </c>
      <c r="D218" s="2">
        <v>2016.7809099999999</v>
      </c>
      <c r="E218" s="2">
        <v>1.6650000000000002E-2</v>
      </c>
      <c r="F218" s="2">
        <v>2085.4917399999999</v>
      </c>
      <c r="G218" s="2">
        <v>5.3920000000000003E-2</v>
      </c>
      <c r="H218" s="2">
        <v>2000.43084</v>
      </c>
      <c r="I218" s="2">
        <v>7.1609699999999998</v>
      </c>
      <c r="J218" s="2">
        <v>100</v>
      </c>
      <c r="K218" s="2">
        <v>1816.65139</v>
      </c>
      <c r="L218" s="2">
        <v>7.1557500000000003</v>
      </c>
      <c r="M218" s="2">
        <v>61</v>
      </c>
      <c r="N218" s="2">
        <v>1871.8086699999999</v>
      </c>
      <c r="O218" s="2">
        <v>7.1450199999999997</v>
      </c>
      <c r="P218" s="2">
        <v>437</v>
      </c>
      <c r="Q218" s="2">
        <v>1812.60365</v>
      </c>
      <c r="R218" s="2">
        <v>7.1620200000000001</v>
      </c>
      <c r="S218" s="2">
        <v>161</v>
      </c>
      <c r="T218" s="2">
        <v>1807.2955199999999</v>
      </c>
      <c r="U218" s="2">
        <v>7.2808700000000002</v>
      </c>
      <c r="V218" s="2">
        <v>52</v>
      </c>
    </row>
    <row r="219" spans="1:22" x14ac:dyDescent="0.25">
      <c r="A219" s="2" t="s">
        <v>0</v>
      </c>
      <c r="B219" s="2">
        <v>100</v>
      </c>
      <c r="C219" s="2">
        <v>0.4</v>
      </c>
      <c r="D219" s="2">
        <v>2016.7809099999999</v>
      </c>
      <c r="E219" s="2">
        <v>1.745E-2</v>
      </c>
      <c r="F219" s="2">
        <v>2085.4917399999999</v>
      </c>
      <c r="G219" s="2">
        <v>5.5649999999999998E-2</v>
      </c>
      <c r="H219" s="2">
        <v>1988.6377500000001</v>
      </c>
      <c r="I219" s="2">
        <v>7.1835000000000004</v>
      </c>
      <c r="J219" s="2">
        <v>98</v>
      </c>
      <c r="K219" s="2">
        <v>1813.76495</v>
      </c>
      <c r="L219" s="2">
        <v>7.1859599999999997</v>
      </c>
      <c r="M219" s="2">
        <v>55</v>
      </c>
      <c r="N219" s="2">
        <v>1906.9052200000001</v>
      </c>
      <c r="O219" s="2">
        <v>7.1563299999999996</v>
      </c>
      <c r="P219" s="2">
        <v>403</v>
      </c>
      <c r="Q219" s="2">
        <v>1829.6250399999999</v>
      </c>
      <c r="R219" s="2">
        <v>7.1661900000000003</v>
      </c>
      <c r="S219" s="2">
        <v>175</v>
      </c>
      <c r="T219" s="2">
        <v>1795.74395</v>
      </c>
      <c r="U219" s="2">
        <v>7.20411</v>
      </c>
      <c r="V219" s="2">
        <v>50</v>
      </c>
    </row>
    <row r="220" spans="1:22" x14ac:dyDescent="0.25">
      <c r="A220" s="2" t="s">
        <v>0</v>
      </c>
      <c r="B220" s="2">
        <v>100</v>
      </c>
      <c r="C220" s="2">
        <v>0.4</v>
      </c>
      <c r="D220" s="2">
        <v>2016.7809099999999</v>
      </c>
      <c r="E220" s="2">
        <v>1.6709999999999999E-2</v>
      </c>
      <c r="F220" s="2">
        <v>2085.4917399999999</v>
      </c>
      <c r="G220" s="2">
        <v>5.4019999999999999E-2</v>
      </c>
      <c r="H220" s="2">
        <v>1945.64436</v>
      </c>
      <c r="I220" s="2">
        <v>7.1592500000000001</v>
      </c>
      <c r="J220" s="2">
        <v>96</v>
      </c>
      <c r="K220" s="2">
        <v>1810.6536000000001</v>
      </c>
      <c r="L220" s="2">
        <v>7.1487299999999996</v>
      </c>
      <c r="M220" s="2">
        <v>60</v>
      </c>
      <c r="N220" s="2">
        <v>1872.3262400000001</v>
      </c>
      <c r="O220" s="2">
        <v>7.1495699999999998</v>
      </c>
      <c r="P220" s="2">
        <v>415</v>
      </c>
      <c r="Q220" s="2">
        <v>1897.57105</v>
      </c>
      <c r="R220" s="2">
        <v>7.1805300000000001</v>
      </c>
      <c r="S220" s="2">
        <v>170</v>
      </c>
      <c r="T220" s="2">
        <v>1803.44019</v>
      </c>
      <c r="U220" s="2">
        <v>7.1675500000000003</v>
      </c>
      <c r="V220" s="2">
        <v>50</v>
      </c>
    </row>
    <row r="221" spans="1:22" x14ac:dyDescent="0.25">
      <c r="A221" s="2" t="s">
        <v>0</v>
      </c>
      <c r="B221" s="2">
        <v>100</v>
      </c>
      <c r="C221" s="2">
        <v>0.4</v>
      </c>
      <c r="D221" s="2">
        <v>2016.7809099999999</v>
      </c>
      <c r="E221" s="2">
        <v>1.7010000000000001E-2</v>
      </c>
      <c r="F221" s="2">
        <v>2085.4917399999999</v>
      </c>
      <c r="G221" s="2">
        <v>5.5169999999999997E-2</v>
      </c>
      <c r="H221" s="2">
        <v>1988.19346</v>
      </c>
      <c r="I221" s="2">
        <v>7.1717599999999999</v>
      </c>
      <c r="J221" s="2">
        <v>102</v>
      </c>
      <c r="K221" s="2">
        <v>1816.2377799999999</v>
      </c>
      <c r="L221" s="2">
        <v>7.2446999999999999</v>
      </c>
      <c r="M221" s="2">
        <v>60</v>
      </c>
      <c r="N221" s="2">
        <v>1944.3963200000001</v>
      </c>
      <c r="O221" s="2">
        <v>7.1538199999999996</v>
      </c>
      <c r="P221" s="2">
        <v>433</v>
      </c>
      <c r="Q221" s="2">
        <v>1840.3950600000001</v>
      </c>
      <c r="R221" s="2">
        <v>7.1612299999999998</v>
      </c>
      <c r="S221" s="2">
        <v>165</v>
      </c>
      <c r="T221" s="2">
        <v>1806.80845</v>
      </c>
      <c r="U221" s="2">
        <v>7.4221500000000002</v>
      </c>
      <c r="V221" s="2">
        <v>51</v>
      </c>
    </row>
    <row r="222" spans="1:22" x14ac:dyDescent="0.25">
      <c r="A222" s="2" t="s">
        <v>0</v>
      </c>
      <c r="B222" s="2">
        <v>100</v>
      </c>
      <c r="C222" s="2">
        <v>0.4</v>
      </c>
      <c r="D222" s="2">
        <v>2016.7809099999999</v>
      </c>
      <c r="E222" s="2">
        <v>1.6250000000000001E-2</v>
      </c>
      <c r="F222" s="2">
        <v>2085.4917399999999</v>
      </c>
      <c r="G222" s="2">
        <v>5.2639999999999999E-2</v>
      </c>
      <c r="H222" s="2">
        <v>1923.9398100000001</v>
      </c>
      <c r="I222" s="2">
        <v>7.1764000000000001</v>
      </c>
      <c r="J222" s="2">
        <v>95</v>
      </c>
      <c r="K222" s="2">
        <v>1812.4995100000001</v>
      </c>
      <c r="L222" s="2">
        <v>7.29657</v>
      </c>
      <c r="M222" s="2">
        <v>56</v>
      </c>
      <c r="N222" s="2">
        <v>1824.10465</v>
      </c>
      <c r="O222" s="2">
        <v>7.1524799999999997</v>
      </c>
      <c r="P222" s="2">
        <v>464</v>
      </c>
      <c r="Q222" s="2">
        <v>1883.1426300000001</v>
      </c>
      <c r="R222" s="2">
        <v>7.1761600000000003</v>
      </c>
      <c r="S222" s="2">
        <v>166</v>
      </c>
      <c r="T222" s="2">
        <v>1792.64149</v>
      </c>
      <c r="U222" s="2">
        <v>7.1893799999999999</v>
      </c>
      <c r="V222" s="2">
        <v>54</v>
      </c>
    </row>
    <row r="223" spans="1:22" x14ac:dyDescent="0.25">
      <c r="A223" s="2" t="s">
        <v>0</v>
      </c>
      <c r="B223" s="2">
        <v>100</v>
      </c>
      <c r="C223" s="2">
        <v>0.7</v>
      </c>
      <c r="D223" s="2">
        <v>1861.9436700000001</v>
      </c>
      <c r="E223" s="2">
        <v>1.9019999999999999E-2</v>
      </c>
      <c r="F223" s="2">
        <v>1879.75423</v>
      </c>
      <c r="G223" s="2">
        <v>7.6670000000000002E-2</v>
      </c>
      <c r="H223" s="2">
        <v>1861.9436700000001</v>
      </c>
      <c r="I223" s="2">
        <v>11.439220000000001</v>
      </c>
      <c r="J223" s="2">
        <v>163</v>
      </c>
      <c r="K223" s="2">
        <v>1783.2635600000001</v>
      </c>
      <c r="L223" s="2">
        <v>11.52167</v>
      </c>
      <c r="M223" s="2">
        <v>82</v>
      </c>
      <c r="N223" s="2">
        <v>1886.5885599999999</v>
      </c>
      <c r="O223" s="2">
        <v>11.42019</v>
      </c>
      <c r="P223" s="2">
        <v>677</v>
      </c>
      <c r="Q223" s="2">
        <v>1814.81492</v>
      </c>
      <c r="R223" s="2">
        <v>11.43172</v>
      </c>
      <c r="S223" s="2">
        <v>280</v>
      </c>
      <c r="T223" s="2">
        <v>1762.4105999999999</v>
      </c>
      <c r="U223" s="2">
        <v>11.45233</v>
      </c>
      <c r="V223" s="2">
        <v>69</v>
      </c>
    </row>
    <row r="224" spans="1:22" x14ac:dyDescent="0.25">
      <c r="A224" s="2" t="s">
        <v>0</v>
      </c>
      <c r="B224" s="2">
        <v>100</v>
      </c>
      <c r="C224" s="2">
        <v>0.7</v>
      </c>
      <c r="D224" s="2">
        <v>1861.9436700000001</v>
      </c>
      <c r="E224" s="2">
        <v>1.7139999999999999E-2</v>
      </c>
      <c r="F224" s="2">
        <v>1879.75423</v>
      </c>
      <c r="G224" s="2">
        <v>6.9260000000000002E-2</v>
      </c>
      <c r="H224" s="2">
        <v>1861.9436700000001</v>
      </c>
      <c r="I224" s="2">
        <v>11.47091</v>
      </c>
      <c r="J224" s="2">
        <v>165</v>
      </c>
      <c r="K224" s="2">
        <v>1774.4920400000001</v>
      </c>
      <c r="L224" s="2">
        <v>11.49546</v>
      </c>
      <c r="M224" s="2">
        <v>81</v>
      </c>
      <c r="N224" s="2">
        <v>1817.2832800000001</v>
      </c>
      <c r="O224" s="2">
        <v>11.42446</v>
      </c>
      <c r="P224" s="2">
        <v>675</v>
      </c>
      <c r="Q224" s="2">
        <v>1835.7194400000001</v>
      </c>
      <c r="R224" s="2">
        <v>11.44342</v>
      </c>
      <c r="S224" s="2">
        <v>284</v>
      </c>
      <c r="T224" s="2">
        <v>1762.6973</v>
      </c>
      <c r="U224" s="2">
        <v>11.52824</v>
      </c>
      <c r="V224" s="2">
        <v>74</v>
      </c>
    </row>
    <row r="225" spans="1:22" x14ac:dyDescent="0.25">
      <c r="A225" s="2" t="s">
        <v>0</v>
      </c>
      <c r="B225" s="2">
        <v>100</v>
      </c>
      <c r="C225" s="2">
        <v>0.7</v>
      </c>
      <c r="D225" s="2">
        <v>1861.9436700000001</v>
      </c>
      <c r="E225" s="2">
        <v>1.7899999999999999E-2</v>
      </c>
      <c r="F225" s="2">
        <v>1879.75423</v>
      </c>
      <c r="G225" s="2">
        <v>7.2950000000000001E-2</v>
      </c>
      <c r="H225" s="2">
        <v>1861.9436700000001</v>
      </c>
      <c r="I225" s="2">
        <v>11.441190000000001</v>
      </c>
      <c r="J225" s="2">
        <v>162</v>
      </c>
      <c r="K225" s="2">
        <v>1777.10652</v>
      </c>
      <c r="L225" s="2">
        <v>11.45764</v>
      </c>
      <c r="M225" s="2">
        <v>83</v>
      </c>
      <c r="N225" s="2">
        <v>1807.36346</v>
      </c>
      <c r="O225" s="2">
        <v>11.42365</v>
      </c>
      <c r="P225" s="2">
        <v>692</v>
      </c>
      <c r="Q225" s="2">
        <v>1828.18676</v>
      </c>
      <c r="R225" s="2">
        <v>11.43538</v>
      </c>
      <c r="S225" s="2">
        <v>274</v>
      </c>
      <c r="T225" s="2">
        <v>1765.2484300000001</v>
      </c>
      <c r="U225" s="2">
        <v>11.481960000000001</v>
      </c>
      <c r="V225" s="2">
        <v>66</v>
      </c>
    </row>
    <row r="226" spans="1:22" x14ac:dyDescent="0.25">
      <c r="A226" s="2" t="s">
        <v>0</v>
      </c>
      <c r="B226" s="2">
        <v>100</v>
      </c>
      <c r="C226" s="2">
        <v>0.7</v>
      </c>
      <c r="D226" s="2">
        <v>1861.9436700000001</v>
      </c>
      <c r="E226" s="2">
        <v>1.8929999999999999E-2</v>
      </c>
      <c r="F226" s="2">
        <v>1879.75423</v>
      </c>
      <c r="G226" s="2">
        <v>7.671E-2</v>
      </c>
      <c r="H226" s="2">
        <v>1850.4939099999999</v>
      </c>
      <c r="I226" s="2">
        <v>11.442740000000001</v>
      </c>
      <c r="J226" s="2">
        <v>152</v>
      </c>
      <c r="K226" s="2">
        <v>1770.9821899999999</v>
      </c>
      <c r="L226" s="2">
        <v>11.51521</v>
      </c>
      <c r="M226" s="2">
        <v>88</v>
      </c>
      <c r="N226" s="2">
        <v>1902.85619</v>
      </c>
      <c r="O226" s="2">
        <v>11.42488</v>
      </c>
      <c r="P226" s="2">
        <v>659</v>
      </c>
      <c r="Q226" s="2">
        <v>1817.3906099999999</v>
      </c>
      <c r="R226" s="2">
        <v>11.45655</v>
      </c>
      <c r="S226" s="2">
        <v>261</v>
      </c>
      <c r="T226" s="2">
        <v>1759.7382700000001</v>
      </c>
      <c r="U226" s="2">
        <v>11.468669999999999</v>
      </c>
      <c r="V226" s="2">
        <v>68</v>
      </c>
    </row>
    <row r="227" spans="1:22" x14ac:dyDescent="0.25">
      <c r="A227" s="2" t="s">
        <v>0</v>
      </c>
      <c r="B227" s="2">
        <v>100</v>
      </c>
      <c r="C227" s="2">
        <v>0.7</v>
      </c>
      <c r="D227" s="2">
        <v>1861.9436700000001</v>
      </c>
      <c r="E227" s="2">
        <v>1.8610000000000002E-2</v>
      </c>
      <c r="F227" s="2">
        <v>1879.75423</v>
      </c>
      <c r="G227" s="2">
        <v>6.9860000000000005E-2</v>
      </c>
      <c r="H227" s="2">
        <v>1836.9043099999999</v>
      </c>
      <c r="I227" s="2">
        <v>11.46475</v>
      </c>
      <c r="J227" s="2">
        <v>168</v>
      </c>
      <c r="K227" s="2">
        <v>1771.9013600000001</v>
      </c>
      <c r="L227" s="2">
        <v>11.433249999999999</v>
      </c>
      <c r="M227" s="2">
        <v>88</v>
      </c>
      <c r="N227" s="2">
        <v>1830.36222</v>
      </c>
      <c r="O227" s="2">
        <v>11.434979999999999</v>
      </c>
      <c r="P227" s="2">
        <v>683</v>
      </c>
      <c r="Q227" s="2">
        <v>1815.94245</v>
      </c>
      <c r="R227" s="2">
        <v>11.44481</v>
      </c>
      <c r="S227" s="2">
        <v>271</v>
      </c>
      <c r="T227" s="2">
        <v>1759.2952499999999</v>
      </c>
      <c r="U227" s="2">
        <v>11.43938</v>
      </c>
      <c r="V227" s="2">
        <v>66</v>
      </c>
    </row>
    <row r="228" spans="1:22" x14ac:dyDescent="0.25">
      <c r="A228" s="2" t="s">
        <v>0</v>
      </c>
      <c r="B228" s="2">
        <v>100</v>
      </c>
      <c r="C228" s="2">
        <v>0.7</v>
      </c>
      <c r="D228" s="2">
        <v>1861.9436700000001</v>
      </c>
      <c r="E228" s="2">
        <v>1.866E-2</v>
      </c>
      <c r="F228" s="2">
        <v>1879.75423</v>
      </c>
      <c r="G228" s="2">
        <v>7.6060000000000003E-2</v>
      </c>
      <c r="H228" s="2">
        <v>1861.9436700000001</v>
      </c>
      <c r="I228" s="2">
        <v>11.47885</v>
      </c>
      <c r="J228" s="2">
        <v>169</v>
      </c>
      <c r="K228" s="2">
        <v>1773.79801</v>
      </c>
      <c r="L228" s="2">
        <v>11.53454</v>
      </c>
      <c r="M228" s="2">
        <v>87</v>
      </c>
      <c r="N228" s="2">
        <v>1823.39797</v>
      </c>
      <c r="O228" s="2">
        <v>11.432230000000001</v>
      </c>
      <c r="P228" s="2">
        <v>708</v>
      </c>
      <c r="Q228" s="2">
        <v>1790.5277900000001</v>
      </c>
      <c r="R228" s="2">
        <v>11.43451</v>
      </c>
      <c r="S228" s="2">
        <v>282</v>
      </c>
      <c r="T228" s="2">
        <v>1761.1387400000001</v>
      </c>
      <c r="U228" s="2">
        <v>11.44459</v>
      </c>
      <c r="V228" s="2">
        <v>67</v>
      </c>
    </row>
    <row r="229" spans="1:22" x14ac:dyDescent="0.25">
      <c r="A229" s="2" t="s">
        <v>0</v>
      </c>
      <c r="B229" s="2">
        <v>100</v>
      </c>
      <c r="C229" s="2">
        <v>0.7</v>
      </c>
      <c r="D229" s="2">
        <v>1861.9436700000001</v>
      </c>
      <c r="E229" s="2">
        <v>1.883E-2</v>
      </c>
      <c r="F229" s="2">
        <v>1879.75423</v>
      </c>
      <c r="G229" s="2">
        <v>7.6670000000000002E-2</v>
      </c>
      <c r="H229" s="2">
        <v>1855.5611100000001</v>
      </c>
      <c r="I229" s="2">
        <v>11.585940000000001</v>
      </c>
      <c r="J229" s="2">
        <v>161</v>
      </c>
      <c r="K229" s="2">
        <v>1776.4417900000001</v>
      </c>
      <c r="L229" s="2">
        <v>11.517620000000001</v>
      </c>
      <c r="M229" s="2">
        <v>89</v>
      </c>
      <c r="N229" s="2">
        <v>1820.54288</v>
      </c>
      <c r="O229" s="2">
        <v>11.42667</v>
      </c>
      <c r="P229" s="2">
        <v>716</v>
      </c>
      <c r="Q229" s="2">
        <v>1819.3890899999999</v>
      </c>
      <c r="R229" s="2">
        <v>11.45013</v>
      </c>
      <c r="S229" s="2">
        <v>269</v>
      </c>
      <c r="T229" s="2">
        <v>1771.0157400000001</v>
      </c>
      <c r="U229" s="2">
        <v>11.428140000000001</v>
      </c>
      <c r="V229" s="2">
        <v>67</v>
      </c>
    </row>
    <row r="230" spans="1:22" x14ac:dyDescent="0.25">
      <c r="A230" s="2" t="s">
        <v>0</v>
      </c>
      <c r="B230" s="2">
        <v>100</v>
      </c>
      <c r="C230" s="2">
        <v>0.7</v>
      </c>
      <c r="D230" s="2">
        <v>1861.9436700000001</v>
      </c>
      <c r="E230" s="2">
        <v>1.9E-2</v>
      </c>
      <c r="F230" s="2">
        <v>1879.75423</v>
      </c>
      <c r="G230" s="2">
        <v>7.6539999999999997E-2</v>
      </c>
      <c r="H230" s="2">
        <v>1834.9687899999999</v>
      </c>
      <c r="I230" s="2">
        <v>11.46284</v>
      </c>
      <c r="J230" s="2">
        <v>159</v>
      </c>
      <c r="K230" s="2">
        <v>1769.17354</v>
      </c>
      <c r="L230" s="2">
        <v>11.50591</v>
      </c>
      <c r="M230" s="2">
        <v>85</v>
      </c>
      <c r="N230" s="2">
        <v>1832.58854</v>
      </c>
      <c r="O230" s="2">
        <v>11.424519999999999</v>
      </c>
      <c r="P230" s="2">
        <v>691</v>
      </c>
      <c r="Q230" s="2">
        <v>1818.8289600000001</v>
      </c>
      <c r="R230" s="2">
        <v>11.424899999999999</v>
      </c>
      <c r="S230" s="2">
        <v>283</v>
      </c>
      <c r="T230" s="2">
        <v>1765.0410300000001</v>
      </c>
      <c r="U230" s="2">
        <v>11.531560000000001</v>
      </c>
      <c r="V230" s="2">
        <v>67</v>
      </c>
    </row>
    <row r="231" spans="1:22" x14ac:dyDescent="0.25">
      <c r="A231" s="2" t="s">
        <v>0</v>
      </c>
      <c r="B231" s="2">
        <v>100</v>
      </c>
      <c r="C231" s="2">
        <v>0.7</v>
      </c>
      <c r="D231" s="2">
        <v>1861.9436700000001</v>
      </c>
      <c r="E231" s="2">
        <v>1.9140000000000001E-2</v>
      </c>
      <c r="F231" s="2">
        <v>1879.75423</v>
      </c>
      <c r="G231" s="2">
        <v>7.6439999999999994E-2</v>
      </c>
      <c r="H231" s="2">
        <v>1861.9436700000001</v>
      </c>
      <c r="I231" s="2">
        <v>11.44463</v>
      </c>
      <c r="J231" s="2">
        <v>154</v>
      </c>
      <c r="K231" s="2">
        <v>1782.0612599999999</v>
      </c>
      <c r="L231" s="2">
        <v>11.421469999999999</v>
      </c>
      <c r="M231" s="2">
        <v>83</v>
      </c>
      <c r="N231" s="2">
        <v>1851.0893599999999</v>
      </c>
      <c r="O231" s="2">
        <v>11.42671</v>
      </c>
      <c r="P231" s="2">
        <v>709</v>
      </c>
      <c r="Q231" s="2">
        <v>1847.4758400000001</v>
      </c>
      <c r="R231" s="2">
        <v>11.42591</v>
      </c>
      <c r="S231" s="2">
        <v>280</v>
      </c>
      <c r="T231" s="2">
        <v>1762.99197</v>
      </c>
      <c r="U231" s="2">
        <v>11.49011</v>
      </c>
      <c r="V231" s="2">
        <v>68</v>
      </c>
    </row>
    <row r="232" spans="1:22" x14ac:dyDescent="0.25">
      <c r="A232" s="2" t="s">
        <v>0</v>
      </c>
      <c r="B232" s="2">
        <v>100</v>
      </c>
      <c r="C232" s="2">
        <v>0.7</v>
      </c>
      <c r="D232" s="2">
        <v>1861.9436700000001</v>
      </c>
      <c r="E232" s="2">
        <v>1.7909999999999999E-2</v>
      </c>
      <c r="F232" s="2">
        <v>1879.75423</v>
      </c>
      <c r="G232" s="2">
        <v>7.263E-2</v>
      </c>
      <c r="H232" s="2">
        <v>1837.63156</v>
      </c>
      <c r="I232" s="2">
        <v>11.47597</v>
      </c>
      <c r="J232" s="2">
        <v>152</v>
      </c>
      <c r="K232" s="2">
        <v>1773.71559</v>
      </c>
      <c r="L232" s="2">
        <v>11.43192</v>
      </c>
      <c r="M232" s="2">
        <v>83</v>
      </c>
      <c r="N232" s="2">
        <v>1800.48703</v>
      </c>
      <c r="O232" s="2">
        <v>11.422180000000001</v>
      </c>
      <c r="P232" s="2">
        <v>688</v>
      </c>
      <c r="Q232" s="2">
        <v>1780.60357</v>
      </c>
      <c r="R232" s="2">
        <v>11.444269999999999</v>
      </c>
      <c r="S232" s="2">
        <v>274</v>
      </c>
      <c r="T232" s="2">
        <v>1768.39798</v>
      </c>
      <c r="U232" s="2">
        <v>11.45059</v>
      </c>
      <c r="V232" s="2">
        <v>70</v>
      </c>
    </row>
    <row r="233" spans="1:22" x14ac:dyDescent="0.25">
      <c r="A233" s="2" t="s">
        <v>0</v>
      </c>
      <c r="B233" s="2">
        <v>100</v>
      </c>
      <c r="C233" s="2">
        <v>1</v>
      </c>
      <c r="D233" s="2">
        <v>1827.2045599999999</v>
      </c>
      <c r="E233" s="2">
        <v>2.068E-2</v>
      </c>
      <c r="F233" s="2">
        <v>1822.7597599999999</v>
      </c>
      <c r="G233" s="2">
        <v>7.8140000000000001E-2</v>
      </c>
      <c r="H233" s="2">
        <v>1824.9186099999999</v>
      </c>
      <c r="I233" s="2">
        <v>21.441649999999999</v>
      </c>
      <c r="J233" s="2">
        <v>305</v>
      </c>
      <c r="K233" s="2">
        <v>1757.5448100000001</v>
      </c>
      <c r="L233" s="2">
        <v>21.445029999999999</v>
      </c>
      <c r="M233" s="2">
        <v>150</v>
      </c>
      <c r="N233" s="2">
        <v>1847.24964</v>
      </c>
      <c r="O233" s="2">
        <v>21.446290000000001</v>
      </c>
      <c r="P233" s="2">
        <v>1247</v>
      </c>
      <c r="Q233" s="2">
        <v>1789.62014</v>
      </c>
      <c r="R233" s="2">
        <v>21.61655</v>
      </c>
      <c r="S233" s="2">
        <v>530</v>
      </c>
      <c r="T233" s="2">
        <v>1754.78333</v>
      </c>
      <c r="U233" s="2">
        <v>21.508700000000001</v>
      </c>
      <c r="V233" s="2">
        <v>117</v>
      </c>
    </row>
    <row r="234" spans="1:22" x14ac:dyDescent="0.25">
      <c r="A234" s="2" t="s">
        <v>0</v>
      </c>
      <c r="B234" s="2">
        <v>100</v>
      </c>
      <c r="C234" s="2">
        <v>1</v>
      </c>
      <c r="D234" s="2">
        <v>1827.2045599999999</v>
      </c>
      <c r="E234" s="2">
        <v>1.9460000000000002E-2</v>
      </c>
      <c r="F234" s="2">
        <v>1822.7597599999999</v>
      </c>
      <c r="G234" s="2">
        <v>7.4740000000000001E-2</v>
      </c>
      <c r="H234" s="2">
        <v>1827.2045599999999</v>
      </c>
      <c r="I234" s="2">
        <v>21.44716</v>
      </c>
      <c r="J234" s="2">
        <v>312</v>
      </c>
      <c r="K234" s="2">
        <v>1758.66823</v>
      </c>
      <c r="L234" s="2">
        <v>21.47532</v>
      </c>
      <c r="M234" s="2">
        <v>150</v>
      </c>
      <c r="N234" s="2">
        <v>1866.36213</v>
      </c>
      <c r="O234" s="2">
        <v>21.438780000000001</v>
      </c>
      <c r="P234" s="2">
        <v>1260</v>
      </c>
      <c r="Q234" s="2">
        <v>1776.79177</v>
      </c>
      <c r="R234" s="2">
        <v>21.449010000000001</v>
      </c>
      <c r="S234" s="2">
        <v>530</v>
      </c>
      <c r="T234" s="2">
        <v>1761.2571700000001</v>
      </c>
      <c r="U234" s="2">
        <v>21.554259999999999</v>
      </c>
      <c r="V234" s="2">
        <v>108</v>
      </c>
    </row>
    <row r="235" spans="1:22" x14ac:dyDescent="0.25">
      <c r="A235" s="2" t="s">
        <v>0</v>
      </c>
      <c r="B235" s="2">
        <v>100</v>
      </c>
      <c r="C235" s="2">
        <v>1</v>
      </c>
      <c r="D235" s="2">
        <v>1827.2045599999999</v>
      </c>
      <c r="E235" s="2">
        <v>2.0559999999999998E-2</v>
      </c>
      <c r="F235" s="2">
        <v>1822.7597599999999</v>
      </c>
      <c r="G235" s="2">
        <v>7.8340000000000007E-2</v>
      </c>
      <c r="H235" s="2">
        <v>1827.2045599999999</v>
      </c>
      <c r="I235" s="2">
        <v>21.44088</v>
      </c>
      <c r="J235" s="2">
        <v>329</v>
      </c>
      <c r="K235" s="2">
        <v>1755.6146200000001</v>
      </c>
      <c r="L235" s="2">
        <v>21.516929999999999</v>
      </c>
      <c r="M235" s="2">
        <v>150</v>
      </c>
      <c r="N235" s="2">
        <v>1835.96056</v>
      </c>
      <c r="O235" s="2">
        <v>21.446010000000001</v>
      </c>
      <c r="P235" s="2">
        <v>1301</v>
      </c>
      <c r="Q235" s="2">
        <v>1768.8127899999999</v>
      </c>
      <c r="R235" s="2">
        <v>21.465990000000001</v>
      </c>
      <c r="S235" s="2">
        <v>524</v>
      </c>
      <c r="T235" s="2">
        <v>1757.55339</v>
      </c>
      <c r="U235" s="2">
        <v>21.561689999999999</v>
      </c>
      <c r="V235" s="2">
        <v>121</v>
      </c>
    </row>
    <row r="236" spans="1:22" x14ac:dyDescent="0.25">
      <c r="A236" s="2" t="s">
        <v>0</v>
      </c>
      <c r="B236" s="2">
        <v>100</v>
      </c>
      <c r="C236" s="2">
        <v>1</v>
      </c>
      <c r="D236" s="2">
        <v>1827.2045599999999</v>
      </c>
      <c r="E236" s="2">
        <v>1.908E-2</v>
      </c>
      <c r="F236" s="2">
        <v>1822.7597599999999</v>
      </c>
      <c r="G236" s="2">
        <v>7.3599999999999999E-2</v>
      </c>
      <c r="H236" s="2">
        <v>1827.2045599999999</v>
      </c>
      <c r="I236" s="2">
        <v>21.482130000000002</v>
      </c>
      <c r="J236" s="2">
        <v>317</v>
      </c>
      <c r="K236" s="2">
        <v>1756.3892900000001</v>
      </c>
      <c r="L236" s="2">
        <v>21.487880000000001</v>
      </c>
      <c r="M236" s="2">
        <v>157</v>
      </c>
      <c r="N236" s="2">
        <v>1802.73876</v>
      </c>
      <c r="O236" s="2">
        <v>21.445209999999999</v>
      </c>
      <c r="P236" s="2">
        <v>1274</v>
      </c>
      <c r="Q236" s="2">
        <v>1773.8958299999999</v>
      </c>
      <c r="R236" s="2">
        <v>21.445720000000001</v>
      </c>
      <c r="S236" s="2">
        <v>533</v>
      </c>
      <c r="T236" s="2">
        <v>1758.40164</v>
      </c>
      <c r="U236" s="2">
        <v>21.49579</v>
      </c>
      <c r="V236" s="2">
        <v>115</v>
      </c>
    </row>
    <row r="237" spans="1:22" x14ac:dyDescent="0.25">
      <c r="A237" s="2" t="s">
        <v>0</v>
      </c>
      <c r="B237" s="2">
        <v>100</v>
      </c>
      <c r="C237" s="2">
        <v>1</v>
      </c>
      <c r="D237" s="2">
        <v>1827.2045599999999</v>
      </c>
      <c r="E237" s="2">
        <v>1.9179999999999999E-2</v>
      </c>
      <c r="F237" s="2">
        <v>1822.7597599999999</v>
      </c>
      <c r="G237" s="2">
        <v>7.3630000000000001E-2</v>
      </c>
      <c r="H237" s="2">
        <v>1826.3523499999999</v>
      </c>
      <c r="I237" s="2">
        <v>21.52243</v>
      </c>
      <c r="J237" s="2">
        <v>332</v>
      </c>
      <c r="K237" s="2">
        <v>1755.9416699999999</v>
      </c>
      <c r="L237" s="2">
        <v>21.439360000000001</v>
      </c>
      <c r="M237" s="2">
        <v>152</v>
      </c>
      <c r="N237" s="2">
        <v>1839.2814800000001</v>
      </c>
      <c r="O237" s="2">
        <v>21.437380000000001</v>
      </c>
      <c r="P237" s="2">
        <v>1273</v>
      </c>
      <c r="Q237" s="2">
        <v>1772.0911699999999</v>
      </c>
      <c r="R237" s="2">
        <v>21.466539999999998</v>
      </c>
      <c r="S237" s="2">
        <v>534</v>
      </c>
      <c r="T237" s="2">
        <v>1754.8597400000001</v>
      </c>
      <c r="U237" s="2">
        <v>21.59085</v>
      </c>
      <c r="V237" s="2">
        <v>114</v>
      </c>
    </row>
    <row r="238" spans="1:22" x14ac:dyDescent="0.25">
      <c r="A238" s="2" t="s">
        <v>0</v>
      </c>
      <c r="B238" s="2">
        <v>100</v>
      </c>
      <c r="C238" s="2">
        <v>1</v>
      </c>
      <c r="D238" s="2">
        <v>1827.2045599999999</v>
      </c>
      <c r="E238" s="2">
        <v>2.0160000000000001E-2</v>
      </c>
      <c r="F238" s="2">
        <v>1822.7597599999999</v>
      </c>
      <c r="G238" s="2">
        <v>7.7729999999999994E-2</v>
      </c>
      <c r="H238" s="2">
        <v>1824.9186099999999</v>
      </c>
      <c r="I238" s="2">
        <v>21.4802</v>
      </c>
      <c r="J238" s="2">
        <v>328</v>
      </c>
      <c r="K238" s="2">
        <v>1756.2125000000001</v>
      </c>
      <c r="L238" s="2">
        <v>21.523289999999999</v>
      </c>
      <c r="M238" s="2">
        <v>152</v>
      </c>
      <c r="N238" s="2">
        <v>1799.86221</v>
      </c>
      <c r="O238" s="2">
        <v>21.446159999999999</v>
      </c>
      <c r="P238" s="2">
        <v>1297</v>
      </c>
      <c r="Q238" s="2">
        <v>1794.6721199999999</v>
      </c>
      <c r="R238" s="2">
        <v>21.462440000000001</v>
      </c>
      <c r="S238" s="2">
        <v>526</v>
      </c>
      <c r="T238" s="2">
        <v>1755.2910300000001</v>
      </c>
      <c r="U238" s="2">
        <v>21.464220000000001</v>
      </c>
      <c r="V238" s="2">
        <v>129</v>
      </c>
    </row>
    <row r="239" spans="1:22" x14ac:dyDescent="0.25">
      <c r="A239" s="2" t="s">
        <v>0</v>
      </c>
      <c r="B239" s="2">
        <v>100</v>
      </c>
      <c r="C239" s="2">
        <v>1</v>
      </c>
      <c r="D239" s="2">
        <v>1827.2045599999999</v>
      </c>
      <c r="E239" s="2">
        <v>1.9369999999999998E-2</v>
      </c>
      <c r="F239" s="2">
        <v>1822.7597599999999</v>
      </c>
      <c r="G239" s="2">
        <v>7.3940000000000006E-2</v>
      </c>
      <c r="H239" s="2">
        <v>1827.2045599999999</v>
      </c>
      <c r="I239" s="2">
        <v>21.472670000000001</v>
      </c>
      <c r="J239" s="2">
        <v>329</v>
      </c>
      <c r="K239" s="2">
        <v>1757.16165</v>
      </c>
      <c r="L239" s="2">
        <v>21.559850000000001</v>
      </c>
      <c r="M239" s="2">
        <v>151</v>
      </c>
      <c r="N239" s="2">
        <v>1852.7458300000001</v>
      </c>
      <c r="O239" s="2">
        <v>21.437390000000001</v>
      </c>
      <c r="P239" s="2">
        <v>1295</v>
      </c>
      <c r="Q239" s="2">
        <v>1833.83005</v>
      </c>
      <c r="R239" s="2">
        <v>21.452439999999999</v>
      </c>
      <c r="S239" s="2">
        <v>516</v>
      </c>
      <c r="T239" s="2">
        <v>1757.31476</v>
      </c>
      <c r="U239" s="2">
        <v>21.548120000000001</v>
      </c>
      <c r="V239" s="2">
        <v>105</v>
      </c>
    </row>
    <row r="240" spans="1:22" x14ac:dyDescent="0.25">
      <c r="A240" s="2" t="s">
        <v>0</v>
      </c>
      <c r="B240" s="2">
        <v>100</v>
      </c>
      <c r="C240" s="2">
        <v>1</v>
      </c>
      <c r="D240" s="2">
        <v>1827.2045599999999</v>
      </c>
      <c r="E240" s="2">
        <v>1.9650000000000001E-2</v>
      </c>
      <c r="F240" s="2">
        <v>1822.7597599999999</v>
      </c>
      <c r="G240" s="2">
        <v>7.5490000000000002E-2</v>
      </c>
      <c r="H240" s="2">
        <v>1827.2045599999999</v>
      </c>
      <c r="I240" s="2">
        <v>21.457799999999999</v>
      </c>
      <c r="J240" s="2">
        <v>331</v>
      </c>
      <c r="K240" s="2">
        <v>1761.23498</v>
      </c>
      <c r="L240" s="2">
        <v>21.47335</v>
      </c>
      <c r="M240" s="2">
        <v>145</v>
      </c>
      <c r="N240" s="2">
        <v>1781.2883300000001</v>
      </c>
      <c r="O240" s="2">
        <v>21.439730000000001</v>
      </c>
      <c r="P240" s="2">
        <v>1351</v>
      </c>
      <c r="Q240" s="2">
        <v>1787.24909</v>
      </c>
      <c r="R240" s="2">
        <v>21.447189999999999</v>
      </c>
      <c r="S240" s="2">
        <v>519</v>
      </c>
      <c r="T240" s="2">
        <v>1757.17293</v>
      </c>
      <c r="U240" s="2">
        <v>21.643429999999999</v>
      </c>
      <c r="V240" s="2">
        <v>131</v>
      </c>
    </row>
    <row r="241" spans="1:22" x14ac:dyDescent="0.25">
      <c r="A241" s="2" t="s">
        <v>0</v>
      </c>
      <c r="B241" s="2">
        <v>100</v>
      </c>
      <c r="C241" s="2">
        <v>1</v>
      </c>
      <c r="D241" s="2">
        <v>1827.2045599999999</v>
      </c>
      <c r="E241" s="2">
        <v>1.8599999999999998E-2</v>
      </c>
      <c r="F241" s="2">
        <v>1822.7597599999999</v>
      </c>
      <c r="G241" s="2">
        <v>7.1910000000000002E-2</v>
      </c>
      <c r="H241" s="2">
        <v>1827.2045599999999</v>
      </c>
      <c r="I241" s="2">
        <v>21.45421</v>
      </c>
      <c r="J241" s="2">
        <v>324</v>
      </c>
      <c r="K241" s="2">
        <v>1757.3825899999999</v>
      </c>
      <c r="L241" s="2">
        <v>21.49295</v>
      </c>
      <c r="M241" s="2">
        <v>152</v>
      </c>
      <c r="N241" s="2">
        <v>1788.1121800000001</v>
      </c>
      <c r="O241" s="2">
        <v>21.443010000000001</v>
      </c>
      <c r="P241" s="2">
        <v>1318</v>
      </c>
      <c r="Q241" s="2">
        <v>1811.97083</v>
      </c>
      <c r="R241" s="2">
        <v>21.436219999999999</v>
      </c>
      <c r="S241" s="2">
        <v>506</v>
      </c>
      <c r="T241" s="2">
        <v>1757.69937</v>
      </c>
      <c r="U241" s="2">
        <v>21.5486</v>
      </c>
      <c r="V241" s="2">
        <v>123</v>
      </c>
    </row>
    <row r="242" spans="1:22" x14ac:dyDescent="0.25">
      <c r="A242" s="2" t="s">
        <v>0</v>
      </c>
      <c r="B242" s="2">
        <v>100</v>
      </c>
      <c r="C242" s="2">
        <v>1</v>
      </c>
      <c r="D242" s="2">
        <v>1827.2045599999999</v>
      </c>
      <c r="E242" s="2">
        <v>1.9009999999999999E-2</v>
      </c>
      <c r="F242" s="2">
        <v>1822.7597599999999</v>
      </c>
      <c r="G242" s="2">
        <v>7.3819999999999997E-2</v>
      </c>
      <c r="H242" s="2">
        <v>1827.2045599999999</v>
      </c>
      <c r="I242" s="2">
        <v>21.459879999999998</v>
      </c>
      <c r="J242" s="2">
        <v>315</v>
      </c>
      <c r="K242" s="2">
        <v>1757.01513</v>
      </c>
      <c r="L242" s="2">
        <v>21.525929999999999</v>
      </c>
      <c r="M242" s="2">
        <v>151</v>
      </c>
      <c r="N242" s="2">
        <v>1781.92677</v>
      </c>
      <c r="O242" s="2">
        <v>21.44032</v>
      </c>
      <c r="P242" s="2">
        <v>1281</v>
      </c>
      <c r="Q242" s="2">
        <v>1788.43858</v>
      </c>
      <c r="R242" s="2">
        <v>21.449010000000001</v>
      </c>
      <c r="S242" s="2">
        <v>527</v>
      </c>
      <c r="T242" s="2">
        <v>1755.05126</v>
      </c>
      <c r="U242" s="2">
        <v>21.46519</v>
      </c>
      <c r="V242" s="2">
        <v>122</v>
      </c>
    </row>
    <row r="243" spans="1:22" x14ac:dyDescent="0.25">
      <c r="A243" s="2" t="s">
        <v>0</v>
      </c>
      <c r="B243" s="2">
        <v>1000</v>
      </c>
      <c r="C243" s="2">
        <v>0.4</v>
      </c>
      <c r="D243" s="2">
        <v>19188.456289999998</v>
      </c>
      <c r="E243" s="2">
        <v>0.11899999999999999</v>
      </c>
      <c r="F243" s="2">
        <v>19182.816289999999</v>
      </c>
      <c r="G243" s="2">
        <v>7.4700000000000003E-2</v>
      </c>
      <c r="H243" s="2">
        <v>19188.456289999998</v>
      </c>
      <c r="I243" s="2">
        <v>350.50540000000001</v>
      </c>
      <c r="J243" s="2">
        <v>192</v>
      </c>
      <c r="K243" s="2">
        <v>19033.236509999999</v>
      </c>
      <c r="L243" s="2">
        <v>360.46429000000001</v>
      </c>
      <c r="M243" s="2">
        <v>14</v>
      </c>
      <c r="N243" s="2">
        <v>19155.152340000001</v>
      </c>
      <c r="O243" s="2">
        <v>349.07035000000002</v>
      </c>
      <c r="P243" s="2">
        <v>3026</v>
      </c>
      <c r="Q243" s="2">
        <v>19256.182809999998</v>
      </c>
      <c r="R243" s="2">
        <v>350.61901</v>
      </c>
      <c r="S243" s="2">
        <v>60</v>
      </c>
      <c r="T243" s="2">
        <v>18980.983830000001</v>
      </c>
      <c r="U243" s="2">
        <v>358.62560000000002</v>
      </c>
      <c r="V243" s="2">
        <v>26</v>
      </c>
    </row>
    <row r="244" spans="1:22" x14ac:dyDescent="0.25">
      <c r="A244" s="2" t="s">
        <v>0</v>
      </c>
      <c r="B244" s="2">
        <v>1000</v>
      </c>
      <c r="C244" s="2">
        <v>0.4</v>
      </c>
      <c r="D244" s="2">
        <v>19188.456289999998</v>
      </c>
      <c r="E244" s="2">
        <v>1.308E-2</v>
      </c>
      <c r="F244" s="2">
        <v>19182.816289999999</v>
      </c>
      <c r="G244" s="2">
        <v>7.3700000000000002E-2</v>
      </c>
      <c r="H244" s="2">
        <v>19187.323530000001</v>
      </c>
      <c r="I244" s="2">
        <v>350.5992</v>
      </c>
      <c r="J244" s="2">
        <v>192</v>
      </c>
      <c r="K244" s="2">
        <v>19051.218550000001</v>
      </c>
      <c r="L244" s="2">
        <v>359.51456999999999</v>
      </c>
      <c r="M244" s="2">
        <v>14</v>
      </c>
      <c r="N244" s="2">
        <v>19073.655859999999</v>
      </c>
      <c r="O244" s="2">
        <v>349.17678000000001</v>
      </c>
      <c r="P244" s="2">
        <v>3090</v>
      </c>
      <c r="Q244" s="2">
        <v>19299.68333</v>
      </c>
      <c r="R244" s="2">
        <v>351.62468999999999</v>
      </c>
      <c r="S244" s="2">
        <v>59</v>
      </c>
      <c r="T244" s="2">
        <v>18982.309529999999</v>
      </c>
      <c r="U244" s="2">
        <v>360.46780999999999</v>
      </c>
      <c r="V244" s="2">
        <v>28</v>
      </c>
    </row>
    <row r="245" spans="1:22" x14ac:dyDescent="0.25">
      <c r="A245" s="2" t="s">
        <v>0</v>
      </c>
      <c r="B245" s="2">
        <v>1000</v>
      </c>
      <c r="C245" s="2">
        <v>0.4</v>
      </c>
      <c r="D245" s="2">
        <v>19188.456289999998</v>
      </c>
      <c r="E245" s="2">
        <v>1.3089999999999999E-2</v>
      </c>
      <c r="F245" s="2">
        <v>19182.816289999999</v>
      </c>
      <c r="G245" s="2">
        <v>7.4399999999999994E-2</v>
      </c>
      <c r="H245" s="2">
        <v>19188.456289999998</v>
      </c>
      <c r="I245" s="2">
        <v>350.11979000000002</v>
      </c>
      <c r="J245" s="2">
        <v>192</v>
      </c>
      <c r="K245" s="2">
        <v>19013.566470000002</v>
      </c>
      <c r="L245" s="2">
        <v>361.71010999999999</v>
      </c>
      <c r="M245" s="2">
        <v>14</v>
      </c>
      <c r="N245" s="2">
        <v>19095.571329999999</v>
      </c>
      <c r="O245" s="2">
        <v>349.10127</v>
      </c>
      <c r="P245" s="2">
        <v>3195</v>
      </c>
      <c r="Q245" s="2">
        <v>19279.485619999999</v>
      </c>
      <c r="R245" s="2">
        <v>351.92950000000002</v>
      </c>
      <c r="S245" s="2">
        <v>59</v>
      </c>
      <c r="T245" s="2">
        <v>18978.03571</v>
      </c>
      <c r="U245" s="2">
        <v>352.48808000000002</v>
      </c>
      <c r="V245" s="2">
        <v>25</v>
      </c>
    </row>
    <row r="246" spans="1:22" x14ac:dyDescent="0.25">
      <c r="A246" s="2" t="s">
        <v>0</v>
      </c>
      <c r="B246" s="2">
        <v>1000</v>
      </c>
      <c r="C246" s="2">
        <v>0.4</v>
      </c>
      <c r="D246" s="2">
        <v>19188.456289999998</v>
      </c>
      <c r="E246" s="2">
        <v>1.307E-2</v>
      </c>
      <c r="F246" s="2">
        <v>19182.816289999999</v>
      </c>
      <c r="G246" s="2">
        <v>7.2959999999999997E-2</v>
      </c>
      <c r="H246" s="2">
        <v>19188.456289999998</v>
      </c>
      <c r="I246" s="2">
        <v>349.69878999999997</v>
      </c>
      <c r="J246" s="2">
        <v>191</v>
      </c>
      <c r="K246" s="2">
        <v>19029.823209999999</v>
      </c>
      <c r="L246" s="2">
        <v>359.32035000000002</v>
      </c>
      <c r="M246" s="2">
        <v>14</v>
      </c>
      <c r="N246" s="2">
        <v>19058.504229999999</v>
      </c>
      <c r="O246" s="2">
        <v>349.20026999999999</v>
      </c>
      <c r="P246" s="2">
        <v>3291</v>
      </c>
      <c r="Q246" s="2">
        <v>19206.33338</v>
      </c>
      <c r="R246" s="2">
        <v>351.01567</v>
      </c>
      <c r="S246" s="2">
        <v>60</v>
      </c>
      <c r="T246" s="2">
        <v>18982.609939999998</v>
      </c>
      <c r="U246" s="2">
        <v>360.07353999999998</v>
      </c>
      <c r="V246" s="2">
        <v>28</v>
      </c>
    </row>
    <row r="247" spans="1:22" x14ac:dyDescent="0.25">
      <c r="A247" s="2" t="s">
        <v>0</v>
      </c>
      <c r="B247" s="2">
        <v>1000</v>
      </c>
      <c r="C247" s="2">
        <v>0.4</v>
      </c>
      <c r="D247" s="2">
        <v>19188.456289999998</v>
      </c>
      <c r="E247" s="2">
        <v>1.2800000000000001E-2</v>
      </c>
      <c r="F247" s="2">
        <v>19182.816289999999</v>
      </c>
      <c r="G247" s="2">
        <v>7.4190000000000006E-2</v>
      </c>
      <c r="H247" s="2">
        <v>19188.456289999998</v>
      </c>
      <c r="I247" s="2">
        <v>349.62896999999998</v>
      </c>
      <c r="J247" s="2">
        <v>192</v>
      </c>
      <c r="K247" s="2">
        <v>19046.639159999999</v>
      </c>
      <c r="L247" s="2">
        <v>359.95294000000001</v>
      </c>
      <c r="M247" s="2">
        <v>14</v>
      </c>
      <c r="N247" s="2">
        <v>19124.772919999999</v>
      </c>
      <c r="O247" s="2">
        <v>349.20276999999999</v>
      </c>
      <c r="P247" s="2">
        <v>3134</v>
      </c>
      <c r="Q247" s="2">
        <v>19258.9951</v>
      </c>
      <c r="R247" s="2">
        <v>353.0883</v>
      </c>
      <c r="S247" s="2">
        <v>60</v>
      </c>
      <c r="T247" s="2">
        <v>18982.482739999999</v>
      </c>
      <c r="U247" s="2">
        <v>353.14641999999998</v>
      </c>
      <c r="V247" s="2">
        <v>25</v>
      </c>
    </row>
    <row r="248" spans="1:22" x14ac:dyDescent="0.25">
      <c r="A248" s="2" t="s">
        <v>0</v>
      </c>
      <c r="B248" s="2">
        <v>1000</v>
      </c>
      <c r="C248" s="2">
        <v>0.4</v>
      </c>
      <c r="D248" s="2">
        <v>19188.456289999998</v>
      </c>
      <c r="E248" s="2">
        <v>1.2829999999999999E-2</v>
      </c>
      <c r="F248" s="2">
        <v>19182.816289999999</v>
      </c>
      <c r="G248" s="2">
        <v>7.2279999999999997E-2</v>
      </c>
      <c r="H248" s="2">
        <v>19188.456289999998</v>
      </c>
      <c r="I248" s="2">
        <v>349.48608000000002</v>
      </c>
      <c r="J248" s="2">
        <v>191</v>
      </c>
      <c r="K248" s="2">
        <v>19041.426329999998</v>
      </c>
      <c r="L248" s="2">
        <v>359.80559</v>
      </c>
      <c r="M248" s="2">
        <v>14</v>
      </c>
      <c r="N248" s="2">
        <v>19114.306270000001</v>
      </c>
      <c r="O248" s="2">
        <v>349.12813</v>
      </c>
      <c r="P248" s="2">
        <v>3153</v>
      </c>
      <c r="Q248" s="2">
        <v>19224.742040000001</v>
      </c>
      <c r="R248" s="2">
        <v>349.88098000000002</v>
      </c>
      <c r="S248" s="2">
        <v>59</v>
      </c>
      <c r="T248" s="2">
        <v>18985.775030000001</v>
      </c>
      <c r="U248" s="2">
        <v>352.10962999999998</v>
      </c>
      <c r="V248" s="2">
        <v>25</v>
      </c>
    </row>
    <row r="249" spans="1:22" x14ac:dyDescent="0.25">
      <c r="A249" s="2" t="s">
        <v>0</v>
      </c>
      <c r="B249" s="2">
        <v>1000</v>
      </c>
      <c r="C249" s="2">
        <v>0.4</v>
      </c>
      <c r="D249" s="2">
        <v>19188.456289999998</v>
      </c>
      <c r="E249" s="2">
        <v>1.3050000000000001E-2</v>
      </c>
      <c r="F249" s="2">
        <v>19182.816289999999</v>
      </c>
      <c r="G249" s="2">
        <v>7.1340000000000001E-2</v>
      </c>
      <c r="H249" s="2">
        <v>19188.456289999998</v>
      </c>
      <c r="I249" s="2">
        <v>350.64974000000001</v>
      </c>
      <c r="J249" s="2">
        <v>192</v>
      </c>
      <c r="K249" s="2">
        <v>19031.28874</v>
      </c>
      <c r="L249" s="2">
        <v>359.98113000000001</v>
      </c>
      <c r="M249" s="2">
        <v>14</v>
      </c>
      <c r="N249" s="2">
        <v>19056.887500000001</v>
      </c>
      <c r="O249" s="2">
        <v>349.34915000000001</v>
      </c>
      <c r="P249" s="2">
        <v>3195</v>
      </c>
      <c r="Q249" s="2">
        <v>19199.206529999999</v>
      </c>
      <c r="R249" s="2">
        <v>352.03158999999999</v>
      </c>
      <c r="S249" s="2">
        <v>60</v>
      </c>
      <c r="T249" s="2">
        <v>18983.801520000001</v>
      </c>
      <c r="U249" s="2">
        <v>352.34746999999999</v>
      </c>
      <c r="V249" s="2">
        <v>25</v>
      </c>
    </row>
    <row r="250" spans="1:22" x14ac:dyDescent="0.25">
      <c r="A250" s="2" t="s">
        <v>0</v>
      </c>
      <c r="B250" s="2">
        <v>1000</v>
      </c>
      <c r="C250" s="2">
        <v>0.4</v>
      </c>
      <c r="D250" s="2">
        <v>19188.456289999998</v>
      </c>
      <c r="E250" s="2">
        <v>1.291E-2</v>
      </c>
      <c r="F250" s="2">
        <v>19182.816289999999</v>
      </c>
      <c r="G250" s="2">
        <v>7.2779999999999997E-2</v>
      </c>
      <c r="H250" s="2">
        <v>19188.456289999998</v>
      </c>
      <c r="I250" s="2">
        <v>349.50022000000001</v>
      </c>
      <c r="J250" s="2">
        <v>192</v>
      </c>
      <c r="K250" s="2">
        <v>19037.049500000001</v>
      </c>
      <c r="L250" s="2">
        <v>360.17358999999999</v>
      </c>
      <c r="M250" s="2">
        <v>14</v>
      </c>
      <c r="N250" s="2">
        <v>19154.245190000001</v>
      </c>
      <c r="O250" s="2">
        <v>349.13589999999999</v>
      </c>
      <c r="P250" s="2">
        <v>3002</v>
      </c>
      <c r="Q250" s="2">
        <v>19148.352940000001</v>
      </c>
      <c r="R250" s="2">
        <v>352.69335999999998</v>
      </c>
      <c r="S250" s="2">
        <v>60</v>
      </c>
      <c r="T250" s="2">
        <v>18980.60888</v>
      </c>
      <c r="U250" s="2">
        <v>353.59654999999998</v>
      </c>
      <c r="V250" s="2">
        <v>26</v>
      </c>
    </row>
    <row r="251" spans="1:22" x14ac:dyDescent="0.25">
      <c r="A251" s="2" t="s">
        <v>0</v>
      </c>
      <c r="B251" s="2">
        <v>1000</v>
      </c>
      <c r="C251" s="2">
        <v>0.4</v>
      </c>
      <c r="D251" s="2">
        <v>19188.456289999998</v>
      </c>
      <c r="E251" s="2">
        <v>1.321E-2</v>
      </c>
      <c r="F251" s="2">
        <v>19182.816289999999</v>
      </c>
      <c r="G251" s="2">
        <v>7.4529999999999999E-2</v>
      </c>
      <c r="H251" s="2">
        <v>19135.981800000001</v>
      </c>
      <c r="I251" s="2">
        <v>350.34554000000003</v>
      </c>
      <c r="J251" s="2">
        <v>193</v>
      </c>
      <c r="K251" s="2">
        <v>19020.54579</v>
      </c>
      <c r="L251" s="2">
        <v>360.23243000000002</v>
      </c>
      <c r="M251" s="2">
        <v>14</v>
      </c>
      <c r="N251" s="2">
        <v>19239.763159999999</v>
      </c>
      <c r="O251" s="2">
        <v>349.16435999999999</v>
      </c>
      <c r="P251" s="2">
        <v>3154</v>
      </c>
      <c r="Q251" s="2">
        <v>19218.71803</v>
      </c>
      <c r="R251" s="2">
        <v>352.45355000000001</v>
      </c>
      <c r="S251" s="2">
        <v>60</v>
      </c>
      <c r="T251" s="2">
        <v>18983.420559999999</v>
      </c>
      <c r="U251" s="2">
        <v>352.58766000000003</v>
      </c>
      <c r="V251" s="2">
        <v>25</v>
      </c>
    </row>
    <row r="252" spans="1:22" x14ac:dyDescent="0.25">
      <c r="A252" s="2" t="s">
        <v>0</v>
      </c>
      <c r="B252" s="2">
        <v>1000</v>
      </c>
      <c r="C252" s="2">
        <v>0.4</v>
      </c>
      <c r="D252" s="2">
        <v>19188.456289999998</v>
      </c>
      <c r="E252" s="2">
        <v>1.333E-2</v>
      </c>
      <c r="F252" s="2">
        <v>19182.816289999999</v>
      </c>
      <c r="G252" s="2">
        <v>7.2679999999999995E-2</v>
      </c>
      <c r="H252" s="2">
        <v>19188.456289999998</v>
      </c>
      <c r="I252" s="2">
        <v>350.39688000000001</v>
      </c>
      <c r="J252" s="2">
        <v>191</v>
      </c>
      <c r="K252" s="2">
        <v>19037.494979999999</v>
      </c>
      <c r="L252" s="2">
        <v>361.17122000000001</v>
      </c>
      <c r="M252" s="2">
        <v>14</v>
      </c>
      <c r="N252" s="2">
        <v>19114.34375</v>
      </c>
      <c r="O252" s="2">
        <v>349.14621</v>
      </c>
      <c r="P252" s="2">
        <v>3241</v>
      </c>
      <c r="Q252" s="2">
        <v>19220.894090000002</v>
      </c>
      <c r="R252" s="2">
        <v>350.91131999999999</v>
      </c>
      <c r="S252" s="2">
        <v>60</v>
      </c>
      <c r="T252" s="2">
        <v>18982.261480000001</v>
      </c>
      <c r="U252" s="2">
        <v>355.35054000000002</v>
      </c>
      <c r="V252" s="2">
        <v>26</v>
      </c>
    </row>
    <row r="253" spans="1:22" x14ac:dyDescent="0.25">
      <c r="A253" s="2" t="s">
        <v>0</v>
      </c>
      <c r="B253" s="2">
        <v>1000</v>
      </c>
      <c r="C253" s="2">
        <v>0.7</v>
      </c>
      <c r="D253" s="2">
        <v>19037.887750000002</v>
      </c>
      <c r="E253" s="2">
        <v>1.375E-2</v>
      </c>
      <c r="F253" s="2">
        <v>19062.274979999998</v>
      </c>
      <c r="G253" s="2">
        <v>0.09</v>
      </c>
      <c r="H253" s="2">
        <v>19037.887750000002</v>
      </c>
      <c r="I253" s="2">
        <v>675.37135000000001</v>
      </c>
      <c r="J253" s="2">
        <v>366</v>
      </c>
      <c r="K253" s="2">
        <v>18986.232629999999</v>
      </c>
      <c r="L253" s="2">
        <v>698.18430000000001</v>
      </c>
      <c r="M253" s="2">
        <v>26</v>
      </c>
      <c r="N253" s="2">
        <v>19035.048490000001</v>
      </c>
      <c r="O253" s="2">
        <v>674.43385999999998</v>
      </c>
      <c r="P253" s="2">
        <v>6176</v>
      </c>
      <c r="Q253" s="2">
        <v>19141.43678</v>
      </c>
      <c r="R253" s="2">
        <v>678.64980000000003</v>
      </c>
      <c r="S253" s="2">
        <v>123</v>
      </c>
      <c r="T253" s="2">
        <v>18976.881249999999</v>
      </c>
      <c r="U253" s="2">
        <v>690.76125000000002</v>
      </c>
      <c r="V253" s="2">
        <v>41</v>
      </c>
    </row>
    <row r="254" spans="1:22" x14ac:dyDescent="0.25">
      <c r="A254" s="2" t="s">
        <v>0</v>
      </c>
      <c r="B254" s="2">
        <v>1000</v>
      </c>
      <c r="C254" s="2">
        <v>0.7</v>
      </c>
      <c r="D254" s="2">
        <v>19037.887750000002</v>
      </c>
      <c r="E254" s="2">
        <v>1.3899999999999999E-2</v>
      </c>
      <c r="F254" s="2">
        <v>19062.274979999998</v>
      </c>
      <c r="G254" s="2">
        <v>8.9800000000000005E-2</v>
      </c>
      <c r="H254" s="2">
        <v>19037.887750000002</v>
      </c>
      <c r="I254" s="2">
        <v>674.46644000000003</v>
      </c>
      <c r="J254" s="2">
        <v>372</v>
      </c>
      <c r="K254" s="2">
        <v>18988.704590000001</v>
      </c>
      <c r="L254" s="2">
        <v>695.97333000000003</v>
      </c>
      <c r="M254" s="2">
        <v>26</v>
      </c>
      <c r="N254" s="2">
        <v>19026.073199999999</v>
      </c>
      <c r="O254" s="2">
        <v>674.36608000000001</v>
      </c>
      <c r="P254" s="2">
        <v>6250</v>
      </c>
      <c r="Q254" s="2">
        <v>19136.335920000001</v>
      </c>
      <c r="R254" s="2">
        <v>677.68191999999999</v>
      </c>
      <c r="S254" s="2">
        <v>124</v>
      </c>
      <c r="T254" s="2">
        <v>18975.994790000001</v>
      </c>
      <c r="U254" s="2">
        <v>677.56253000000004</v>
      </c>
      <c r="V254" s="2">
        <v>47</v>
      </c>
    </row>
    <row r="255" spans="1:22" x14ac:dyDescent="0.25">
      <c r="A255" s="2" t="s">
        <v>0</v>
      </c>
      <c r="B255" s="2">
        <v>1000</v>
      </c>
      <c r="C255" s="2">
        <v>0.7</v>
      </c>
      <c r="D255" s="2">
        <v>19037.887750000002</v>
      </c>
      <c r="E255" s="2">
        <v>1.38E-2</v>
      </c>
      <c r="F255" s="2">
        <v>19062.274979999998</v>
      </c>
      <c r="G255" s="2">
        <v>9.1200000000000003E-2</v>
      </c>
      <c r="H255" s="2">
        <v>19037.887750000002</v>
      </c>
      <c r="I255" s="2">
        <v>675.53408999999999</v>
      </c>
      <c r="J255" s="2">
        <v>370</v>
      </c>
      <c r="K255" s="2">
        <v>18990.803479999999</v>
      </c>
      <c r="L255" s="2">
        <v>696.04672000000005</v>
      </c>
      <c r="M255" s="2">
        <v>26</v>
      </c>
      <c r="N255" s="2">
        <v>19090.624230000001</v>
      </c>
      <c r="O255" s="2">
        <v>674.42435</v>
      </c>
      <c r="P255" s="2">
        <v>6138</v>
      </c>
      <c r="Q255" s="2">
        <v>19083.532569999999</v>
      </c>
      <c r="R255" s="2">
        <v>675.47577999999999</v>
      </c>
      <c r="S255" s="2">
        <v>125</v>
      </c>
      <c r="T255" s="2">
        <v>18975.759620000001</v>
      </c>
      <c r="U255" s="2">
        <v>685.07372999999995</v>
      </c>
      <c r="V255" s="2">
        <v>41</v>
      </c>
    </row>
    <row r="256" spans="1:22" x14ac:dyDescent="0.25">
      <c r="A256" s="2" t="s">
        <v>0</v>
      </c>
      <c r="B256" s="2">
        <v>1000</v>
      </c>
      <c r="C256" s="2">
        <v>0.7</v>
      </c>
      <c r="D256" s="2">
        <v>19037.887750000002</v>
      </c>
      <c r="E256" s="2">
        <v>1.37E-2</v>
      </c>
      <c r="F256" s="2">
        <v>19062.274979999998</v>
      </c>
      <c r="G256" s="2">
        <v>8.9810000000000001E-2</v>
      </c>
      <c r="H256" s="2">
        <v>19037.887750000002</v>
      </c>
      <c r="I256" s="2">
        <v>675.86884999999995</v>
      </c>
      <c r="J256" s="2">
        <v>370</v>
      </c>
      <c r="K256" s="2">
        <v>18981.936969999999</v>
      </c>
      <c r="L256" s="2">
        <v>699.11828000000003</v>
      </c>
      <c r="M256" s="2">
        <v>26</v>
      </c>
      <c r="N256" s="2">
        <v>19161.727360000001</v>
      </c>
      <c r="O256" s="2">
        <v>674.35364000000004</v>
      </c>
      <c r="P256" s="2">
        <v>5824</v>
      </c>
      <c r="Q256" s="2">
        <v>19097.737980000002</v>
      </c>
      <c r="R256" s="2">
        <v>677.99468000000002</v>
      </c>
      <c r="S256" s="2">
        <v>123</v>
      </c>
      <c r="T256" s="2">
        <v>18976.205259999999</v>
      </c>
      <c r="U256" s="2">
        <v>681.20509000000004</v>
      </c>
      <c r="V256" s="2">
        <v>41</v>
      </c>
    </row>
    <row r="257" spans="1:22" x14ac:dyDescent="0.25">
      <c r="A257" s="2" t="s">
        <v>0</v>
      </c>
      <c r="B257" s="2">
        <v>1000</v>
      </c>
      <c r="C257" s="2">
        <v>0.7</v>
      </c>
      <c r="D257" s="2">
        <v>19037.887750000002</v>
      </c>
      <c r="E257" s="2">
        <v>1.359E-2</v>
      </c>
      <c r="F257" s="2">
        <v>19062.274979999998</v>
      </c>
      <c r="G257" s="2">
        <v>9.1069999999999998E-2</v>
      </c>
      <c r="H257" s="2">
        <v>19037.887750000002</v>
      </c>
      <c r="I257" s="2">
        <v>675.78998000000001</v>
      </c>
      <c r="J257" s="2">
        <v>368</v>
      </c>
      <c r="K257" s="2">
        <v>18984.858560000001</v>
      </c>
      <c r="L257" s="2">
        <v>697.36775999999998</v>
      </c>
      <c r="M257" s="2">
        <v>26</v>
      </c>
      <c r="N257" s="2">
        <v>19241.805939999998</v>
      </c>
      <c r="O257" s="2">
        <v>674.40488000000005</v>
      </c>
      <c r="P257" s="2">
        <v>5827</v>
      </c>
      <c r="Q257" s="2">
        <v>19126.883259999999</v>
      </c>
      <c r="R257" s="2">
        <v>677.83952999999997</v>
      </c>
      <c r="S257" s="2">
        <v>124</v>
      </c>
      <c r="T257" s="2">
        <v>18977.62702</v>
      </c>
      <c r="U257" s="2">
        <v>678.47116000000005</v>
      </c>
      <c r="V257" s="2">
        <v>51</v>
      </c>
    </row>
    <row r="258" spans="1:22" x14ac:dyDescent="0.25">
      <c r="A258" s="2" t="s">
        <v>0</v>
      </c>
      <c r="B258" s="2">
        <v>1000</v>
      </c>
      <c r="C258" s="2">
        <v>0.7</v>
      </c>
      <c r="D258" s="2">
        <v>19037.887750000002</v>
      </c>
      <c r="E258" s="2">
        <v>1.379E-2</v>
      </c>
      <c r="F258" s="2">
        <v>19062.274979999998</v>
      </c>
      <c r="G258" s="2">
        <v>8.8819999999999996E-2</v>
      </c>
      <c r="H258" s="2">
        <v>19037.887750000002</v>
      </c>
      <c r="I258" s="2">
        <v>675.66515000000004</v>
      </c>
      <c r="J258" s="2">
        <v>366</v>
      </c>
      <c r="K258" s="2">
        <v>18988.425139999999</v>
      </c>
      <c r="L258" s="2">
        <v>699.00730999999996</v>
      </c>
      <c r="M258" s="2">
        <v>26</v>
      </c>
      <c r="N258" s="2">
        <v>19069.861440000001</v>
      </c>
      <c r="O258" s="2">
        <v>674.37172999999996</v>
      </c>
      <c r="P258" s="2">
        <v>6101</v>
      </c>
      <c r="Q258" s="2">
        <v>19128.04378</v>
      </c>
      <c r="R258" s="2">
        <v>675.07252000000005</v>
      </c>
      <c r="S258" s="2">
        <v>124</v>
      </c>
      <c r="T258" s="2">
        <v>18976.521840000001</v>
      </c>
      <c r="U258" s="2">
        <v>680.86089000000004</v>
      </c>
      <c r="V258" s="2">
        <v>42</v>
      </c>
    </row>
    <row r="259" spans="1:22" x14ac:dyDescent="0.25">
      <c r="A259" s="2" t="s">
        <v>0</v>
      </c>
      <c r="B259" s="2">
        <v>1000</v>
      </c>
      <c r="C259" s="2">
        <v>0.7</v>
      </c>
      <c r="D259" s="2">
        <v>19037.887750000002</v>
      </c>
      <c r="E259" s="2">
        <v>1.3809999999999999E-2</v>
      </c>
      <c r="F259" s="2">
        <v>19062.274979999998</v>
      </c>
      <c r="G259" s="2">
        <v>9.2840000000000006E-2</v>
      </c>
      <c r="H259" s="2">
        <v>19037.887750000002</v>
      </c>
      <c r="I259" s="2">
        <v>676.00252</v>
      </c>
      <c r="J259" s="2">
        <v>369</v>
      </c>
      <c r="K259" s="2">
        <v>18982.265050000002</v>
      </c>
      <c r="L259" s="2">
        <v>698.09083999999996</v>
      </c>
      <c r="M259" s="2">
        <v>26</v>
      </c>
      <c r="N259" s="2">
        <v>19019.52232</v>
      </c>
      <c r="O259" s="2">
        <v>674.35981000000004</v>
      </c>
      <c r="P259" s="2">
        <v>6186</v>
      </c>
      <c r="Q259" s="2">
        <v>19155.504489999999</v>
      </c>
      <c r="R259" s="2">
        <v>678.08551999999997</v>
      </c>
      <c r="S259" s="2">
        <v>124</v>
      </c>
      <c r="T259" s="2">
        <v>18977.770059999999</v>
      </c>
      <c r="U259" s="2">
        <v>681.11523</v>
      </c>
      <c r="V259" s="2">
        <v>54</v>
      </c>
    </row>
    <row r="260" spans="1:22" x14ac:dyDescent="0.25">
      <c r="A260" s="2" t="s">
        <v>0</v>
      </c>
      <c r="B260" s="2">
        <v>1000</v>
      </c>
      <c r="C260" s="2">
        <v>0.7</v>
      </c>
      <c r="D260" s="2">
        <v>19037.887750000002</v>
      </c>
      <c r="E260" s="2">
        <v>1.396E-2</v>
      </c>
      <c r="F260" s="2">
        <v>19062.274979999998</v>
      </c>
      <c r="G260" s="2">
        <v>8.9660000000000004E-2</v>
      </c>
      <c r="H260" s="2">
        <v>19037.887750000002</v>
      </c>
      <c r="I260" s="2">
        <v>674.84848</v>
      </c>
      <c r="J260" s="2">
        <v>368</v>
      </c>
      <c r="K260" s="2">
        <v>18987.645789999999</v>
      </c>
      <c r="L260" s="2">
        <v>698.94512999999995</v>
      </c>
      <c r="M260" s="2">
        <v>26</v>
      </c>
      <c r="N260" s="2">
        <v>19066.17742</v>
      </c>
      <c r="O260" s="2">
        <v>674.41836000000001</v>
      </c>
      <c r="P260" s="2">
        <v>6062</v>
      </c>
      <c r="Q260" s="2">
        <v>19076.937809999999</v>
      </c>
      <c r="R260" s="2">
        <v>677.55079000000001</v>
      </c>
      <c r="S260" s="2">
        <v>125</v>
      </c>
      <c r="T260" s="2">
        <v>18975.59375</v>
      </c>
      <c r="U260" s="2">
        <v>684.59978999999998</v>
      </c>
      <c r="V260" s="2">
        <v>41</v>
      </c>
    </row>
    <row r="261" spans="1:22" x14ac:dyDescent="0.25">
      <c r="A261" s="2" t="s">
        <v>0</v>
      </c>
      <c r="B261" s="2">
        <v>1000</v>
      </c>
      <c r="C261" s="2">
        <v>0.7</v>
      </c>
      <c r="D261" s="2">
        <v>19037.887750000002</v>
      </c>
      <c r="E261" s="2">
        <v>1.367E-2</v>
      </c>
      <c r="F261" s="2">
        <v>19062.274979999998</v>
      </c>
      <c r="G261" s="2">
        <v>9.0759999999999993E-2</v>
      </c>
      <c r="H261" s="2">
        <v>19037.887750000002</v>
      </c>
      <c r="I261" s="2">
        <v>675.08759999999995</v>
      </c>
      <c r="J261" s="2">
        <v>371</v>
      </c>
      <c r="K261" s="2">
        <v>18986.37383</v>
      </c>
      <c r="L261" s="2">
        <v>698.49684999999999</v>
      </c>
      <c r="M261" s="2">
        <v>26</v>
      </c>
      <c r="N261" s="2">
        <v>18994.053</v>
      </c>
      <c r="O261" s="2">
        <v>674.43038000000001</v>
      </c>
      <c r="P261" s="2">
        <v>6348</v>
      </c>
      <c r="Q261" s="2">
        <v>19186.070090000001</v>
      </c>
      <c r="R261" s="2">
        <v>677.82695000000001</v>
      </c>
      <c r="S261" s="2">
        <v>123</v>
      </c>
      <c r="T261" s="2">
        <v>18977.641500000002</v>
      </c>
      <c r="U261" s="2">
        <v>676.26003000000003</v>
      </c>
      <c r="V261" s="2">
        <v>49</v>
      </c>
    </row>
    <row r="262" spans="1:22" x14ac:dyDescent="0.25">
      <c r="A262" s="2" t="s">
        <v>0</v>
      </c>
      <c r="B262" s="2">
        <v>1000</v>
      </c>
      <c r="C262" s="2">
        <v>0.7</v>
      </c>
      <c r="D262" s="2">
        <v>19037.887750000002</v>
      </c>
      <c r="E262" s="2">
        <v>1.3820000000000001E-2</v>
      </c>
      <c r="F262" s="2">
        <v>19062.274979999998</v>
      </c>
      <c r="G262" s="2">
        <v>8.9050000000000004E-2</v>
      </c>
      <c r="H262" s="2">
        <v>19037.887750000002</v>
      </c>
      <c r="I262" s="2">
        <v>674.82051999999999</v>
      </c>
      <c r="J262" s="2">
        <v>367</v>
      </c>
      <c r="K262" s="2">
        <v>18984.862829999998</v>
      </c>
      <c r="L262" s="2">
        <v>699.09157000000005</v>
      </c>
      <c r="M262" s="2">
        <v>26</v>
      </c>
      <c r="N262" s="2">
        <v>19065.02707</v>
      </c>
      <c r="O262" s="2">
        <v>674.42843000000005</v>
      </c>
      <c r="P262" s="2">
        <v>5848</v>
      </c>
      <c r="Q262" s="2">
        <v>19035.414120000001</v>
      </c>
      <c r="R262" s="2">
        <v>677.79363999999998</v>
      </c>
      <c r="S262" s="2">
        <v>127</v>
      </c>
      <c r="T262" s="2">
        <v>18975.906650000001</v>
      </c>
      <c r="U262" s="2">
        <v>688.34411</v>
      </c>
      <c r="V262" s="2">
        <v>41</v>
      </c>
    </row>
    <row r="263" spans="1:22" x14ac:dyDescent="0.25">
      <c r="A263" s="2" t="s">
        <v>0</v>
      </c>
      <c r="B263" s="2">
        <v>1000</v>
      </c>
      <c r="C263" s="2">
        <v>1</v>
      </c>
      <c r="D263" s="2">
        <v>19028.791809999999</v>
      </c>
      <c r="E263" s="2">
        <v>1.5350000000000001E-2</v>
      </c>
      <c r="F263" s="2">
        <v>19071.760740000002</v>
      </c>
      <c r="G263" s="2">
        <v>8.5500000000000007E-2</v>
      </c>
      <c r="H263" s="2">
        <v>19028.791809999999</v>
      </c>
      <c r="I263" s="2">
        <v>1134.6362300000001</v>
      </c>
      <c r="J263" s="2">
        <v>617</v>
      </c>
      <c r="K263" s="2">
        <v>18976.483329999999</v>
      </c>
      <c r="L263" s="2">
        <v>1147.6594</v>
      </c>
      <c r="M263" s="2">
        <v>41</v>
      </c>
      <c r="N263" s="2">
        <v>19121.313099999999</v>
      </c>
      <c r="O263" s="2">
        <v>1133.7491600000001</v>
      </c>
      <c r="P263" s="2">
        <v>9651</v>
      </c>
      <c r="Q263" s="2">
        <v>19048.212630000002</v>
      </c>
      <c r="R263" s="2">
        <v>1136.9116899999999</v>
      </c>
      <c r="S263" s="2">
        <v>219</v>
      </c>
      <c r="T263" s="2">
        <v>18975.75446</v>
      </c>
      <c r="U263" s="2">
        <v>1135.4572700000001</v>
      </c>
      <c r="V263" s="2">
        <v>59</v>
      </c>
    </row>
    <row r="264" spans="1:22" x14ac:dyDescent="0.25">
      <c r="A264" s="2" t="s">
        <v>0</v>
      </c>
      <c r="B264" s="2">
        <v>1000</v>
      </c>
      <c r="C264" s="2">
        <v>1</v>
      </c>
      <c r="D264" s="2">
        <v>19028.791809999999</v>
      </c>
      <c r="E264" s="2">
        <v>1.502E-2</v>
      </c>
      <c r="F264" s="2">
        <v>19071.760740000002</v>
      </c>
      <c r="G264" s="2">
        <v>8.1229999999999997E-2</v>
      </c>
      <c r="H264" s="2">
        <v>19028.791809999999</v>
      </c>
      <c r="I264" s="2">
        <v>1134.49243</v>
      </c>
      <c r="J264" s="2">
        <v>622</v>
      </c>
      <c r="K264" s="2">
        <v>18976.9375</v>
      </c>
      <c r="L264" s="2">
        <v>1145.6969200000001</v>
      </c>
      <c r="M264" s="2">
        <v>41</v>
      </c>
      <c r="N264" s="2">
        <v>19139.78573</v>
      </c>
      <c r="O264" s="2">
        <v>1133.54133</v>
      </c>
      <c r="P264" s="2">
        <v>9799</v>
      </c>
      <c r="Q264" s="2">
        <v>19026.5795</v>
      </c>
      <c r="R264" s="2">
        <v>1136.6998900000001</v>
      </c>
      <c r="S264" s="2">
        <v>222</v>
      </c>
      <c r="T264" s="2">
        <v>18975.487499999999</v>
      </c>
      <c r="U264" s="2">
        <v>1134.6560999999999</v>
      </c>
      <c r="V264" s="2">
        <v>59</v>
      </c>
    </row>
    <row r="265" spans="1:22" x14ac:dyDescent="0.25">
      <c r="A265" s="2" t="s">
        <v>0</v>
      </c>
      <c r="B265" s="2">
        <v>1000</v>
      </c>
      <c r="C265" s="2">
        <v>1</v>
      </c>
      <c r="D265" s="2">
        <v>19028.791809999999</v>
      </c>
      <c r="E265" s="2">
        <v>1.525E-2</v>
      </c>
      <c r="F265" s="2">
        <v>19071.760740000002</v>
      </c>
      <c r="G265" s="2">
        <v>8.2449999999999996E-2</v>
      </c>
      <c r="H265" s="2">
        <v>19028.791809999999</v>
      </c>
      <c r="I265" s="2">
        <v>1134.5736400000001</v>
      </c>
      <c r="J265" s="2">
        <v>623</v>
      </c>
      <c r="K265" s="2">
        <v>18976.40869</v>
      </c>
      <c r="L265" s="2">
        <v>1142.42391</v>
      </c>
      <c r="M265" s="2">
        <v>41</v>
      </c>
      <c r="N265" s="2">
        <v>19103.707200000001</v>
      </c>
      <c r="O265" s="2">
        <v>1133.5120199999999</v>
      </c>
      <c r="P265" s="2">
        <v>10168</v>
      </c>
      <c r="Q265" s="2">
        <v>19016.081129999999</v>
      </c>
      <c r="R265" s="2">
        <v>1136.9585999999999</v>
      </c>
      <c r="S265" s="2">
        <v>218</v>
      </c>
      <c r="T265" s="2">
        <v>18975.625240000001</v>
      </c>
      <c r="U265" s="2">
        <v>1135.1580100000001</v>
      </c>
      <c r="V265" s="2">
        <v>64</v>
      </c>
    </row>
    <row r="266" spans="1:22" x14ac:dyDescent="0.25">
      <c r="A266" s="2" t="s">
        <v>0</v>
      </c>
      <c r="B266" s="2">
        <v>1000</v>
      </c>
      <c r="C266" s="2">
        <v>1</v>
      </c>
      <c r="D266" s="2">
        <v>19028.791809999999</v>
      </c>
      <c r="E266" s="2">
        <v>1.4590000000000001E-2</v>
      </c>
      <c r="F266" s="2">
        <v>19071.760740000002</v>
      </c>
      <c r="G266" s="2">
        <v>8.2570000000000005E-2</v>
      </c>
      <c r="H266" s="2">
        <v>19028.791809999999</v>
      </c>
      <c r="I266" s="2">
        <v>1133.6564699999999</v>
      </c>
      <c r="J266" s="2">
        <v>618</v>
      </c>
      <c r="K266" s="2">
        <v>18977.44886</v>
      </c>
      <c r="L266" s="2">
        <v>1144.9325899999999</v>
      </c>
      <c r="M266" s="2">
        <v>41</v>
      </c>
      <c r="N266" s="2">
        <v>19019.388040000002</v>
      </c>
      <c r="O266" s="2">
        <v>1133.5307399999999</v>
      </c>
      <c r="P266" s="2">
        <v>10439</v>
      </c>
      <c r="Q266" s="2">
        <v>19051.01584</v>
      </c>
      <c r="R266" s="2">
        <v>1134.4067600000001</v>
      </c>
      <c r="S266" s="2">
        <v>216</v>
      </c>
      <c r="T266" s="2">
        <v>18975.94556</v>
      </c>
      <c r="U266" s="2">
        <v>1137.7550900000001</v>
      </c>
      <c r="V266" s="2">
        <v>78</v>
      </c>
    </row>
    <row r="267" spans="1:22" x14ac:dyDescent="0.25">
      <c r="A267" s="2" t="s">
        <v>0</v>
      </c>
      <c r="B267" s="2">
        <v>1000</v>
      </c>
      <c r="C267" s="2">
        <v>1</v>
      </c>
      <c r="D267" s="2">
        <v>19028.791809999999</v>
      </c>
      <c r="E267" s="2">
        <v>1.486E-2</v>
      </c>
      <c r="F267" s="2">
        <v>19071.760740000002</v>
      </c>
      <c r="G267" s="2">
        <v>8.3710000000000007E-2</v>
      </c>
      <c r="H267" s="2">
        <v>19028.791809999999</v>
      </c>
      <c r="I267" s="2">
        <v>1135.0293999999999</v>
      </c>
      <c r="J267" s="2">
        <v>624</v>
      </c>
      <c r="K267" s="2">
        <v>18977.975920000001</v>
      </c>
      <c r="L267" s="2">
        <v>1146.2368300000001</v>
      </c>
      <c r="M267" s="2">
        <v>41</v>
      </c>
      <c r="N267" s="2">
        <v>19054.634829999999</v>
      </c>
      <c r="O267" s="2">
        <v>1133.53088</v>
      </c>
      <c r="P267" s="2">
        <v>10208</v>
      </c>
      <c r="Q267" s="2">
        <v>19005.440470000001</v>
      </c>
      <c r="R267" s="2">
        <v>1138.05861</v>
      </c>
      <c r="S267" s="2">
        <v>220</v>
      </c>
      <c r="T267" s="2">
        <v>18976.166669999999</v>
      </c>
      <c r="U267" s="2">
        <v>1145.9055900000001</v>
      </c>
      <c r="V267" s="2">
        <v>59</v>
      </c>
    </row>
    <row r="268" spans="1:22" x14ac:dyDescent="0.25">
      <c r="A268" s="2" t="s">
        <v>0</v>
      </c>
      <c r="B268" s="2">
        <v>1000</v>
      </c>
      <c r="C268" s="2">
        <v>1</v>
      </c>
      <c r="D268" s="2">
        <v>19028.791809999999</v>
      </c>
      <c r="E268" s="2">
        <v>1.452E-2</v>
      </c>
      <c r="F268" s="2">
        <v>19071.760740000002</v>
      </c>
      <c r="G268" s="2">
        <v>8.0210000000000004E-2</v>
      </c>
      <c r="H268" s="2">
        <v>19028.791809999999</v>
      </c>
      <c r="I268" s="2">
        <v>1134.50387</v>
      </c>
      <c r="J268" s="2">
        <v>623</v>
      </c>
      <c r="K268" s="2">
        <v>18976.569879999999</v>
      </c>
      <c r="L268" s="2">
        <v>1146.4442200000001</v>
      </c>
      <c r="M268" s="2">
        <v>41</v>
      </c>
      <c r="N268" s="2">
        <v>19038.777870000002</v>
      </c>
      <c r="O268" s="2">
        <v>1133.56933</v>
      </c>
      <c r="P268" s="2">
        <v>10553</v>
      </c>
      <c r="Q268" s="2">
        <v>19039.86161</v>
      </c>
      <c r="R268" s="2">
        <v>1138.16355</v>
      </c>
      <c r="S268" s="2">
        <v>219</v>
      </c>
      <c r="T268" s="2">
        <v>18975.443179999998</v>
      </c>
      <c r="U268" s="2">
        <v>1146.9114</v>
      </c>
      <c r="V268" s="2">
        <v>60</v>
      </c>
    </row>
    <row r="269" spans="1:22" x14ac:dyDescent="0.25">
      <c r="A269" s="2" t="s">
        <v>0</v>
      </c>
      <c r="B269" s="2">
        <v>1000</v>
      </c>
      <c r="C269" s="2">
        <v>1</v>
      </c>
      <c r="D269" s="2">
        <v>19028.791809999999</v>
      </c>
      <c r="E269" s="2">
        <v>1.456E-2</v>
      </c>
      <c r="F269" s="2">
        <v>19071.760740000002</v>
      </c>
      <c r="G269" s="2">
        <v>8.0019999999999994E-2</v>
      </c>
      <c r="H269" s="2">
        <v>19028.791809999999</v>
      </c>
      <c r="I269" s="2">
        <v>1133.7215000000001</v>
      </c>
      <c r="J269" s="2">
        <v>622</v>
      </c>
      <c r="K269" s="2">
        <v>18975.96875</v>
      </c>
      <c r="L269" s="2">
        <v>1146.2162900000001</v>
      </c>
      <c r="M269" s="2">
        <v>41</v>
      </c>
      <c r="N269" s="2">
        <v>19031.409749999999</v>
      </c>
      <c r="O269" s="2">
        <v>1133.5787399999999</v>
      </c>
      <c r="P269" s="2">
        <v>10327</v>
      </c>
      <c r="Q269" s="2">
        <v>19031.195830000001</v>
      </c>
      <c r="R269" s="2">
        <v>1134.6550500000001</v>
      </c>
      <c r="S269" s="2">
        <v>218</v>
      </c>
      <c r="T269" s="2">
        <v>18975.291669999999</v>
      </c>
      <c r="U269" s="2">
        <v>1140.9761000000001</v>
      </c>
      <c r="V269" s="2">
        <v>62</v>
      </c>
    </row>
    <row r="270" spans="1:22" x14ac:dyDescent="0.25">
      <c r="A270" s="2" t="s">
        <v>0</v>
      </c>
      <c r="B270" s="2">
        <v>1000</v>
      </c>
      <c r="C270" s="2">
        <v>1</v>
      </c>
      <c r="D270" s="2">
        <v>19028.791809999999</v>
      </c>
      <c r="E270" s="2">
        <v>1.494E-2</v>
      </c>
      <c r="F270" s="2">
        <v>19071.760740000002</v>
      </c>
      <c r="G270" s="2">
        <v>8.0860000000000001E-2</v>
      </c>
      <c r="H270" s="2">
        <v>19028.791809999999</v>
      </c>
      <c r="I270" s="2">
        <v>1134.49614</v>
      </c>
      <c r="J270" s="2">
        <v>621</v>
      </c>
      <c r="K270" s="2">
        <v>18977.056540000001</v>
      </c>
      <c r="L270" s="2">
        <v>1145.35275</v>
      </c>
      <c r="M270" s="2">
        <v>41</v>
      </c>
      <c r="N270" s="2">
        <v>19065.60457</v>
      </c>
      <c r="O270" s="2">
        <v>1133.59536</v>
      </c>
      <c r="P270" s="2">
        <v>10393</v>
      </c>
      <c r="Q270" s="2">
        <v>19020.530849999999</v>
      </c>
      <c r="R270" s="2">
        <v>1136.4161799999999</v>
      </c>
      <c r="S270" s="2">
        <v>219</v>
      </c>
      <c r="T270" s="2">
        <v>18975.74554</v>
      </c>
      <c r="U270" s="2">
        <v>1141.4715200000001</v>
      </c>
      <c r="V270" s="2">
        <v>59</v>
      </c>
    </row>
    <row r="271" spans="1:22" x14ac:dyDescent="0.25">
      <c r="A271" s="2" t="s">
        <v>0</v>
      </c>
      <c r="B271" s="2">
        <v>1000</v>
      </c>
      <c r="C271" s="2">
        <v>1</v>
      </c>
      <c r="D271" s="2">
        <v>19028.791809999999</v>
      </c>
      <c r="E271" s="2">
        <v>1.537E-2</v>
      </c>
      <c r="F271" s="2">
        <v>19071.760740000002</v>
      </c>
      <c r="G271" s="2">
        <v>8.2309999999999994E-2</v>
      </c>
      <c r="H271" s="2">
        <v>19028.791809999999</v>
      </c>
      <c r="I271" s="2">
        <v>1134.8053500000001</v>
      </c>
      <c r="J271" s="2">
        <v>615</v>
      </c>
      <c r="K271" s="2">
        <v>18976.093499999999</v>
      </c>
      <c r="L271" s="2">
        <v>1147.90365</v>
      </c>
      <c r="M271" s="2">
        <v>41</v>
      </c>
      <c r="N271" s="2">
        <v>19110.693009999999</v>
      </c>
      <c r="O271" s="2">
        <v>1133.6007999999999</v>
      </c>
      <c r="P271" s="2">
        <v>9651</v>
      </c>
      <c r="Q271" s="2">
        <v>19017.324339999999</v>
      </c>
      <c r="R271" s="2">
        <v>1133.8211100000001</v>
      </c>
      <c r="S271" s="2">
        <v>222</v>
      </c>
      <c r="T271" s="2">
        <v>18976.087500000001</v>
      </c>
      <c r="U271" s="2">
        <v>1134.73497</v>
      </c>
      <c r="V271" s="2">
        <v>67</v>
      </c>
    </row>
    <row r="272" spans="1:22" x14ac:dyDescent="0.25">
      <c r="A272" s="2" t="s">
        <v>0</v>
      </c>
      <c r="B272" s="2">
        <v>1000</v>
      </c>
      <c r="C272" s="2">
        <v>1</v>
      </c>
      <c r="D272" s="2">
        <v>19028.791809999999</v>
      </c>
      <c r="E272" s="2">
        <v>1.456E-2</v>
      </c>
      <c r="F272" s="2">
        <v>19071.760740000002</v>
      </c>
      <c r="G272" s="2">
        <v>8.115E-2</v>
      </c>
      <c r="H272" s="2">
        <v>19028.791809999999</v>
      </c>
      <c r="I272" s="2">
        <v>1133.98677</v>
      </c>
      <c r="J272" s="2">
        <v>626</v>
      </c>
      <c r="K272" s="2">
        <v>18975.568179999998</v>
      </c>
      <c r="L272" s="2">
        <v>1145.99271</v>
      </c>
      <c r="M272" s="2">
        <v>41</v>
      </c>
      <c r="N272" s="2">
        <v>19149.764630000001</v>
      </c>
      <c r="O272" s="2">
        <v>1133.5949700000001</v>
      </c>
      <c r="P272" s="2">
        <v>10248</v>
      </c>
      <c r="Q272" s="2">
        <v>19049.91531</v>
      </c>
      <c r="R272" s="2">
        <v>1137.27953</v>
      </c>
      <c r="S272" s="2">
        <v>216</v>
      </c>
      <c r="T272" s="2">
        <v>18976.685030000001</v>
      </c>
      <c r="U272" s="2">
        <v>1136.9888800000001</v>
      </c>
      <c r="V272" s="2">
        <v>81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5"/>
  <sheetViews>
    <sheetView tabSelected="1" zoomScale="85" zoomScaleNormal="85" workbookViewId="0">
      <selection activeCell="U9" sqref="U9"/>
    </sheetView>
  </sheetViews>
  <sheetFormatPr defaultRowHeight="13.8" x14ac:dyDescent="0.25"/>
  <cols>
    <col min="1" max="1" width="11.4414062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9" t="s">
        <v>49</v>
      </c>
      <c r="E1" s="29" t="s">
        <v>58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42.136279999999999</v>
      </c>
      <c r="E3" s="14">
        <v>41.13425999999999</v>
      </c>
      <c r="F3" s="14">
        <v>34.027661999999999</v>
      </c>
      <c r="G3" s="14">
        <v>32.968299999999999</v>
      </c>
      <c r="H3" s="14">
        <v>34.643733000000005</v>
      </c>
      <c r="I3" s="14">
        <v>34.231883000000003</v>
      </c>
      <c r="J3" s="14">
        <v>32.968299999999999</v>
      </c>
      <c r="L3" s="3">
        <f t="shared" ref="L3:L29" si="0">(D3-J3)/MAX(D3,J3)</f>
        <v>0.21757924524898734</v>
      </c>
      <c r="M3" s="3">
        <f t="shared" ref="M3:M29" si="1">(E3-J3)/MAX(J3,E3)</f>
        <v>0.19851967678523919</v>
      </c>
      <c r="N3" s="3">
        <f t="shared" ref="N3:N29" si="2">(F3-J3)/MAX(F3,J3)</f>
        <v>3.1132376946732342E-2</v>
      </c>
      <c r="O3" s="3">
        <f t="shared" ref="O3:O29" si="3">(G3-J3)/MAX(G3,J3)</f>
        <v>0</v>
      </c>
      <c r="P3" s="3">
        <f t="shared" ref="P3:P29" si="4">(H3-J3)/MAX(H3,J3)</f>
        <v>4.8361791727236932E-2</v>
      </c>
      <c r="Q3" s="3">
        <f t="shared" ref="Q3:Q29" si="5">(I3-J3)/MAX(I3,J3)</f>
        <v>3.6912459650554542E-2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37.217210000000009</v>
      </c>
      <c r="E4" s="14">
        <v>36.587390000000006</v>
      </c>
      <c r="F4" s="14">
        <v>32.727334999999997</v>
      </c>
      <c r="G4" s="14">
        <v>31.178971999999998</v>
      </c>
      <c r="H4" s="14">
        <v>33.100409000000006</v>
      </c>
      <c r="I4" s="14">
        <v>31.754571000000006</v>
      </c>
      <c r="J4" s="14">
        <v>30.983008000000002</v>
      </c>
      <c r="L4" s="3">
        <f t="shared" si="0"/>
        <v>0.16750858003595662</v>
      </c>
      <c r="M4" s="3">
        <f t="shared" si="1"/>
        <v>0.15317796650703983</v>
      </c>
      <c r="N4" s="3">
        <f t="shared" si="2"/>
        <v>5.3298779139822873E-2</v>
      </c>
      <c r="O4" s="3">
        <f t="shared" si="3"/>
        <v>6.2851334546885152E-3</v>
      </c>
      <c r="P4" s="3">
        <f t="shared" si="4"/>
        <v>6.3969028298109673E-2</v>
      </c>
      <c r="Q4" s="3">
        <f t="shared" si="5"/>
        <v>2.4297698747056097E-2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32.67998</v>
      </c>
      <c r="E5" s="14">
        <v>31.264679999999998</v>
      </c>
      <c r="F5" s="14">
        <v>32.139564</v>
      </c>
      <c r="G5" s="14">
        <v>30.583310000000001</v>
      </c>
      <c r="H5" s="14">
        <v>32.313766999999999</v>
      </c>
      <c r="I5" s="14">
        <v>31.747185999999999</v>
      </c>
      <c r="J5" s="14">
        <v>30.605122999999999</v>
      </c>
      <c r="L5" s="3">
        <f t="shared" si="0"/>
        <v>6.3490155134733911E-2</v>
      </c>
      <c r="M5" s="3">
        <f t="shared" si="1"/>
        <v>2.109591398344712E-2</v>
      </c>
      <c r="N5" s="3">
        <f t="shared" si="2"/>
        <v>4.774305587966287E-2</v>
      </c>
      <c r="O5" s="3">
        <f t="shared" si="3"/>
        <v>-7.1272381424502314E-4</v>
      </c>
      <c r="P5" s="3">
        <f t="shared" si="4"/>
        <v>5.2876657803468091E-2</v>
      </c>
      <c r="Q5" s="3">
        <f t="shared" si="5"/>
        <v>3.5973676533094939E-2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159.76604999999998</v>
      </c>
      <c r="E6" s="14">
        <v>157.21507999999997</v>
      </c>
      <c r="F6" s="14">
        <v>146.67825699999997</v>
      </c>
      <c r="G6" s="14">
        <v>145.472466</v>
      </c>
      <c r="H6" s="14">
        <v>146.61614800000001</v>
      </c>
      <c r="I6" s="14">
        <v>146.23692399999999</v>
      </c>
      <c r="J6" s="14">
        <v>145.38504499999999</v>
      </c>
      <c r="L6" s="3">
        <f t="shared" si="0"/>
        <v>9.0012896982806984E-2</v>
      </c>
      <c r="M6" s="3">
        <f t="shared" si="1"/>
        <v>7.5247457177771898E-2</v>
      </c>
      <c r="N6" s="3">
        <f t="shared" si="2"/>
        <v>8.8166578090710674E-3</v>
      </c>
      <c r="O6" s="3">
        <f t="shared" si="3"/>
        <v>6.0094533628106774E-4</v>
      </c>
      <c r="P6" s="3">
        <f t="shared" si="4"/>
        <v>8.396776322346285E-3</v>
      </c>
      <c r="Q6" s="3">
        <f t="shared" si="5"/>
        <v>5.8253345099080226E-3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153.56943999999999</v>
      </c>
      <c r="E7" s="14">
        <v>112.79623000000001</v>
      </c>
      <c r="F7" s="14">
        <v>111.006944</v>
      </c>
      <c r="G7" s="14">
        <v>148.96159500000002</v>
      </c>
      <c r="H7" s="14">
        <v>111.62194400000001</v>
      </c>
      <c r="I7" s="14">
        <v>110.18058900000001</v>
      </c>
      <c r="J7" s="14">
        <v>112.866263</v>
      </c>
      <c r="L7" s="3">
        <f t="shared" si="0"/>
        <v>0.26504737531112954</v>
      </c>
      <c r="M7" s="3">
        <f t="shared" si="1"/>
        <v>-6.2049542652081182E-4</v>
      </c>
      <c r="N7" s="3">
        <f t="shared" si="2"/>
        <v>-1.64736472226426E-2</v>
      </c>
      <c r="O7" s="3">
        <f t="shared" si="3"/>
        <v>0.24231300691966953</v>
      </c>
      <c r="P7" s="3">
        <f t="shared" si="4"/>
        <v>-1.1024720469392967E-2</v>
      </c>
      <c r="Q7" s="3">
        <f t="shared" si="5"/>
        <v>-2.3795188470092179E-2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109.00185999999999</v>
      </c>
      <c r="E8" s="14">
        <v>108.54979</v>
      </c>
      <c r="F8" s="14">
        <v>108.72402700000001</v>
      </c>
      <c r="G8" s="14">
        <v>107.01814900000002</v>
      </c>
      <c r="H8" s="14">
        <v>108.936633</v>
      </c>
      <c r="I8" s="14">
        <v>107.69163399999999</v>
      </c>
      <c r="J8" s="14">
        <v>107.33961299999999</v>
      </c>
      <c r="L8" s="3">
        <f t="shared" si="0"/>
        <v>1.524971225261668E-2</v>
      </c>
      <c r="M8" s="3">
        <f t="shared" si="1"/>
        <v>1.1148589048399042E-2</v>
      </c>
      <c r="N8" s="3">
        <f t="shared" si="2"/>
        <v>1.2733284796377352E-2</v>
      </c>
      <c r="O8" s="3">
        <f t="shared" si="3"/>
        <v>-2.9948309949651428E-3</v>
      </c>
      <c r="P8" s="3">
        <f t="shared" si="4"/>
        <v>1.4660082251670242E-2</v>
      </c>
      <c r="Q8" s="3">
        <f t="shared" si="5"/>
        <v>3.2687868771682648E-3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1318.9056600000001</v>
      </c>
      <c r="E9" s="14">
        <v>1142.3362500000001</v>
      </c>
      <c r="F9" s="14">
        <v>1086.9661059999999</v>
      </c>
      <c r="G9" s="14">
        <v>1084.280452</v>
      </c>
      <c r="H9" s="14">
        <v>1085.7616560000001</v>
      </c>
      <c r="I9" s="14">
        <v>1088.0820369999999</v>
      </c>
      <c r="J9" s="14">
        <v>1082.056955</v>
      </c>
      <c r="L9" s="3">
        <f t="shared" si="0"/>
        <v>0.17957971686921118</v>
      </c>
      <c r="M9" s="3">
        <f t="shared" si="1"/>
        <v>5.2768433987803544E-2</v>
      </c>
      <c r="N9" s="3">
        <f t="shared" si="2"/>
        <v>4.5163790967368382E-3</v>
      </c>
      <c r="O9" s="3">
        <f t="shared" si="3"/>
        <v>2.0506659470791162E-3</v>
      </c>
      <c r="P9" s="3">
        <f t="shared" si="4"/>
        <v>3.4120757346031323E-3</v>
      </c>
      <c r="Q9" s="3">
        <f t="shared" si="5"/>
        <v>5.5373416664536703E-3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1237.4415000000001</v>
      </c>
      <c r="E10" s="14">
        <v>1076.1650800000002</v>
      </c>
      <c r="F10" s="14">
        <v>1072.2335459999999</v>
      </c>
      <c r="G10" s="14">
        <v>1191.2893280000001</v>
      </c>
      <c r="H10" s="14">
        <v>1074.6652630000001</v>
      </c>
      <c r="I10" s="14">
        <v>1074.4390039999998</v>
      </c>
      <c r="J10" s="14">
        <v>1190.1932400000001</v>
      </c>
      <c r="L10" s="3">
        <f t="shared" si="0"/>
        <v>3.818221709874775E-2</v>
      </c>
      <c r="M10" s="3">
        <f t="shared" si="1"/>
        <v>-9.5806425517926688E-2</v>
      </c>
      <c r="N10" s="3">
        <f t="shared" si="2"/>
        <v>-9.9109699194729187E-2</v>
      </c>
      <c r="O10" s="3">
        <f t="shared" si="3"/>
        <v>9.2008546894328325E-4</v>
      </c>
      <c r="P10" s="3">
        <f t="shared" si="4"/>
        <v>-9.7066571307361779E-2</v>
      </c>
      <c r="Q10" s="3">
        <f t="shared" si="5"/>
        <v>-9.7256674050677866E-2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1066.3589599999998</v>
      </c>
      <c r="E11" s="14">
        <v>1063.5073699999998</v>
      </c>
      <c r="F11" s="14">
        <v>1064.6449669999997</v>
      </c>
      <c r="G11" s="14">
        <v>1062.3381360000001</v>
      </c>
      <c r="H11" s="14">
        <v>1071.3765559999999</v>
      </c>
      <c r="I11" s="14">
        <v>1064.673352</v>
      </c>
      <c r="J11" s="14">
        <v>1061.6377849999999</v>
      </c>
      <c r="L11" s="3">
        <f t="shared" si="0"/>
        <v>4.4273787505849848E-3</v>
      </c>
      <c r="M11" s="3">
        <f t="shared" si="1"/>
        <v>1.7579426835565002E-3</v>
      </c>
      <c r="N11" s="3">
        <f t="shared" si="2"/>
        <v>2.824586686840394E-3</v>
      </c>
      <c r="O11" s="3">
        <f t="shared" si="3"/>
        <v>6.5925431486174417E-4</v>
      </c>
      <c r="P11" s="3">
        <f t="shared" si="4"/>
        <v>9.0899608969976786E-3</v>
      </c>
      <c r="Q11" s="3">
        <f t="shared" si="5"/>
        <v>2.8511721405422462E-3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4195.0661099999998</v>
      </c>
      <c r="E12" s="14">
        <v>2770.2217900000001</v>
      </c>
      <c r="F12" s="14">
        <v>2770.938717</v>
      </c>
      <c r="G12" s="14">
        <v>2757.5014200000001</v>
      </c>
      <c r="H12" s="14">
        <v>2759.4075069999999</v>
      </c>
      <c r="I12" s="14">
        <v>2758.041639</v>
      </c>
      <c r="J12" s="14">
        <v>2757.5014200000001</v>
      </c>
      <c r="L12" s="3">
        <f t="shared" si="0"/>
        <v>0.34267986541933182</v>
      </c>
      <c r="M12" s="3">
        <f t="shared" si="1"/>
        <v>4.5918236748834478E-3</v>
      </c>
      <c r="N12" s="3">
        <f t="shared" si="2"/>
        <v>4.8493663600572313E-3</v>
      </c>
      <c r="O12" s="3">
        <f t="shared" si="3"/>
        <v>0</v>
      </c>
      <c r="P12" s="3">
        <f t="shared" si="4"/>
        <v>6.9075951818081476E-4</v>
      </c>
      <c r="Q12" s="3">
        <f t="shared" si="5"/>
        <v>1.9587050186662506E-4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2583.7799200000004</v>
      </c>
      <c r="E13" s="14">
        <v>2583.7799200000004</v>
      </c>
      <c r="F13" s="14">
        <v>2570.0654000000004</v>
      </c>
      <c r="G13" s="14">
        <v>2583.7799200000004</v>
      </c>
      <c r="H13" s="14">
        <v>2568.3035690000006</v>
      </c>
      <c r="I13" s="14">
        <v>2568.3103680000004</v>
      </c>
      <c r="J13" s="14">
        <v>2566.6367700000005</v>
      </c>
      <c r="L13" s="3">
        <f t="shared" si="0"/>
        <v>6.6349110724569279E-3</v>
      </c>
      <c r="M13" s="3">
        <f t="shared" si="1"/>
        <v>6.6349110724569279E-3</v>
      </c>
      <c r="N13" s="3">
        <f t="shared" si="2"/>
        <v>1.3340633277269458E-3</v>
      </c>
      <c r="O13" s="3">
        <f t="shared" si="3"/>
        <v>6.6349110724569279E-3</v>
      </c>
      <c r="P13" s="3">
        <f t="shared" si="4"/>
        <v>6.4898831279865826E-4</v>
      </c>
      <c r="Q13" s="3">
        <f t="shared" si="5"/>
        <v>6.5163386047579748E-4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2325.4375</v>
      </c>
      <c r="E14" s="14">
        <v>2328.3583299999996</v>
      </c>
      <c r="F14" s="14">
        <v>2325.4375</v>
      </c>
      <c r="G14" s="14">
        <v>2325.4375</v>
      </c>
      <c r="H14" s="14">
        <v>2376.7241770000001</v>
      </c>
      <c r="I14" s="14">
        <v>2328.879508</v>
      </c>
      <c r="J14" s="14">
        <v>2325.4375</v>
      </c>
      <c r="L14" s="3">
        <f t="shared" si="0"/>
        <v>0</v>
      </c>
      <c r="M14" s="3">
        <f t="shared" si="1"/>
        <v>1.2544589732455696E-3</v>
      </c>
      <c r="N14" s="3">
        <f t="shared" si="2"/>
        <v>0</v>
      </c>
      <c r="O14" s="3">
        <f t="shared" si="3"/>
        <v>0</v>
      </c>
      <c r="P14" s="3">
        <f t="shared" si="4"/>
        <v>2.1578724824828529E-2</v>
      </c>
      <c r="Q14" s="3">
        <f t="shared" si="5"/>
        <v>1.4779674037133513E-3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50072.332520000004</v>
      </c>
      <c r="E15" s="14">
        <v>44055.17579999999</v>
      </c>
      <c r="F15" s="14">
        <v>43795.356672000002</v>
      </c>
      <c r="G15" s="14">
        <v>37548.42240299999</v>
      </c>
      <c r="H15" s="14">
        <v>38674.810413999992</v>
      </c>
      <c r="I15" s="14">
        <v>40010.726216000003</v>
      </c>
      <c r="J15" s="14">
        <v>37673.803066999993</v>
      </c>
      <c r="L15" s="3">
        <f t="shared" si="0"/>
        <v>0.24761238051068946</v>
      </c>
      <c r="M15" s="3">
        <f t="shared" si="1"/>
        <v>0.14484955779021083</v>
      </c>
      <c r="N15" s="3">
        <f t="shared" si="2"/>
        <v>0.13977631580550057</v>
      </c>
      <c r="O15" s="3">
        <f t="shared" si="3"/>
        <v>-3.3280596539994626E-3</v>
      </c>
      <c r="P15" s="3">
        <f t="shared" si="4"/>
        <v>2.5882669786472738E-2</v>
      </c>
      <c r="Q15" s="3">
        <f t="shared" si="5"/>
        <v>5.8407416460876195E-2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38832.771469999992</v>
      </c>
      <c r="E16" s="14">
        <v>38826.689499999993</v>
      </c>
      <c r="F16" s="14">
        <v>38829.639202999999</v>
      </c>
      <c r="G16" s="14">
        <v>36017.842747000002</v>
      </c>
      <c r="H16" s="14">
        <v>36980.254948000002</v>
      </c>
      <c r="I16" s="14">
        <v>37911.722169000001</v>
      </c>
      <c r="J16" s="14">
        <v>36087.057457999996</v>
      </c>
      <c r="L16" s="3">
        <f t="shared" si="0"/>
        <v>7.0706104871272976E-2</v>
      </c>
      <c r="M16" s="3">
        <f t="shared" si="1"/>
        <v>7.0560536509299818E-2</v>
      </c>
      <c r="N16" s="3">
        <f t="shared" si="2"/>
        <v>7.0631141604532599E-2</v>
      </c>
      <c r="O16" s="3">
        <f t="shared" si="3"/>
        <v>-1.9179926509815591E-3</v>
      </c>
      <c r="P16" s="3">
        <f t="shared" si="4"/>
        <v>2.4153362145717512E-2</v>
      </c>
      <c r="Q16" s="3">
        <f t="shared" si="5"/>
        <v>4.8129301614581184E-2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37625.75832999999</v>
      </c>
      <c r="E17" s="14">
        <v>37625.92917000001</v>
      </c>
      <c r="F17" s="14">
        <v>37520.210931999995</v>
      </c>
      <c r="G17" s="14">
        <v>35802.036524999996</v>
      </c>
      <c r="H17" s="14">
        <v>36391.272264999992</v>
      </c>
      <c r="I17" s="14">
        <v>37029.777631999998</v>
      </c>
      <c r="J17" s="14">
        <v>35855.746100000004</v>
      </c>
      <c r="L17" s="3">
        <f t="shared" si="0"/>
        <v>4.7042566278025263E-2</v>
      </c>
      <c r="M17" s="3">
        <f t="shared" si="1"/>
        <v>4.7046893167794847E-2</v>
      </c>
      <c r="N17" s="3">
        <f t="shared" si="2"/>
        <v>4.4361819687437111E-2</v>
      </c>
      <c r="O17" s="3">
        <f t="shared" si="3"/>
        <v>-1.4979349432644503E-3</v>
      </c>
      <c r="P17" s="3">
        <f t="shared" si="4"/>
        <v>1.4715785727421269E-2</v>
      </c>
      <c r="Q17" s="3">
        <f t="shared" si="5"/>
        <v>3.1705065681664577E-2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340941.14583999995</v>
      </c>
      <c r="E18" s="14">
        <v>335163.25590999995</v>
      </c>
      <c r="F18" s="14">
        <v>330722.28167700005</v>
      </c>
      <c r="G18" s="14">
        <v>324656.836916</v>
      </c>
      <c r="H18" s="14">
        <v>324984.964377</v>
      </c>
      <c r="I18" s="14">
        <v>326347.50743599999</v>
      </c>
      <c r="J18" s="14">
        <v>324230.54017700005</v>
      </c>
      <c r="L18" s="3">
        <f t="shared" si="0"/>
        <v>4.9013168011237979E-2</v>
      </c>
      <c r="M18" s="3">
        <f t="shared" si="1"/>
        <v>3.2619076047929373E-2</v>
      </c>
      <c r="N18" s="3">
        <f t="shared" si="2"/>
        <v>1.9628981352820259E-2</v>
      </c>
      <c r="O18" s="3">
        <f t="shared" si="3"/>
        <v>1.3130687252714524E-3</v>
      </c>
      <c r="P18" s="3">
        <f t="shared" si="4"/>
        <v>2.3214126273385922E-3</v>
      </c>
      <c r="Q18" s="3">
        <f t="shared" si="5"/>
        <v>6.4868497866958511E-3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330356.32598000008</v>
      </c>
      <c r="E19" s="14">
        <v>329770.20786000002</v>
      </c>
      <c r="F19" s="14">
        <v>327069.88148300006</v>
      </c>
      <c r="G19" s="14">
        <v>323886.62883399997</v>
      </c>
      <c r="H19" s="14">
        <v>324478.29728399997</v>
      </c>
      <c r="I19" s="14">
        <v>325738.73822400003</v>
      </c>
      <c r="J19" s="14">
        <v>323702.81931600004</v>
      </c>
      <c r="L19" s="3">
        <f t="shared" si="0"/>
        <v>2.0140394297770616E-2</v>
      </c>
      <c r="M19" s="3">
        <f t="shared" si="1"/>
        <v>1.8398837734231659E-2</v>
      </c>
      <c r="N19" s="3">
        <f t="shared" si="2"/>
        <v>1.0294626187324539E-2</v>
      </c>
      <c r="O19" s="3">
        <f t="shared" si="3"/>
        <v>5.6751190582227877E-4</v>
      </c>
      <c r="P19" s="3">
        <f t="shared" si="4"/>
        <v>2.3899224524134995E-3</v>
      </c>
      <c r="Q19" s="3">
        <f t="shared" si="5"/>
        <v>6.2501590050365961E-3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324827.98154000001</v>
      </c>
      <c r="E20" s="14">
        <v>324836.37528999994</v>
      </c>
      <c r="F20" s="14">
        <v>324827.98154000001</v>
      </c>
      <c r="G20" s="14">
        <v>323468.43488200003</v>
      </c>
      <c r="H20" s="14">
        <v>324195.79609100003</v>
      </c>
      <c r="I20" s="14">
        <v>324665.73886000004</v>
      </c>
      <c r="J20" s="14">
        <v>323409.14481899998</v>
      </c>
      <c r="L20" s="3">
        <f t="shared" si="0"/>
        <v>4.3679633579390706E-3</v>
      </c>
      <c r="M20" s="3">
        <f t="shared" si="1"/>
        <v>4.393690422526692E-3</v>
      </c>
      <c r="N20" s="3">
        <f t="shared" si="2"/>
        <v>4.3679633579390706E-3</v>
      </c>
      <c r="O20" s="3">
        <f t="shared" si="3"/>
        <v>1.8329474102065038E-4</v>
      </c>
      <c r="P20" s="3">
        <f t="shared" si="4"/>
        <v>2.4264696874084007E-3</v>
      </c>
      <c r="Q20" s="3">
        <f t="shared" si="5"/>
        <v>3.8704239178804184E-3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1137.3978700000002</v>
      </c>
      <c r="E21" s="14">
        <v>1094.1079700000003</v>
      </c>
      <c r="F21" s="14">
        <v>849.43663300000003</v>
      </c>
      <c r="G21" s="14">
        <v>826.33942200000001</v>
      </c>
      <c r="H21" s="14">
        <v>826.54558799999995</v>
      </c>
      <c r="I21" s="14">
        <v>827.09072600000002</v>
      </c>
      <c r="J21" s="14">
        <v>826.27070000000003</v>
      </c>
      <c r="L21" s="3">
        <f t="shared" si="0"/>
        <v>0.2735429511574522</v>
      </c>
      <c r="M21" s="3">
        <f t="shared" si="1"/>
        <v>0.24479966999966205</v>
      </c>
      <c r="N21" s="3">
        <f t="shared" si="2"/>
        <v>2.7272114363826823E-2</v>
      </c>
      <c r="O21" s="3">
        <f t="shared" si="3"/>
        <v>8.316437310185565E-5</v>
      </c>
      <c r="P21" s="3">
        <f t="shared" si="4"/>
        <v>3.3257451735368645E-4</v>
      </c>
      <c r="Q21" s="3">
        <f t="shared" si="5"/>
        <v>9.9145834214079244E-4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775.68174999999985</v>
      </c>
      <c r="E22" s="14">
        <v>775.68174999999985</v>
      </c>
      <c r="F22" s="14">
        <v>738.86310299999991</v>
      </c>
      <c r="G22" s="14">
        <v>643.36307099999999</v>
      </c>
      <c r="H22" s="14">
        <v>690.31608900000003</v>
      </c>
      <c r="I22" s="14">
        <v>709.43909800000006</v>
      </c>
      <c r="J22" s="14">
        <v>641.63959</v>
      </c>
      <c r="L22" s="3">
        <f t="shared" si="0"/>
        <v>0.1728056126110997</v>
      </c>
      <c r="M22" s="3">
        <f t="shared" si="1"/>
        <v>0.1728056126110997</v>
      </c>
      <c r="N22" s="3">
        <f t="shared" si="2"/>
        <v>0.13158528637476152</v>
      </c>
      <c r="O22" s="3">
        <f t="shared" si="3"/>
        <v>2.6788621816933485E-3</v>
      </c>
      <c r="P22" s="3">
        <f t="shared" si="4"/>
        <v>7.0513348559662542E-2</v>
      </c>
      <c r="Q22" s="3">
        <f t="shared" si="5"/>
        <v>9.5567763591174471E-2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766.08712000000003</v>
      </c>
      <c r="E23" s="14">
        <v>766.30878000000007</v>
      </c>
      <c r="F23" s="14">
        <v>739.11253599999998</v>
      </c>
      <c r="G23" s="14">
        <v>589.39615400000002</v>
      </c>
      <c r="H23" s="14">
        <v>651.34276900000009</v>
      </c>
      <c r="I23" s="14">
        <v>681.67094800000007</v>
      </c>
      <c r="J23" s="14">
        <v>589.16876000000013</v>
      </c>
      <c r="L23" s="3">
        <f t="shared" si="0"/>
        <v>0.23093765105984276</v>
      </c>
      <c r="M23" s="3">
        <f t="shared" si="1"/>
        <v>0.23116010754829133</v>
      </c>
      <c r="N23" s="3">
        <f t="shared" si="2"/>
        <v>0.20287002140632052</v>
      </c>
      <c r="O23" s="3">
        <f t="shared" si="3"/>
        <v>3.8580842181723871E-4</v>
      </c>
      <c r="P23" s="3">
        <f t="shared" si="4"/>
        <v>9.5455130476776576E-2</v>
      </c>
      <c r="Q23" s="3">
        <f t="shared" si="5"/>
        <v>0.13569917901210002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2016.7809099999999</v>
      </c>
      <c r="E24" s="14">
        <v>2085.4917400000004</v>
      </c>
      <c r="F24" s="14">
        <v>1979.133773</v>
      </c>
      <c r="G24" s="14">
        <v>1812.1369790000001</v>
      </c>
      <c r="H24" s="14">
        <v>1884.1712920000002</v>
      </c>
      <c r="I24" s="14">
        <v>1852.1052279999999</v>
      </c>
      <c r="J24" s="14">
        <v>1803.3990330000001</v>
      </c>
      <c r="L24" s="3">
        <f t="shared" si="0"/>
        <v>0.1058032014989669</v>
      </c>
      <c r="M24" s="3">
        <f t="shared" si="1"/>
        <v>0.13526436072098766</v>
      </c>
      <c r="N24" s="3">
        <f t="shared" si="2"/>
        <v>8.8793765432853278E-2</v>
      </c>
      <c r="O24" s="3">
        <f t="shared" si="3"/>
        <v>4.8219014904832781E-3</v>
      </c>
      <c r="P24" s="3">
        <f t="shared" si="4"/>
        <v>4.2868851331591178E-2</v>
      </c>
      <c r="Q24" s="3">
        <f t="shared" si="5"/>
        <v>2.6297747160184438E-2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1861.9436700000001</v>
      </c>
      <c r="E25" s="14">
        <v>1879.75423</v>
      </c>
      <c r="F25" s="14">
        <v>1852.5278030000004</v>
      </c>
      <c r="G25" s="14">
        <v>1775.2935860000002</v>
      </c>
      <c r="H25" s="14">
        <v>1837.2559490000003</v>
      </c>
      <c r="I25" s="14">
        <v>1816.8879430000002</v>
      </c>
      <c r="J25" s="14">
        <v>1763.7975310000002</v>
      </c>
      <c r="L25" s="3">
        <f t="shared" si="0"/>
        <v>5.271165856483722E-2</v>
      </c>
      <c r="M25" s="3">
        <f t="shared" si="1"/>
        <v>6.1687159496377271E-2</v>
      </c>
      <c r="N25" s="3">
        <f t="shared" si="2"/>
        <v>4.7896863872331434E-2</v>
      </c>
      <c r="O25" s="3">
        <f t="shared" si="3"/>
        <v>6.4755796397047696E-3</v>
      </c>
      <c r="P25" s="3">
        <f t="shared" si="4"/>
        <v>3.9982680714672786E-2</v>
      </c>
      <c r="Q25" s="3">
        <f t="shared" si="5"/>
        <v>2.9220520838692147E-2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1827.2045599999997</v>
      </c>
      <c r="E26" s="14">
        <v>1822.7597600000004</v>
      </c>
      <c r="F26" s="14">
        <v>1826.6621489999998</v>
      </c>
      <c r="G26" s="14">
        <v>1757.3165469999999</v>
      </c>
      <c r="H26" s="14">
        <v>1819.5527889999998</v>
      </c>
      <c r="I26" s="14">
        <v>1789.7372369999998</v>
      </c>
      <c r="J26" s="14">
        <v>1756.9384620000001</v>
      </c>
      <c r="L26" s="3">
        <f t="shared" si="0"/>
        <v>3.8455518083864465E-2</v>
      </c>
      <c r="M26" s="3">
        <f t="shared" si="1"/>
        <v>3.6110791693141332E-2</v>
      </c>
      <c r="N26" s="3">
        <f t="shared" si="2"/>
        <v>3.8169996043422534E-2</v>
      </c>
      <c r="O26" s="3">
        <f t="shared" si="3"/>
        <v>2.151490581735404E-4</v>
      </c>
      <c r="P26" s="3">
        <f t="shared" si="4"/>
        <v>3.4411932084922756E-2</v>
      </c>
      <c r="Q26" s="3">
        <f t="shared" si="5"/>
        <v>1.8326028157618177E-2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19188.456289999998</v>
      </c>
      <c r="E27" s="14">
        <v>19182.816289999995</v>
      </c>
      <c r="F27" s="14">
        <v>19183.095565000003</v>
      </c>
      <c r="G27" s="14">
        <v>19034.228923999999</v>
      </c>
      <c r="H27" s="14">
        <v>19118.720255</v>
      </c>
      <c r="I27" s="14">
        <v>19231.259386999998</v>
      </c>
      <c r="J27" s="14">
        <v>18982.228921999998</v>
      </c>
      <c r="L27" s="3">
        <f t="shared" si="0"/>
        <v>1.0747470504309123E-2</v>
      </c>
      <c r="M27" s="3">
        <f t="shared" si="1"/>
        <v>1.0456617264513085E-2</v>
      </c>
      <c r="N27" s="3">
        <f t="shared" si="2"/>
        <v>1.0471023423690315E-2</v>
      </c>
      <c r="O27" s="3">
        <f t="shared" si="3"/>
        <v>2.7319205946101962E-3</v>
      </c>
      <c r="P27" s="3">
        <f t="shared" si="4"/>
        <v>7.1391458831720723E-3</v>
      </c>
      <c r="Q27" s="3">
        <f t="shared" si="5"/>
        <v>1.2949254127805074E-2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19037.887749999998</v>
      </c>
      <c r="E28" s="14">
        <v>19062.274979999995</v>
      </c>
      <c r="F28" s="14">
        <v>19037.887749999998</v>
      </c>
      <c r="G28" s="14">
        <v>18986.210887000001</v>
      </c>
      <c r="H28" s="14">
        <v>19076.992047</v>
      </c>
      <c r="I28" s="14">
        <v>19116.789679999998</v>
      </c>
      <c r="J28" s="14">
        <v>18976.590174000001</v>
      </c>
      <c r="L28" s="3">
        <f t="shared" si="0"/>
        <v>3.2197676971804402E-3</v>
      </c>
      <c r="M28" s="3">
        <f t="shared" si="1"/>
        <v>4.4949937030020681E-3</v>
      </c>
      <c r="N28" s="3">
        <f t="shared" si="2"/>
        <v>3.2197676971804402E-3</v>
      </c>
      <c r="O28" s="3">
        <f t="shared" si="3"/>
        <v>5.0672106494864771E-4</v>
      </c>
      <c r="P28" s="3">
        <f t="shared" si="4"/>
        <v>5.2629823796455288E-3</v>
      </c>
      <c r="Q28" s="3">
        <f t="shared" si="5"/>
        <v>7.3338415260525694E-3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19028.791809999999</v>
      </c>
      <c r="E29" s="14">
        <v>19071.760740000002</v>
      </c>
      <c r="F29" s="14">
        <v>19028.791809999999</v>
      </c>
      <c r="G29" s="14">
        <v>18976.651114999997</v>
      </c>
      <c r="H29" s="14">
        <v>19083.507872999999</v>
      </c>
      <c r="I29" s="14">
        <v>19030.615751000001</v>
      </c>
      <c r="J29" s="14">
        <v>18975.823235</v>
      </c>
      <c r="L29" s="3">
        <f t="shared" si="0"/>
        <v>2.783601582742786E-3</v>
      </c>
      <c r="M29" s="3">
        <f t="shared" si="1"/>
        <v>5.0303433598969157E-3</v>
      </c>
      <c r="N29" s="3">
        <f t="shared" si="2"/>
        <v>2.783601582742786E-3</v>
      </c>
      <c r="O29" s="3">
        <f t="shared" si="3"/>
        <v>4.3626243375613349E-5</v>
      </c>
      <c r="P29" s="3">
        <f t="shared" si="4"/>
        <v>5.6428115164484371E-3</v>
      </c>
      <c r="Q29" s="3">
        <f t="shared" si="5"/>
        <v>2.8791772540056756E-3</v>
      </c>
    </row>
    <row r="30" spans="1:17" s="3" customFormat="1" x14ac:dyDescent="0.25">
      <c r="D30" s="14"/>
      <c r="H30" s="14"/>
      <c r="L30" s="24">
        <f>AVERAGE(L3:L29)</f>
        <v>0.10075118756532574</v>
      </c>
      <c r="M30" s="24">
        <f>AVERAGE(M3:M29)</f>
        <v>6.109068522290223E-2</v>
      </c>
      <c r="N30" s="24">
        <f t="shared" ref="N30:Q30" si="6">AVERAGE(N3:N29)</f>
        <v>3.3103277474753334E-2</v>
      </c>
      <c r="O30" s="24">
        <f t="shared" si="6"/>
        <v>9.9636692183906403E-3</v>
      </c>
      <c r="P30" s="24">
        <f t="shared" si="6"/>
        <v>1.8114541992759366E-2</v>
      </c>
      <c r="Q30" s="24">
        <f t="shared" si="6"/>
        <v>1.7779787623947101E-2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76"/>
  <sheetViews>
    <sheetView topLeftCell="Q1" zoomScale="85" zoomScaleNormal="85" workbookViewId="0">
      <selection activeCell="AI32" sqref="AI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88671875" customWidth="1"/>
    <col min="26" max="26" width="5.5546875" bestFit="1" customWidth="1"/>
    <col min="27" max="27" width="8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4" t="s">
        <v>16</v>
      </c>
      <c r="E2" s="34"/>
      <c r="F2" s="34"/>
      <c r="G2" s="34" t="s">
        <v>61</v>
      </c>
      <c r="H2" s="34"/>
      <c r="I2" s="34"/>
      <c r="J2" s="34" t="s">
        <v>3</v>
      </c>
      <c r="K2" s="34"/>
      <c r="L2" s="34"/>
      <c r="M2" s="34" t="s">
        <v>5</v>
      </c>
      <c r="N2" s="34"/>
      <c r="O2" s="34"/>
      <c r="P2" s="34" t="s">
        <v>4</v>
      </c>
      <c r="Q2" s="34"/>
      <c r="R2" s="34"/>
      <c r="S2" s="34" t="s">
        <v>19</v>
      </c>
      <c r="T2" s="34"/>
      <c r="U2" s="34"/>
      <c r="V2" s="34" t="s">
        <v>7</v>
      </c>
      <c r="W2" s="34"/>
      <c r="X2" s="34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42.136279999999999</v>
      </c>
      <c r="E4" s="21">
        <v>42.136279999999999</v>
      </c>
      <c r="F4" s="21">
        <v>42.136279999999999</v>
      </c>
      <c r="G4" s="21">
        <v>41.134259999999998</v>
      </c>
      <c r="H4" s="21">
        <v>41.134259999999998</v>
      </c>
      <c r="I4" s="21">
        <v>41.13425999999999</v>
      </c>
      <c r="J4" s="22">
        <v>36.700360000000003</v>
      </c>
      <c r="K4" s="22">
        <v>32.968299999999999</v>
      </c>
      <c r="L4" s="22">
        <v>34.027661999999999</v>
      </c>
      <c r="M4" s="22">
        <v>32.968299999999999</v>
      </c>
      <c r="N4" s="22">
        <v>32.968299999999999</v>
      </c>
      <c r="O4" s="22">
        <v>32.968299999999999</v>
      </c>
      <c r="P4" s="22">
        <v>36.505360000000003</v>
      </c>
      <c r="Q4" s="22">
        <v>32.968299999999999</v>
      </c>
      <c r="R4" s="22">
        <v>34.643733000000005</v>
      </c>
      <c r="S4" s="22">
        <v>38.794530000000002</v>
      </c>
      <c r="T4" s="22">
        <v>32.968299999999999</v>
      </c>
      <c r="U4" s="22">
        <v>34.231883000000003</v>
      </c>
      <c r="V4" s="22">
        <v>32.968299999999999</v>
      </c>
      <c r="W4" s="22">
        <v>32.968299999999999</v>
      </c>
      <c r="X4" s="22">
        <v>32.968299999999999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37.217210000000001</v>
      </c>
      <c r="E5" s="21">
        <v>37.217210000000001</v>
      </c>
      <c r="F5" s="21">
        <v>37.217210000000009</v>
      </c>
      <c r="G5" s="21">
        <v>36.587389999999999</v>
      </c>
      <c r="H5" s="21">
        <v>36.587389999999999</v>
      </c>
      <c r="I5" s="21">
        <v>36.587390000000006</v>
      </c>
      <c r="J5" s="22">
        <v>33.401649999999997</v>
      </c>
      <c r="K5" s="22">
        <v>31.703379999999999</v>
      </c>
      <c r="L5" s="22">
        <v>32.727334999999997</v>
      </c>
      <c r="M5" s="22">
        <v>31.505400000000002</v>
      </c>
      <c r="N5" s="22">
        <v>31.03623</v>
      </c>
      <c r="O5" s="22">
        <v>31.178971999999998</v>
      </c>
      <c r="P5" s="22">
        <v>36.496839999999999</v>
      </c>
      <c r="Q5" s="22">
        <v>31.549209999999999</v>
      </c>
      <c r="R5" s="22">
        <v>33.100409000000006</v>
      </c>
      <c r="S5" s="22">
        <v>32.936250000000001</v>
      </c>
      <c r="T5" s="22">
        <v>30.811229999999998</v>
      </c>
      <c r="U5" s="22">
        <v>31.754571000000006</v>
      </c>
      <c r="V5" s="22">
        <v>31.505400000000002</v>
      </c>
      <c r="W5" s="22">
        <v>30.811229999999998</v>
      </c>
      <c r="X5" s="22">
        <v>30.983008000000002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32.67998</v>
      </c>
      <c r="E6" s="21">
        <v>32.67998</v>
      </c>
      <c r="F6" s="21">
        <v>32.67998</v>
      </c>
      <c r="G6" s="21">
        <v>31.264679999999998</v>
      </c>
      <c r="H6" s="21">
        <v>31.264679999999998</v>
      </c>
      <c r="I6" s="21">
        <v>31.264679999999998</v>
      </c>
      <c r="J6" s="22">
        <v>32.67998</v>
      </c>
      <c r="K6" s="22">
        <v>31.42606</v>
      </c>
      <c r="L6" s="22">
        <v>32.139564</v>
      </c>
      <c r="M6" s="22">
        <v>30.583310000000001</v>
      </c>
      <c r="N6" s="22">
        <v>30.583310000000001</v>
      </c>
      <c r="O6" s="22">
        <v>30.583310000000001</v>
      </c>
      <c r="P6" s="22">
        <v>33.008450000000003</v>
      </c>
      <c r="Q6" s="22">
        <v>31.662130000000001</v>
      </c>
      <c r="R6" s="22">
        <v>32.313766999999999</v>
      </c>
      <c r="S6" s="22">
        <v>31.91696</v>
      </c>
      <c r="T6" s="22">
        <v>31.315750000000001</v>
      </c>
      <c r="U6" s="22">
        <v>31.747185999999999</v>
      </c>
      <c r="V6" s="22">
        <v>30.79927</v>
      </c>
      <c r="W6" s="22">
        <v>30.551189999999998</v>
      </c>
      <c r="X6" s="22">
        <v>30.605122999999999</v>
      </c>
      <c r="Y6" s="23"/>
      <c r="Z6" s="3" t="s">
        <v>17</v>
      </c>
      <c r="AA6" s="3" t="s">
        <v>15</v>
      </c>
      <c r="AB6" s="14">
        <f ca="1">INDIRECT("D"&amp;4+(ROW(A1)-1)+COLUMN(A1)-1)</f>
        <v>42.136279999999999</v>
      </c>
      <c r="AC6" s="14">
        <f t="shared" ref="AC6:BB6" ca="1" si="0">INDIRECT("D"&amp;4+(ROW(B1)-1)+COLUMN(B1)-1)</f>
        <v>37.217210000000001</v>
      </c>
      <c r="AD6" s="14">
        <f t="shared" ca="1" si="0"/>
        <v>32.67998</v>
      </c>
      <c r="AE6" s="14">
        <f t="shared" ca="1" si="0"/>
        <v>159.76605000000001</v>
      </c>
      <c r="AF6" s="14">
        <f t="shared" ca="1" si="0"/>
        <v>153.56943999999999</v>
      </c>
      <c r="AG6" s="14">
        <f t="shared" ca="1" si="0"/>
        <v>109.00185999999999</v>
      </c>
      <c r="AH6" s="14">
        <f t="shared" ca="1" si="0"/>
        <v>1318.9056599999999</v>
      </c>
      <c r="AI6" s="14">
        <f t="shared" ca="1" si="0"/>
        <v>1237.4414999999999</v>
      </c>
      <c r="AJ6" s="14">
        <f t="shared" ca="1" si="0"/>
        <v>1066.35896</v>
      </c>
      <c r="AK6" s="14">
        <f t="shared" ca="1" si="0"/>
        <v>4195.0661099999998</v>
      </c>
      <c r="AL6" s="14">
        <f t="shared" ca="1" si="0"/>
        <v>2583.7799199999999</v>
      </c>
      <c r="AM6" s="14">
        <f t="shared" ca="1" si="0"/>
        <v>2325.4375</v>
      </c>
      <c r="AN6" s="14">
        <f t="shared" ca="1" si="0"/>
        <v>50072.332520000004</v>
      </c>
      <c r="AO6" s="14">
        <f t="shared" ca="1" si="0"/>
        <v>38832.77147</v>
      </c>
      <c r="AP6" s="14">
        <f t="shared" ca="1" si="0"/>
        <v>37625.758329999997</v>
      </c>
      <c r="AQ6" s="14">
        <f t="shared" ca="1" si="0"/>
        <v>340941.14584000001</v>
      </c>
      <c r="AR6" s="14">
        <f t="shared" ca="1" si="0"/>
        <v>330356.32598000002</v>
      </c>
      <c r="AS6" s="14">
        <f t="shared" ca="1" si="0"/>
        <v>324827.98154000001</v>
      </c>
      <c r="AT6" s="14">
        <f t="shared" ca="1" si="0"/>
        <v>1137.39787</v>
      </c>
      <c r="AU6" s="14">
        <f t="shared" ca="1" si="0"/>
        <v>775.68174999999997</v>
      </c>
      <c r="AV6" s="14">
        <f t="shared" ca="1" si="0"/>
        <v>766.08712000000003</v>
      </c>
      <c r="AW6" s="14">
        <f t="shared" ca="1" si="0"/>
        <v>2016.7809099999999</v>
      </c>
      <c r="AX6" s="14">
        <f t="shared" ca="1" si="0"/>
        <v>1861.9436700000001</v>
      </c>
      <c r="AY6" s="14">
        <f t="shared" ca="1" si="0"/>
        <v>1827.2045599999999</v>
      </c>
      <c r="AZ6" s="14">
        <f t="shared" ca="1" si="0"/>
        <v>19188.456289999998</v>
      </c>
      <c r="BA6" s="14">
        <f t="shared" ca="1" si="0"/>
        <v>19037.887750000002</v>
      </c>
      <c r="BB6" s="14">
        <f t="shared" ca="1" si="0"/>
        <v>19028.791809999999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159.76605000000001</v>
      </c>
      <c r="E7" s="21">
        <v>159.76605000000001</v>
      </c>
      <c r="F7" s="21">
        <v>159.76604999999998</v>
      </c>
      <c r="G7" s="21">
        <v>157.21508</v>
      </c>
      <c r="H7" s="21">
        <v>157.21508</v>
      </c>
      <c r="I7" s="21">
        <v>157.21507999999997</v>
      </c>
      <c r="J7" s="22">
        <v>147.97721999999999</v>
      </c>
      <c r="K7" s="22">
        <v>145.89319</v>
      </c>
      <c r="L7" s="22">
        <v>146.67825699999997</v>
      </c>
      <c r="M7" s="22">
        <v>145.62324000000001</v>
      </c>
      <c r="N7" s="22">
        <v>145.33378999999999</v>
      </c>
      <c r="O7" s="22">
        <v>145.472466</v>
      </c>
      <c r="P7" s="22">
        <v>147.64420999999999</v>
      </c>
      <c r="Q7" s="22">
        <v>145.56675999999999</v>
      </c>
      <c r="R7" s="22">
        <v>146.61614800000001</v>
      </c>
      <c r="S7" s="22">
        <v>146.50414000000001</v>
      </c>
      <c r="T7" s="22">
        <v>145.88521</v>
      </c>
      <c r="U7" s="22">
        <v>146.23692399999999</v>
      </c>
      <c r="V7" s="22">
        <v>145.61270999999999</v>
      </c>
      <c r="W7" s="22">
        <v>145.24340000000001</v>
      </c>
      <c r="X7" s="22">
        <v>145.38504499999999</v>
      </c>
      <c r="Y7" s="23"/>
      <c r="Z7" s="3" t="s">
        <v>17</v>
      </c>
      <c r="AA7" s="3" t="s">
        <v>48</v>
      </c>
      <c r="AB7" s="14">
        <f ca="1">INDIRECT("G"&amp;4+(ROW(A1)-1)+COLUMN(A1)-1)</f>
        <v>41.134259999999998</v>
      </c>
      <c r="AC7" s="14">
        <f t="shared" ref="AC7:BB7" ca="1" si="1">INDIRECT("G"&amp;4+(ROW(B1)-1)+COLUMN(B1)-1)</f>
        <v>36.587389999999999</v>
      </c>
      <c r="AD7" s="14">
        <f t="shared" ca="1" si="1"/>
        <v>31.264679999999998</v>
      </c>
      <c r="AE7" s="14">
        <f t="shared" ca="1" si="1"/>
        <v>157.21508</v>
      </c>
      <c r="AF7" s="14">
        <f t="shared" ca="1" si="1"/>
        <v>112.79622999999999</v>
      </c>
      <c r="AG7" s="14">
        <f t="shared" ca="1" si="1"/>
        <v>108.54979</v>
      </c>
      <c r="AH7" s="14">
        <f t="shared" ca="1" si="1"/>
        <v>1142.3362500000001</v>
      </c>
      <c r="AI7" s="14">
        <f t="shared" ca="1" si="1"/>
        <v>1076.16508</v>
      </c>
      <c r="AJ7" s="14">
        <f t="shared" ca="1" si="1"/>
        <v>1063.50737</v>
      </c>
      <c r="AK7" s="14">
        <f t="shared" ca="1" si="1"/>
        <v>2770.2217900000001</v>
      </c>
      <c r="AL7" s="14">
        <f t="shared" ca="1" si="1"/>
        <v>2583.7799199999999</v>
      </c>
      <c r="AM7" s="14">
        <f t="shared" ca="1" si="1"/>
        <v>2328.35833</v>
      </c>
      <c r="AN7" s="14">
        <f t="shared" ca="1" si="1"/>
        <v>44055.175799999997</v>
      </c>
      <c r="AO7" s="14">
        <f t="shared" ca="1" si="1"/>
        <v>38826.6895</v>
      </c>
      <c r="AP7" s="14">
        <f t="shared" ca="1" si="1"/>
        <v>37625.929170000003</v>
      </c>
      <c r="AQ7" s="14">
        <f t="shared" ca="1" si="1"/>
        <v>335163.25591000001</v>
      </c>
      <c r="AR7" s="14">
        <f t="shared" ca="1" si="1"/>
        <v>329770.20786000002</v>
      </c>
      <c r="AS7" s="14">
        <f t="shared" ca="1" si="1"/>
        <v>324836.37529</v>
      </c>
      <c r="AT7" s="14">
        <f t="shared" ca="1" si="1"/>
        <v>1094.10797</v>
      </c>
      <c r="AU7" s="14">
        <f t="shared" ca="1" si="1"/>
        <v>775.68174999999997</v>
      </c>
      <c r="AV7" s="14">
        <f t="shared" ca="1" si="1"/>
        <v>766.30877999999996</v>
      </c>
      <c r="AW7" s="14">
        <f t="shared" ca="1" si="1"/>
        <v>2085.4917399999999</v>
      </c>
      <c r="AX7" s="14">
        <f t="shared" ca="1" si="1"/>
        <v>1879.75423</v>
      </c>
      <c r="AY7" s="14">
        <f t="shared" ca="1" si="1"/>
        <v>1822.7597599999999</v>
      </c>
      <c r="AZ7" s="14">
        <f t="shared" ca="1" si="1"/>
        <v>19182.816289999999</v>
      </c>
      <c r="BA7" s="14">
        <f t="shared" ca="1" si="1"/>
        <v>19062.274979999998</v>
      </c>
      <c r="BB7" s="14">
        <f t="shared" ca="1" si="1"/>
        <v>19071.760740000002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153.56943999999999</v>
      </c>
      <c r="E8" s="21">
        <v>153.56943999999999</v>
      </c>
      <c r="F8" s="21">
        <v>153.56943999999999</v>
      </c>
      <c r="G8" s="21">
        <v>112.79622999999999</v>
      </c>
      <c r="H8" s="21">
        <v>112.79622999999999</v>
      </c>
      <c r="I8" s="21">
        <v>112.79623000000001</v>
      </c>
      <c r="J8" s="22">
        <v>113.08607000000001</v>
      </c>
      <c r="K8" s="22">
        <v>110.17494000000001</v>
      </c>
      <c r="L8" s="22">
        <v>111.006944</v>
      </c>
      <c r="M8" s="22">
        <v>149.13334</v>
      </c>
      <c r="N8" s="22">
        <v>148.88021000000001</v>
      </c>
      <c r="O8" s="22">
        <v>148.96159500000002</v>
      </c>
      <c r="P8" s="22">
        <v>112.491</v>
      </c>
      <c r="Q8" s="22">
        <v>110.22857999999999</v>
      </c>
      <c r="R8" s="22">
        <v>111.62194400000001</v>
      </c>
      <c r="S8" s="22">
        <v>111.05846</v>
      </c>
      <c r="T8" s="22">
        <v>109.02014</v>
      </c>
      <c r="U8" s="22">
        <v>110.18058900000001</v>
      </c>
      <c r="V8" s="22">
        <v>148.82606999999999</v>
      </c>
      <c r="W8" s="22">
        <v>108.64937999999999</v>
      </c>
      <c r="X8" s="22">
        <v>112.866263</v>
      </c>
      <c r="Y8" s="23"/>
      <c r="Z8" s="3" t="s">
        <v>17</v>
      </c>
      <c r="AA8" s="3" t="s">
        <v>11</v>
      </c>
      <c r="AB8" s="14">
        <f ca="1">INDIRECT("J"&amp;4+(ROW(A1)-1)+COLUMN(A1)-1)</f>
        <v>36.700360000000003</v>
      </c>
      <c r="AC8" s="14">
        <f t="shared" ref="AC8:BB8" ca="1" si="2">INDIRECT("J"&amp;4+(ROW(B1)-1)+COLUMN(B1)-1)</f>
        <v>33.401649999999997</v>
      </c>
      <c r="AD8" s="14">
        <f t="shared" ca="1" si="2"/>
        <v>32.67998</v>
      </c>
      <c r="AE8" s="14">
        <f t="shared" ca="1" si="2"/>
        <v>147.97721999999999</v>
      </c>
      <c r="AF8" s="14">
        <f t="shared" ca="1" si="2"/>
        <v>113.08607000000001</v>
      </c>
      <c r="AG8" s="14">
        <f t="shared" ca="1" si="2"/>
        <v>108.81619999999999</v>
      </c>
      <c r="AH8" s="14">
        <f t="shared" ca="1" si="2"/>
        <v>1089.29062</v>
      </c>
      <c r="AI8" s="14">
        <f t="shared" ca="1" si="2"/>
        <v>1074.2178899999999</v>
      </c>
      <c r="AJ8" s="14">
        <f t="shared" ca="1" si="2"/>
        <v>1064.97786</v>
      </c>
      <c r="AK8" s="14">
        <f t="shared" ca="1" si="2"/>
        <v>2794.3805900000002</v>
      </c>
      <c r="AL8" s="14">
        <f t="shared" ca="1" si="2"/>
        <v>2583.7799199999999</v>
      </c>
      <c r="AM8" s="14">
        <f t="shared" ca="1" si="2"/>
        <v>2325.4375</v>
      </c>
      <c r="AN8" s="14">
        <f t="shared" ca="1" si="2"/>
        <v>47872.198329999999</v>
      </c>
      <c r="AO8" s="14">
        <f t="shared" ca="1" si="2"/>
        <v>38832.77147</v>
      </c>
      <c r="AP8" s="14">
        <f t="shared" ca="1" si="2"/>
        <v>37625.758329999997</v>
      </c>
      <c r="AQ8" s="14">
        <f t="shared" ca="1" si="2"/>
        <v>333892.62683999998</v>
      </c>
      <c r="AR8" s="14">
        <f t="shared" ca="1" si="2"/>
        <v>328972.27091000002</v>
      </c>
      <c r="AS8" s="14">
        <f t="shared" ca="1" si="2"/>
        <v>324827.98154000001</v>
      </c>
      <c r="AT8" s="14">
        <f t="shared" ca="1" si="2"/>
        <v>854.12805000000003</v>
      </c>
      <c r="AU8" s="14">
        <f t="shared" ca="1" si="2"/>
        <v>775.68174999999997</v>
      </c>
      <c r="AV8" s="14">
        <f t="shared" ca="1" si="2"/>
        <v>766.08712000000003</v>
      </c>
      <c r="AW8" s="14">
        <f t="shared" ca="1" si="2"/>
        <v>2005.05323</v>
      </c>
      <c r="AX8" s="14">
        <f t="shared" ca="1" si="2"/>
        <v>1861.9436700000001</v>
      </c>
      <c r="AY8" s="14">
        <f t="shared" ca="1" si="2"/>
        <v>1827.2045599999999</v>
      </c>
      <c r="AZ8" s="14">
        <f t="shared" ca="1" si="2"/>
        <v>19188.456289999998</v>
      </c>
      <c r="BA8" s="14">
        <f t="shared" ca="1" si="2"/>
        <v>19037.887750000002</v>
      </c>
      <c r="BB8" s="14">
        <f t="shared" ca="1" si="2"/>
        <v>19028.791809999999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109.00185999999999</v>
      </c>
      <c r="E9" s="21">
        <v>109.00185999999999</v>
      </c>
      <c r="F9" s="21">
        <v>109.00185999999999</v>
      </c>
      <c r="G9" s="21">
        <v>108.54979</v>
      </c>
      <c r="H9" s="21">
        <v>108.54979</v>
      </c>
      <c r="I9" s="21">
        <v>108.54979</v>
      </c>
      <c r="J9" s="22">
        <v>108.81619999999999</v>
      </c>
      <c r="K9" s="22">
        <v>108.27311</v>
      </c>
      <c r="L9" s="22">
        <v>108.72402700000001</v>
      </c>
      <c r="M9" s="22">
        <v>107.28682999999999</v>
      </c>
      <c r="N9" s="22">
        <v>106.85464</v>
      </c>
      <c r="O9" s="22">
        <v>107.01814900000002</v>
      </c>
      <c r="P9" s="22">
        <v>110.00579999999999</v>
      </c>
      <c r="Q9" s="22">
        <v>107.4867</v>
      </c>
      <c r="R9" s="22">
        <v>108.936633</v>
      </c>
      <c r="S9" s="22">
        <v>108.50451</v>
      </c>
      <c r="T9" s="22">
        <v>107.26559</v>
      </c>
      <c r="U9" s="22">
        <v>107.69163399999999</v>
      </c>
      <c r="V9" s="22">
        <v>107.72493</v>
      </c>
      <c r="W9" s="22">
        <v>106.6567</v>
      </c>
      <c r="X9" s="22">
        <v>107.33961299999999</v>
      </c>
      <c r="Y9" s="23"/>
      <c r="Z9" s="3" t="s">
        <v>17</v>
      </c>
      <c r="AA9" s="3" t="s">
        <v>12</v>
      </c>
      <c r="AB9" s="14">
        <f ca="1">INDIRECT("M"&amp;4+(ROW(A1)-1)+COLUMN(A1)-1)</f>
        <v>32.968299999999999</v>
      </c>
      <c r="AC9" s="14">
        <f t="shared" ref="AC9:BB9" ca="1" si="3">INDIRECT("M"&amp;4+(ROW(B1)-1)+COLUMN(B1)-1)</f>
        <v>31.505400000000002</v>
      </c>
      <c r="AD9" s="14">
        <f t="shared" ca="1" si="3"/>
        <v>30.583310000000001</v>
      </c>
      <c r="AE9" s="14">
        <f t="shared" ca="1" si="3"/>
        <v>145.62324000000001</v>
      </c>
      <c r="AF9" s="14">
        <f t="shared" ca="1" si="3"/>
        <v>149.13334</v>
      </c>
      <c r="AG9" s="14">
        <f t="shared" ca="1" si="3"/>
        <v>107.28682999999999</v>
      </c>
      <c r="AH9" s="14">
        <f t="shared" ca="1" si="3"/>
        <v>1084.60067</v>
      </c>
      <c r="AI9" s="14">
        <f t="shared" ca="1" si="3"/>
        <v>1191.42364</v>
      </c>
      <c r="AJ9" s="14">
        <f t="shared" ca="1" si="3"/>
        <v>1062.44589</v>
      </c>
      <c r="AK9" s="14">
        <f t="shared" ca="1" si="3"/>
        <v>2757.5014200000001</v>
      </c>
      <c r="AL9" s="14">
        <f t="shared" ca="1" si="3"/>
        <v>2583.7799199999999</v>
      </c>
      <c r="AM9" s="14">
        <f t="shared" ca="1" si="3"/>
        <v>2325.4375</v>
      </c>
      <c r="AN9" s="14">
        <f t="shared" ca="1" si="3"/>
        <v>37925.223189999997</v>
      </c>
      <c r="AO9" s="14">
        <f t="shared" ca="1" si="3"/>
        <v>36193.264210000001</v>
      </c>
      <c r="AP9" s="14">
        <f t="shared" ca="1" si="3"/>
        <v>35907.087209999998</v>
      </c>
      <c r="AQ9" s="14">
        <f t="shared" ca="1" si="3"/>
        <v>324893.83272000001</v>
      </c>
      <c r="AR9" s="14">
        <f t="shared" ca="1" si="3"/>
        <v>323999.87847</v>
      </c>
      <c r="AS9" s="14">
        <f t="shared" ca="1" si="3"/>
        <v>323578.87099000002</v>
      </c>
      <c r="AT9" s="14">
        <f t="shared" ca="1" si="3"/>
        <v>826.95791999999994</v>
      </c>
      <c r="AU9" s="14">
        <f t="shared" ca="1" si="3"/>
        <v>645.00707</v>
      </c>
      <c r="AV9" s="14">
        <f t="shared" ca="1" si="3"/>
        <v>589.54441999999995</v>
      </c>
      <c r="AW9" s="14">
        <f t="shared" ca="1" si="3"/>
        <v>1816.65139</v>
      </c>
      <c r="AX9" s="14">
        <f t="shared" ca="1" si="3"/>
        <v>1783.2635600000001</v>
      </c>
      <c r="AY9" s="14">
        <f t="shared" ca="1" si="3"/>
        <v>1761.23498</v>
      </c>
      <c r="AZ9" s="14">
        <f t="shared" ca="1" si="3"/>
        <v>19051.218550000001</v>
      </c>
      <c r="BA9" s="14">
        <f t="shared" ca="1" si="3"/>
        <v>18990.803479999999</v>
      </c>
      <c r="BB9" s="14">
        <f t="shared" ca="1" si="3"/>
        <v>18977.975920000001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1318.9056599999999</v>
      </c>
      <c r="E10" s="21">
        <v>1318.9056599999999</v>
      </c>
      <c r="F10" s="21">
        <v>1318.9056600000001</v>
      </c>
      <c r="G10" s="21">
        <v>1142.3362500000001</v>
      </c>
      <c r="H10" s="21">
        <v>1142.3362500000001</v>
      </c>
      <c r="I10" s="21">
        <v>1142.3362500000001</v>
      </c>
      <c r="J10" s="22">
        <v>1089.29062</v>
      </c>
      <c r="K10" s="22">
        <v>1084.89949</v>
      </c>
      <c r="L10" s="22">
        <v>1086.9661059999999</v>
      </c>
      <c r="M10" s="22">
        <v>1084.60067</v>
      </c>
      <c r="N10" s="22">
        <v>1084.0522100000001</v>
      </c>
      <c r="O10" s="22">
        <v>1084.280452</v>
      </c>
      <c r="P10" s="22">
        <v>1087.20976</v>
      </c>
      <c r="Q10" s="22">
        <v>1084.6604</v>
      </c>
      <c r="R10" s="22">
        <v>1085.7616560000001</v>
      </c>
      <c r="S10" s="22">
        <v>1089.3706199999999</v>
      </c>
      <c r="T10" s="22">
        <v>1084.5980400000001</v>
      </c>
      <c r="U10" s="22">
        <v>1088.0820369999999</v>
      </c>
      <c r="V10" s="22">
        <v>1082.32709</v>
      </c>
      <c r="W10" s="22">
        <v>1081.88636</v>
      </c>
      <c r="X10" s="22">
        <v>1082.056955</v>
      </c>
      <c r="Y10" s="23"/>
      <c r="Z10" s="3" t="s">
        <v>17</v>
      </c>
      <c r="AA10" s="3" t="s">
        <v>13</v>
      </c>
      <c r="AB10" s="14">
        <f ca="1">INDIRECT("P"&amp;4+(ROW(A1)-1)+COLUMN(A1)-1)</f>
        <v>36.505360000000003</v>
      </c>
      <c r="AC10" s="14">
        <f t="shared" ref="AC10:BB10" ca="1" si="4">INDIRECT("P"&amp;4+(ROW(B1)-1)+COLUMN(B1)-1)</f>
        <v>36.496839999999999</v>
      </c>
      <c r="AD10" s="14">
        <f t="shared" ca="1" si="4"/>
        <v>33.008450000000003</v>
      </c>
      <c r="AE10" s="14">
        <f t="shared" ca="1" si="4"/>
        <v>147.64420999999999</v>
      </c>
      <c r="AF10" s="14">
        <f t="shared" ca="1" si="4"/>
        <v>112.491</v>
      </c>
      <c r="AG10" s="14">
        <f t="shared" ca="1" si="4"/>
        <v>110.00579999999999</v>
      </c>
      <c r="AH10" s="14">
        <f t="shared" ca="1" si="4"/>
        <v>1087.20976</v>
      </c>
      <c r="AI10" s="14">
        <f t="shared" ca="1" si="4"/>
        <v>1084.9842799999999</v>
      </c>
      <c r="AJ10" s="14">
        <f t="shared" ca="1" si="4"/>
        <v>1084.2163700000001</v>
      </c>
      <c r="AK10" s="14">
        <f t="shared" ca="1" si="4"/>
        <v>2760.35572</v>
      </c>
      <c r="AL10" s="14">
        <f t="shared" ca="1" si="4"/>
        <v>2572.9348799999998</v>
      </c>
      <c r="AM10" s="14">
        <f t="shared" ca="1" si="4"/>
        <v>2467.0123400000002</v>
      </c>
      <c r="AN10" s="14">
        <f t="shared" ca="1" si="4"/>
        <v>39600.686549999999</v>
      </c>
      <c r="AO10" s="14">
        <f t="shared" ca="1" si="4"/>
        <v>37830.429980000001</v>
      </c>
      <c r="AP10" s="14">
        <f t="shared" ca="1" si="4"/>
        <v>36814.89026</v>
      </c>
      <c r="AQ10" s="14">
        <f t="shared" ca="1" si="4"/>
        <v>325806.47889999999</v>
      </c>
      <c r="AR10" s="14">
        <f t="shared" ca="1" si="4"/>
        <v>324931.15843000001</v>
      </c>
      <c r="AS10" s="14">
        <f t="shared" ca="1" si="4"/>
        <v>324859.70366</v>
      </c>
      <c r="AT10" s="14">
        <f t="shared" ca="1" si="4"/>
        <v>826.95791999999994</v>
      </c>
      <c r="AU10" s="14">
        <f t="shared" ca="1" si="4"/>
        <v>717.95173</v>
      </c>
      <c r="AV10" s="14">
        <f t="shared" ca="1" si="4"/>
        <v>685.11440000000005</v>
      </c>
      <c r="AW10" s="14">
        <f t="shared" ca="1" si="4"/>
        <v>1944.3963200000001</v>
      </c>
      <c r="AX10" s="14">
        <f t="shared" ca="1" si="4"/>
        <v>1902.85619</v>
      </c>
      <c r="AY10" s="14">
        <f t="shared" ca="1" si="4"/>
        <v>1866.36213</v>
      </c>
      <c r="AZ10" s="14">
        <f t="shared" ca="1" si="4"/>
        <v>19239.763159999999</v>
      </c>
      <c r="BA10" s="14">
        <f t="shared" ca="1" si="4"/>
        <v>19241.805939999998</v>
      </c>
      <c r="BB10" s="14">
        <f t="shared" ca="1" si="4"/>
        <v>19149.764630000001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1237.4414999999999</v>
      </c>
      <c r="E11" s="21">
        <v>1237.4414999999999</v>
      </c>
      <c r="F11" s="21">
        <v>1237.4415000000001</v>
      </c>
      <c r="G11" s="21">
        <v>1076.16508</v>
      </c>
      <c r="H11" s="21">
        <v>1076.16508</v>
      </c>
      <c r="I11" s="21">
        <v>1076.1650800000002</v>
      </c>
      <c r="J11" s="22">
        <v>1074.2178899999999</v>
      </c>
      <c r="K11" s="22">
        <v>1070.75971</v>
      </c>
      <c r="L11" s="22">
        <v>1072.2335459999999</v>
      </c>
      <c r="M11" s="22">
        <v>1191.42364</v>
      </c>
      <c r="N11" s="22">
        <v>1191.14759</v>
      </c>
      <c r="O11" s="22">
        <v>1191.2893280000001</v>
      </c>
      <c r="P11" s="22">
        <v>1084.9842799999999</v>
      </c>
      <c r="Q11" s="22">
        <v>1069.6892</v>
      </c>
      <c r="R11" s="22">
        <v>1074.6652630000001</v>
      </c>
      <c r="S11" s="22">
        <v>1076.41318</v>
      </c>
      <c r="T11" s="22">
        <v>1072.72606</v>
      </c>
      <c r="U11" s="22">
        <v>1074.4390039999998</v>
      </c>
      <c r="V11" s="22">
        <v>1190.3381300000001</v>
      </c>
      <c r="W11" s="22">
        <v>1190.0402099999999</v>
      </c>
      <c r="X11" s="22">
        <v>1190.1932400000001</v>
      </c>
      <c r="Y11" s="23"/>
      <c r="Z11" s="3" t="s">
        <v>17</v>
      </c>
      <c r="AA11" s="3" t="s">
        <v>20</v>
      </c>
      <c r="AB11" s="14">
        <f ca="1">INDIRECT("S"&amp;4+(ROW(A1)-1)+COLUMN(A1)-1)</f>
        <v>38.794530000000002</v>
      </c>
      <c r="AC11" s="14">
        <f t="shared" ref="AC11:BB11" ca="1" si="5">INDIRECT("S"&amp;4+(ROW(B1)-1)+COLUMN(B1)-1)</f>
        <v>32.936250000000001</v>
      </c>
      <c r="AD11" s="14">
        <f t="shared" ca="1" si="5"/>
        <v>31.91696</v>
      </c>
      <c r="AE11" s="14">
        <f t="shared" ca="1" si="5"/>
        <v>146.50414000000001</v>
      </c>
      <c r="AF11" s="14">
        <f t="shared" ca="1" si="5"/>
        <v>111.05846</v>
      </c>
      <c r="AG11" s="14">
        <f t="shared" ca="1" si="5"/>
        <v>108.50451</v>
      </c>
      <c r="AH11" s="14">
        <f t="shared" ca="1" si="5"/>
        <v>1089.3706199999999</v>
      </c>
      <c r="AI11" s="14">
        <f t="shared" ca="1" si="5"/>
        <v>1076.41318</v>
      </c>
      <c r="AJ11" s="14">
        <f t="shared" ca="1" si="5"/>
        <v>1066.6287600000001</v>
      </c>
      <c r="AK11" s="14">
        <f t="shared" ca="1" si="5"/>
        <v>2759.30215</v>
      </c>
      <c r="AL11" s="14">
        <f t="shared" ca="1" si="5"/>
        <v>2572.9348799999998</v>
      </c>
      <c r="AM11" s="14">
        <f t="shared" ca="1" si="5"/>
        <v>2336.47975</v>
      </c>
      <c r="AN11" s="14">
        <f t="shared" ca="1" si="5"/>
        <v>42089.67499</v>
      </c>
      <c r="AO11" s="14">
        <f t="shared" ca="1" si="5"/>
        <v>38514.954270000002</v>
      </c>
      <c r="AP11" s="14">
        <f t="shared" ca="1" si="5"/>
        <v>38095.010920000001</v>
      </c>
      <c r="AQ11" s="14">
        <f t="shared" ca="1" si="5"/>
        <v>327907.27678999997</v>
      </c>
      <c r="AR11" s="14">
        <f t="shared" ca="1" si="5"/>
        <v>326431.95808000001</v>
      </c>
      <c r="AS11" s="14">
        <f t="shared" ca="1" si="5"/>
        <v>325160.03107000003</v>
      </c>
      <c r="AT11" s="14">
        <f t="shared" ca="1" si="5"/>
        <v>831.72208000000001</v>
      </c>
      <c r="AU11" s="14">
        <f t="shared" ca="1" si="5"/>
        <v>758.67720999999995</v>
      </c>
      <c r="AV11" s="14">
        <f t="shared" ca="1" si="5"/>
        <v>724.45177000000001</v>
      </c>
      <c r="AW11" s="14">
        <f t="shared" ca="1" si="5"/>
        <v>1897.57105</v>
      </c>
      <c r="AX11" s="14">
        <f t="shared" ca="1" si="5"/>
        <v>1847.4758400000001</v>
      </c>
      <c r="AY11" s="14">
        <f t="shared" ca="1" si="5"/>
        <v>1833.83005</v>
      </c>
      <c r="AZ11" s="14">
        <f t="shared" ca="1" si="5"/>
        <v>19299.68333</v>
      </c>
      <c r="BA11" s="14">
        <f t="shared" ca="1" si="5"/>
        <v>19186.070090000001</v>
      </c>
      <c r="BB11" s="14">
        <f t="shared" ca="1" si="5"/>
        <v>19051.01584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1066.35896</v>
      </c>
      <c r="E12" s="21">
        <v>1066.35896</v>
      </c>
      <c r="F12" s="21">
        <v>1066.3589599999998</v>
      </c>
      <c r="G12" s="21">
        <v>1063.50737</v>
      </c>
      <c r="H12" s="21">
        <v>1063.50737</v>
      </c>
      <c r="I12" s="21">
        <v>1063.5073699999998</v>
      </c>
      <c r="J12" s="22">
        <v>1064.97786</v>
      </c>
      <c r="K12" s="22">
        <v>1064.2125000000001</v>
      </c>
      <c r="L12" s="22">
        <v>1064.6449669999997</v>
      </c>
      <c r="M12" s="22">
        <v>1062.44589</v>
      </c>
      <c r="N12" s="22">
        <v>1062.2557400000001</v>
      </c>
      <c r="O12" s="22">
        <v>1062.3381360000001</v>
      </c>
      <c r="P12" s="22">
        <v>1084.2163700000001</v>
      </c>
      <c r="Q12" s="22">
        <v>1064.18003</v>
      </c>
      <c r="R12" s="22">
        <v>1071.3765559999999</v>
      </c>
      <c r="S12" s="22">
        <v>1066.6287600000001</v>
      </c>
      <c r="T12" s="22">
        <v>1063.8557499999999</v>
      </c>
      <c r="U12" s="22">
        <v>1064.673352</v>
      </c>
      <c r="V12" s="22">
        <v>1061.7870700000001</v>
      </c>
      <c r="W12" s="22">
        <v>1061.43967</v>
      </c>
      <c r="X12" s="22">
        <v>1061.6377849999999</v>
      </c>
      <c r="Y12" s="23"/>
      <c r="Z12" s="3" t="s">
        <v>17</v>
      </c>
      <c r="AA12" s="3" t="s">
        <v>14</v>
      </c>
      <c r="AB12" s="14">
        <f ca="1">INDIRECT("V"&amp;4+(ROW(A1)-1)+COLUMN(A1)-1)</f>
        <v>32.968299999999999</v>
      </c>
      <c r="AC12" s="14">
        <f t="shared" ref="AC12:BB12" ca="1" si="6">INDIRECT("V"&amp;4+(ROW(B1)-1)+COLUMN(B1)-1)</f>
        <v>31.505400000000002</v>
      </c>
      <c r="AD12" s="14">
        <f t="shared" ca="1" si="6"/>
        <v>30.79927</v>
      </c>
      <c r="AE12" s="14">
        <f t="shared" ca="1" si="6"/>
        <v>145.61270999999999</v>
      </c>
      <c r="AF12" s="14">
        <f t="shared" ca="1" si="6"/>
        <v>148.82606999999999</v>
      </c>
      <c r="AG12" s="14">
        <f t="shared" ca="1" si="6"/>
        <v>107.72493</v>
      </c>
      <c r="AH12" s="14">
        <f t="shared" ca="1" si="6"/>
        <v>1082.32709</v>
      </c>
      <c r="AI12" s="14">
        <f t="shared" ca="1" si="6"/>
        <v>1190.3381300000001</v>
      </c>
      <c r="AJ12" s="14">
        <f t="shared" ca="1" si="6"/>
        <v>1061.7870700000001</v>
      </c>
      <c r="AK12" s="14">
        <f t="shared" ca="1" si="6"/>
        <v>2757.5014200000001</v>
      </c>
      <c r="AL12" s="14">
        <f t="shared" ca="1" si="6"/>
        <v>2566.6367700000001</v>
      </c>
      <c r="AM12" s="14">
        <f t="shared" ca="1" si="6"/>
        <v>2325.4375</v>
      </c>
      <c r="AN12" s="14">
        <f t="shared" ca="1" si="6"/>
        <v>37924.082430000002</v>
      </c>
      <c r="AO12" s="14">
        <f t="shared" ca="1" si="6"/>
        <v>36399.663809999998</v>
      </c>
      <c r="AP12" s="14">
        <f t="shared" ca="1" si="6"/>
        <v>36011.104209999998</v>
      </c>
      <c r="AQ12" s="14">
        <f t="shared" ca="1" si="6"/>
        <v>324617.27951999998</v>
      </c>
      <c r="AR12" s="14">
        <f t="shared" ca="1" si="6"/>
        <v>323834.46956</v>
      </c>
      <c r="AS12" s="14">
        <f t="shared" ca="1" si="6"/>
        <v>323469.05340999999</v>
      </c>
      <c r="AT12" s="14">
        <f t="shared" ca="1" si="6"/>
        <v>826.27070000000003</v>
      </c>
      <c r="AU12" s="14">
        <f t="shared" ca="1" si="6"/>
        <v>642.12306999999998</v>
      </c>
      <c r="AV12" s="14">
        <f t="shared" ca="1" si="6"/>
        <v>589.16876000000002</v>
      </c>
      <c r="AW12" s="14">
        <f t="shared" ca="1" si="6"/>
        <v>1810.6972699999999</v>
      </c>
      <c r="AX12" s="14">
        <f t="shared" ca="1" si="6"/>
        <v>1771.0157400000001</v>
      </c>
      <c r="AY12" s="14">
        <f t="shared" ca="1" si="6"/>
        <v>1761.2571700000001</v>
      </c>
      <c r="AZ12" s="14">
        <f t="shared" ca="1" si="6"/>
        <v>18985.775030000001</v>
      </c>
      <c r="BA12" s="14">
        <f t="shared" ca="1" si="6"/>
        <v>18977.770059999999</v>
      </c>
      <c r="BB12" s="14">
        <f t="shared" ca="1" si="6"/>
        <v>18976.685030000001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4195.0661099999998</v>
      </c>
      <c r="E13" s="21">
        <v>4195.0661099999998</v>
      </c>
      <c r="F13" s="21">
        <v>4195.0661099999998</v>
      </c>
      <c r="G13" s="21">
        <v>2770.2217900000001</v>
      </c>
      <c r="H13" s="21">
        <v>2770.2217900000001</v>
      </c>
      <c r="I13" s="21">
        <v>2770.2217900000001</v>
      </c>
      <c r="J13" s="22">
        <v>2794.3805900000002</v>
      </c>
      <c r="K13" s="22">
        <v>2768.2648800000002</v>
      </c>
      <c r="L13" s="22">
        <v>2770.938717</v>
      </c>
      <c r="M13" s="22">
        <v>2757.5014200000001</v>
      </c>
      <c r="N13" s="22">
        <v>2757.5014200000001</v>
      </c>
      <c r="O13" s="22">
        <v>2757.5014200000001</v>
      </c>
      <c r="P13" s="22">
        <v>2760.35572</v>
      </c>
      <c r="Q13" s="22">
        <v>2759.30215</v>
      </c>
      <c r="R13" s="22">
        <v>2759.4075069999999</v>
      </c>
      <c r="S13" s="22">
        <v>2759.30215</v>
      </c>
      <c r="T13" s="22">
        <v>2757.5014200000001</v>
      </c>
      <c r="U13" s="22">
        <v>2758.041639</v>
      </c>
      <c r="V13" s="22">
        <v>2757.5014200000001</v>
      </c>
      <c r="W13" s="22">
        <v>2757.5014200000001</v>
      </c>
      <c r="X13" s="22">
        <v>2757.5014200000001</v>
      </c>
      <c r="Y13" s="23"/>
      <c r="AB13" s="26">
        <f ca="1">MAX(AB6:AB12)</f>
        <v>42.136279999999999</v>
      </c>
      <c r="AC13" s="26">
        <f t="shared" ref="AC13:BB13" ca="1" si="7">MAX(AC6:AC12)</f>
        <v>37.217210000000001</v>
      </c>
      <c r="AD13" s="26">
        <f t="shared" ca="1" si="7"/>
        <v>33.008450000000003</v>
      </c>
      <c r="AE13" s="26">
        <f t="shared" ca="1" si="7"/>
        <v>159.76605000000001</v>
      </c>
      <c r="AF13" s="26">
        <f t="shared" ca="1" si="7"/>
        <v>153.56943999999999</v>
      </c>
      <c r="AG13" s="26">
        <f t="shared" ca="1" si="7"/>
        <v>110.00579999999999</v>
      </c>
      <c r="AH13" s="26">
        <f t="shared" ca="1" si="7"/>
        <v>1318.9056599999999</v>
      </c>
      <c r="AI13" s="26">
        <f t="shared" ca="1" si="7"/>
        <v>1237.4414999999999</v>
      </c>
      <c r="AJ13" s="26">
        <f t="shared" ca="1" si="7"/>
        <v>1084.2163700000001</v>
      </c>
      <c r="AK13" s="26">
        <f t="shared" ca="1" si="7"/>
        <v>4195.0661099999998</v>
      </c>
      <c r="AL13" s="26">
        <f t="shared" ca="1" si="7"/>
        <v>2583.7799199999999</v>
      </c>
      <c r="AM13" s="26">
        <f t="shared" ca="1" si="7"/>
        <v>2467.0123400000002</v>
      </c>
      <c r="AN13" s="26">
        <f t="shared" ca="1" si="7"/>
        <v>50072.332520000004</v>
      </c>
      <c r="AO13" s="26">
        <f t="shared" ca="1" si="7"/>
        <v>38832.77147</v>
      </c>
      <c r="AP13" s="26">
        <f t="shared" ca="1" si="7"/>
        <v>38095.010920000001</v>
      </c>
      <c r="AQ13" s="26">
        <f t="shared" ca="1" si="7"/>
        <v>340941.14584000001</v>
      </c>
      <c r="AR13" s="26">
        <f t="shared" ca="1" si="7"/>
        <v>330356.32598000002</v>
      </c>
      <c r="AS13" s="26">
        <f t="shared" ca="1" si="7"/>
        <v>325160.03107000003</v>
      </c>
      <c r="AT13" s="26">
        <f t="shared" ca="1" si="7"/>
        <v>1137.39787</v>
      </c>
      <c r="AU13" s="26">
        <f t="shared" ca="1" si="7"/>
        <v>775.68174999999997</v>
      </c>
      <c r="AV13" s="26">
        <f t="shared" ca="1" si="7"/>
        <v>766.30877999999996</v>
      </c>
      <c r="AW13" s="26">
        <f t="shared" ca="1" si="7"/>
        <v>2085.4917399999999</v>
      </c>
      <c r="AX13" s="26">
        <f t="shared" ca="1" si="7"/>
        <v>1902.85619</v>
      </c>
      <c r="AY13" s="26">
        <f t="shared" ca="1" si="7"/>
        <v>1866.36213</v>
      </c>
      <c r="AZ13" s="26">
        <f t="shared" ca="1" si="7"/>
        <v>19299.68333</v>
      </c>
      <c r="BA13" s="26">
        <f t="shared" ca="1" si="7"/>
        <v>19241.805939999998</v>
      </c>
      <c r="BB13" s="26">
        <f t="shared" ca="1" si="7"/>
        <v>19149.764630000001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2583.7799199999999</v>
      </c>
      <c r="E14" s="21">
        <v>2583.7799199999999</v>
      </c>
      <c r="F14" s="21">
        <v>2583.7799200000004</v>
      </c>
      <c r="G14" s="21">
        <v>2583.7799199999999</v>
      </c>
      <c r="H14" s="21">
        <v>2583.7799199999999</v>
      </c>
      <c r="I14" s="21">
        <v>2583.7799200000004</v>
      </c>
      <c r="J14" s="22">
        <v>2583.7799199999999</v>
      </c>
      <c r="K14" s="22">
        <v>2566.6367700000001</v>
      </c>
      <c r="L14" s="22">
        <v>2570.0654000000004</v>
      </c>
      <c r="M14" s="22">
        <v>2583.7799199999999</v>
      </c>
      <c r="N14" s="22">
        <v>2583.7799199999999</v>
      </c>
      <c r="O14" s="22">
        <v>2583.7799200000004</v>
      </c>
      <c r="P14" s="22">
        <v>2572.9348799999998</v>
      </c>
      <c r="Q14" s="22">
        <v>2566.6367700000001</v>
      </c>
      <c r="R14" s="22">
        <v>2568.3035690000006</v>
      </c>
      <c r="S14" s="22">
        <v>2572.9348799999998</v>
      </c>
      <c r="T14" s="22">
        <v>2566.6367700000001</v>
      </c>
      <c r="U14" s="22">
        <v>2568.3103680000004</v>
      </c>
      <c r="V14" s="22">
        <v>2566.6367700000001</v>
      </c>
      <c r="W14" s="22">
        <v>2566.6367700000001</v>
      </c>
      <c r="X14" s="22">
        <v>2566.6367700000005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2325.4375</v>
      </c>
      <c r="E15" s="21">
        <v>2325.4375</v>
      </c>
      <c r="F15" s="21">
        <v>2325.4375</v>
      </c>
      <c r="G15" s="21">
        <v>2328.35833</v>
      </c>
      <c r="H15" s="21">
        <v>2328.35833</v>
      </c>
      <c r="I15" s="21">
        <v>2328.3583299999996</v>
      </c>
      <c r="J15" s="22">
        <v>2325.4375</v>
      </c>
      <c r="K15" s="22">
        <v>2325.4375</v>
      </c>
      <c r="L15" s="22">
        <v>2325.4375</v>
      </c>
      <c r="M15" s="22">
        <v>2325.4375</v>
      </c>
      <c r="N15" s="22">
        <v>2325.4375</v>
      </c>
      <c r="O15" s="22">
        <v>2325.4375</v>
      </c>
      <c r="P15" s="22">
        <v>2467.0123400000002</v>
      </c>
      <c r="Q15" s="22">
        <v>2328.0988699999998</v>
      </c>
      <c r="R15" s="22">
        <v>2376.7241770000001</v>
      </c>
      <c r="S15" s="22">
        <v>2336.47975</v>
      </c>
      <c r="T15" s="22">
        <v>2325.4375</v>
      </c>
      <c r="U15" s="22">
        <v>2328.879508</v>
      </c>
      <c r="V15" s="22">
        <v>2325.4375</v>
      </c>
      <c r="W15" s="22">
        <v>2325.4375</v>
      </c>
      <c r="X15" s="22">
        <v>2325.4375</v>
      </c>
      <c r="Y15" s="23"/>
      <c r="Z15" s="3" t="s">
        <v>18</v>
      </c>
      <c r="AA15" s="3" t="s">
        <v>15</v>
      </c>
      <c r="AB15" s="14">
        <f ca="1">INDIRECT("F"&amp;4+(ROW(A1)-1)+COLUMN(A1)-1)</f>
        <v>42.136279999999999</v>
      </c>
      <c r="AC15" s="14">
        <f t="shared" ref="AC15:BB15" ca="1" si="8">INDIRECT("F"&amp;4+(ROW(B1)-1)+COLUMN(B1)-1)</f>
        <v>37.217210000000009</v>
      </c>
      <c r="AD15" s="14">
        <f t="shared" ca="1" si="8"/>
        <v>32.67998</v>
      </c>
      <c r="AE15" s="14">
        <f t="shared" ca="1" si="8"/>
        <v>159.76604999999998</v>
      </c>
      <c r="AF15" s="14">
        <f t="shared" ca="1" si="8"/>
        <v>153.56943999999999</v>
      </c>
      <c r="AG15" s="14">
        <f t="shared" ca="1" si="8"/>
        <v>109.00185999999999</v>
      </c>
      <c r="AH15" s="14">
        <f t="shared" ca="1" si="8"/>
        <v>1318.9056600000001</v>
      </c>
      <c r="AI15" s="14">
        <f t="shared" ca="1" si="8"/>
        <v>1237.4415000000001</v>
      </c>
      <c r="AJ15" s="14">
        <f t="shared" ca="1" si="8"/>
        <v>1066.3589599999998</v>
      </c>
      <c r="AK15" s="14">
        <f t="shared" ca="1" si="8"/>
        <v>4195.0661099999998</v>
      </c>
      <c r="AL15" s="14">
        <f t="shared" ca="1" si="8"/>
        <v>2583.7799200000004</v>
      </c>
      <c r="AM15" s="14">
        <f t="shared" ca="1" si="8"/>
        <v>2325.4375</v>
      </c>
      <c r="AN15" s="14">
        <f t="shared" ca="1" si="8"/>
        <v>50072.332520000004</v>
      </c>
      <c r="AO15" s="14">
        <f t="shared" ca="1" si="8"/>
        <v>38832.771469999992</v>
      </c>
      <c r="AP15" s="14">
        <f t="shared" ca="1" si="8"/>
        <v>37625.75832999999</v>
      </c>
      <c r="AQ15" s="14">
        <f t="shared" ca="1" si="8"/>
        <v>340941.14583999995</v>
      </c>
      <c r="AR15" s="14">
        <f t="shared" ca="1" si="8"/>
        <v>330356.32598000008</v>
      </c>
      <c r="AS15" s="14">
        <f t="shared" ca="1" si="8"/>
        <v>324827.98154000001</v>
      </c>
      <c r="AT15" s="14">
        <f t="shared" ca="1" si="8"/>
        <v>1137.3978700000002</v>
      </c>
      <c r="AU15" s="14">
        <f t="shared" ca="1" si="8"/>
        <v>775.68174999999985</v>
      </c>
      <c r="AV15" s="14">
        <f t="shared" ca="1" si="8"/>
        <v>766.08712000000003</v>
      </c>
      <c r="AW15" s="14">
        <f t="shared" ca="1" si="8"/>
        <v>2016.7809099999999</v>
      </c>
      <c r="AX15" s="14">
        <f t="shared" ca="1" si="8"/>
        <v>1861.9436700000001</v>
      </c>
      <c r="AY15" s="14">
        <f t="shared" ca="1" si="8"/>
        <v>1827.2045599999997</v>
      </c>
      <c r="AZ15" s="14">
        <f t="shared" ca="1" si="8"/>
        <v>19188.456289999998</v>
      </c>
      <c r="BA15" s="14">
        <f t="shared" ca="1" si="8"/>
        <v>19037.887749999998</v>
      </c>
      <c r="BB15" s="14">
        <f t="shared" ca="1" si="8"/>
        <v>19028.791809999999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50072.332520000004</v>
      </c>
      <c r="E16" s="21">
        <v>50072.332520000004</v>
      </c>
      <c r="F16" s="21">
        <v>50072.332520000004</v>
      </c>
      <c r="G16" s="21">
        <v>44055.175799999997</v>
      </c>
      <c r="H16" s="21">
        <v>44055.175799999997</v>
      </c>
      <c r="I16" s="21">
        <v>44055.17579999999</v>
      </c>
      <c r="J16" s="22">
        <v>47872.198329999999</v>
      </c>
      <c r="K16" s="22">
        <v>41723.142489999998</v>
      </c>
      <c r="L16" s="22">
        <v>43795.356672000002</v>
      </c>
      <c r="M16" s="22">
        <v>37925.223189999997</v>
      </c>
      <c r="N16" s="22">
        <v>37504.893559999997</v>
      </c>
      <c r="O16" s="22">
        <v>37548.42240299999</v>
      </c>
      <c r="P16" s="22">
        <v>39600.686549999999</v>
      </c>
      <c r="Q16" s="22">
        <v>37507.09433</v>
      </c>
      <c r="R16" s="22">
        <v>38674.810413999992</v>
      </c>
      <c r="S16" s="22">
        <v>42089.67499</v>
      </c>
      <c r="T16" s="22">
        <v>38839.131780000003</v>
      </c>
      <c r="U16" s="22">
        <v>40010.726216000003</v>
      </c>
      <c r="V16" s="22">
        <v>37924.082430000002</v>
      </c>
      <c r="W16" s="22">
        <v>37507.09433</v>
      </c>
      <c r="X16" s="22">
        <v>37673.803066999993</v>
      </c>
      <c r="Y16" s="23"/>
      <c r="Z16" s="3" t="s">
        <v>18</v>
      </c>
      <c r="AA16" s="3" t="s">
        <v>48</v>
      </c>
      <c r="AB16" s="14">
        <f ca="1">INDIRECT("I"&amp;4+(ROW(A1)-1)+COLUMN(A1)-1)</f>
        <v>41.13425999999999</v>
      </c>
      <c r="AC16" s="14">
        <f t="shared" ref="AC16:BB16" ca="1" si="9">INDIRECT("I"&amp;4+(ROW(B1)-1)+COLUMN(B1)-1)</f>
        <v>36.587390000000006</v>
      </c>
      <c r="AD16" s="14">
        <f t="shared" ca="1" si="9"/>
        <v>31.264679999999998</v>
      </c>
      <c r="AE16" s="14">
        <f t="shared" ca="1" si="9"/>
        <v>157.21507999999997</v>
      </c>
      <c r="AF16" s="14">
        <f t="shared" ca="1" si="9"/>
        <v>112.79623000000001</v>
      </c>
      <c r="AG16" s="14">
        <f t="shared" ca="1" si="9"/>
        <v>108.54979</v>
      </c>
      <c r="AH16" s="14">
        <f t="shared" ca="1" si="9"/>
        <v>1142.3362500000001</v>
      </c>
      <c r="AI16" s="14">
        <f t="shared" ca="1" si="9"/>
        <v>1076.1650800000002</v>
      </c>
      <c r="AJ16" s="14">
        <f t="shared" ca="1" si="9"/>
        <v>1063.5073699999998</v>
      </c>
      <c r="AK16" s="14">
        <f t="shared" ca="1" si="9"/>
        <v>2770.2217900000001</v>
      </c>
      <c r="AL16" s="14">
        <f t="shared" ca="1" si="9"/>
        <v>2583.7799200000004</v>
      </c>
      <c r="AM16" s="14">
        <f t="shared" ca="1" si="9"/>
        <v>2328.3583299999996</v>
      </c>
      <c r="AN16" s="14">
        <f t="shared" ca="1" si="9"/>
        <v>44055.17579999999</v>
      </c>
      <c r="AO16" s="14">
        <f t="shared" ca="1" si="9"/>
        <v>38826.689499999993</v>
      </c>
      <c r="AP16" s="14">
        <f t="shared" ca="1" si="9"/>
        <v>37625.92917000001</v>
      </c>
      <c r="AQ16" s="14">
        <f t="shared" ca="1" si="9"/>
        <v>335163.25590999995</v>
      </c>
      <c r="AR16" s="14">
        <f t="shared" ca="1" si="9"/>
        <v>329770.20786000002</v>
      </c>
      <c r="AS16" s="14">
        <f t="shared" ca="1" si="9"/>
        <v>324836.37528999994</v>
      </c>
      <c r="AT16" s="14">
        <f t="shared" ca="1" si="9"/>
        <v>1094.1079700000003</v>
      </c>
      <c r="AU16" s="14">
        <f t="shared" ca="1" si="9"/>
        <v>775.68174999999985</v>
      </c>
      <c r="AV16" s="14">
        <f t="shared" ca="1" si="9"/>
        <v>766.30878000000007</v>
      </c>
      <c r="AW16" s="14">
        <f t="shared" ca="1" si="9"/>
        <v>2085.4917400000004</v>
      </c>
      <c r="AX16" s="14">
        <f t="shared" ca="1" si="9"/>
        <v>1879.75423</v>
      </c>
      <c r="AY16" s="14">
        <f t="shared" ca="1" si="9"/>
        <v>1822.7597600000004</v>
      </c>
      <c r="AZ16" s="14">
        <f t="shared" ca="1" si="9"/>
        <v>19182.816289999995</v>
      </c>
      <c r="BA16" s="14">
        <f t="shared" ca="1" si="9"/>
        <v>19062.274979999995</v>
      </c>
      <c r="BB16" s="14">
        <f t="shared" ca="1" si="9"/>
        <v>19071.760740000002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38832.77147</v>
      </c>
      <c r="E17" s="21">
        <v>38832.77147</v>
      </c>
      <c r="F17" s="21">
        <v>38832.771469999992</v>
      </c>
      <c r="G17" s="21">
        <v>38826.6895</v>
      </c>
      <c r="H17" s="21">
        <v>38826.6895</v>
      </c>
      <c r="I17" s="21">
        <v>38826.689499999993</v>
      </c>
      <c r="J17" s="22">
        <v>38832.77147</v>
      </c>
      <c r="K17" s="22">
        <v>38825.534370000001</v>
      </c>
      <c r="L17" s="22">
        <v>38829.639202999999</v>
      </c>
      <c r="M17" s="22">
        <v>36193.264210000001</v>
      </c>
      <c r="N17" s="22">
        <v>35845.725939999997</v>
      </c>
      <c r="O17" s="22">
        <v>36017.842747000002</v>
      </c>
      <c r="P17" s="22">
        <v>37830.429980000001</v>
      </c>
      <c r="Q17" s="22">
        <v>36144.515489999998</v>
      </c>
      <c r="R17" s="22">
        <v>36980.254948000002</v>
      </c>
      <c r="S17" s="22">
        <v>38514.954270000002</v>
      </c>
      <c r="T17" s="22">
        <v>36934.694839999996</v>
      </c>
      <c r="U17" s="22">
        <v>37911.722169000001</v>
      </c>
      <c r="V17" s="22">
        <v>36399.663809999998</v>
      </c>
      <c r="W17" s="22">
        <v>35856.697330000003</v>
      </c>
      <c r="X17" s="22">
        <v>36087.057457999996</v>
      </c>
      <c r="Y17" s="23"/>
      <c r="Z17" s="3" t="s">
        <v>18</v>
      </c>
      <c r="AA17" s="3" t="s">
        <v>11</v>
      </c>
      <c r="AB17" s="14">
        <f ca="1">INDIRECT("L"&amp;4+(ROW(A1)-1)+COLUMN(A1)-1)</f>
        <v>34.027661999999999</v>
      </c>
      <c r="AC17" s="14">
        <f t="shared" ref="AC17:BB17" ca="1" si="10">INDIRECT("L"&amp;4+(ROW(B1)-1)+COLUMN(B1)-1)</f>
        <v>32.727334999999997</v>
      </c>
      <c r="AD17" s="14">
        <f t="shared" ca="1" si="10"/>
        <v>32.139564</v>
      </c>
      <c r="AE17" s="14">
        <f t="shared" ca="1" si="10"/>
        <v>146.67825699999997</v>
      </c>
      <c r="AF17" s="14">
        <f t="shared" ca="1" si="10"/>
        <v>111.006944</v>
      </c>
      <c r="AG17" s="14">
        <f t="shared" ca="1" si="10"/>
        <v>108.72402700000001</v>
      </c>
      <c r="AH17" s="14">
        <f t="shared" ca="1" si="10"/>
        <v>1086.9661059999999</v>
      </c>
      <c r="AI17" s="14">
        <f t="shared" ca="1" si="10"/>
        <v>1072.2335459999999</v>
      </c>
      <c r="AJ17" s="14">
        <f t="shared" ca="1" si="10"/>
        <v>1064.6449669999997</v>
      </c>
      <c r="AK17" s="14">
        <f t="shared" ca="1" si="10"/>
        <v>2770.938717</v>
      </c>
      <c r="AL17" s="14">
        <f t="shared" ca="1" si="10"/>
        <v>2570.0654000000004</v>
      </c>
      <c r="AM17" s="14">
        <f t="shared" ca="1" si="10"/>
        <v>2325.4375</v>
      </c>
      <c r="AN17" s="14">
        <f t="shared" ca="1" si="10"/>
        <v>43795.356672000002</v>
      </c>
      <c r="AO17" s="14">
        <f t="shared" ca="1" si="10"/>
        <v>38829.639202999999</v>
      </c>
      <c r="AP17" s="14">
        <f t="shared" ca="1" si="10"/>
        <v>37520.210931999995</v>
      </c>
      <c r="AQ17" s="14">
        <f t="shared" ca="1" si="10"/>
        <v>330722.28167700005</v>
      </c>
      <c r="AR17" s="14">
        <f t="shared" ca="1" si="10"/>
        <v>327069.88148300006</v>
      </c>
      <c r="AS17" s="14">
        <f t="shared" ca="1" si="10"/>
        <v>324827.98154000001</v>
      </c>
      <c r="AT17" s="14">
        <f t="shared" ca="1" si="10"/>
        <v>849.43663300000003</v>
      </c>
      <c r="AU17" s="14">
        <f t="shared" ca="1" si="10"/>
        <v>738.86310299999991</v>
      </c>
      <c r="AV17" s="14">
        <f t="shared" ca="1" si="10"/>
        <v>739.11253599999998</v>
      </c>
      <c r="AW17" s="14">
        <f t="shared" ca="1" si="10"/>
        <v>1979.133773</v>
      </c>
      <c r="AX17" s="14">
        <f t="shared" ca="1" si="10"/>
        <v>1852.5278030000004</v>
      </c>
      <c r="AY17" s="14">
        <f t="shared" ca="1" si="10"/>
        <v>1826.6621489999998</v>
      </c>
      <c r="AZ17" s="14">
        <f t="shared" ca="1" si="10"/>
        <v>19183.095565000003</v>
      </c>
      <c r="BA17" s="14">
        <f t="shared" ca="1" si="10"/>
        <v>19037.887749999998</v>
      </c>
      <c r="BB17" s="14">
        <f t="shared" ca="1" si="10"/>
        <v>19028.791809999999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37625.758329999997</v>
      </c>
      <c r="E18" s="21">
        <v>37625.758329999997</v>
      </c>
      <c r="F18" s="21">
        <v>37625.75832999999</v>
      </c>
      <c r="G18" s="21">
        <v>37625.929170000003</v>
      </c>
      <c r="H18" s="21">
        <v>37625.929170000003</v>
      </c>
      <c r="I18" s="21">
        <v>37625.92917000001</v>
      </c>
      <c r="J18" s="22">
        <v>37625.758329999997</v>
      </c>
      <c r="K18" s="22">
        <v>37221.179600000003</v>
      </c>
      <c r="L18" s="22">
        <v>37520.210931999995</v>
      </c>
      <c r="M18" s="22">
        <v>35907.087209999998</v>
      </c>
      <c r="N18" s="22">
        <v>35758.103929999997</v>
      </c>
      <c r="O18" s="22">
        <v>35802.036524999996</v>
      </c>
      <c r="P18" s="22">
        <v>36814.89026</v>
      </c>
      <c r="Q18" s="22">
        <v>36053.79045</v>
      </c>
      <c r="R18" s="22">
        <v>36391.272264999992</v>
      </c>
      <c r="S18" s="22">
        <v>38095.010920000001</v>
      </c>
      <c r="T18" s="22">
        <v>36361.703979999998</v>
      </c>
      <c r="U18" s="22">
        <v>37029.777631999998</v>
      </c>
      <c r="V18" s="22">
        <v>36011.104209999998</v>
      </c>
      <c r="W18" s="22">
        <v>35746.542300000001</v>
      </c>
      <c r="X18" s="22">
        <v>35855.746100000004</v>
      </c>
      <c r="Y18" s="23"/>
      <c r="Z18" s="3" t="s">
        <v>18</v>
      </c>
      <c r="AA18" s="3" t="s">
        <v>12</v>
      </c>
      <c r="AB18" s="14">
        <f ca="1">INDIRECT("O"&amp;4+(ROW(A1)-1)+COLUMN(A1)-1)</f>
        <v>32.968299999999999</v>
      </c>
      <c r="AC18" s="14">
        <f t="shared" ref="AC18:BB18" ca="1" si="11">INDIRECT("O"&amp;4+(ROW(B1)-1)+COLUMN(B1)-1)</f>
        <v>31.178971999999998</v>
      </c>
      <c r="AD18" s="14">
        <f t="shared" ca="1" si="11"/>
        <v>30.583310000000001</v>
      </c>
      <c r="AE18" s="14">
        <f t="shared" ca="1" si="11"/>
        <v>145.472466</v>
      </c>
      <c r="AF18" s="14">
        <f t="shared" ca="1" si="11"/>
        <v>148.96159500000002</v>
      </c>
      <c r="AG18" s="14">
        <f t="shared" ca="1" si="11"/>
        <v>107.01814900000002</v>
      </c>
      <c r="AH18" s="14">
        <f t="shared" ca="1" si="11"/>
        <v>1084.280452</v>
      </c>
      <c r="AI18" s="14">
        <f t="shared" ca="1" si="11"/>
        <v>1191.2893280000001</v>
      </c>
      <c r="AJ18" s="14">
        <f t="shared" ca="1" si="11"/>
        <v>1062.3381360000001</v>
      </c>
      <c r="AK18" s="14">
        <f t="shared" ca="1" si="11"/>
        <v>2757.5014200000001</v>
      </c>
      <c r="AL18" s="14">
        <f t="shared" ca="1" si="11"/>
        <v>2583.7799200000004</v>
      </c>
      <c r="AM18" s="14">
        <f t="shared" ca="1" si="11"/>
        <v>2325.4375</v>
      </c>
      <c r="AN18" s="14">
        <f t="shared" ca="1" si="11"/>
        <v>37548.42240299999</v>
      </c>
      <c r="AO18" s="14">
        <f t="shared" ca="1" si="11"/>
        <v>36017.842747000002</v>
      </c>
      <c r="AP18" s="14">
        <f t="shared" ca="1" si="11"/>
        <v>35802.036524999996</v>
      </c>
      <c r="AQ18" s="14">
        <f t="shared" ca="1" si="11"/>
        <v>324656.836916</v>
      </c>
      <c r="AR18" s="14">
        <f t="shared" ca="1" si="11"/>
        <v>323886.62883399997</v>
      </c>
      <c r="AS18" s="14">
        <f t="shared" ca="1" si="11"/>
        <v>323468.43488200003</v>
      </c>
      <c r="AT18" s="14">
        <f t="shared" ca="1" si="11"/>
        <v>826.33942200000001</v>
      </c>
      <c r="AU18" s="14">
        <f t="shared" ca="1" si="11"/>
        <v>643.36307099999999</v>
      </c>
      <c r="AV18" s="14">
        <f t="shared" ca="1" si="11"/>
        <v>589.39615400000002</v>
      </c>
      <c r="AW18" s="14">
        <f t="shared" ca="1" si="11"/>
        <v>1812.1369790000001</v>
      </c>
      <c r="AX18" s="14">
        <f t="shared" ca="1" si="11"/>
        <v>1775.2935860000002</v>
      </c>
      <c r="AY18" s="14">
        <f t="shared" ca="1" si="11"/>
        <v>1757.3165469999999</v>
      </c>
      <c r="AZ18" s="14">
        <f t="shared" ca="1" si="11"/>
        <v>19034.228923999999</v>
      </c>
      <c r="BA18" s="14">
        <f t="shared" ca="1" si="11"/>
        <v>18986.210887000001</v>
      </c>
      <c r="BB18" s="14">
        <f t="shared" ca="1" si="11"/>
        <v>18976.651114999997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340941.14584000001</v>
      </c>
      <c r="E19" s="21">
        <v>340941.14584000001</v>
      </c>
      <c r="F19" s="21">
        <v>340941.14583999995</v>
      </c>
      <c r="G19" s="21">
        <v>335163.25591000001</v>
      </c>
      <c r="H19" s="21">
        <v>335163.25591000001</v>
      </c>
      <c r="I19" s="21">
        <v>335163.25590999995</v>
      </c>
      <c r="J19" s="22">
        <v>333892.62683999998</v>
      </c>
      <c r="K19" s="22">
        <v>328355.54466000001</v>
      </c>
      <c r="L19" s="22">
        <v>330722.28167700005</v>
      </c>
      <c r="M19" s="22">
        <v>324893.83272000001</v>
      </c>
      <c r="N19" s="22">
        <v>324333.93371000001</v>
      </c>
      <c r="O19" s="22">
        <v>324656.836916</v>
      </c>
      <c r="P19" s="22">
        <v>325806.47889999999</v>
      </c>
      <c r="Q19" s="22">
        <v>324491.28443</v>
      </c>
      <c r="R19" s="22">
        <v>324984.964377</v>
      </c>
      <c r="S19" s="22">
        <v>327907.27678999997</v>
      </c>
      <c r="T19" s="22">
        <v>325177.22352</v>
      </c>
      <c r="U19" s="22">
        <v>326347.50743599999</v>
      </c>
      <c r="V19" s="22">
        <v>324617.27951999998</v>
      </c>
      <c r="W19" s="22">
        <v>324058.38247999997</v>
      </c>
      <c r="X19" s="22">
        <v>324230.54017700005</v>
      </c>
      <c r="Y19" s="23"/>
      <c r="Z19" s="3" t="s">
        <v>18</v>
      </c>
      <c r="AA19" s="3" t="s">
        <v>13</v>
      </c>
      <c r="AB19" s="14">
        <f ca="1">INDIRECT("R"&amp;4+(ROW(A1)-1)+COLUMN(A1)-1)</f>
        <v>34.643733000000005</v>
      </c>
      <c r="AC19" s="14">
        <f t="shared" ref="AC19:BB19" ca="1" si="12">INDIRECT("R"&amp;4+(ROW(B1)-1)+COLUMN(B1)-1)</f>
        <v>33.100409000000006</v>
      </c>
      <c r="AD19" s="14">
        <f t="shared" ca="1" si="12"/>
        <v>32.313766999999999</v>
      </c>
      <c r="AE19" s="14">
        <f t="shared" ca="1" si="12"/>
        <v>146.61614800000001</v>
      </c>
      <c r="AF19" s="14">
        <f t="shared" ca="1" si="12"/>
        <v>111.62194400000001</v>
      </c>
      <c r="AG19" s="14">
        <f t="shared" ca="1" si="12"/>
        <v>108.936633</v>
      </c>
      <c r="AH19" s="14">
        <f t="shared" ca="1" si="12"/>
        <v>1085.7616560000001</v>
      </c>
      <c r="AI19" s="14">
        <f t="shared" ca="1" si="12"/>
        <v>1074.6652630000001</v>
      </c>
      <c r="AJ19" s="14">
        <f t="shared" ca="1" si="12"/>
        <v>1071.3765559999999</v>
      </c>
      <c r="AK19" s="14">
        <f t="shared" ca="1" si="12"/>
        <v>2759.4075069999999</v>
      </c>
      <c r="AL19" s="14">
        <f t="shared" ca="1" si="12"/>
        <v>2568.3035690000006</v>
      </c>
      <c r="AM19" s="14">
        <f t="shared" ca="1" si="12"/>
        <v>2376.7241770000001</v>
      </c>
      <c r="AN19" s="14">
        <f t="shared" ca="1" si="12"/>
        <v>38674.810413999992</v>
      </c>
      <c r="AO19" s="14">
        <f t="shared" ca="1" si="12"/>
        <v>36980.254948000002</v>
      </c>
      <c r="AP19" s="14">
        <f t="shared" ca="1" si="12"/>
        <v>36391.272264999992</v>
      </c>
      <c r="AQ19" s="14">
        <f t="shared" ca="1" si="12"/>
        <v>324984.964377</v>
      </c>
      <c r="AR19" s="14">
        <f t="shared" ca="1" si="12"/>
        <v>324478.29728399997</v>
      </c>
      <c r="AS19" s="14">
        <f t="shared" ca="1" si="12"/>
        <v>324195.79609100003</v>
      </c>
      <c r="AT19" s="14">
        <f t="shared" ca="1" si="12"/>
        <v>826.54558799999995</v>
      </c>
      <c r="AU19" s="14">
        <f t="shared" ca="1" si="12"/>
        <v>690.31608900000003</v>
      </c>
      <c r="AV19" s="14">
        <f t="shared" ca="1" si="12"/>
        <v>651.34276900000009</v>
      </c>
      <c r="AW19" s="14">
        <f t="shared" ca="1" si="12"/>
        <v>1884.1712920000002</v>
      </c>
      <c r="AX19" s="14">
        <f t="shared" ca="1" si="12"/>
        <v>1837.2559490000003</v>
      </c>
      <c r="AY19" s="14">
        <f t="shared" ca="1" si="12"/>
        <v>1819.5527889999998</v>
      </c>
      <c r="AZ19" s="14">
        <f t="shared" ca="1" si="12"/>
        <v>19118.720255</v>
      </c>
      <c r="BA19" s="14">
        <f t="shared" ca="1" si="12"/>
        <v>19076.992047</v>
      </c>
      <c r="BB19" s="14">
        <f t="shared" ca="1" si="12"/>
        <v>19083.507872999999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330356.32598000002</v>
      </c>
      <c r="E20" s="21">
        <v>330356.32598000002</v>
      </c>
      <c r="F20" s="21">
        <v>330356.32598000008</v>
      </c>
      <c r="G20" s="21">
        <v>329770.20786000002</v>
      </c>
      <c r="H20" s="21">
        <v>329770.20786000002</v>
      </c>
      <c r="I20" s="21">
        <v>329770.20786000002</v>
      </c>
      <c r="J20" s="22">
        <v>328972.27091000002</v>
      </c>
      <c r="K20" s="22">
        <v>325909.31880000001</v>
      </c>
      <c r="L20" s="22">
        <v>327069.88148300006</v>
      </c>
      <c r="M20" s="22">
        <v>323999.87847</v>
      </c>
      <c r="N20" s="22">
        <v>323675.26185000001</v>
      </c>
      <c r="O20" s="22">
        <v>323886.62883399997</v>
      </c>
      <c r="P20" s="22">
        <v>324931.15843000001</v>
      </c>
      <c r="Q20" s="22">
        <v>323972.16983000003</v>
      </c>
      <c r="R20" s="22">
        <v>324478.29728399997</v>
      </c>
      <c r="S20" s="22">
        <v>326431.95808000001</v>
      </c>
      <c r="T20" s="22">
        <v>324687.21662000002</v>
      </c>
      <c r="U20" s="22">
        <v>325738.73822400003</v>
      </c>
      <c r="V20" s="22">
        <v>323834.46956</v>
      </c>
      <c r="W20" s="22">
        <v>323571.47492000001</v>
      </c>
      <c r="X20" s="22">
        <v>323702.81931600004</v>
      </c>
      <c r="Y20" s="23"/>
      <c r="Z20" s="3" t="s">
        <v>18</v>
      </c>
      <c r="AA20" s="3" t="s">
        <v>19</v>
      </c>
      <c r="AB20" s="14">
        <f ca="1">INDIRECT("U"&amp;4+(ROW(A1)-1)+COLUMN(A1)-1)</f>
        <v>34.231883000000003</v>
      </c>
      <c r="AC20" s="14">
        <f t="shared" ref="AC20:BB20" ca="1" si="13">INDIRECT("U"&amp;4+(ROW(B1)-1)+COLUMN(B1)-1)</f>
        <v>31.754571000000006</v>
      </c>
      <c r="AD20" s="14">
        <f t="shared" ca="1" si="13"/>
        <v>31.747185999999999</v>
      </c>
      <c r="AE20" s="14">
        <f t="shared" ca="1" si="13"/>
        <v>146.23692399999999</v>
      </c>
      <c r="AF20" s="14">
        <f t="shared" ca="1" si="13"/>
        <v>110.18058900000001</v>
      </c>
      <c r="AG20" s="14">
        <f t="shared" ca="1" si="13"/>
        <v>107.69163399999999</v>
      </c>
      <c r="AH20" s="14">
        <f t="shared" ca="1" si="13"/>
        <v>1088.0820369999999</v>
      </c>
      <c r="AI20" s="14">
        <f t="shared" ca="1" si="13"/>
        <v>1074.4390039999998</v>
      </c>
      <c r="AJ20" s="14">
        <f t="shared" ca="1" si="13"/>
        <v>1064.673352</v>
      </c>
      <c r="AK20" s="14">
        <f t="shared" ca="1" si="13"/>
        <v>2758.041639</v>
      </c>
      <c r="AL20" s="14">
        <f t="shared" ca="1" si="13"/>
        <v>2568.3103680000004</v>
      </c>
      <c r="AM20" s="14">
        <f t="shared" ca="1" si="13"/>
        <v>2328.879508</v>
      </c>
      <c r="AN20" s="14">
        <f t="shared" ca="1" si="13"/>
        <v>40010.726216000003</v>
      </c>
      <c r="AO20" s="14">
        <f t="shared" ca="1" si="13"/>
        <v>37911.722169000001</v>
      </c>
      <c r="AP20" s="14">
        <f t="shared" ca="1" si="13"/>
        <v>37029.777631999998</v>
      </c>
      <c r="AQ20" s="14">
        <f t="shared" ca="1" si="13"/>
        <v>326347.50743599999</v>
      </c>
      <c r="AR20" s="14">
        <f t="shared" ca="1" si="13"/>
        <v>325738.73822400003</v>
      </c>
      <c r="AS20" s="14">
        <f t="shared" ca="1" si="13"/>
        <v>324665.73886000004</v>
      </c>
      <c r="AT20" s="14">
        <f t="shared" ca="1" si="13"/>
        <v>827.09072600000002</v>
      </c>
      <c r="AU20" s="14">
        <f t="shared" ca="1" si="13"/>
        <v>709.43909800000006</v>
      </c>
      <c r="AV20" s="14">
        <f t="shared" ca="1" si="13"/>
        <v>681.67094800000007</v>
      </c>
      <c r="AW20" s="14">
        <f t="shared" ca="1" si="13"/>
        <v>1852.1052279999999</v>
      </c>
      <c r="AX20" s="14">
        <f t="shared" ca="1" si="13"/>
        <v>1816.8879430000002</v>
      </c>
      <c r="AY20" s="14">
        <f t="shared" ca="1" si="13"/>
        <v>1789.7372369999998</v>
      </c>
      <c r="AZ20" s="14">
        <f t="shared" ca="1" si="13"/>
        <v>19231.259386999998</v>
      </c>
      <c r="BA20" s="14">
        <f t="shared" ca="1" si="13"/>
        <v>19116.789679999998</v>
      </c>
      <c r="BB20" s="14">
        <f t="shared" ca="1" si="13"/>
        <v>19030.615751000001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324827.98154000001</v>
      </c>
      <c r="E21" s="21">
        <v>324827.98154000001</v>
      </c>
      <c r="F21" s="21">
        <v>324827.98154000001</v>
      </c>
      <c r="G21" s="21">
        <v>324836.37529</v>
      </c>
      <c r="H21" s="21">
        <v>324836.37529</v>
      </c>
      <c r="I21" s="21">
        <v>324836.37528999994</v>
      </c>
      <c r="J21" s="22">
        <v>324827.98154000001</v>
      </c>
      <c r="K21" s="22">
        <v>324827.98154000001</v>
      </c>
      <c r="L21" s="22">
        <v>324827.98154000001</v>
      </c>
      <c r="M21" s="22">
        <v>323578.87099000002</v>
      </c>
      <c r="N21" s="22">
        <v>323365.17180000001</v>
      </c>
      <c r="O21" s="22">
        <v>323468.43488200003</v>
      </c>
      <c r="P21" s="22">
        <v>324859.70366</v>
      </c>
      <c r="Q21" s="22">
        <v>323983.55936999997</v>
      </c>
      <c r="R21" s="22">
        <v>324195.79609100003</v>
      </c>
      <c r="S21" s="22">
        <v>325160.03107000003</v>
      </c>
      <c r="T21" s="22">
        <v>324170.53768000001</v>
      </c>
      <c r="U21" s="22">
        <v>324665.73886000004</v>
      </c>
      <c r="V21" s="22">
        <v>323469.05340999999</v>
      </c>
      <c r="W21" s="22">
        <v>323355.81276</v>
      </c>
      <c r="X21" s="22">
        <v>323409.14481899998</v>
      </c>
      <c r="Y21" s="23"/>
      <c r="Z21" s="3" t="s">
        <v>18</v>
      </c>
      <c r="AA21" s="3" t="s">
        <v>14</v>
      </c>
      <c r="AB21" s="14">
        <f ca="1">INDIRECT("X"&amp;4+(ROW(A1)-1)+COLUMN(A1)-1)</f>
        <v>32.968299999999999</v>
      </c>
      <c r="AC21" s="14">
        <f t="shared" ref="AC21:BB21" ca="1" si="14">INDIRECT("X"&amp;4+(ROW(B1)-1)+COLUMN(B1)-1)</f>
        <v>30.983008000000002</v>
      </c>
      <c r="AD21" s="14">
        <f t="shared" ca="1" si="14"/>
        <v>30.605122999999999</v>
      </c>
      <c r="AE21" s="14">
        <f t="shared" ca="1" si="14"/>
        <v>145.38504499999999</v>
      </c>
      <c r="AF21" s="14">
        <f t="shared" ca="1" si="14"/>
        <v>112.866263</v>
      </c>
      <c r="AG21" s="14">
        <f t="shared" ca="1" si="14"/>
        <v>107.33961299999999</v>
      </c>
      <c r="AH21" s="14">
        <f t="shared" ca="1" si="14"/>
        <v>1082.056955</v>
      </c>
      <c r="AI21" s="14">
        <f t="shared" ca="1" si="14"/>
        <v>1190.1932400000001</v>
      </c>
      <c r="AJ21" s="14">
        <f t="shared" ca="1" si="14"/>
        <v>1061.6377849999999</v>
      </c>
      <c r="AK21" s="14">
        <f t="shared" ca="1" si="14"/>
        <v>2757.5014200000001</v>
      </c>
      <c r="AL21" s="14">
        <f t="shared" ca="1" si="14"/>
        <v>2566.6367700000005</v>
      </c>
      <c r="AM21" s="14">
        <f t="shared" ca="1" si="14"/>
        <v>2325.4375</v>
      </c>
      <c r="AN21" s="14">
        <f t="shared" ca="1" si="14"/>
        <v>37673.803066999993</v>
      </c>
      <c r="AO21" s="14">
        <f t="shared" ca="1" si="14"/>
        <v>36087.057457999996</v>
      </c>
      <c r="AP21" s="14">
        <f t="shared" ca="1" si="14"/>
        <v>35855.746100000004</v>
      </c>
      <c r="AQ21" s="14">
        <f t="shared" ca="1" si="14"/>
        <v>324230.54017700005</v>
      </c>
      <c r="AR21" s="14">
        <f t="shared" ca="1" si="14"/>
        <v>323702.81931600004</v>
      </c>
      <c r="AS21" s="14">
        <f t="shared" ca="1" si="14"/>
        <v>323409.14481899998</v>
      </c>
      <c r="AT21" s="14">
        <f t="shared" ca="1" si="14"/>
        <v>826.27070000000003</v>
      </c>
      <c r="AU21" s="14">
        <f t="shared" ca="1" si="14"/>
        <v>641.63959</v>
      </c>
      <c r="AV21" s="14">
        <f t="shared" ca="1" si="14"/>
        <v>589.16876000000013</v>
      </c>
      <c r="AW21" s="14">
        <f t="shared" ca="1" si="14"/>
        <v>1803.3990330000001</v>
      </c>
      <c r="AX21" s="14">
        <f t="shared" ca="1" si="14"/>
        <v>1763.7975310000002</v>
      </c>
      <c r="AY21" s="14">
        <f t="shared" ca="1" si="14"/>
        <v>1756.9384620000001</v>
      </c>
      <c r="AZ21" s="14">
        <f t="shared" ca="1" si="14"/>
        <v>18982.228921999998</v>
      </c>
      <c r="BA21" s="14">
        <f t="shared" ca="1" si="14"/>
        <v>18976.590174000001</v>
      </c>
      <c r="BB21" s="14">
        <f t="shared" ca="1" si="14"/>
        <v>18975.823235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1137.39787</v>
      </c>
      <c r="E22" s="21">
        <v>1137.39787</v>
      </c>
      <c r="F22" s="21">
        <v>1137.3978700000002</v>
      </c>
      <c r="G22" s="21">
        <v>1094.10797</v>
      </c>
      <c r="H22" s="21">
        <v>1094.10797</v>
      </c>
      <c r="I22" s="21">
        <v>1094.1079700000003</v>
      </c>
      <c r="J22" s="22">
        <v>854.12805000000003</v>
      </c>
      <c r="K22" s="22">
        <v>845.18413999999996</v>
      </c>
      <c r="L22" s="22">
        <v>849.43663300000003</v>
      </c>
      <c r="M22" s="22">
        <v>826.95791999999994</v>
      </c>
      <c r="N22" s="22">
        <v>826.27070000000003</v>
      </c>
      <c r="O22" s="22">
        <v>826.33942200000001</v>
      </c>
      <c r="P22" s="22">
        <v>826.95791999999994</v>
      </c>
      <c r="Q22" s="22">
        <v>826.27070000000003</v>
      </c>
      <c r="R22" s="22">
        <v>826.54558799999995</v>
      </c>
      <c r="S22" s="22">
        <v>831.72208000000001</v>
      </c>
      <c r="T22" s="22">
        <v>826.27070000000003</v>
      </c>
      <c r="U22" s="22">
        <v>827.09072600000002</v>
      </c>
      <c r="V22" s="22">
        <v>826.27070000000003</v>
      </c>
      <c r="W22" s="22">
        <v>826.27070000000003</v>
      </c>
      <c r="X22" s="22">
        <v>826.27070000000003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775.68174999999997</v>
      </c>
      <c r="E23" s="21">
        <v>775.68174999999997</v>
      </c>
      <c r="F23" s="21">
        <v>775.68174999999985</v>
      </c>
      <c r="G23" s="21">
        <v>775.68174999999997</v>
      </c>
      <c r="H23" s="21">
        <v>775.68174999999997</v>
      </c>
      <c r="I23" s="21">
        <v>775.68174999999985</v>
      </c>
      <c r="J23" s="22">
        <v>775.68174999999997</v>
      </c>
      <c r="K23" s="22">
        <v>667.98144000000002</v>
      </c>
      <c r="L23" s="22">
        <v>738.86310299999991</v>
      </c>
      <c r="M23" s="22">
        <v>645.00707</v>
      </c>
      <c r="N23" s="22">
        <v>641.66354000000001</v>
      </c>
      <c r="O23" s="22">
        <v>643.36307099999999</v>
      </c>
      <c r="P23" s="22">
        <v>717.95173</v>
      </c>
      <c r="Q23" s="22">
        <v>668.46297000000004</v>
      </c>
      <c r="R23" s="22">
        <v>690.31608900000003</v>
      </c>
      <c r="S23" s="22">
        <v>758.67720999999995</v>
      </c>
      <c r="T23" s="22">
        <v>658.83128999999997</v>
      </c>
      <c r="U23" s="22">
        <v>709.43909800000006</v>
      </c>
      <c r="V23" s="22">
        <v>642.12306999999998</v>
      </c>
      <c r="W23" s="22">
        <v>641.58587</v>
      </c>
      <c r="X23" s="22">
        <v>641.63959</v>
      </c>
      <c r="Y23" s="23"/>
      <c r="Z23" s="3" t="s">
        <v>18</v>
      </c>
      <c r="AA23" s="3" t="s">
        <v>15</v>
      </c>
      <c r="AB23" s="3">
        <f t="shared" ref="AB23:BB23" ca="1" si="15">AB15/AB$13</f>
        <v>1</v>
      </c>
      <c r="AC23" s="3">
        <f t="shared" ca="1" si="15"/>
        <v>1.0000000000000002</v>
      </c>
      <c r="AD23" s="3">
        <f t="shared" ca="1" si="15"/>
        <v>0.99004891171805998</v>
      </c>
      <c r="AE23" s="3">
        <f t="shared" ca="1" si="15"/>
        <v>0.99999999999999978</v>
      </c>
      <c r="AF23" s="3">
        <f t="shared" ca="1" si="15"/>
        <v>1</v>
      </c>
      <c r="AG23" s="3">
        <f t="shared" ca="1" si="15"/>
        <v>0.9908737539293383</v>
      </c>
      <c r="AH23" s="3">
        <f t="shared" ca="1" si="15"/>
        <v>1.0000000000000002</v>
      </c>
      <c r="AI23" s="3">
        <f t="shared" ca="1" si="15"/>
        <v>1.0000000000000002</v>
      </c>
      <c r="AJ23" s="3">
        <f t="shared" ca="1" si="15"/>
        <v>0.98352966207289394</v>
      </c>
      <c r="AK23" s="3">
        <f t="shared" ca="1" si="15"/>
        <v>1</v>
      </c>
      <c r="AL23" s="3">
        <f t="shared" ca="1" si="15"/>
        <v>1.0000000000000002</v>
      </c>
      <c r="AM23" s="3">
        <f t="shared" ca="1" si="15"/>
        <v>0.94261283670757801</v>
      </c>
      <c r="AN23" s="3">
        <f t="shared" ca="1" si="15"/>
        <v>1</v>
      </c>
      <c r="AO23" s="3">
        <f t="shared" ca="1" si="15"/>
        <v>0.99999999999999978</v>
      </c>
      <c r="AP23" s="3">
        <f t="shared" ca="1" si="15"/>
        <v>0.98768204605622911</v>
      </c>
      <c r="AQ23" s="3">
        <f t="shared" ca="1" si="15"/>
        <v>0.99999999999999978</v>
      </c>
      <c r="AR23" s="3">
        <f t="shared" ca="1" si="15"/>
        <v>1.0000000000000002</v>
      </c>
      <c r="AS23" s="3">
        <f t="shared" ca="1" si="15"/>
        <v>0.9989788119748072</v>
      </c>
      <c r="AT23" s="3">
        <f t="shared" ca="1" si="15"/>
        <v>1.0000000000000002</v>
      </c>
      <c r="AU23" s="3">
        <f t="shared" ca="1" si="15"/>
        <v>0.99999999999999989</v>
      </c>
      <c r="AV23" s="3">
        <f t="shared" ca="1" si="15"/>
        <v>0.99971074323329567</v>
      </c>
      <c r="AW23" s="3">
        <f t="shared" ca="1" si="15"/>
        <v>0.96705293591812547</v>
      </c>
      <c r="AX23" s="3">
        <f t="shared" ca="1" si="15"/>
        <v>0.97849941565999277</v>
      </c>
      <c r="AY23" s="3">
        <f t="shared" ca="1" si="15"/>
        <v>0.9790193074695529</v>
      </c>
      <c r="AZ23" s="3">
        <f t="shared" ca="1" si="15"/>
        <v>0.99423684637213161</v>
      </c>
      <c r="BA23" s="3">
        <f t="shared" ca="1" si="15"/>
        <v>0.98940233621335438</v>
      </c>
      <c r="BB23" s="3">
        <f t="shared" ca="1" si="15"/>
        <v>0.99368280381835672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766.08712000000003</v>
      </c>
      <c r="E24" s="21">
        <v>766.08712000000003</v>
      </c>
      <c r="F24" s="21">
        <v>766.08712000000003</v>
      </c>
      <c r="G24" s="21">
        <v>766.30877999999996</v>
      </c>
      <c r="H24" s="21">
        <v>766.30877999999996</v>
      </c>
      <c r="I24" s="21">
        <v>766.30878000000007</v>
      </c>
      <c r="J24" s="22">
        <v>766.08712000000003</v>
      </c>
      <c r="K24" s="22">
        <v>706.59544000000005</v>
      </c>
      <c r="L24" s="22">
        <v>739.11253599999998</v>
      </c>
      <c r="M24" s="22">
        <v>589.54441999999995</v>
      </c>
      <c r="N24" s="22">
        <v>589.37968000000001</v>
      </c>
      <c r="O24" s="22">
        <v>589.39615400000002</v>
      </c>
      <c r="P24" s="22">
        <v>685.11440000000005</v>
      </c>
      <c r="Q24" s="22">
        <v>614.82889</v>
      </c>
      <c r="R24" s="22">
        <v>651.34276900000009</v>
      </c>
      <c r="S24" s="22">
        <v>724.45177000000001</v>
      </c>
      <c r="T24" s="22">
        <v>643.31793000000005</v>
      </c>
      <c r="U24" s="22">
        <v>681.67094800000007</v>
      </c>
      <c r="V24" s="22">
        <v>589.16876000000002</v>
      </c>
      <c r="W24" s="22">
        <v>589.16876000000002</v>
      </c>
      <c r="X24" s="22">
        <v>589.16876000000013</v>
      </c>
      <c r="Y24" s="23"/>
      <c r="Z24" s="3" t="s">
        <v>18</v>
      </c>
      <c r="AA24" s="3" t="s">
        <v>48</v>
      </c>
      <c r="AB24" s="3">
        <f t="shared" ref="AB24:BB24" ca="1" si="16">AB16/AB$13</f>
        <v>0.9762195428737418</v>
      </c>
      <c r="AC24" s="3">
        <f t="shared" ca="1" si="16"/>
        <v>0.98307718391572085</v>
      </c>
      <c r="AD24" s="3">
        <f t="shared" ca="1" si="16"/>
        <v>0.94717201201510504</v>
      </c>
      <c r="AE24" s="3">
        <f t="shared" ca="1" si="16"/>
        <v>0.98403309088507829</v>
      </c>
      <c r="AF24" s="3">
        <f t="shared" ca="1" si="16"/>
        <v>0.73449658994654154</v>
      </c>
      <c r="AG24" s="3">
        <f t="shared" ca="1" si="16"/>
        <v>0.98676424333989665</v>
      </c>
      <c r="AH24" s="3">
        <f t="shared" ca="1" si="16"/>
        <v>0.86612430641930838</v>
      </c>
      <c r="AI24" s="3">
        <f t="shared" ca="1" si="16"/>
        <v>0.86966945912190619</v>
      </c>
      <c r="AJ24" s="3">
        <f t="shared" ca="1" si="16"/>
        <v>0.98089956896703168</v>
      </c>
      <c r="AK24" s="3">
        <f t="shared" ca="1" si="16"/>
        <v>0.66035235616346466</v>
      </c>
      <c r="AL24" s="3">
        <f t="shared" ca="1" si="16"/>
        <v>1.0000000000000002</v>
      </c>
      <c r="AM24" s="3">
        <f t="shared" ca="1" si="16"/>
        <v>0.94379679106104486</v>
      </c>
      <c r="AN24" s="3">
        <f t="shared" ca="1" si="16"/>
        <v>0.87983070855353851</v>
      </c>
      <c r="AO24" s="3">
        <f t="shared" ca="1" si="16"/>
        <v>0.9998433804807183</v>
      </c>
      <c r="AP24" s="3">
        <f t="shared" ca="1" si="16"/>
        <v>0.98768653063297274</v>
      </c>
      <c r="AQ24" s="3">
        <f t="shared" ca="1" si="16"/>
        <v>0.98305311635014103</v>
      </c>
      <c r="AR24" s="3">
        <f t="shared" ca="1" si="16"/>
        <v>0.99822580022264962</v>
      </c>
      <c r="AS24" s="3">
        <f t="shared" ca="1" si="16"/>
        <v>0.9990046261868808</v>
      </c>
      <c r="AT24" s="3">
        <f t="shared" ca="1" si="16"/>
        <v>0.96193952781008829</v>
      </c>
      <c r="AU24" s="3">
        <f t="shared" ca="1" si="16"/>
        <v>0.99999999999999989</v>
      </c>
      <c r="AV24" s="3">
        <f t="shared" ca="1" si="16"/>
        <v>1.0000000000000002</v>
      </c>
      <c r="AW24" s="3">
        <f t="shared" ca="1" si="16"/>
        <v>1.0000000000000002</v>
      </c>
      <c r="AX24" s="3">
        <f t="shared" ca="1" si="16"/>
        <v>0.98785932425087786</v>
      </c>
      <c r="AY24" s="3">
        <f t="shared" ca="1" si="16"/>
        <v>0.97663777607832214</v>
      </c>
      <c r="AZ24" s="3">
        <f t="shared" ca="1" si="16"/>
        <v>0.99394461359796804</v>
      </c>
      <c r="BA24" s="3">
        <f t="shared" ca="1" si="16"/>
        <v>0.99066974479631387</v>
      </c>
      <c r="BB24" s="3">
        <f t="shared" ca="1" si="16"/>
        <v>0.99592663975212525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2016.7809099999999</v>
      </c>
      <c r="E25" s="21">
        <v>2016.7809099999999</v>
      </c>
      <c r="F25" s="21">
        <v>2016.7809099999999</v>
      </c>
      <c r="G25" s="21">
        <v>2085.4917399999999</v>
      </c>
      <c r="H25" s="21">
        <v>2085.4917399999999</v>
      </c>
      <c r="I25" s="21">
        <v>2085.4917400000004</v>
      </c>
      <c r="J25" s="22">
        <v>2005.05323</v>
      </c>
      <c r="K25" s="22">
        <v>1923.9398100000001</v>
      </c>
      <c r="L25" s="22">
        <v>1979.133773</v>
      </c>
      <c r="M25" s="22">
        <v>1816.65139</v>
      </c>
      <c r="N25" s="22">
        <v>1803.98757</v>
      </c>
      <c r="O25" s="22">
        <v>1812.1369790000001</v>
      </c>
      <c r="P25" s="22">
        <v>1944.3963200000001</v>
      </c>
      <c r="Q25" s="22">
        <v>1824.10465</v>
      </c>
      <c r="R25" s="22">
        <v>1884.1712920000002</v>
      </c>
      <c r="S25" s="22">
        <v>1897.57105</v>
      </c>
      <c r="T25" s="22">
        <v>1812.60365</v>
      </c>
      <c r="U25" s="22">
        <v>1852.1052279999999</v>
      </c>
      <c r="V25" s="22">
        <v>1810.6972699999999</v>
      </c>
      <c r="W25" s="22">
        <v>1792.64149</v>
      </c>
      <c r="X25" s="22">
        <v>1803.3990330000001</v>
      </c>
      <c r="Y25" s="23"/>
      <c r="Z25" s="3" t="s">
        <v>18</v>
      </c>
      <c r="AA25" s="3" t="s">
        <v>11</v>
      </c>
      <c r="AB25" s="3">
        <f t="shared" ref="AB25:BB25" ca="1" si="17">AB17/AB$13</f>
        <v>0.807562081892374</v>
      </c>
      <c r="AC25" s="3">
        <f t="shared" ca="1" si="17"/>
        <v>0.87936024758438358</v>
      </c>
      <c r="AD25" s="3">
        <f t="shared" ca="1" si="17"/>
        <v>0.97367686153091093</v>
      </c>
      <c r="AE25" s="3">
        <f t="shared" ca="1" si="17"/>
        <v>0.91808151356311285</v>
      </c>
      <c r="AF25" s="3">
        <f t="shared" ca="1" si="17"/>
        <v>0.72284527442439073</v>
      </c>
      <c r="AG25" s="3">
        <f t="shared" ca="1" si="17"/>
        <v>0.98834813255301091</v>
      </c>
      <c r="AH25" s="3">
        <f t="shared" ca="1" si="17"/>
        <v>0.82414242274159322</v>
      </c>
      <c r="AI25" s="3">
        <f t="shared" ca="1" si="17"/>
        <v>0.86649231175776797</v>
      </c>
      <c r="AJ25" s="3">
        <f t="shared" ca="1" si="17"/>
        <v>0.98194880326331879</v>
      </c>
      <c r="AK25" s="3">
        <f t="shared" ca="1" si="17"/>
        <v>0.6605232538278164</v>
      </c>
      <c r="AL25" s="3">
        <f t="shared" ca="1" si="17"/>
        <v>0.99469207114203462</v>
      </c>
      <c r="AM25" s="3">
        <f t="shared" ca="1" si="17"/>
        <v>0.94261283670757801</v>
      </c>
      <c r="AN25" s="3">
        <f t="shared" ca="1" si="17"/>
        <v>0.87464183248318139</v>
      </c>
      <c r="AO25" s="3">
        <f t="shared" ca="1" si="17"/>
        <v>0.99991933959690671</v>
      </c>
      <c r="AP25" s="3">
        <f t="shared" ca="1" si="17"/>
        <v>0.98491141033645868</v>
      </c>
      <c r="AQ25" s="3">
        <f t="shared" ca="1" si="17"/>
        <v>0.97002748337158584</v>
      </c>
      <c r="AR25" s="3">
        <f t="shared" ca="1" si="17"/>
        <v>0.99005181908579853</v>
      </c>
      <c r="AS25" s="3">
        <f t="shared" ca="1" si="17"/>
        <v>0.9989788119748072</v>
      </c>
      <c r="AT25" s="3">
        <f t="shared" ca="1" si="17"/>
        <v>0.74682453291388706</v>
      </c>
      <c r="AU25" s="3">
        <f t="shared" ca="1" si="17"/>
        <v>0.95253382331091319</v>
      </c>
      <c r="AV25" s="3">
        <f t="shared" ca="1" si="17"/>
        <v>0.96451007125352262</v>
      </c>
      <c r="AW25" s="3">
        <f t="shared" ca="1" si="17"/>
        <v>0.94900101258612513</v>
      </c>
      <c r="AX25" s="3">
        <f t="shared" ca="1" si="17"/>
        <v>0.97355113472868404</v>
      </c>
      <c r="AY25" s="3">
        <f t="shared" ca="1" si="17"/>
        <v>0.97872868273425573</v>
      </c>
      <c r="AZ25" s="3">
        <f t="shared" ca="1" si="17"/>
        <v>0.9939590840426501</v>
      </c>
      <c r="BA25" s="3">
        <f t="shared" ca="1" si="17"/>
        <v>0.98940233621335438</v>
      </c>
      <c r="BB25" s="3">
        <f t="shared" ca="1" si="17"/>
        <v>0.99368280381835672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1861.9436700000001</v>
      </c>
      <c r="E26" s="21">
        <v>1861.9436700000001</v>
      </c>
      <c r="F26" s="21">
        <v>1861.9436700000001</v>
      </c>
      <c r="G26" s="21">
        <v>1879.75423</v>
      </c>
      <c r="H26" s="21">
        <v>1879.75423</v>
      </c>
      <c r="I26" s="21">
        <v>1879.75423</v>
      </c>
      <c r="J26" s="22">
        <v>1861.9436700000001</v>
      </c>
      <c r="K26" s="22">
        <v>1834.9687899999999</v>
      </c>
      <c r="L26" s="22">
        <v>1852.5278030000004</v>
      </c>
      <c r="M26" s="22">
        <v>1783.2635600000001</v>
      </c>
      <c r="N26" s="22">
        <v>1769.17354</v>
      </c>
      <c r="O26" s="22">
        <v>1775.2935860000002</v>
      </c>
      <c r="P26" s="22">
        <v>1902.85619</v>
      </c>
      <c r="Q26" s="22">
        <v>1800.48703</v>
      </c>
      <c r="R26" s="22">
        <v>1837.2559490000003</v>
      </c>
      <c r="S26" s="22">
        <v>1847.4758400000001</v>
      </c>
      <c r="T26" s="22">
        <v>1780.60357</v>
      </c>
      <c r="U26" s="22">
        <v>1816.8879430000002</v>
      </c>
      <c r="V26" s="22">
        <v>1771.0157400000001</v>
      </c>
      <c r="W26" s="22">
        <v>1759.2952499999999</v>
      </c>
      <c r="X26" s="22">
        <v>1763.7975310000002</v>
      </c>
      <c r="Y26" s="23"/>
      <c r="Z26" s="3" t="s">
        <v>18</v>
      </c>
      <c r="AA26" s="3" t="s">
        <v>12</v>
      </c>
      <c r="AB26" s="3">
        <f t="shared" ref="AB26:BB26" ca="1" si="18">AB18/AB$13</f>
        <v>0.78242075475101269</v>
      </c>
      <c r="AC26" s="3">
        <f t="shared" ca="1" si="18"/>
        <v>0.837756833464948</v>
      </c>
      <c r="AD26" s="3">
        <f t="shared" ca="1" si="18"/>
        <v>0.92652972193483785</v>
      </c>
      <c r="AE26" s="3">
        <f t="shared" ca="1" si="18"/>
        <v>0.91053428434889638</v>
      </c>
      <c r="AF26" s="3">
        <f t="shared" ca="1" si="18"/>
        <v>0.96999503937762632</v>
      </c>
      <c r="AG26" s="3">
        <f t="shared" ca="1" si="18"/>
        <v>0.97284096838530354</v>
      </c>
      <c r="AH26" s="3">
        <f t="shared" ca="1" si="18"/>
        <v>0.82210614821381545</v>
      </c>
      <c r="AI26" s="3">
        <f t="shared" ca="1" si="18"/>
        <v>0.96270355245076245</v>
      </c>
      <c r="AJ26" s="3">
        <f t="shared" ca="1" si="18"/>
        <v>0.97982115507073553</v>
      </c>
      <c r="AK26" s="3">
        <f t="shared" ca="1" si="18"/>
        <v>0.65732013458066818</v>
      </c>
      <c r="AL26" s="3">
        <f t="shared" ca="1" si="18"/>
        <v>1.0000000000000002</v>
      </c>
      <c r="AM26" s="3">
        <f t="shared" ca="1" si="18"/>
        <v>0.94261283670757801</v>
      </c>
      <c r="AN26" s="3">
        <f t="shared" ca="1" si="18"/>
        <v>0.74988362860871949</v>
      </c>
      <c r="AO26" s="3">
        <f t="shared" ca="1" si="18"/>
        <v>0.92751151626726791</v>
      </c>
      <c r="AP26" s="3">
        <f t="shared" ca="1" si="18"/>
        <v>0.93980906319162683</v>
      </c>
      <c r="AQ26" s="3">
        <f t="shared" ca="1" si="18"/>
        <v>0.95223718485523579</v>
      </c>
      <c r="AR26" s="3">
        <f t="shared" ca="1" si="18"/>
        <v>0.98041600345684998</v>
      </c>
      <c r="AS26" s="3">
        <f t="shared" ca="1" si="18"/>
        <v>0.99479765030642453</v>
      </c>
      <c r="AT26" s="3">
        <f t="shared" ca="1" si="18"/>
        <v>0.72651746921242255</v>
      </c>
      <c r="AU26" s="3">
        <f t="shared" ca="1" si="18"/>
        <v>0.82941627929237738</v>
      </c>
      <c r="AV26" s="3">
        <f t="shared" ca="1" si="18"/>
        <v>0.76913663184180148</v>
      </c>
      <c r="AW26" s="3">
        <f t="shared" ca="1" si="18"/>
        <v>0.86892551250286909</v>
      </c>
      <c r="AX26" s="3">
        <f t="shared" ca="1" si="18"/>
        <v>0.93296256192644822</v>
      </c>
      <c r="AY26" s="3">
        <f t="shared" ca="1" si="18"/>
        <v>0.94157319137203022</v>
      </c>
      <c r="AZ26" s="3">
        <f t="shared" ca="1" si="18"/>
        <v>0.98624566002140712</v>
      </c>
      <c r="BA26" s="3">
        <f t="shared" ca="1" si="18"/>
        <v>0.98671668065892582</v>
      </c>
      <c r="BB26" s="3">
        <f t="shared" ca="1" si="18"/>
        <v>0.99096001865585304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1827.2045599999999</v>
      </c>
      <c r="E27" s="21">
        <v>1827.2045599999999</v>
      </c>
      <c r="F27" s="21">
        <v>1827.2045599999997</v>
      </c>
      <c r="G27" s="21">
        <v>1822.7597599999999</v>
      </c>
      <c r="H27" s="21">
        <v>1822.7597599999999</v>
      </c>
      <c r="I27" s="21">
        <v>1822.7597600000004</v>
      </c>
      <c r="J27" s="22">
        <v>1827.2045599999999</v>
      </c>
      <c r="K27" s="22">
        <v>1824.9186099999999</v>
      </c>
      <c r="L27" s="22">
        <v>1826.6621489999998</v>
      </c>
      <c r="M27" s="22">
        <v>1761.23498</v>
      </c>
      <c r="N27" s="22">
        <v>1755.6146200000001</v>
      </c>
      <c r="O27" s="22">
        <v>1757.3165469999999</v>
      </c>
      <c r="P27" s="22">
        <v>1866.36213</v>
      </c>
      <c r="Q27" s="22">
        <v>1781.2883300000001</v>
      </c>
      <c r="R27" s="22">
        <v>1819.5527889999998</v>
      </c>
      <c r="S27" s="22">
        <v>1833.83005</v>
      </c>
      <c r="T27" s="22">
        <v>1768.8127899999999</v>
      </c>
      <c r="U27" s="22">
        <v>1789.7372369999998</v>
      </c>
      <c r="V27" s="22">
        <v>1761.2571700000001</v>
      </c>
      <c r="W27" s="22">
        <v>1754.78333</v>
      </c>
      <c r="X27" s="22">
        <v>1756.9384620000001</v>
      </c>
      <c r="Y27" s="23"/>
      <c r="Z27" s="3" t="s">
        <v>18</v>
      </c>
      <c r="AA27" s="3" t="s">
        <v>13</v>
      </c>
      <c r="AB27" s="3">
        <f t="shared" ref="AB27:BB27" ca="1" si="19">AB19/AB$13</f>
        <v>0.82218299764478509</v>
      </c>
      <c r="AC27" s="3">
        <f t="shared" ca="1" si="19"/>
        <v>0.88938448099682932</v>
      </c>
      <c r="AD27" s="3">
        <f t="shared" ca="1" si="19"/>
        <v>0.97895438895191977</v>
      </c>
      <c r="AE27" s="3">
        <f t="shared" ca="1" si="19"/>
        <v>0.91769276388819776</v>
      </c>
      <c r="AF27" s="3">
        <f t="shared" ca="1" si="19"/>
        <v>0.72684997744342905</v>
      </c>
      <c r="AG27" s="3">
        <f t="shared" ca="1" si="19"/>
        <v>0.99028081246625188</v>
      </c>
      <c r="AH27" s="3">
        <f t="shared" ca="1" si="19"/>
        <v>0.82322920352013673</v>
      </c>
      <c r="AI27" s="3">
        <f t="shared" ca="1" si="19"/>
        <v>0.86845742849257934</v>
      </c>
      <c r="AJ27" s="3">
        <f t="shared" ca="1" si="19"/>
        <v>0.98815751693548015</v>
      </c>
      <c r="AK27" s="3">
        <f t="shared" ca="1" si="19"/>
        <v>0.65777449857637649</v>
      </c>
      <c r="AL27" s="3">
        <f t="shared" ca="1" si="19"/>
        <v>0.99401018992360646</v>
      </c>
      <c r="AM27" s="3">
        <f t="shared" ca="1" si="19"/>
        <v>0.96340181946556447</v>
      </c>
      <c r="AN27" s="3">
        <f t="shared" ca="1" si="19"/>
        <v>0.77237884611331842</v>
      </c>
      <c r="AO27" s="3">
        <f t="shared" ca="1" si="19"/>
        <v>0.95229502165635671</v>
      </c>
      <c r="AP27" s="3">
        <f t="shared" ca="1" si="19"/>
        <v>0.95527659360492423</v>
      </c>
      <c r="AQ27" s="3">
        <f t="shared" ca="1" si="19"/>
        <v>0.9531996015802443</v>
      </c>
      <c r="AR27" s="3">
        <f t="shared" ca="1" si="19"/>
        <v>0.98220700427466334</v>
      </c>
      <c r="AS27" s="3">
        <f t="shared" ca="1" si="19"/>
        <v>0.99703458332247352</v>
      </c>
      <c r="AT27" s="3">
        <f t="shared" ca="1" si="19"/>
        <v>0.72669873032204635</v>
      </c>
      <c r="AU27" s="3">
        <f t="shared" ca="1" si="19"/>
        <v>0.88994757063705576</v>
      </c>
      <c r="AV27" s="3">
        <f t="shared" ca="1" si="19"/>
        <v>0.84997430017701237</v>
      </c>
      <c r="AW27" s="3">
        <f t="shared" ca="1" si="19"/>
        <v>0.90346619737750689</v>
      </c>
      <c r="AX27" s="3">
        <f t="shared" ca="1" si="19"/>
        <v>0.96552538161068302</v>
      </c>
      <c r="AY27" s="3">
        <f t="shared" ca="1" si="19"/>
        <v>0.97491947556822744</v>
      </c>
      <c r="AZ27" s="3">
        <f t="shared" ca="1" si="19"/>
        <v>0.99062352102333695</v>
      </c>
      <c r="BA27" s="3">
        <f t="shared" ca="1" si="19"/>
        <v>0.9914345933269505</v>
      </c>
      <c r="BB27" s="3">
        <f t="shared" ca="1" si="19"/>
        <v>0.99654007460247296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19188.456289999998</v>
      </c>
      <c r="E28" s="21">
        <v>19188.456289999998</v>
      </c>
      <c r="F28" s="21">
        <v>19188.456289999998</v>
      </c>
      <c r="G28" s="21">
        <v>19182.816289999999</v>
      </c>
      <c r="H28" s="21">
        <v>19182.816289999999</v>
      </c>
      <c r="I28" s="21">
        <v>19182.816289999995</v>
      </c>
      <c r="J28" s="22">
        <v>19188.456289999998</v>
      </c>
      <c r="K28" s="22">
        <v>19135.981800000001</v>
      </c>
      <c r="L28" s="22">
        <v>19183.095565000003</v>
      </c>
      <c r="M28" s="22">
        <v>19051.218550000001</v>
      </c>
      <c r="N28" s="22">
        <v>19013.566470000002</v>
      </c>
      <c r="O28" s="22">
        <v>19034.228923999999</v>
      </c>
      <c r="P28" s="22">
        <v>19239.763159999999</v>
      </c>
      <c r="Q28" s="22">
        <v>19056.887500000001</v>
      </c>
      <c r="R28" s="22">
        <v>19118.720255</v>
      </c>
      <c r="S28" s="22">
        <v>19299.68333</v>
      </c>
      <c r="T28" s="22">
        <v>19148.352940000001</v>
      </c>
      <c r="U28" s="22">
        <v>19231.259386999998</v>
      </c>
      <c r="V28" s="22">
        <v>18985.775030000001</v>
      </c>
      <c r="W28" s="22">
        <v>18978.03571</v>
      </c>
      <c r="X28" s="22">
        <v>18982.228921999998</v>
      </c>
      <c r="Y28" s="23"/>
      <c r="Z28" s="3" t="s">
        <v>18</v>
      </c>
      <c r="AA28" s="3" t="s">
        <v>19</v>
      </c>
      <c r="AB28" s="3">
        <f t="shared" ref="AB28:BB28" ca="1" si="20">AB20/AB$13</f>
        <v>0.81240876033669807</v>
      </c>
      <c r="AC28" s="3">
        <f t="shared" ca="1" si="20"/>
        <v>0.8532227697884931</v>
      </c>
      <c r="AD28" s="3">
        <f t="shared" ca="1" si="20"/>
        <v>0.9617896629499415</v>
      </c>
      <c r="AE28" s="3">
        <f t="shared" ca="1" si="20"/>
        <v>0.91531914320971186</v>
      </c>
      <c r="AF28" s="3">
        <f t="shared" ca="1" si="20"/>
        <v>0.71746428846780985</v>
      </c>
      <c r="AG28" s="3">
        <f t="shared" ca="1" si="20"/>
        <v>0.97896323648389449</v>
      </c>
      <c r="AH28" s="3">
        <f t="shared" ca="1" si="20"/>
        <v>0.82498852647277288</v>
      </c>
      <c r="AI28" s="3">
        <f t="shared" ca="1" si="20"/>
        <v>0.8682745842934797</v>
      </c>
      <c r="AJ28" s="3">
        <f t="shared" ca="1" si="20"/>
        <v>0.98197498346201872</v>
      </c>
      <c r="AK28" s="3">
        <f t="shared" ca="1" si="20"/>
        <v>0.65744890942850964</v>
      </c>
      <c r="AL28" s="3">
        <f t="shared" ca="1" si="20"/>
        <v>0.99401282133967528</v>
      </c>
      <c r="AM28" s="3">
        <f t="shared" ca="1" si="20"/>
        <v>0.94400804983407571</v>
      </c>
      <c r="AN28" s="3">
        <f t="shared" ca="1" si="20"/>
        <v>0.79905856592597979</v>
      </c>
      <c r="AO28" s="3">
        <f t="shared" ca="1" si="20"/>
        <v>0.97628164907798176</v>
      </c>
      <c r="AP28" s="3">
        <f t="shared" ca="1" si="20"/>
        <v>0.97203745943958364</v>
      </c>
      <c r="AQ28" s="3">
        <f t="shared" ca="1" si="20"/>
        <v>0.95719601877900451</v>
      </c>
      <c r="AR28" s="3">
        <f t="shared" ca="1" si="20"/>
        <v>0.9860224025003852</v>
      </c>
      <c r="AS28" s="3">
        <f t="shared" ca="1" si="20"/>
        <v>0.99847984941945844</v>
      </c>
      <c r="AT28" s="3">
        <f t="shared" ca="1" si="20"/>
        <v>0.72717801555228867</v>
      </c>
      <c r="AU28" s="3">
        <f t="shared" ca="1" si="20"/>
        <v>0.91460073412839749</v>
      </c>
      <c r="AV28" s="3">
        <f t="shared" ca="1" si="20"/>
        <v>0.88955126939821849</v>
      </c>
      <c r="AW28" s="3">
        <f t="shared" ca="1" si="20"/>
        <v>0.88809041650771536</v>
      </c>
      <c r="AX28" s="3">
        <f t="shared" ca="1" si="20"/>
        <v>0.95482146919363375</v>
      </c>
      <c r="AY28" s="3">
        <f t="shared" ca="1" si="20"/>
        <v>0.95894425215325163</v>
      </c>
      <c r="AZ28" s="3">
        <f t="shared" ca="1" si="20"/>
        <v>0.99645465980814096</v>
      </c>
      <c r="BA28" s="3">
        <f t="shared" ca="1" si="20"/>
        <v>0.99350288323300695</v>
      </c>
      <c r="BB28" s="3">
        <f t="shared" ca="1" si="20"/>
        <v>0.99377804994984942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19037.887750000002</v>
      </c>
      <c r="E29" s="21">
        <v>19037.887750000002</v>
      </c>
      <c r="F29" s="21">
        <v>19037.887749999998</v>
      </c>
      <c r="G29" s="21">
        <v>19062.274979999998</v>
      </c>
      <c r="H29" s="21">
        <v>19062.274979999998</v>
      </c>
      <c r="I29" s="21">
        <v>19062.274979999995</v>
      </c>
      <c r="J29" s="22">
        <v>19037.887750000002</v>
      </c>
      <c r="K29" s="22">
        <v>19037.887750000002</v>
      </c>
      <c r="L29" s="22">
        <v>19037.887749999998</v>
      </c>
      <c r="M29" s="22">
        <v>18990.803479999999</v>
      </c>
      <c r="N29" s="22">
        <v>18981.936969999999</v>
      </c>
      <c r="O29" s="22">
        <v>18986.210887000001</v>
      </c>
      <c r="P29" s="22">
        <v>19241.805939999998</v>
      </c>
      <c r="Q29" s="22">
        <v>18994.053</v>
      </c>
      <c r="R29" s="22">
        <v>19076.992047</v>
      </c>
      <c r="S29" s="22">
        <v>19186.070090000001</v>
      </c>
      <c r="T29" s="22">
        <v>19035.414120000001</v>
      </c>
      <c r="U29" s="22">
        <v>19116.789679999998</v>
      </c>
      <c r="V29" s="22">
        <v>18977.770059999999</v>
      </c>
      <c r="W29" s="22">
        <v>18975.59375</v>
      </c>
      <c r="X29" s="22">
        <v>18976.590174000001</v>
      </c>
      <c r="Y29" s="23"/>
      <c r="Z29" s="3" t="s">
        <v>18</v>
      </c>
      <c r="AA29" s="3" t="s">
        <v>14</v>
      </c>
      <c r="AB29" s="3">
        <f t="shared" ref="AB29:BB29" ca="1" si="21">AB21/AB$13</f>
        <v>0.78242075475101269</v>
      </c>
      <c r="AC29" s="3">
        <f t="shared" ca="1" si="21"/>
        <v>0.83249141996404352</v>
      </c>
      <c r="AD29" s="3">
        <f t="shared" ca="1" si="21"/>
        <v>0.92719055272210593</v>
      </c>
      <c r="AE29" s="3">
        <f t="shared" ca="1" si="21"/>
        <v>0.90998710301719288</v>
      </c>
      <c r="AF29" s="3">
        <f t="shared" ca="1" si="21"/>
        <v>0.73495262468887046</v>
      </c>
      <c r="AG29" s="3">
        <f t="shared" ca="1" si="21"/>
        <v>0.97576321430324575</v>
      </c>
      <c r="AH29" s="3">
        <f t="shared" ca="1" si="21"/>
        <v>0.82042028313078896</v>
      </c>
      <c r="AI29" s="3">
        <f t="shared" ca="1" si="21"/>
        <v>0.96181778290125242</v>
      </c>
      <c r="AJ29" s="3">
        <f t="shared" ca="1" si="21"/>
        <v>0.97917520374646239</v>
      </c>
      <c r="AK29" s="3">
        <f t="shared" ca="1" si="21"/>
        <v>0.65732013458066818</v>
      </c>
      <c r="AL29" s="3">
        <f t="shared" ca="1" si="21"/>
        <v>0.99336508892754327</v>
      </c>
      <c r="AM29" s="3">
        <f t="shared" ca="1" si="21"/>
        <v>0.94261283670757801</v>
      </c>
      <c r="AN29" s="3">
        <f t="shared" ca="1" si="21"/>
        <v>0.75238761948931054</v>
      </c>
      <c r="AO29" s="3">
        <f t="shared" ca="1" si="21"/>
        <v>0.92929389512872684</v>
      </c>
      <c r="AP29" s="3">
        <f t="shared" ca="1" si="21"/>
        <v>0.94121894794301331</v>
      </c>
      <c r="AQ29" s="3">
        <f t="shared" ca="1" si="21"/>
        <v>0.95098683198876188</v>
      </c>
      <c r="AR29" s="3">
        <f t="shared" ca="1" si="21"/>
        <v>0.97985960570222952</v>
      </c>
      <c r="AS29" s="3">
        <f t="shared" ca="1" si="21"/>
        <v>0.99461530912874374</v>
      </c>
      <c r="AT29" s="3">
        <f t="shared" ca="1" si="21"/>
        <v>0.72645704884254791</v>
      </c>
      <c r="AU29" s="3">
        <f t="shared" ca="1" si="21"/>
        <v>0.82719438738890017</v>
      </c>
      <c r="AV29" s="3">
        <f t="shared" ca="1" si="21"/>
        <v>0.76883989245170881</v>
      </c>
      <c r="AW29" s="3">
        <f t="shared" ca="1" si="21"/>
        <v>0.86473563927901254</v>
      </c>
      <c r="AX29" s="3">
        <f t="shared" ca="1" si="21"/>
        <v>0.92692108855583044</v>
      </c>
      <c r="AY29" s="3">
        <f t="shared" ca="1" si="21"/>
        <v>0.94137061278670509</v>
      </c>
      <c r="AZ29" s="3">
        <f t="shared" ca="1" si="21"/>
        <v>0.98355131519144978</v>
      </c>
      <c r="BA29" s="3">
        <f t="shared" ca="1" si="21"/>
        <v>0.9862166905316998</v>
      </c>
      <c r="BB29" s="3">
        <f t="shared" ca="1" si="21"/>
        <v>0.99091678679290374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19028.791809999999</v>
      </c>
      <c r="E30" s="21">
        <v>19028.791809999999</v>
      </c>
      <c r="F30" s="21">
        <v>19028.791809999999</v>
      </c>
      <c r="G30" s="21">
        <v>19071.760740000002</v>
      </c>
      <c r="H30" s="21">
        <v>19071.760740000002</v>
      </c>
      <c r="I30" s="21">
        <v>19071.760740000002</v>
      </c>
      <c r="J30" s="22">
        <v>19028.791809999999</v>
      </c>
      <c r="K30" s="22">
        <v>19028.791809999999</v>
      </c>
      <c r="L30" s="22">
        <v>19028.791809999999</v>
      </c>
      <c r="M30" s="22">
        <v>18977.975920000001</v>
      </c>
      <c r="N30" s="22">
        <v>18975.568179999998</v>
      </c>
      <c r="O30" s="22">
        <v>18976.651114999997</v>
      </c>
      <c r="P30" s="22">
        <v>19149.764630000001</v>
      </c>
      <c r="Q30" s="22">
        <v>19019.388040000002</v>
      </c>
      <c r="R30" s="22">
        <v>19083.507872999999</v>
      </c>
      <c r="S30" s="22">
        <v>19051.01584</v>
      </c>
      <c r="T30" s="22">
        <v>19005.440470000001</v>
      </c>
      <c r="U30" s="22">
        <v>19030.615751000001</v>
      </c>
      <c r="V30" s="22">
        <v>18976.685030000001</v>
      </c>
      <c r="W30" s="22">
        <v>18975.291669999999</v>
      </c>
      <c r="X30" s="22">
        <v>18975.823235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30">
        <f ca="1">AVERAGE(AB23:BB23)</f>
        <v>0.99241964485717471</v>
      </c>
      <c r="AC32" s="30">
        <f ca="1">AVERAGE(AB24:BB24)</f>
        <v>0.95137877531190485</v>
      </c>
      <c r="AD32" s="30">
        <f ca="1">AVERAGE(AB25:BB25)</f>
        <v>0.9230003699792142</v>
      </c>
      <c r="AE32" s="30">
        <f ca="1">AVERAGE(AB26:BB26)</f>
        <v>0.90154631412801634</v>
      </c>
      <c r="AF32" s="30">
        <f ca="1">AVERAGE(AB27:BB27)</f>
        <v>0.9082184286482381</v>
      </c>
      <c r="AG32" s="30">
        <f ca="1">AVERAGE(AB28:BB28)</f>
        <v>0.90799531226422137</v>
      </c>
      <c r="AH32" s="30">
        <f ca="1">AVERAGE(AB29:BB29)</f>
        <v>0.89192898780156693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3" t="s">
        <v>62</v>
      </c>
      <c r="AE76" s="33"/>
      <c r="AK76" s="33" t="s">
        <v>63</v>
      </c>
      <c r="AL76" s="33"/>
      <c r="AR76" s="33" t="s">
        <v>64</v>
      </c>
      <c r="AS76" s="33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2021-10-07T07:07:38Z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