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tmp\test\git_TMGA\TMGA\Result_HD\"/>
    </mc:Choice>
  </mc:AlternateContent>
  <xr:revisionPtr revIDLastSave="0" documentId="13_ncr:1_{3989CA52-E15E-4F80-A457-35135DBD8F74}" xr6:coauthVersionLast="47" xr6:coauthVersionMax="47" xr10:uidLastSave="{00000000-0000-0000-0000-000000000000}"/>
  <bookViews>
    <workbookView xWindow="-108" yWindow="-108" windowWidth="23256" windowHeight="12720" tabRatio="744" activeTab="1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AO18" i="37"/>
  <c r="AS18" i="37"/>
  <c r="AP18" i="37"/>
  <c r="AT21" i="37"/>
  <c r="AL6" i="37"/>
  <c r="AG7" i="37"/>
  <c r="AR10" i="37"/>
  <c r="AT19" i="37"/>
  <c r="AO15" i="37"/>
  <c r="AN21" i="37"/>
  <c r="AL7" i="37"/>
  <c r="AN8" i="37"/>
  <c r="AR21" i="37"/>
  <c r="BA11" i="37"/>
  <c r="AK11" i="37"/>
  <c r="AQ17" i="37"/>
  <c r="AS9" i="37"/>
  <c r="AM12" i="37"/>
  <c r="AF19" i="37"/>
  <c r="AG12" i="37"/>
  <c r="AI6" i="37"/>
  <c r="BA9" i="37"/>
  <c r="AF18" i="37"/>
  <c r="AY7" i="37"/>
  <c r="AX11" i="37"/>
  <c r="AJ20" i="37"/>
  <c r="AE16" i="37"/>
  <c r="AC10" i="37"/>
  <c r="AE15" i="37"/>
  <c r="AP6" i="37"/>
  <c r="BB15" i="37"/>
  <c r="AD20" i="37"/>
  <c r="AJ15" i="37"/>
  <c r="AZ7" i="37"/>
  <c r="AG11" i="37"/>
  <c r="AN15" i="37"/>
  <c r="AJ10" i="37"/>
  <c r="AW21" i="37"/>
  <c r="AX10" i="37"/>
  <c r="AJ16" i="37"/>
  <c r="AN11" i="37"/>
  <c r="AY19" i="37"/>
  <c r="AC17" i="37"/>
  <c r="AS11" i="37"/>
  <c r="AW11" i="37"/>
  <c r="AF6" i="37"/>
  <c r="AR15" i="37"/>
  <c r="AK8" i="37"/>
  <c r="AE9" i="37"/>
  <c r="AT6" i="37"/>
  <c r="AM19" i="37"/>
  <c r="AK10" i="37"/>
  <c r="AM8" i="37"/>
  <c r="AV11" i="37"/>
  <c r="BA18" i="37"/>
  <c r="AS10" i="37"/>
  <c r="AH8" i="37"/>
  <c r="AV7" i="37"/>
  <c r="AV16" i="37"/>
  <c r="AP16" i="37"/>
  <c r="AM10" i="37"/>
  <c r="BB19" i="37"/>
  <c r="AL15" i="37"/>
  <c r="AC19" i="37"/>
  <c r="AY16" i="37"/>
  <c r="AX20" i="37"/>
  <c r="AG17" i="37"/>
  <c r="BA20" i="37"/>
  <c r="AZ16" i="37"/>
  <c r="BB20" i="37"/>
  <c r="AH16" i="37"/>
  <c r="AX8" i="37"/>
  <c r="AO6" i="37"/>
  <c r="AU6" i="37"/>
  <c r="AO16" i="37"/>
  <c r="BA17" i="37"/>
  <c r="BA6" i="37"/>
  <c r="AX9" i="37"/>
  <c r="AC7" i="37"/>
  <c r="AI18" i="37"/>
  <c r="AF10" i="37"/>
  <c r="AH12" i="37"/>
  <c r="AJ17" i="37"/>
  <c r="AS12" i="37"/>
  <c r="AZ10" i="37"/>
  <c r="AW15" i="37"/>
  <c r="BB6" i="37"/>
  <c r="AV8" i="37"/>
  <c r="AN10" i="37"/>
  <c r="AR20" i="37"/>
  <c r="AW12" i="37"/>
  <c r="AE8" i="37"/>
  <c r="AG20" i="37"/>
  <c r="AQ18" i="37"/>
  <c r="AV9" i="37"/>
  <c r="AQ19" i="37"/>
  <c r="AU7" i="37"/>
  <c r="AN18" i="37"/>
  <c r="AU17" i="37"/>
  <c r="AV17" i="37"/>
  <c r="AL10" i="37"/>
  <c r="AC8" i="37"/>
  <c r="AW19" i="37"/>
  <c r="AL11" i="37"/>
  <c r="AZ17" i="37"/>
  <c r="AN12" i="37"/>
  <c r="AL20" i="37"/>
  <c r="AV12" i="37"/>
  <c r="AF16" i="37"/>
  <c r="AR18" i="37"/>
  <c r="AG18" i="37"/>
  <c r="AN6" i="37"/>
  <c r="AG19" i="37"/>
  <c r="AU21" i="37"/>
  <c r="AH21" i="37"/>
  <c r="AL8" i="37"/>
  <c r="AD12" i="37"/>
  <c r="AU9" i="37"/>
  <c r="AC11" i="37"/>
  <c r="AQ7" i="37"/>
  <c r="AY20" i="37"/>
  <c r="AQ16" i="37"/>
  <c r="AT9" i="37"/>
  <c r="AK9" i="37"/>
  <c r="AO17" i="37"/>
  <c r="AE21" i="37"/>
  <c r="AY21" i="37"/>
  <c r="AW6" i="37"/>
  <c r="AI16" i="37"/>
  <c r="AC18" i="37"/>
  <c r="AX12" i="37"/>
  <c r="AZ8" i="37"/>
  <c r="AW10" i="37"/>
  <c r="AS19" i="37"/>
  <c r="AV15" i="37"/>
  <c r="AL19" i="37"/>
  <c r="AG15" i="37"/>
  <c r="AT18" i="37"/>
  <c r="AJ11" i="37"/>
  <c r="BA8" i="37"/>
  <c r="AI12" i="37"/>
  <c r="AS16" i="37"/>
  <c r="AM20" i="37"/>
  <c r="AM9" i="37"/>
  <c r="AJ12" i="37"/>
  <c r="AS15" i="37"/>
  <c r="AL17" i="37"/>
  <c r="AP10" i="37"/>
  <c r="AZ12" i="37"/>
  <c r="AM16" i="37"/>
  <c r="AZ6" i="37"/>
  <c r="AY12" i="37"/>
  <c r="AU20" i="37"/>
  <c r="AZ11" i="37"/>
  <c r="BA7" i="37"/>
  <c r="AC9" i="37"/>
  <c r="AC20" i="37"/>
  <c r="AR7" i="37"/>
  <c r="AF12" i="37"/>
  <c r="AI17" i="37"/>
  <c r="AC21" i="37"/>
  <c r="BB7" i="37"/>
  <c r="AG16" i="37"/>
  <c r="AZ9" i="37"/>
  <c r="AZ20" i="37"/>
  <c r="AU16" i="37"/>
  <c r="AH20" i="37"/>
  <c r="AE6" i="37"/>
  <c r="AO10" i="37"/>
  <c r="AL21" i="37"/>
  <c r="AE10" i="37"/>
  <c r="BA21" i="37"/>
  <c r="BA10" i="37"/>
  <c r="AI15" i="37"/>
  <c r="AT10" i="37"/>
  <c r="AD18" i="37"/>
  <c r="AP20" i="37"/>
  <c r="AZ18" i="37"/>
  <c r="BB12" i="37"/>
  <c r="AW20" i="37"/>
  <c r="AK6" i="37"/>
  <c r="AZ15" i="37"/>
  <c r="AM6" i="37"/>
  <c r="AP9" i="37"/>
  <c r="AJ6" i="37"/>
  <c r="AY15" i="37"/>
  <c r="AK21" i="37"/>
  <c r="AF20" i="37"/>
  <c r="AK20" i="37"/>
  <c r="AD11" i="37"/>
  <c r="AP8" i="37"/>
  <c r="AO19" i="37"/>
  <c r="BB11" i="37"/>
  <c r="AX18" i="37"/>
  <c r="AU11" i="37"/>
  <c r="AD10" i="37"/>
  <c r="AO12" i="37"/>
  <c r="AN19" i="37"/>
  <c r="AJ18" i="37"/>
  <c r="AK17" i="37"/>
  <c r="AY8" i="37"/>
  <c r="AQ15" i="37"/>
  <c r="AH18" i="37"/>
  <c r="AX21" i="37"/>
  <c r="AS17" i="37"/>
  <c r="AF21" i="37"/>
  <c r="AW9" i="37"/>
  <c r="AM11" i="37"/>
  <c r="AK15" i="37"/>
  <c r="AE19" i="37"/>
  <c r="AD17" i="37"/>
  <c r="AY11" i="37"/>
  <c r="AR9" i="37"/>
  <c r="AP17" i="37"/>
  <c r="AX16" i="37"/>
  <c r="AE7" i="37"/>
  <c r="AM7" i="37"/>
  <c r="BB17" i="37"/>
  <c r="AO9" i="37"/>
  <c r="AE18" i="37"/>
  <c r="AM21" i="37"/>
  <c r="AT7" i="37"/>
  <c r="AQ10" i="37"/>
  <c r="AY9" i="37"/>
  <c r="AV19" i="37"/>
  <c r="AE12" i="37"/>
  <c r="BA15" i="37"/>
  <c r="AU19" i="37"/>
  <c r="AH15" i="37"/>
  <c r="AF11" i="37"/>
  <c r="AP15" i="37"/>
  <c r="AL9" i="37"/>
  <c r="AM15" i="37"/>
  <c r="BA12" i="37"/>
  <c r="AU8" i="37"/>
  <c r="AH6" i="37"/>
  <c r="AL16" i="37"/>
  <c r="AV6" i="37"/>
  <c r="AY10" i="37"/>
  <c r="AQ9" i="37"/>
  <c r="AO11" i="37"/>
  <c r="AQ6" i="37"/>
  <c r="AR16" i="37"/>
  <c r="AT20" i="37"/>
  <c r="AK16" i="37"/>
  <c r="AE20" i="37"/>
  <c r="AS6" i="37"/>
  <c r="AD7" i="37"/>
  <c r="AN7" i="37"/>
  <c r="AW17" i="37"/>
  <c r="AQ21" i="37"/>
  <c r="AP19" i="37"/>
  <c r="AG9" i="37"/>
  <c r="AW7" i="37"/>
  <c r="BA16" i="37"/>
  <c r="AV21" i="37"/>
  <c r="AT8" i="37"/>
  <c r="AJ9" i="37"/>
  <c r="AZ19" i="37"/>
  <c r="AI19" i="37"/>
  <c r="AQ20" i="37"/>
  <c r="AX19" i="37"/>
  <c r="AR12" i="37"/>
  <c r="AR19" i="37"/>
  <c r="AY6" i="37"/>
  <c r="AY18" i="37"/>
  <c r="AV10" i="37"/>
  <c r="AM18" i="37"/>
  <c r="AE17" i="37"/>
  <c r="AT17" i="37"/>
  <c r="AK12" i="37"/>
  <c r="AO20" i="37"/>
  <c r="AH7" i="37"/>
  <c r="AY17" i="37"/>
  <c r="AS21" i="37"/>
  <c r="AG8" i="37"/>
  <c r="AR8" i="37"/>
  <c r="AH10" i="37"/>
  <c r="AD6" i="37"/>
  <c r="BB10" i="37"/>
  <c r="AO8" i="37"/>
  <c r="AN16" i="37"/>
  <c r="AW8" i="37"/>
  <c r="AI11" i="37"/>
  <c r="AL18" i="37"/>
  <c r="AS7" i="37"/>
  <c r="AS20" i="37"/>
  <c r="BB9" i="37"/>
  <c r="AC15" i="37"/>
  <c r="AW18" i="37"/>
  <c r="AM17" i="37"/>
  <c r="AI20" i="37"/>
  <c r="BB21" i="37"/>
  <c r="AI9" i="37"/>
  <c r="AD9" i="37"/>
  <c r="AD15" i="37"/>
  <c r="AP11" i="37"/>
  <c r="BB16" i="37"/>
  <c r="AX15" i="37"/>
  <c r="AU10" i="37"/>
  <c r="AS8" i="37"/>
  <c r="AI21" i="37"/>
  <c r="AF9" i="37"/>
  <c r="AH11" i="37"/>
  <c r="AJ19" i="37"/>
  <c r="AG10" i="37"/>
  <c r="AQ12" i="37"/>
  <c r="AF7" i="37"/>
  <c r="AH9" i="37"/>
  <c r="AD19" i="37"/>
  <c r="AP21" i="37"/>
  <c r="AC16" i="37"/>
  <c r="BA19" i="37"/>
  <c r="AD16" i="37"/>
  <c r="AH19" i="37"/>
  <c r="AI8" i="37"/>
  <c r="BB8" i="37"/>
  <c r="AF8" i="37"/>
  <c r="AH17" i="37"/>
  <c r="AJ21" i="37"/>
  <c r="BB18" i="37"/>
  <c r="AR11" i="37"/>
  <c r="AT12" i="37"/>
  <c r="AT16" i="37"/>
  <c r="AN9" i="37"/>
  <c r="AF17" i="37"/>
  <c r="AU18" i="37"/>
  <c r="AJ8" i="37"/>
  <c r="AD8" i="37"/>
  <c r="AK18" i="37"/>
  <c r="AI7" i="37"/>
  <c r="AC12" i="37"/>
  <c r="AJ7" i="37"/>
  <c r="AT15" i="37"/>
  <c r="AN17" i="37"/>
  <c r="AO7" i="37"/>
  <c r="AX17" i="37"/>
  <c r="AZ21" i="37"/>
  <c r="AW16" i="37"/>
  <c r="AG21" i="37"/>
  <c r="AP12" i="37"/>
  <c r="AO21" i="37"/>
  <c r="AR17" i="37"/>
  <c r="AV20" i="37"/>
  <c r="AI10" i="37"/>
  <c r="AL12" i="37"/>
  <c r="AK19" i="37"/>
  <c r="AX6" i="37"/>
  <c r="AX7" i="37"/>
  <c r="AU12" i="37"/>
  <c r="AE11" i="37"/>
  <c r="AG6" i="37"/>
  <c r="AV18" i="37"/>
  <c r="AU15" i="37"/>
  <c r="AP7" i="37"/>
  <c r="AC6" i="37"/>
  <c r="AR6" i="37"/>
  <c r="AT11" i="37"/>
  <c r="AQ11" i="37"/>
  <c r="AQ8" i="37"/>
  <c r="AN20" i="37"/>
  <c r="AF15" i="37"/>
  <c r="AK7" i="37"/>
  <c r="AD21" i="37"/>
  <c r="M30" i="38" l="1"/>
  <c r="P30" i="38"/>
  <c r="O30" i="38"/>
  <c r="L30" i="38"/>
  <c r="Q30" i="38"/>
  <c r="N30" i="38"/>
  <c r="AB21" i="37"/>
  <c r="AB11" i="37"/>
  <c r="AB9" i="37"/>
  <c r="AB10" i="37"/>
  <c r="AB15" i="37"/>
  <c r="AB6" i="37"/>
  <c r="AB16" i="37"/>
  <c r="AB17" i="37"/>
  <c r="AB19" i="37"/>
  <c r="AB12" i="37"/>
  <c r="AB18" i="37"/>
  <c r="AB7" i="37"/>
  <c r="AB8" i="37"/>
  <c r="AQ13" i="37" l="1"/>
  <c r="AQ28" i="37" s="1"/>
  <c r="AM13" i="37"/>
  <c r="AB13" i="37"/>
  <c r="BB13" i="37"/>
  <c r="AH13" i="37"/>
  <c r="AB20" i="37"/>
  <c r="AK13" i="37" l="1"/>
  <c r="AK27" i="37" s="1"/>
  <c r="AN13" i="37"/>
  <c r="AN23" i="37" s="1"/>
  <c r="AR13" i="37"/>
  <c r="AR27" i="37" s="1"/>
  <c r="AV13" i="37"/>
  <c r="AV26" i="37" s="1"/>
  <c r="AI13" i="37"/>
  <c r="AI29" i="37" s="1"/>
  <c r="AJ13" i="37"/>
  <c r="AJ28" i="37" s="1"/>
  <c r="AS13" i="37"/>
  <c r="AS29" i="37" s="1"/>
  <c r="AF13" i="37"/>
  <c r="AF27" i="37" s="1"/>
  <c r="AZ13" i="37"/>
  <c r="AZ29" i="37" s="1"/>
  <c r="AY13" i="37"/>
  <c r="AY24" i="37" s="1"/>
  <c r="AC13" i="37"/>
  <c r="AC27" i="37" s="1"/>
  <c r="AP13" i="37"/>
  <c r="AP28" i="37" s="1"/>
  <c r="AU13" i="37"/>
  <c r="AU23" i="37" s="1"/>
  <c r="AG13" i="37"/>
  <c r="AG28" i="37" s="1"/>
  <c r="AL13" i="37"/>
  <c r="AL29" i="37" s="1"/>
  <c r="AT13" i="37"/>
  <c r="AT25" i="37" s="1"/>
  <c r="BA13" i="37"/>
  <c r="BA26" i="37" s="1"/>
  <c r="AE13" i="37"/>
  <c r="AE26" i="37" s="1"/>
  <c r="AD13" i="37"/>
  <c r="AD28" i="37" s="1"/>
  <c r="AX13" i="37"/>
  <c r="AX27" i="37" s="1"/>
  <c r="AO13" i="37"/>
  <c r="AO28" i="37" s="1"/>
  <c r="AW13" i="37"/>
  <c r="AW28" i="37" s="1"/>
  <c r="AU26" i="37"/>
  <c r="AM29" i="37"/>
  <c r="AH24" i="37"/>
  <c r="AU25" i="37"/>
  <c r="BB28" i="37"/>
  <c r="AU28" i="37"/>
  <c r="AB24" i="37"/>
  <c r="BB29" i="37"/>
  <c r="AB29" i="37"/>
  <c r="AH28" i="37"/>
  <c r="AQ27" i="37"/>
  <c r="AH27" i="37"/>
  <c r="AH26" i="37"/>
  <c r="AH25" i="37"/>
  <c r="AH23" i="37"/>
  <c r="AH29" i="37"/>
  <c r="AQ26" i="37"/>
  <c r="AQ24" i="37"/>
  <c r="AQ29" i="37"/>
  <c r="AQ23" i="37"/>
  <c r="AQ25" i="37"/>
  <c r="BB24" i="37"/>
  <c r="AM26" i="37"/>
  <c r="AB23" i="37"/>
  <c r="AM28" i="37"/>
  <c r="BB25" i="37"/>
  <c r="BB23" i="37"/>
  <c r="AM24" i="37"/>
  <c r="BB27" i="37"/>
  <c r="AM27" i="37"/>
  <c r="AM25" i="37"/>
  <c r="AB26" i="37"/>
  <c r="AB28" i="37"/>
  <c r="BB26" i="37"/>
  <c r="AM23" i="37"/>
  <c r="AB27" i="37"/>
  <c r="AI24" i="37"/>
  <c r="AB25" i="37"/>
  <c r="AJ23" i="37" l="1"/>
  <c r="AN28" i="37"/>
  <c r="AK25" i="37"/>
  <c r="AI23" i="37"/>
  <c r="AU24" i="37"/>
  <c r="AI26" i="37"/>
  <c r="AI27" i="37"/>
  <c r="AI28" i="37"/>
  <c r="AI25" i="37"/>
  <c r="AK29" i="37"/>
  <c r="AR29" i="37"/>
  <c r="AC24" i="37"/>
  <c r="BA25" i="37"/>
  <c r="AZ25" i="37"/>
  <c r="AJ25" i="37"/>
  <c r="AC25" i="37"/>
  <c r="AL27" i="37"/>
  <c r="AR23" i="37"/>
  <c r="AJ29" i="37"/>
  <c r="AG25" i="37"/>
  <c r="AC26" i="37"/>
  <c r="AC23" i="37"/>
  <c r="AR24" i="37"/>
  <c r="AC29" i="37"/>
  <c r="AC28" i="37"/>
  <c r="AF24" i="37"/>
  <c r="AR25" i="37"/>
  <c r="BA24" i="37"/>
  <c r="AP26" i="37"/>
  <c r="AV23" i="37"/>
  <c r="AR26" i="37"/>
  <c r="AP29" i="37"/>
  <c r="AZ23" i="37"/>
  <c r="AV28" i="37"/>
  <c r="AR28" i="37"/>
  <c r="AK24" i="37"/>
  <c r="AF25" i="37"/>
  <c r="AF28" i="37"/>
  <c r="AT27" i="37"/>
  <c r="AV29" i="37"/>
  <c r="AY29" i="37"/>
  <c r="BA23" i="37"/>
  <c r="AP23" i="37"/>
  <c r="BA27" i="37"/>
  <c r="AV24" i="37"/>
  <c r="AV25" i="37"/>
  <c r="AL28" i="37"/>
  <c r="AN29" i="37"/>
  <c r="AW26" i="37"/>
  <c r="AN24" i="37"/>
  <c r="BA28" i="37"/>
  <c r="AG24" i="37"/>
  <c r="AZ26" i="37"/>
  <c r="AP25" i="37"/>
  <c r="AJ24" i="37"/>
  <c r="AK23" i="37"/>
  <c r="AS28" i="37"/>
  <c r="AY25" i="37"/>
  <c r="AY23" i="37"/>
  <c r="AZ24" i="37"/>
  <c r="AL23" i="37"/>
  <c r="AN25" i="37"/>
  <c r="AG23" i="37"/>
  <c r="AZ27" i="37"/>
  <c r="AY27" i="37"/>
  <c r="AJ27" i="37"/>
  <c r="AK26" i="37"/>
  <c r="AY26" i="37"/>
  <c r="AN27" i="37"/>
  <c r="AZ28" i="37"/>
  <c r="AP24" i="37"/>
  <c r="AP27" i="37"/>
  <c r="AY28" i="37"/>
  <c r="AN26" i="37"/>
  <c r="AG29" i="37"/>
  <c r="AV27" i="37"/>
  <c r="BA29" i="37"/>
  <c r="AG27" i="37"/>
  <c r="AK28" i="37"/>
  <c r="AJ26" i="37"/>
  <c r="AG26" i="37"/>
  <c r="AS27" i="37"/>
  <c r="AT28" i="37"/>
  <c r="AT23" i="37"/>
  <c r="AU27" i="37"/>
  <c r="AL24" i="37"/>
  <c r="AT24" i="37"/>
  <c r="AF29" i="37"/>
  <c r="AF23" i="37"/>
  <c r="AU29" i="37"/>
  <c r="AS25" i="37"/>
  <c r="AL25" i="37"/>
  <c r="AL26" i="37"/>
  <c r="AS23" i="37"/>
  <c r="AT26" i="37"/>
  <c r="AF26" i="37"/>
  <c r="AT29" i="37"/>
  <c r="AS24" i="37"/>
  <c r="AS26" i="37"/>
  <c r="AW23" i="37"/>
  <c r="AW24" i="37"/>
  <c r="AW27" i="37"/>
  <c r="AW25" i="37"/>
  <c r="AW29" i="37"/>
  <c r="AO25" i="37"/>
  <c r="AO27" i="37"/>
  <c r="AO23" i="37"/>
  <c r="AO29" i="37"/>
  <c r="AO24" i="37"/>
  <c r="AO26" i="37"/>
  <c r="AD25" i="37"/>
  <c r="AD26" i="37"/>
  <c r="AE24" i="37"/>
  <c r="AX28" i="37"/>
  <c r="AE23" i="37"/>
  <c r="AE29" i="37"/>
  <c r="AE25" i="37"/>
  <c r="AE27" i="37"/>
  <c r="AX23" i="37"/>
  <c r="AX24" i="37"/>
  <c r="AE28" i="37"/>
  <c r="AX25" i="37"/>
  <c r="AX26" i="37"/>
  <c r="AX29" i="37"/>
  <c r="AD23" i="37"/>
  <c r="AD27" i="37"/>
  <c r="AD29" i="37"/>
  <c r="AD24" i="37"/>
  <c r="AF32" i="37" l="1"/>
  <c r="AH32" i="37"/>
  <c r="AG32" i="37"/>
  <c r="AE32" i="37"/>
  <c r="AD32" i="37"/>
  <c r="AB32" i="37"/>
  <c r="AC32" i="37"/>
</calcChain>
</file>

<file path=xl/sharedStrings.xml><?xml version="1.0" encoding="utf-8"?>
<sst xmlns="http://schemas.openxmlformats.org/spreadsheetml/2006/main" count="510" uniqueCount="74">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</sst>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/>
    <xf numFmtId="176" fontId="2" fillId="0" borderId="1" xfId="0" applyNumberFormat="1" applyFont="1" applyBorder="1" applyAlignment="1"/>
    <xf numFmtId="178" fontId="2" fillId="0" borderId="3" xfId="0" applyNumberFormat="1" applyFont="1" applyBorder="1" applyAlignment="1">
      <alignment horizontal="center"/>
    </xf>
    <xf numFmtId="178" fontId="2" fillId="0" borderId="4" xfId="0" applyNumberFormat="1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B95-B1B6-482E-ACDA-A639F21CF6EA}">
  <dimension ref="A1:V272"/>
  <sheetViews>
    <sheetView workbookViewId="0"/>
  </sheetViews>
  <sheetFormatPr defaultRowHeight="13.8" x14ac:dyDescent="0.25"/>
  <cols>
    <col min="1" max="1" width="11.77734375" style="2" bestFit="1" customWidth="1"/>
    <col min="2" max="2" width="5.5546875" style="2" bestFit="1" customWidth="1"/>
    <col min="3" max="3" width="4.5546875" style="2" bestFit="1" customWidth="1"/>
    <col min="4" max="9" width="8.88671875" style="2"/>
    <col min="10" max="10" width="5.33203125" style="2" customWidth="1"/>
    <col min="11" max="12" width="8.88671875" style="2"/>
    <col min="13" max="13" width="4.5546875" style="2" bestFit="1" customWidth="1"/>
    <col min="14" max="15" width="8.88671875" style="2"/>
    <col min="16" max="16" width="6.5546875" style="2" bestFit="1" customWidth="1"/>
    <col min="17" max="18" width="8.88671875" style="2"/>
    <col min="19" max="19" width="5.5546875" style="2" bestFit="1" customWidth="1"/>
    <col min="20" max="20" width="8.88671875" style="2"/>
    <col min="21" max="21" width="8.88671875" style="2" customWidth="1"/>
    <col min="22" max="22" width="4.5546875" style="2" bestFit="1" customWidth="1"/>
    <col min="23" max="16384" width="8.88671875" style="2"/>
  </cols>
  <sheetData>
    <row r="1" spans="1:22" x14ac:dyDescent="0.25">
      <c r="D1" s="33" t="s">
        <v>65</v>
      </c>
      <c r="E1" s="33"/>
      <c r="F1" s="33" t="s">
        <v>66</v>
      </c>
      <c r="G1" s="33"/>
      <c r="H1" s="33" t="s">
        <v>67</v>
      </c>
      <c r="I1" s="33"/>
      <c r="J1" s="33"/>
      <c r="K1" s="33" t="s">
        <v>68</v>
      </c>
      <c r="L1" s="33"/>
      <c r="M1" s="33"/>
      <c r="N1" s="33" t="s">
        <v>69</v>
      </c>
      <c r="O1" s="33"/>
      <c r="P1" s="33"/>
      <c r="Q1" s="33" t="s">
        <v>70</v>
      </c>
      <c r="R1" s="33"/>
      <c r="S1" s="33"/>
      <c r="T1" s="33" t="s">
        <v>71</v>
      </c>
      <c r="U1" s="33"/>
      <c r="V1" s="33"/>
    </row>
    <row r="2" spans="1:22" x14ac:dyDescent="0.25">
      <c r="D2" s="32" t="s">
        <v>55</v>
      </c>
      <c r="E2" s="32" t="s">
        <v>72</v>
      </c>
      <c r="F2" s="32" t="s">
        <v>55</v>
      </c>
      <c r="G2" s="32" t="s">
        <v>72</v>
      </c>
      <c r="H2" s="32" t="s">
        <v>55</v>
      </c>
      <c r="I2" s="32" t="s">
        <v>72</v>
      </c>
      <c r="J2" s="32" t="s">
        <v>73</v>
      </c>
      <c r="K2" s="32" t="s">
        <v>55</v>
      </c>
      <c r="L2" s="32" t="s">
        <v>72</v>
      </c>
      <c r="M2" s="32" t="s">
        <v>73</v>
      </c>
      <c r="N2" s="32" t="s">
        <v>55</v>
      </c>
      <c r="O2" s="32" t="s">
        <v>72</v>
      </c>
      <c r="P2" s="32" t="s">
        <v>73</v>
      </c>
      <c r="Q2" s="32" t="s">
        <v>55</v>
      </c>
      <c r="R2" s="32" t="s">
        <v>72</v>
      </c>
      <c r="S2" s="32" t="s">
        <v>73</v>
      </c>
      <c r="T2" s="32" t="s">
        <v>55</v>
      </c>
      <c r="U2" s="32" t="s">
        <v>72</v>
      </c>
      <c r="V2" s="32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38.640819999999998</v>
      </c>
      <c r="E3" s="2">
        <v>5.9999999999999995E-4</v>
      </c>
      <c r="F3" s="2">
        <v>38.531730000000003</v>
      </c>
      <c r="G3" s="2">
        <v>9.7000000000000005E-4</v>
      </c>
      <c r="H3" s="2">
        <v>32.681649999999998</v>
      </c>
      <c r="I3" s="2">
        <v>1.13479</v>
      </c>
      <c r="J3" s="2">
        <v>34</v>
      </c>
      <c r="K3" s="2">
        <v>32.332189999999997</v>
      </c>
      <c r="L3" s="2">
        <v>1.1312500000000001</v>
      </c>
      <c r="M3" s="2">
        <v>118</v>
      </c>
      <c r="N3" s="2">
        <v>31.336780000000001</v>
      </c>
      <c r="O3" s="2">
        <v>1.1307100000000001</v>
      </c>
      <c r="P3" s="2">
        <v>133</v>
      </c>
      <c r="Q3" s="2">
        <v>31.438210000000002</v>
      </c>
      <c r="R3" s="2">
        <v>1.13104</v>
      </c>
      <c r="S3" s="2">
        <v>258</v>
      </c>
      <c r="T3" s="2">
        <v>31.336780000000001</v>
      </c>
      <c r="U3" s="2">
        <v>1.14036</v>
      </c>
      <c r="V3" s="2">
        <v>46</v>
      </c>
    </row>
    <row r="4" spans="1:22" x14ac:dyDescent="0.25">
      <c r="A4" s="2" t="s">
        <v>1</v>
      </c>
      <c r="B4" s="2">
        <v>25</v>
      </c>
      <c r="C4" s="2">
        <v>0.4</v>
      </c>
      <c r="D4" s="2">
        <v>38.640819999999998</v>
      </c>
      <c r="E4" s="2">
        <v>4.45E-3</v>
      </c>
      <c r="F4" s="2">
        <v>38.531730000000003</v>
      </c>
      <c r="G4" s="2">
        <v>9.1000000000000004E-3</v>
      </c>
      <c r="H4" s="2">
        <v>33.915550000000003</v>
      </c>
      <c r="I4" s="2">
        <v>1.13002</v>
      </c>
      <c r="J4" s="2">
        <v>42</v>
      </c>
      <c r="K4" s="2">
        <v>31.336780000000001</v>
      </c>
      <c r="L4" s="2">
        <v>1.1339399999999999</v>
      </c>
      <c r="M4" s="2">
        <v>113</v>
      </c>
      <c r="N4" s="2">
        <v>31.438210000000002</v>
      </c>
      <c r="O4" s="2">
        <v>1.1358900000000001</v>
      </c>
      <c r="P4" s="2">
        <v>139</v>
      </c>
      <c r="Q4" s="2">
        <v>31.636600000000001</v>
      </c>
      <c r="R4" s="2">
        <v>1.1308199999999999</v>
      </c>
      <c r="S4" s="2">
        <v>238</v>
      </c>
      <c r="T4" s="2">
        <v>31.336780000000001</v>
      </c>
      <c r="U4" s="2">
        <v>1.1423399999999999</v>
      </c>
      <c r="V4" s="2">
        <v>50</v>
      </c>
    </row>
    <row r="5" spans="1:22" x14ac:dyDescent="0.25">
      <c r="A5" s="2" t="s">
        <v>1</v>
      </c>
      <c r="B5" s="2">
        <v>25</v>
      </c>
      <c r="C5" s="2">
        <v>0.4</v>
      </c>
      <c r="D5" s="2">
        <v>38.640819999999998</v>
      </c>
      <c r="E5" s="2">
        <v>4.62E-3</v>
      </c>
      <c r="F5" s="2">
        <v>38.531730000000003</v>
      </c>
      <c r="G5" s="2">
        <v>9.0900000000000009E-3</v>
      </c>
      <c r="H5" s="2">
        <v>32.879080000000002</v>
      </c>
      <c r="I5" s="2">
        <v>1.2000900000000001</v>
      </c>
      <c r="J5" s="2">
        <v>45</v>
      </c>
      <c r="K5" s="2">
        <v>31.336780000000001</v>
      </c>
      <c r="L5" s="2">
        <v>1.1306799999999999</v>
      </c>
      <c r="M5" s="2">
        <v>104</v>
      </c>
      <c r="N5" s="2">
        <v>32.699739999999998</v>
      </c>
      <c r="O5" s="2">
        <v>1.1296299999999999</v>
      </c>
      <c r="P5" s="2">
        <v>118</v>
      </c>
      <c r="Q5" s="2">
        <v>31.636600000000001</v>
      </c>
      <c r="R5" s="2">
        <v>1.1294900000000001</v>
      </c>
      <c r="S5" s="2">
        <v>248</v>
      </c>
      <c r="T5" s="2">
        <v>31.336780000000001</v>
      </c>
      <c r="U5" s="2">
        <v>1.13601</v>
      </c>
      <c r="V5" s="2">
        <v>50</v>
      </c>
    </row>
    <row r="6" spans="1:22" x14ac:dyDescent="0.25">
      <c r="A6" s="2" t="s">
        <v>1</v>
      </c>
      <c r="B6" s="2">
        <v>25</v>
      </c>
      <c r="C6" s="2">
        <v>0.4</v>
      </c>
      <c r="D6" s="2">
        <v>38.640819999999998</v>
      </c>
      <c r="E6" s="2">
        <v>4.4400000000000004E-3</v>
      </c>
      <c r="F6" s="2">
        <v>38.531730000000003</v>
      </c>
      <c r="G6" s="2">
        <v>9.2300000000000004E-3</v>
      </c>
      <c r="H6" s="2">
        <v>32.634979999999999</v>
      </c>
      <c r="I6" s="2">
        <v>1.15133</v>
      </c>
      <c r="J6" s="2">
        <v>22</v>
      </c>
      <c r="K6" s="2">
        <v>31.336780000000001</v>
      </c>
      <c r="L6" s="2">
        <v>1.1341699999999999</v>
      </c>
      <c r="M6" s="2">
        <v>109</v>
      </c>
      <c r="N6" s="2">
        <v>31.336780000000001</v>
      </c>
      <c r="O6" s="2">
        <v>1.1324000000000001</v>
      </c>
      <c r="P6" s="2">
        <v>126</v>
      </c>
      <c r="Q6" s="2">
        <v>31.636600000000001</v>
      </c>
      <c r="R6" s="2">
        <v>1.12904</v>
      </c>
      <c r="S6" s="2">
        <v>259</v>
      </c>
      <c r="T6" s="2">
        <v>31.336780000000001</v>
      </c>
      <c r="U6" s="2">
        <v>1.1434299999999999</v>
      </c>
      <c r="V6" s="2">
        <v>51</v>
      </c>
    </row>
    <row r="7" spans="1:22" x14ac:dyDescent="0.25">
      <c r="A7" s="2" t="s">
        <v>1</v>
      </c>
      <c r="B7" s="2">
        <v>25</v>
      </c>
      <c r="C7" s="2">
        <v>0.4</v>
      </c>
      <c r="D7" s="2">
        <v>38.640819999999998</v>
      </c>
      <c r="E7" s="2">
        <v>4.4600000000000004E-3</v>
      </c>
      <c r="F7" s="2">
        <v>38.531730000000003</v>
      </c>
      <c r="G7" s="2">
        <v>9.2099999999999994E-3</v>
      </c>
      <c r="H7" s="2">
        <v>35.461739999999999</v>
      </c>
      <c r="I7" s="2">
        <v>1.1343000000000001</v>
      </c>
      <c r="J7" s="2">
        <v>45</v>
      </c>
      <c r="K7" s="2">
        <v>31.336780000000001</v>
      </c>
      <c r="L7" s="2">
        <v>1.13157</v>
      </c>
      <c r="M7" s="2">
        <v>84</v>
      </c>
      <c r="N7" s="2">
        <v>33.935160000000003</v>
      </c>
      <c r="O7" s="2">
        <v>1.13554</v>
      </c>
      <c r="P7" s="2">
        <v>135</v>
      </c>
      <c r="Q7" s="2">
        <v>32.634979999999999</v>
      </c>
      <c r="R7" s="2">
        <v>1.4052500000000001</v>
      </c>
      <c r="S7" s="2">
        <v>215</v>
      </c>
      <c r="T7" s="2">
        <v>31.336780000000001</v>
      </c>
      <c r="U7" s="2">
        <v>1.18584</v>
      </c>
      <c r="V7" s="2">
        <v>48</v>
      </c>
    </row>
    <row r="8" spans="1:22" x14ac:dyDescent="0.25">
      <c r="A8" s="2" t="s">
        <v>1</v>
      </c>
      <c r="B8" s="2">
        <v>25</v>
      </c>
      <c r="C8" s="2">
        <v>0.4</v>
      </c>
      <c r="D8" s="2">
        <v>38.640819999999998</v>
      </c>
      <c r="E8" s="2">
        <v>4.4999999999999997E-3</v>
      </c>
      <c r="F8" s="2">
        <v>38.531730000000003</v>
      </c>
      <c r="G8" s="2">
        <v>9.1199999999999996E-3</v>
      </c>
      <c r="H8" s="2">
        <v>33.783909999999999</v>
      </c>
      <c r="I8" s="2">
        <v>1.1545399999999999</v>
      </c>
      <c r="J8" s="2">
        <v>29</v>
      </c>
      <c r="K8" s="2">
        <v>31.336780000000001</v>
      </c>
      <c r="L8" s="2">
        <v>1.1308499999999999</v>
      </c>
      <c r="M8" s="2">
        <v>113</v>
      </c>
      <c r="N8" s="2">
        <v>31.336780000000001</v>
      </c>
      <c r="O8" s="2">
        <v>1.1284700000000001</v>
      </c>
      <c r="P8" s="2">
        <v>139</v>
      </c>
      <c r="Q8" s="2">
        <v>32.427239999999998</v>
      </c>
      <c r="R8" s="2">
        <v>1.12818</v>
      </c>
      <c r="S8" s="2">
        <v>248</v>
      </c>
      <c r="T8" s="2">
        <v>31.336780000000001</v>
      </c>
      <c r="U8" s="2">
        <v>1.3424199999999999</v>
      </c>
      <c r="V8" s="2">
        <v>33</v>
      </c>
    </row>
    <row r="9" spans="1:22" x14ac:dyDescent="0.25">
      <c r="A9" s="2" t="s">
        <v>1</v>
      </c>
      <c r="B9" s="2">
        <v>25</v>
      </c>
      <c r="C9" s="2">
        <v>0.4</v>
      </c>
      <c r="D9" s="2">
        <v>38.640819999999998</v>
      </c>
      <c r="E9" s="2">
        <v>4.5999999999999999E-3</v>
      </c>
      <c r="F9" s="2">
        <v>38.531730000000003</v>
      </c>
      <c r="G9" s="2">
        <v>9.1400000000000006E-3</v>
      </c>
      <c r="H9" s="2">
        <v>32.76876</v>
      </c>
      <c r="I9" s="2">
        <v>1.1573500000000001</v>
      </c>
      <c r="J9" s="2">
        <v>19</v>
      </c>
      <c r="K9" s="2">
        <v>31.336780000000001</v>
      </c>
      <c r="L9" s="2">
        <v>1.1355900000000001</v>
      </c>
      <c r="M9" s="2">
        <v>117</v>
      </c>
      <c r="N9" s="2">
        <v>31.636600000000001</v>
      </c>
      <c r="O9" s="2">
        <v>1.13164</v>
      </c>
      <c r="P9" s="2">
        <v>139</v>
      </c>
      <c r="Q9" s="2">
        <v>31.438210000000002</v>
      </c>
      <c r="R9" s="2">
        <v>1.1288499999999999</v>
      </c>
      <c r="S9" s="2">
        <v>257</v>
      </c>
      <c r="T9" s="2">
        <v>31.336780000000001</v>
      </c>
      <c r="U9" s="2">
        <v>1.12954</v>
      </c>
      <c r="V9" s="2">
        <v>51</v>
      </c>
    </row>
    <row r="10" spans="1:22" x14ac:dyDescent="0.25">
      <c r="A10" s="2" t="s">
        <v>1</v>
      </c>
      <c r="B10" s="2">
        <v>25</v>
      </c>
      <c r="C10" s="2">
        <v>0.4</v>
      </c>
      <c r="D10" s="2">
        <v>38.640819999999998</v>
      </c>
      <c r="E10" s="2">
        <v>4.6299999999999996E-3</v>
      </c>
      <c r="F10" s="2">
        <v>38.531730000000003</v>
      </c>
      <c r="G10" s="2">
        <v>9.1400000000000006E-3</v>
      </c>
      <c r="H10" s="2">
        <v>33.877459999999999</v>
      </c>
      <c r="I10" s="2">
        <v>1.1454</v>
      </c>
      <c r="J10" s="2">
        <v>54</v>
      </c>
      <c r="K10" s="2">
        <v>31.336780000000001</v>
      </c>
      <c r="L10" s="2">
        <v>1.13412</v>
      </c>
      <c r="M10" s="2">
        <v>114</v>
      </c>
      <c r="N10" s="2">
        <v>32.681649999999998</v>
      </c>
      <c r="O10" s="2">
        <v>1.1312</v>
      </c>
      <c r="P10" s="2">
        <v>123</v>
      </c>
      <c r="Q10" s="2">
        <v>31.636600000000001</v>
      </c>
      <c r="R10" s="2">
        <v>1.1298600000000001</v>
      </c>
      <c r="S10" s="2">
        <v>257</v>
      </c>
      <c r="T10" s="2">
        <v>31.336780000000001</v>
      </c>
      <c r="U10" s="2">
        <v>1.1424000000000001</v>
      </c>
      <c r="V10" s="2">
        <v>43</v>
      </c>
    </row>
    <row r="11" spans="1:22" x14ac:dyDescent="0.25">
      <c r="A11" s="2" t="s">
        <v>1</v>
      </c>
      <c r="B11" s="2">
        <v>25</v>
      </c>
      <c r="C11" s="2">
        <v>0.4</v>
      </c>
      <c r="D11" s="2">
        <v>38.640819999999998</v>
      </c>
      <c r="E11" s="2">
        <v>4.4900000000000001E-3</v>
      </c>
      <c r="F11" s="2">
        <v>38.531730000000003</v>
      </c>
      <c r="G11" s="2">
        <v>9.0699999999999999E-3</v>
      </c>
      <c r="H11" s="2">
        <v>33.104309999999998</v>
      </c>
      <c r="I11" s="2">
        <v>1.1787799999999999</v>
      </c>
      <c r="J11" s="2">
        <v>26</v>
      </c>
      <c r="K11" s="2">
        <v>31.336780000000001</v>
      </c>
      <c r="L11" s="2">
        <v>1.1318900000000001</v>
      </c>
      <c r="M11" s="2">
        <v>109</v>
      </c>
      <c r="N11" s="2">
        <v>32.879080000000002</v>
      </c>
      <c r="O11" s="2">
        <v>1.1313299999999999</v>
      </c>
      <c r="P11" s="2">
        <v>126</v>
      </c>
      <c r="Q11" s="2">
        <v>31.636600000000001</v>
      </c>
      <c r="R11" s="2">
        <v>1.1302300000000001</v>
      </c>
      <c r="S11" s="2">
        <v>258</v>
      </c>
      <c r="T11" s="2">
        <v>31.438210000000002</v>
      </c>
      <c r="U11" s="2">
        <v>1.1469199999999999</v>
      </c>
      <c r="V11" s="2">
        <v>51</v>
      </c>
    </row>
    <row r="12" spans="1:22" x14ac:dyDescent="0.25">
      <c r="A12" s="2" t="s">
        <v>1</v>
      </c>
      <c r="B12" s="2">
        <v>25</v>
      </c>
      <c r="C12" s="2">
        <v>0.4</v>
      </c>
      <c r="D12" s="2">
        <v>38.640819999999998</v>
      </c>
      <c r="E12" s="2">
        <v>4.3899999999999998E-3</v>
      </c>
      <c r="F12" s="2">
        <v>38.531730000000003</v>
      </c>
      <c r="G12" s="2">
        <v>9.1900000000000003E-3</v>
      </c>
      <c r="H12" s="2">
        <v>33.877459999999999</v>
      </c>
      <c r="I12" s="2">
        <v>1.13995</v>
      </c>
      <c r="J12" s="2">
        <v>50</v>
      </c>
      <c r="K12" s="2">
        <v>31.336780000000001</v>
      </c>
      <c r="L12" s="2">
        <v>1.12921</v>
      </c>
      <c r="M12" s="2">
        <v>96</v>
      </c>
      <c r="N12" s="2">
        <v>31.636600000000001</v>
      </c>
      <c r="O12" s="2">
        <v>1.1329199999999999</v>
      </c>
      <c r="P12" s="2">
        <v>126</v>
      </c>
      <c r="Q12" s="2">
        <v>31.636600000000001</v>
      </c>
      <c r="R12" s="2">
        <v>1.131</v>
      </c>
      <c r="S12" s="2">
        <v>186</v>
      </c>
      <c r="T12" s="2">
        <v>31.336780000000001</v>
      </c>
      <c r="U12" s="2">
        <v>1.1473</v>
      </c>
      <c r="V12" s="2">
        <v>39</v>
      </c>
    </row>
    <row r="13" spans="1:22" x14ac:dyDescent="0.25">
      <c r="A13" s="2" t="s">
        <v>1</v>
      </c>
      <c r="B13" s="2">
        <v>25</v>
      </c>
      <c r="C13" s="2">
        <v>0.7</v>
      </c>
      <c r="D13" s="2">
        <v>31.553519999999999</v>
      </c>
      <c r="E13" s="2">
        <v>4.8700000000000002E-3</v>
      </c>
      <c r="F13" s="2">
        <v>33.278730000000003</v>
      </c>
      <c r="G13" s="2">
        <v>1.1990000000000001E-2</v>
      </c>
      <c r="H13" s="2">
        <v>31.219909999999999</v>
      </c>
      <c r="I13" s="2">
        <v>1.43218</v>
      </c>
      <c r="J13" s="2">
        <v>53</v>
      </c>
      <c r="K13" s="2">
        <v>29.277750000000001</v>
      </c>
      <c r="L13" s="2">
        <v>1.43712</v>
      </c>
      <c r="M13" s="2">
        <v>139</v>
      </c>
      <c r="N13" s="2">
        <v>30.926130000000001</v>
      </c>
      <c r="O13" s="2">
        <v>1.43377</v>
      </c>
      <c r="P13" s="2">
        <v>164</v>
      </c>
      <c r="Q13" s="2">
        <v>30.005980000000001</v>
      </c>
      <c r="R13" s="2">
        <v>1.43404</v>
      </c>
      <c r="S13" s="2">
        <v>329</v>
      </c>
      <c r="T13" s="2">
        <v>29.277750000000001</v>
      </c>
      <c r="U13" s="2">
        <v>1.4314</v>
      </c>
      <c r="V13" s="2">
        <v>65</v>
      </c>
    </row>
    <row r="14" spans="1:22" x14ac:dyDescent="0.25">
      <c r="A14" s="2" t="s">
        <v>1</v>
      </c>
      <c r="B14" s="2">
        <v>25</v>
      </c>
      <c r="C14" s="2">
        <v>0.7</v>
      </c>
      <c r="D14" s="2">
        <v>31.553519999999999</v>
      </c>
      <c r="E14" s="2">
        <v>4.7999999999999996E-3</v>
      </c>
      <c r="F14" s="2">
        <v>33.278730000000003</v>
      </c>
      <c r="G14" s="2">
        <v>1.196E-2</v>
      </c>
      <c r="H14" s="2">
        <v>31.190919999999998</v>
      </c>
      <c r="I14" s="2">
        <v>1.4473499999999999</v>
      </c>
      <c r="J14" s="2">
        <v>55</v>
      </c>
      <c r="K14" s="2">
        <v>29.277750000000001</v>
      </c>
      <c r="L14" s="2">
        <v>1.4384300000000001</v>
      </c>
      <c r="M14" s="2">
        <v>124</v>
      </c>
      <c r="N14" s="2">
        <v>30.756250000000001</v>
      </c>
      <c r="O14" s="2">
        <v>1.7317</v>
      </c>
      <c r="P14" s="2">
        <v>150</v>
      </c>
      <c r="Q14" s="2">
        <v>30.737189999999998</v>
      </c>
      <c r="R14" s="2">
        <v>1.4330400000000001</v>
      </c>
      <c r="S14" s="2">
        <v>322</v>
      </c>
      <c r="T14" s="2">
        <v>29.277750000000001</v>
      </c>
      <c r="U14" s="2">
        <v>1.4454800000000001</v>
      </c>
      <c r="V14" s="2">
        <v>65</v>
      </c>
    </row>
    <row r="15" spans="1:22" x14ac:dyDescent="0.25">
      <c r="A15" s="2" t="s">
        <v>1</v>
      </c>
      <c r="B15" s="2">
        <v>25</v>
      </c>
      <c r="C15" s="2">
        <v>0.7</v>
      </c>
      <c r="D15" s="2">
        <v>31.553519999999999</v>
      </c>
      <c r="E15" s="2">
        <v>4.7600000000000003E-3</v>
      </c>
      <c r="F15" s="2">
        <v>33.278730000000003</v>
      </c>
      <c r="G15" s="2">
        <v>1.213E-2</v>
      </c>
      <c r="H15" s="2">
        <v>31.336849999999998</v>
      </c>
      <c r="I15" s="2">
        <v>1.43451</v>
      </c>
      <c r="J15" s="2">
        <v>54</v>
      </c>
      <c r="K15" s="2">
        <v>29.277750000000001</v>
      </c>
      <c r="L15" s="2">
        <v>1.4318599999999999</v>
      </c>
      <c r="M15" s="2">
        <v>128</v>
      </c>
      <c r="N15" s="2">
        <v>31.35529</v>
      </c>
      <c r="O15" s="2">
        <v>1.43509</v>
      </c>
      <c r="P15" s="2">
        <v>132</v>
      </c>
      <c r="Q15" s="2">
        <v>29.84497</v>
      </c>
      <c r="R15" s="2">
        <v>1.43133</v>
      </c>
      <c r="S15" s="2">
        <v>330</v>
      </c>
      <c r="T15" s="2">
        <v>29.277750000000001</v>
      </c>
      <c r="U15" s="2">
        <v>1.4459</v>
      </c>
      <c r="V15" s="2">
        <v>67</v>
      </c>
    </row>
    <row r="16" spans="1:22" x14ac:dyDescent="0.25">
      <c r="A16" s="2" t="s">
        <v>1</v>
      </c>
      <c r="B16" s="2">
        <v>25</v>
      </c>
      <c r="C16" s="2">
        <v>0.7</v>
      </c>
      <c r="D16" s="2">
        <v>31.553519999999999</v>
      </c>
      <c r="E16" s="2">
        <v>4.7400000000000003E-3</v>
      </c>
      <c r="F16" s="2">
        <v>33.278730000000003</v>
      </c>
      <c r="G16" s="2">
        <v>1.213E-2</v>
      </c>
      <c r="H16" s="2">
        <v>31.336849999999998</v>
      </c>
      <c r="I16" s="2">
        <v>1.4402600000000001</v>
      </c>
      <c r="J16" s="2">
        <v>45</v>
      </c>
      <c r="K16" s="2">
        <v>29.277750000000001</v>
      </c>
      <c r="L16" s="2">
        <v>1.4402600000000001</v>
      </c>
      <c r="M16" s="2">
        <v>135</v>
      </c>
      <c r="N16" s="2">
        <v>30.78163</v>
      </c>
      <c r="O16" s="2">
        <v>1.4354899999999999</v>
      </c>
      <c r="P16" s="2">
        <v>165</v>
      </c>
      <c r="Q16" s="2">
        <v>29.803450000000002</v>
      </c>
      <c r="R16" s="2">
        <v>1.43296</v>
      </c>
      <c r="S16" s="2">
        <v>321</v>
      </c>
      <c r="T16" s="2">
        <v>29.29204</v>
      </c>
      <c r="U16" s="2">
        <v>1.448</v>
      </c>
      <c r="V16" s="2">
        <v>65</v>
      </c>
    </row>
    <row r="17" spans="1:22" x14ac:dyDescent="0.25">
      <c r="A17" s="2" t="s">
        <v>1</v>
      </c>
      <c r="B17" s="2">
        <v>25</v>
      </c>
      <c r="C17" s="2">
        <v>0.7</v>
      </c>
      <c r="D17" s="2">
        <v>31.553519999999999</v>
      </c>
      <c r="E17" s="2">
        <v>4.7499999999999999E-3</v>
      </c>
      <c r="F17" s="2">
        <v>33.278730000000003</v>
      </c>
      <c r="G17" s="2">
        <v>1.2109999999999999E-2</v>
      </c>
      <c r="H17" s="2">
        <v>31.231020000000001</v>
      </c>
      <c r="I17" s="2">
        <v>1.4377</v>
      </c>
      <c r="J17" s="2">
        <v>25</v>
      </c>
      <c r="K17" s="2">
        <v>29.277750000000001</v>
      </c>
      <c r="L17" s="2">
        <v>1.45824</v>
      </c>
      <c r="M17" s="2">
        <v>137</v>
      </c>
      <c r="N17" s="2">
        <v>29.780519999999999</v>
      </c>
      <c r="O17" s="2">
        <v>1.4333499999999999</v>
      </c>
      <c r="P17" s="2">
        <v>158</v>
      </c>
      <c r="Q17" s="2">
        <v>30.08569</v>
      </c>
      <c r="R17" s="2">
        <v>1.43363</v>
      </c>
      <c r="S17" s="2">
        <v>300</v>
      </c>
      <c r="T17" s="2">
        <v>29.277750000000001</v>
      </c>
      <c r="U17" s="2">
        <v>1.4400599999999999</v>
      </c>
      <c r="V17" s="2">
        <v>62</v>
      </c>
    </row>
    <row r="18" spans="1:22" x14ac:dyDescent="0.25">
      <c r="A18" s="2" t="s">
        <v>1</v>
      </c>
      <c r="B18" s="2">
        <v>25</v>
      </c>
      <c r="C18" s="2">
        <v>0.7</v>
      </c>
      <c r="D18" s="2">
        <v>31.553519999999999</v>
      </c>
      <c r="E18" s="2">
        <v>4.81E-3</v>
      </c>
      <c r="F18" s="2">
        <v>33.278730000000003</v>
      </c>
      <c r="G18" s="2">
        <v>1.1979999999999999E-2</v>
      </c>
      <c r="H18" s="2">
        <v>31.336849999999998</v>
      </c>
      <c r="I18" s="2">
        <v>1.43435</v>
      </c>
      <c r="J18" s="2">
        <v>57</v>
      </c>
      <c r="K18" s="2">
        <v>29.277750000000001</v>
      </c>
      <c r="L18" s="2">
        <v>1.4380599999999999</v>
      </c>
      <c r="M18" s="2">
        <v>136</v>
      </c>
      <c r="N18" s="2">
        <v>30.57368</v>
      </c>
      <c r="O18" s="2">
        <v>1.43574</v>
      </c>
      <c r="P18" s="2">
        <v>164</v>
      </c>
      <c r="Q18" s="2">
        <v>30.14517</v>
      </c>
      <c r="R18" s="2">
        <v>1.43326</v>
      </c>
      <c r="S18" s="2">
        <v>318</v>
      </c>
      <c r="T18" s="2">
        <v>29.277750000000001</v>
      </c>
      <c r="U18" s="2">
        <v>1.4495</v>
      </c>
      <c r="V18" s="2">
        <v>67</v>
      </c>
    </row>
    <row r="19" spans="1:22" x14ac:dyDescent="0.25">
      <c r="A19" s="2" t="s">
        <v>1</v>
      </c>
      <c r="B19" s="2">
        <v>25</v>
      </c>
      <c r="C19" s="2">
        <v>0.7</v>
      </c>
      <c r="D19" s="2">
        <v>31.553519999999999</v>
      </c>
      <c r="E19" s="2">
        <v>4.8199999999999996E-3</v>
      </c>
      <c r="F19" s="2">
        <v>33.278730000000003</v>
      </c>
      <c r="G19" s="2">
        <v>1.1979999999999999E-2</v>
      </c>
      <c r="H19" s="2">
        <v>31.190919999999998</v>
      </c>
      <c r="I19" s="2">
        <v>1.4352799999999999</v>
      </c>
      <c r="J19" s="2">
        <v>52</v>
      </c>
      <c r="K19" s="2">
        <v>29.277750000000001</v>
      </c>
      <c r="L19" s="2">
        <v>1.4306399999999999</v>
      </c>
      <c r="M19" s="2">
        <v>130</v>
      </c>
      <c r="N19" s="2">
        <v>30.68459</v>
      </c>
      <c r="O19" s="2">
        <v>1.43655</v>
      </c>
      <c r="P19" s="2">
        <v>163</v>
      </c>
      <c r="Q19" s="2">
        <v>30.005980000000001</v>
      </c>
      <c r="R19" s="2">
        <v>1.4307099999999999</v>
      </c>
      <c r="S19" s="2">
        <v>322</v>
      </c>
      <c r="T19" s="2">
        <v>29.277750000000001</v>
      </c>
      <c r="U19" s="2">
        <v>1.4387099999999999</v>
      </c>
      <c r="V19" s="2">
        <v>67</v>
      </c>
    </row>
    <row r="20" spans="1:22" x14ac:dyDescent="0.25">
      <c r="A20" s="2" t="s">
        <v>1</v>
      </c>
      <c r="B20" s="2">
        <v>25</v>
      </c>
      <c r="C20" s="2">
        <v>0.7</v>
      </c>
      <c r="D20" s="2">
        <v>31.553519999999999</v>
      </c>
      <c r="E20" s="2">
        <v>4.7499999999999999E-3</v>
      </c>
      <c r="F20" s="2">
        <v>33.278730000000003</v>
      </c>
      <c r="G20" s="2">
        <v>1.1939999999999999E-2</v>
      </c>
      <c r="H20" s="2">
        <v>30.024180000000001</v>
      </c>
      <c r="I20" s="2">
        <v>1.4393499999999999</v>
      </c>
      <c r="J20" s="2">
        <v>46</v>
      </c>
      <c r="K20" s="2">
        <v>29.277750000000001</v>
      </c>
      <c r="L20" s="2">
        <v>1.46746</v>
      </c>
      <c r="M20" s="2">
        <v>126</v>
      </c>
      <c r="N20" s="2">
        <v>31.419969999999999</v>
      </c>
      <c r="O20" s="2">
        <v>1.43703</v>
      </c>
      <c r="P20" s="2">
        <v>171</v>
      </c>
      <c r="Q20" s="2">
        <v>29.830559999999998</v>
      </c>
      <c r="R20" s="2">
        <v>1.4323600000000001</v>
      </c>
      <c r="S20" s="2">
        <v>329</v>
      </c>
      <c r="T20" s="2">
        <v>29.277750000000001</v>
      </c>
      <c r="U20" s="2">
        <v>1.4316899999999999</v>
      </c>
      <c r="V20" s="2">
        <v>62</v>
      </c>
    </row>
    <row r="21" spans="1:22" x14ac:dyDescent="0.25">
      <c r="A21" s="2" t="s">
        <v>1</v>
      </c>
      <c r="B21" s="2">
        <v>25</v>
      </c>
      <c r="C21" s="2">
        <v>0.7</v>
      </c>
      <c r="D21" s="2">
        <v>31.553519999999999</v>
      </c>
      <c r="E21" s="2">
        <v>4.7999999999999996E-3</v>
      </c>
      <c r="F21" s="2">
        <v>33.278730000000003</v>
      </c>
      <c r="G21" s="2">
        <v>1.197E-2</v>
      </c>
      <c r="H21" s="2">
        <v>31.33981</v>
      </c>
      <c r="I21" s="2">
        <v>1.4309799999999999</v>
      </c>
      <c r="J21" s="2">
        <v>63</v>
      </c>
      <c r="K21" s="2">
        <v>29.277750000000001</v>
      </c>
      <c r="L21" s="2">
        <v>1.43329</v>
      </c>
      <c r="M21" s="2">
        <v>134</v>
      </c>
      <c r="N21" s="2">
        <v>29.888559999999998</v>
      </c>
      <c r="O21" s="2">
        <v>1.4359200000000001</v>
      </c>
      <c r="P21" s="2">
        <v>176</v>
      </c>
      <c r="Q21" s="2">
        <v>30.005980000000001</v>
      </c>
      <c r="R21" s="2">
        <v>1.4329799999999999</v>
      </c>
      <c r="S21" s="2">
        <v>310</v>
      </c>
      <c r="T21" s="2">
        <v>29.277750000000001</v>
      </c>
      <c r="U21" s="2">
        <v>1.43743</v>
      </c>
      <c r="V21" s="2">
        <v>68</v>
      </c>
    </row>
    <row r="22" spans="1:22" x14ac:dyDescent="0.25">
      <c r="A22" s="2" t="s">
        <v>1</v>
      </c>
      <c r="B22" s="2">
        <v>25</v>
      </c>
      <c r="C22" s="2">
        <v>0.7</v>
      </c>
      <c r="D22" s="2">
        <v>31.553519999999999</v>
      </c>
      <c r="E22" s="2">
        <v>4.8300000000000001E-3</v>
      </c>
      <c r="F22" s="2">
        <v>33.278730000000003</v>
      </c>
      <c r="G22" s="2">
        <v>1.1990000000000001E-2</v>
      </c>
      <c r="H22" s="2">
        <v>30.909199999999998</v>
      </c>
      <c r="I22" s="2">
        <v>1.4358200000000001</v>
      </c>
      <c r="J22" s="2">
        <v>64</v>
      </c>
      <c r="K22" s="2">
        <v>29.277750000000001</v>
      </c>
      <c r="L22" s="2">
        <v>1.4316899999999999</v>
      </c>
      <c r="M22" s="2">
        <v>129</v>
      </c>
      <c r="N22" s="2">
        <v>31.23133</v>
      </c>
      <c r="O22" s="2">
        <v>1.4376599999999999</v>
      </c>
      <c r="P22" s="2">
        <v>179</v>
      </c>
      <c r="Q22" s="2">
        <v>29.803450000000002</v>
      </c>
      <c r="R22" s="2">
        <v>1.4327799999999999</v>
      </c>
      <c r="S22" s="2">
        <v>331</v>
      </c>
      <c r="T22" s="2">
        <v>29.277750000000001</v>
      </c>
      <c r="U22" s="2">
        <v>1.5351900000000001</v>
      </c>
      <c r="V22" s="2">
        <v>62</v>
      </c>
    </row>
    <row r="23" spans="1:22" x14ac:dyDescent="0.25">
      <c r="A23" s="2" t="s">
        <v>1</v>
      </c>
      <c r="B23" s="2">
        <v>25</v>
      </c>
      <c r="C23" s="2">
        <v>1</v>
      </c>
      <c r="D23" s="2">
        <v>30.719000000000001</v>
      </c>
      <c r="E23" s="2">
        <v>5.5300000000000002E-3</v>
      </c>
      <c r="F23" s="2">
        <v>30.021850000000001</v>
      </c>
      <c r="G23" s="2">
        <v>1.695E-2</v>
      </c>
      <c r="H23" s="2">
        <v>30.5808</v>
      </c>
      <c r="I23" s="2">
        <v>1.91605</v>
      </c>
      <c r="J23" s="2">
        <v>66</v>
      </c>
      <c r="K23" s="2">
        <v>28.949670000000001</v>
      </c>
      <c r="L23" s="2">
        <v>1.9180699999999999</v>
      </c>
      <c r="M23" s="2">
        <v>165</v>
      </c>
      <c r="N23" s="2">
        <v>30.365539999999999</v>
      </c>
      <c r="O23" s="2">
        <v>1.9229000000000001</v>
      </c>
      <c r="P23" s="2">
        <v>238</v>
      </c>
      <c r="Q23" s="2">
        <v>30.505690000000001</v>
      </c>
      <c r="R23" s="2">
        <v>1.9179299999999999</v>
      </c>
      <c r="S23" s="2">
        <v>346</v>
      </c>
      <c r="T23" s="2">
        <v>28.949670000000001</v>
      </c>
      <c r="U23" s="2">
        <v>1.9356</v>
      </c>
      <c r="V23" s="2">
        <v>78</v>
      </c>
    </row>
    <row r="24" spans="1:22" x14ac:dyDescent="0.25">
      <c r="A24" s="2" t="s">
        <v>1</v>
      </c>
      <c r="B24" s="2">
        <v>25</v>
      </c>
      <c r="C24" s="2">
        <v>1</v>
      </c>
      <c r="D24" s="2">
        <v>30.719000000000001</v>
      </c>
      <c r="E24" s="2">
        <v>5.3899999999999998E-3</v>
      </c>
      <c r="F24" s="2">
        <v>30.021850000000001</v>
      </c>
      <c r="G24" s="2">
        <v>1.719E-2</v>
      </c>
      <c r="H24" s="2">
        <v>30.5808</v>
      </c>
      <c r="I24" s="2">
        <v>1.92075</v>
      </c>
      <c r="J24" s="2">
        <v>58</v>
      </c>
      <c r="K24" s="2">
        <v>28.90372</v>
      </c>
      <c r="L24" s="2">
        <v>1.91814</v>
      </c>
      <c r="M24" s="2">
        <v>164</v>
      </c>
      <c r="N24" s="2">
        <v>31.249210000000001</v>
      </c>
      <c r="O24" s="2">
        <v>1.91926</v>
      </c>
      <c r="P24" s="2">
        <v>226</v>
      </c>
      <c r="Q24" s="2">
        <v>29.742470000000001</v>
      </c>
      <c r="R24" s="2">
        <v>1.9166700000000001</v>
      </c>
      <c r="S24" s="2">
        <v>423</v>
      </c>
      <c r="T24" s="2">
        <v>28.949670000000001</v>
      </c>
      <c r="U24" s="2">
        <v>1.9331100000000001</v>
      </c>
      <c r="V24" s="2">
        <v>85</v>
      </c>
    </row>
    <row r="25" spans="1:22" x14ac:dyDescent="0.25">
      <c r="A25" s="2" t="s">
        <v>1</v>
      </c>
      <c r="B25" s="2">
        <v>25</v>
      </c>
      <c r="C25" s="2">
        <v>1</v>
      </c>
      <c r="D25" s="2">
        <v>30.719000000000001</v>
      </c>
      <c r="E25" s="2">
        <v>5.3499999999999997E-3</v>
      </c>
      <c r="F25" s="2">
        <v>30.021850000000001</v>
      </c>
      <c r="G25" s="2">
        <v>1.7059999999999999E-2</v>
      </c>
      <c r="H25" s="2">
        <v>30.719000000000001</v>
      </c>
      <c r="I25" s="2">
        <v>1.9177900000000001</v>
      </c>
      <c r="J25" s="2">
        <v>86</v>
      </c>
      <c r="K25" s="2">
        <v>28.949670000000001</v>
      </c>
      <c r="L25" s="2">
        <v>1.94747</v>
      </c>
      <c r="M25" s="2">
        <v>135</v>
      </c>
      <c r="N25" s="2">
        <v>30.568850000000001</v>
      </c>
      <c r="O25" s="2">
        <v>1.9194199999999999</v>
      </c>
      <c r="P25" s="2">
        <v>217</v>
      </c>
      <c r="Q25" s="2">
        <v>30.220310000000001</v>
      </c>
      <c r="R25" s="2">
        <v>1.9188400000000001</v>
      </c>
      <c r="S25" s="2">
        <v>418</v>
      </c>
      <c r="T25" s="2">
        <v>28.949670000000001</v>
      </c>
      <c r="U25" s="2">
        <v>1.9340599999999999</v>
      </c>
      <c r="V25" s="2">
        <v>82</v>
      </c>
    </row>
    <row r="26" spans="1:22" x14ac:dyDescent="0.25">
      <c r="A26" s="2" t="s">
        <v>1</v>
      </c>
      <c r="B26" s="2">
        <v>25</v>
      </c>
      <c r="C26" s="2">
        <v>1</v>
      </c>
      <c r="D26" s="2">
        <v>30.719000000000001</v>
      </c>
      <c r="E26" s="2">
        <v>5.3899999999999998E-3</v>
      </c>
      <c r="F26" s="2">
        <v>30.021850000000001</v>
      </c>
      <c r="G26" s="2">
        <v>1.7069999999999998E-2</v>
      </c>
      <c r="H26" s="2">
        <v>30.719000000000001</v>
      </c>
      <c r="I26" s="2">
        <v>1.92926</v>
      </c>
      <c r="J26" s="2">
        <v>80</v>
      </c>
      <c r="K26" s="2">
        <v>28.949670000000001</v>
      </c>
      <c r="L26" s="2">
        <v>1.9178900000000001</v>
      </c>
      <c r="M26" s="2">
        <v>166</v>
      </c>
      <c r="N26" s="2">
        <v>30.203389999999999</v>
      </c>
      <c r="O26" s="2">
        <v>1.9216200000000001</v>
      </c>
      <c r="P26" s="2">
        <v>235</v>
      </c>
      <c r="Q26" s="2">
        <v>29.720320000000001</v>
      </c>
      <c r="R26" s="2">
        <v>1.9188700000000001</v>
      </c>
      <c r="S26" s="2">
        <v>403</v>
      </c>
      <c r="T26" s="2">
        <v>28.949670000000001</v>
      </c>
      <c r="U26" s="2">
        <v>2.1034000000000002</v>
      </c>
      <c r="V26" s="2">
        <v>50</v>
      </c>
    </row>
    <row r="27" spans="1:22" x14ac:dyDescent="0.25">
      <c r="A27" s="2" t="s">
        <v>1</v>
      </c>
      <c r="B27" s="2">
        <v>25</v>
      </c>
      <c r="C27" s="2">
        <v>1</v>
      </c>
      <c r="D27" s="2">
        <v>30.719000000000001</v>
      </c>
      <c r="E27" s="2">
        <v>7.9000000000000001E-4</v>
      </c>
      <c r="F27" s="2">
        <v>30.021850000000001</v>
      </c>
      <c r="G27" s="2">
        <v>2.5699999999999998E-3</v>
      </c>
      <c r="H27" s="2">
        <v>30.719000000000001</v>
      </c>
      <c r="I27" s="2">
        <v>1.9286700000000001</v>
      </c>
      <c r="J27" s="2">
        <v>41</v>
      </c>
      <c r="K27" s="2">
        <v>28.949670000000001</v>
      </c>
      <c r="L27" s="2">
        <v>1.92387</v>
      </c>
      <c r="M27" s="2">
        <v>161</v>
      </c>
      <c r="N27" s="2">
        <v>29.707640000000001</v>
      </c>
      <c r="O27" s="2">
        <v>1.92188</v>
      </c>
      <c r="P27" s="2">
        <v>237</v>
      </c>
      <c r="Q27" s="2">
        <v>29.795770000000001</v>
      </c>
      <c r="R27" s="2">
        <v>1.91553</v>
      </c>
      <c r="S27" s="2">
        <v>398</v>
      </c>
      <c r="T27" s="2">
        <v>28.949670000000001</v>
      </c>
      <c r="U27" s="2">
        <v>1.92397</v>
      </c>
      <c r="V27" s="2">
        <v>83</v>
      </c>
    </row>
    <row r="28" spans="1:22" x14ac:dyDescent="0.25">
      <c r="A28" s="2" t="s">
        <v>1</v>
      </c>
      <c r="B28" s="2">
        <v>25</v>
      </c>
      <c r="C28" s="2">
        <v>1</v>
      </c>
      <c r="D28" s="2">
        <v>30.719000000000001</v>
      </c>
      <c r="E28" s="2">
        <v>5.45E-3</v>
      </c>
      <c r="F28" s="2">
        <v>30.021850000000001</v>
      </c>
      <c r="G28" s="2">
        <v>1.7180000000000001E-2</v>
      </c>
      <c r="H28" s="2">
        <v>30.719000000000001</v>
      </c>
      <c r="I28" s="2">
        <v>2.24214</v>
      </c>
      <c r="J28" s="2">
        <v>34</v>
      </c>
      <c r="K28" s="2">
        <v>28.88944</v>
      </c>
      <c r="L28" s="2">
        <v>1.92205</v>
      </c>
      <c r="M28" s="2">
        <v>70</v>
      </c>
      <c r="N28" s="2">
        <v>30.324390000000001</v>
      </c>
      <c r="O28" s="2">
        <v>1.9204000000000001</v>
      </c>
      <c r="P28" s="2">
        <v>233</v>
      </c>
      <c r="Q28" s="2">
        <v>29.19192</v>
      </c>
      <c r="R28" s="2">
        <v>1.91797</v>
      </c>
      <c r="S28" s="2">
        <v>395</v>
      </c>
      <c r="T28" s="2">
        <v>28.949670000000001</v>
      </c>
      <c r="U28" s="2">
        <v>1.9180299999999999</v>
      </c>
      <c r="V28" s="2">
        <v>85</v>
      </c>
    </row>
    <row r="29" spans="1:22" x14ac:dyDescent="0.25">
      <c r="A29" s="2" t="s">
        <v>1</v>
      </c>
      <c r="B29" s="2">
        <v>25</v>
      </c>
      <c r="C29" s="2">
        <v>1</v>
      </c>
      <c r="D29" s="2">
        <v>30.719000000000001</v>
      </c>
      <c r="E29" s="2">
        <v>5.3200000000000001E-3</v>
      </c>
      <c r="F29" s="2">
        <v>30.021850000000001</v>
      </c>
      <c r="G29" s="2">
        <v>1.711E-2</v>
      </c>
      <c r="H29" s="2">
        <v>30.5808</v>
      </c>
      <c r="I29" s="2">
        <v>1.9333199999999999</v>
      </c>
      <c r="J29" s="2">
        <v>80</v>
      </c>
      <c r="K29" s="2">
        <v>28.949670000000001</v>
      </c>
      <c r="L29" s="2">
        <v>1.9201600000000001</v>
      </c>
      <c r="M29" s="2">
        <v>154</v>
      </c>
      <c r="N29" s="2">
        <v>31.54682</v>
      </c>
      <c r="O29" s="2">
        <v>1.92256</v>
      </c>
      <c r="P29" s="2">
        <v>178</v>
      </c>
      <c r="Q29" s="2">
        <v>29.855699999999999</v>
      </c>
      <c r="R29" s="2">
        <v>1.9189000000000001</v>
      </c>
      <c r="S29" s="2">
        <v>437</v>
      </c>
      <c r="T29" s="2">
        <v>28.949670000000001</v>
      </c>
      <c r="U29" s="2">
        <v>1.9213499999999999</v>
      </c>
      <c r="V29" s="2">
        <v>85</v>
      </c>
    </row>
    <row r="30" spans="1:22" x14ac:dyDescent="0.25">
      <c r="A30" s="2" t="s">
        <v>1</v>
      </c>
      <c r="B30" s="2">
        <v>25</v>
      </c>
      <c r="C30" s="2">
        <v>1</v>
      </c>
      <c r="D30" s="2">
        <v>30.719000000000001</v>
      </c>
      <c r="E30" s="2">
        <v>5.3099999999999996E-3</v>
      </c>
      <c r="F30" s="2">
        <v>30.021850000000001</v>
      </c>
      <c r="G30" s="2">
        <v>1.7090000000000001E-2</v>
      </c>
      <c r="H30" s="2">
        <v>30.719000000000001</v>
      </c>
      <c r="I30" s="2">
        <v>1.9253400000000001</v>
      </c>
      <c r="J30" s="2">
        <v>62</v>
      </c>
      <c r="K30" s="2">
        <v>28.88944</v>
      </c>
      <c r="L30" s="2">
        <v>1.92252</v>
      </c>
      <c r="M30" s="2">
        <v>149</v>
      </c>
      <c r="N30" s="2">
        <v>31.306010000000001</v>
      </c>
      <c r="O30" s="2">
        <v>1.9160200000000001</v>
      </c>
      <c r="P30" s="2">
        <v>233</v>
      </c>
      <c r="Q30" s="2">
        <v>30.505690000000001</v>
      </c>
      <c r="R30" s="2">
        <v>1.91709</v>
      </c>
      <c r="S30" s="2">
        <v>430</v>
      </c>
      <c r="T30" s="2">
        <v>28.949670000000001</v>
      </c>
      <c r="U30" s="2">
        <v>1.92713</v>
      </c>
      <c r="V30" s="2">
        <v>70</v>
      </c>
    </row>
    <row r="31" spans="1:22" x14ac:dyDescent="0.25">
      <c r="A31" s="2" t="s">
        <v>1</v>
      </c>
      <c r="B31" s="2">
        <v>25</v>
      </c>
      <c r="C31" s="2">
        <v>1</v>
      </c>
      <c r="D31" s="2">
        <v>30.719000000000001</v>
      </c>
      <c r="E31" s="2">
        <v>5.4299999999999999E-3</v>
      </c>
      <c r="F31" s="2">
        <v>30.021850000000001</v>
      </c>
      <c r="G31" s="2">
        <v>1.7239999999999998E-2</v>
      </c>
      <c r="H31" s="2">
        <v>30.5808</v>
      </c>
      <c r="I31" s="2">
        <v>1.9172800000000001</v>
      </c>
      <c r="J31" s="2">
        <v>54</v>
      </c>
      <c r="K31" s="2">
        <v>28.953720000000001</v>
      </c>
      <c r="L31" s="2">
        <v>1.9335800000000001</v>
      </c>
      <c r="M31" s="2">
        <v>154</v>
      </c>
      <c r="N31" s="2">
        <v>30.180789999999998</v>
      </c>
      <c r="O31" s="2">
        <v>1.923</v>
      </c>
      <c r="P31" s="2">
        <v>233</v>
      </c>
      <c r="Q31" s="2">
        <v>30.505690000000001</v>
      </c>
      <c r="R31" s="2">
        <v>1.9164099999999999</v>
      </c>
      <c r="S31" s="2">
        <v>414</v>
      </c>
      <c r="T31" s="2">
        <v>28.949670000000001</v>
      </c>
      <c r="U31" s="2">
        <v>1.9221299999999999</v>
      </c>
      <c r="V31" s="2">
        <v>87</v>
      </c>
    </row>
    <row r="32" spans="1:22" x14ac:dyDescent="0.25">
      <c r="A32" s="2" t="s">
        <v>1</v>
      </c>
      <c r="B32" s="2">
        <v>25</v>
      </c>
      <c r="C32" s="2">
        <v>1</v>
      </c>
      <c r="D32" s="2">
        <v>30.719000000000001</v>
      </c>
      <c r="E32" s="2">
        <v>5.3400000000000001E-3</v>
      </c>
      <c r="F32" s="2">
        <v>30.021850000000001</v>
      </c>
      <c r="G32" s="2">
        <v>1.721E-2</v>
      </c>
      <c r="H32" s="2">
        <v>30.006039999999999</v>
      </c>
      <c r="I32" s="2">
        <v>1.9323600000000001</v>
      </c>
      <c r="J32" s="2">
        <v>86</v>
      </c>
      <c r="K32" s="2">
        <v>28.88944</v>
      </c>
      <c r="L32" s="2">
        <v>1.9166399999999999</v>
      </c>
      <c r="M32" s="2">
        <v>167</v>
      </c>
      <c r="N32" s="2">
        <v>30.476040000000001</v>
      </c>
      <c r="O32" s="2">
        <v>1.91916</v>
      </c>
      <c r="P32" s="2">
        <v>215</v>
      </c>
      <c r="Q32" s="2">
        <v>29.858519999999999</v>
      </c>
      <c r="R32" s="2">
        <v>1.9153800000000001</v>
      </c>
      <c r="S32" s="2">
        <v>419</v>
      </c>
      <c r="T32" s="2">
        <v>28.949670000000001</v>
      </c>
      <c r="U32" s="2">
        <v>1.9282900000000001</v>
      </c>
      <c r="V32" s="2">
        <v>86</v>
      </c>
    </row>
    <row r="33" spans="1:22" x14ac:dyDescent="0.25">
      <c r="A33" s="2" t="s">
        <v>1</v>
      </c>
      <c r="B33" s="2">
        <v>100</v>
      </c>
      <c r="C33" s="2">
        <v>0.4</v>
      </c>
      <c r="D33" s="2">
        <v>160.93574000000001</v>
      </c>
      <c r="E33" s="2">
        <v>1.9400000000000001E-2</v>
      </c>
      <c r="F33" s="2">
        <v>155.85254</v>
      </c>
      <c r="G33" s="2">
        <v>3.5400000000000001E-2</v>
      </c>
      <c r="H33" s="2">
        <v>147.56464</v>
      </c>
      <c r="I33" s="2">
        <v>8.6941900000000008</v>
      </c>
      <c r="J33" s="2">
        <v>147</v>
      </c>
      <c r="K33" s="2">
        <v>145.78992</v>
      </c>
      <c r="L33" s="2">
        <v>8.6927199999999996</v>
      </c>
      <c r="M33" s="2">
        <v>85</v>
      </c>
      <c r="N33" s="2">
        <v>150.50986</v>
      </c>
      <c r="O33" s="2">
        <v>8.6695100000000007</v>
      </c>
      <c r="P33" s="2">
        <v>600</v>
      </c>
      <c r="Q33" s="2">
        <v>147.28876</v>
      </c>
      <c r="R33" s="2">
        <v>8.6836099999999998</v>
      </c>
      <c r="S33" s="2">
        <v>239</v>
      </c>
      <c r="T33" s="2">
        <v>145.97008</v>
      </c>
      <c r="U33" s="2">
        <v>8.7857800000000008</v>
      </c>
      <c r="V33" s="2">
        <v>62</v>
      </c>
    </row>
    <row r="34" spans="1:22" x14ac:dyDescent="0.25">
      <c r="A34" s="2" t="s">
        <v>1</v>
      </c>
      <c r="B34" s="2">
        <v>100</v>
      </c>
      <c r="C34" s="2">
        <v>0.4</v>
      </c>
      <c r="D34" s="2">
        <v>160.93574000000001</v>
      </c>
      <c r="E34" s="2">
        <v>1.813E-2</v>
      </c>
      <c r="F34" s="2">
        <v>155.85254</v>
      </c>
      <c r="G34" s="2">
        <v>3.4279999999999998E-2</v>
      </c>
      <c r="H34" s="2">
        <v>147.67246</v>
      </c>
      <c r="I34" s="2">
        <v>8.69909</v>
      </c>
      <c r="J34" s="2">
        <v>145</v>
      </c>
      <c r="K34" s="2">
        <v>146.22074000000001</v>
      </c>
      <c r="L34" s="2">
        <v>8.6702600000000007</v>
      </c>
      <c r="M34" s="2">
        <v>85</v>
      </c>
      <c r="N34" s="2">
        <v>149.63619</v>
      </c>
      <c r="O34" s="2">
        <v>8.6674299999999995</v>
      </c>
      <c r="P34" s="2">
        <v>585</v>
      </c>
      <c r="Q34" s="2">
        <v>147.37541999999999</v>
      </c>
      <c r="R34" s="2">
        <v>8.6703799999999998</v>
      </c>
      <c r="S34" s="2">
        <v>236</v>
      </c>
      <c r="T34" s="2">
        <v>145.92599000000001</v>
      </c>
      <c r="U34" s="2">
        <v>8.67624</v>
      </c>
      <c r="V34" s="2">
        <v>64</v>
      </c>
    </row>
    <row r="35" spans="1:22" x14ac:dyDescent="0.25">
      <c r="A35" s="2" t="s">
        <v>1</v>
      </c>
      <c r="B35" s="2">
        <v>100</v>
      </c>
      <c r="C35" s="2">
        <v>0.4</v>
      </c>
      <c r="D35" s="2">
        <v>160.93574000000001</v>
      </c>
      <c r="E35" s="2">
        <v>1.8780000000000002E-2</v>
      </c>
      <c r="F35" s="2">
        <v>155.85254</v>
      </c>
      <c r="G35" s="2">
        <v>3.4340000000000002E-2</v>
      </c>
      <c r="H35" s="2">
        <v>148.05115000000001</v>
      </c>
      <c r="I35" s="2">
        <v>8.6613100000000003</v>
      </c>
      <c r="J35" s="2">
        <v>142</v>
      </c>
      <c r="K35" s="2">
        <v>145.65896000000001</v>
      </c>
      <c r="L35" s="2">
        <v>8.7053200000000004</v>
      </c>
      <c r="M35" s="2">
        <v>85</v>
      </c>
      <c r="N35" s="2">
        <v>149.77769000000001</v>
      </c>
      <c r="O35" s="2">
        <v>8.6614400000000007</v>
      </c>
      <c r="P35" s="2">
        <v>591</v>
      </c>
      <c r="Q35" s="2">
        <v>146.95788999999999</v>
      </c>
      <c r="R35" s="2">
        <v>8.6635399999999994</v>
      </c>
      <c r="S35" s="2">
        <v>233</v>
      </c>
      <c r="T35" s="2">
        <v>145.59295</v>
      </c>
      <c r="U35" s="2">
        <v>8.7443299999999997</v>
      </c>
      <c r="V35" s="2">
        <v>67</v>
      </c>
    </row>
    <row r="36" spans="1:22" x14ac:dyDescent="0.25">
      <c r="A36" s="2" t="s">
        <v>1</v>
      </c>
      <c r="B36" s="2">
        <v>100</v>
      </c>
      <c r="C36" s="2">
        <v>0.4</v>
      </c>
      <c r="D36" s="2">
        <v>160.93574000000001</v>
      </c>
      <c r="E36" s="2">
        <v>1.8339999999999999E-2</v>
      </c>
      <c r="F36" s="2">
        <v>155.85254</v>
      </c>
      <c r="G36" s="2">
        <v>3.4200000000000001E-2</v>
      </c>
      <c r="H36" s="2">
        <v>146.97200000000001</v>
      </c>
      <c r="I36" s="2">
        <v>8.6957799999999992</v>
      </c>
      <c r="J36" s="2">
        <v>140</v>
      </c>
      <c r="K36" s="2">
        <v>146.08946</v>
      </c>
      <c r="L36" s="2">
        <v>8.67333</v>
      </c>
      <c r="M36" s="2">
        <v>85</v>
      </c>
      <c r="N36" s="2">
        <v>150.21646000000001</v>
      </c>
      <c r="O36" s="2">
        <v>8.6699599999999997</v>
      </c>
      <c r="P36" s="2">
        <v>586</v>
      </c>
      <c r="Q36" s="2">
        <v>148.16991999999999</v>
      </c>
      <c r="R36" s="2">
        <v>8.6742500000000007</v>
      </c>
      <c r="S36" s="2">
        <v>228</v>
      </c>
      <c r="T36" s="2">
        <v>146.05341000000001</v>
      </c>
      <c r="U36" s="2">
        <v>8.6891999999999996</v>
      </c>
      <c r="V36" s="2">
        <v>62</v>
      </c>
    </row>
    <row r="37" spans="1:22" x14ac:dyDescent="0.25">
      <c r="A37" s="2" t="s">
        <v>1</v>
      </c>
      <c r="B37" s="2">
        <v>100</v>
      </c>
      <c r="C37" s="2">
        <v>0.4</v>
      </c>
      <c r="D37" s="2">
        <v>160.93574000000001</v>
      </c>
      <c r="E37" s="2">
        <v>1.8689999999999998E-2</v>
      </c>
      <c r="F37" s="2">
        <v>155.85254</v>
      </c>
      <c r="G37" s="2">
        <v>3.4689999999999999E-2</v>
      </c>
      <c r="H37" s="2">
        <v>148.21554</v>
      </c>
      <c r="I37" s="2">
        <v>8.6605699999999999</v>
      </c>
      <c r="J37" s="2">
        <v>152</v>
      </c>
      <c r="K37" s="2">
        <v>145.69265999999999</v>
      </c>
      <c r="L37" s="2">
        <v>8.7156000000000002</v>
      </c>
      <c r="M37" s="2">
        <v>85</v>
      </c>
      <c r="N37" s="2">
        <v>149.73953</v>
      </c>
      <c r="O37" s="2">
        <v>8.6608699999999992</v>
      </c>
      <c r="P37" s="2">
        <v>603</v>
      </c>
      <c r="Q37" s="2">
        <v>146.78095999999999</v>
      </c>
      <c r="R37" s="2">
        <v>8.6713000000000005</v>
      </c>
      <c r="S37" s="2">
        <v>243</v>
      </c>
      <c r="T37" s="2">
        <v>145.60064</v>
      </c>
      <c r="U37" s="2">
        <v>8.6722900000000003</v>
      </c>
      <c r="V37" s="2">
        <v>64</v>
      </c>
    </row>
    <row r="38" spans="1:22" x14ac:dyDescent="0.25">
      <c r="A38" s="2" t="s">
        <v>1</v>
      </c>
      <c r="B38" s="2">
        <v>100</v>
      </c>
      <c r="C38" s="2">
        <v>0.4</v>
      </c>
      <c r="D38" s="2">
        <v>160.93574000000001</v>
      </c>
      <c r="E38" s="2">
        <v>1.8329999999999999E-2</v>
      </c>
      <c r="F38" s="2">
        <v>155.85254</v>
      </c>
      <c r="G38" s="2">
        <v>3.4229999999999997E-2</v>
      </c>
      <c r="H38" s="2">
        <v>147.35646</v>
      </c>
      <c r="I38" s="2">
        <v>8.6776199999999992</v>
      </c>
      <c r="J38" s="2">
        <v>148</v>
      </c>
      <c r="K38" s="2">
        <v>145.72599</v>
      </c>
      <c r="L38" s="2">
        <v>8.6608199999999993</v>
      </c>
      <c r="M38" s="2">
        <v>84</v>
      </c>
      <c r="N38" s="2">
        <v>151.16574</v>
      </c>
      <c r="O38" s="2">
        <v>8.6799099999999996</v>
      </c>
      <c r="P38" s="2">
        <v>549</v>
      </c>
      <c r="Q38" s="2">
        <v>147.28541999999999</v>
      </c>
      <c r="R38" s="2">
        <v>8.8114299999999997</v>
      </c>
      <c r="S38" s="2">
        <v>209</v>
      </c>
      <c r="T38" s="2">
        <v>145.63740999999999</v>
      </c>
      <c r="U38" s="2">
        <v>8.7945899999999995</v>
      </c>
      <c r="V38" s="2">
        <v>60</v>
      </c>
    </row>
    <row r="39" spans="1:22" x14ac:dyDescent="0.25">
      <c r="A39" s="2" t="s">
        <v>1</v>
      </c>
      <c r="B39" s="2">
        <v>100</v>
      </c>
      <c r="C39" s="2">
        <v>0.4</v>
      </c>
      <c r="D39" s="2">
        <v>160.93574000000001</v>
      </c>
      <c r="E39" s="2">
        <v>1.966E-2</v>
      </c>
      <c r="F39" s="2">
        <v>155.85254</v>
      </c>
      <c r="G39" s="2">
        <v>3.6749999999999998E-2</v>
      </c>
      <c r="H39" s="2">
        <v>146.50312</v>
      </c>
      <c r="I39" s="2">
        <v>8.7043099999999995</v>
      </c>
      <c r="J39" s="2">
        <v>138</v>
      </c>
      <c r="K39" s="2">
        <v>146.15980999999999</v>
      </c>
      <c r="L39" s="2">
        <v>8.6889599999999998</v>
      </c>
      <c r="M39" s="2">
        <v>70</v>
      </c>
      <c r="N39" s="2">
        <v>150.72841</v>
      </c>
      <c r="O39" s="2">
        <v>8.6731499999999997</v>
      </c>
      <c r="P39" s="2">
        <v>515</v>
      </c>
      <c r="Q39" s="2">
        <v>146.39209</v>
      </c>
      <c r="R39" s="2">
        <v>8.6648800000000001</v>
      </c>
      <c r="S39" s="2">
        <v>213</v>
      </c>
      <c r="T39" s="2">
        <v>145.80896000000001</v>
      </c>
      <c r="U39" s="2">
        <v>8.7812800000000006</v>
      </c>
      <c r="V39" s="2">
        <v>58</v>
      </c>
    </row>
    <row r="40" spans="1:22" x14ac:dyDescent="0.25">
      <c r="A40" s="2" t="s">
        <v>1</v>
      </c>
      <c r="B40" s="2">
        <v>100</v>
      </c>
      <c r="C40" s="2">
        <v>0.4</v>
      </c>
      <c r="D40" s="2">
        <v>160.93574000000001</v>
      </c>
      <c r="E40" s="2">
        <v>1.959E-2</v>
      </c>
      <c r="F40" s="2">
        <v>155.85254</v>
      </c>
      <c r="G40" s="2">
        <v>3.6880000000000003E-2</v>
      </c>
      <c r="H40" s="2">
        <v>148.66199</v>
      </c>
      <c r="I40" s="2">
        <v>8.7076399999999996</v>
      </c>
      <c r="J40" s="2">
        <v>132</v>
      </c>
      <c r="K40" s="2">
        <v>145.79678999999999</v>
      </c>
      <c r="L40" s="2">
        <v>8.7615599999999993</v>
      </c>
      <c r="M40" s="2">
        <v>75</v>
      </c>
      <c r="N40" s="2">
        <v>149.84764000000001</v>
      </c>
      <c r="O40" s="2">
        <v>8.6626999999999992</v>
      </c>
      <c r="P40" s="2">
        <v>526</v>
      </c>
      <c r="Q40" s="2">
        <v>146.51542000000001</v>
      </c>
      <c r="R40" s="2">
        <v>8.6584699999999994</v>
      </c>
      <c r="S40" s="2">
        <v>212</v>
      </c>
      <c r="T40" s="2">
        <v>145.82678999999999</v>
      </c>
      <c r="U40" s="2">
        <v>8.6791</v>
      </c>
      <c r="V40" s="2">
        <v>56</v>
      </c>
    </row>
    <row r="41" spans="1:22" x14ac:dyDescent="0.25">
      <c r="A41" s="2" t="s">
        <v>1</v>
      </c>
      <c r="B41" s="2">
        <v>100</v>
      </c>
      <c r="C41" s="2">
        <v>0.4</v>
      </c>
      <c r="D41" s="2">
        <v>160.93574000000001</v>
      </c>
      <c r="E41" s="2">
        <v>2.0070000000000001E-2</v>
      </c>
      <c r="F41" s="2">
        <v>155.85254</v>
      </c>
      <c r="G41" s="2">
        <v>3.7289999999999997E-2</v>
      </c>
      <c r="H41" s="2">
        <v>146.42312000000001</v>
      </c>
      <c r="I41" s="2">
        <v>8.7120599999999992</v>
      </c>
      <c r="J41" s="2">
        <v>129</v>
      </c>
      <c r="K41" s="2">
        <v>145.71191999999999</v>
      </c>
      <c r="L41" s="2">
        <v>8.7517499999999995</v>
      </c>
      <c r="M41" s="2">
        <v>74</v>
      </c>
      <c r="N41" s="2">
        <v>149.86615</v>
      </c>
      <c r="O41" s="2">
        <v>8.67014</v>
      </c>
      <c r="P41" s="2">
        <v>538</v>
      </c>
      <c r="Q41" s="2">
        <v>146.69502</v>
      </c>
      <c r="R41" s="2">
        <v>8.6675000000000004</v>
      </c>
      <c r="S41" s="2">
        <v>210</v>
      </c>
      <c r="T41" s="2">
        <v>145.67563000000001</v>
      </c>
      <c r="U41" s="2">
        <v>8.7197200000000006</v>
      </c>
      <c r="V41" s="2">
        <v>58</v>
      </c>
    </row>
    <row r="42" spans="1:22" x14ac:dyDescent="0.25">
      <c r="A42" s="2" t="s">
        <v>1</v>
      </c>
      <c r="B42" s="2">
        <v>100</v>
      </c>
      <c r="C42" s="2">
        <v>0.4</v>
      </c>
      <c r="D42" s="2">
        <v>160.93574000000001</v>
      </c>
      <c r="E42" s="2">
        <v>2.0549999999999999E-2</v>
      </c>
      <c r="F42" s="2">
        <v>155.85254</v>
      </c>
      <c r="G42" s="2">
        <v>3.7760000000000002E-2</v>
      </c>
      <c r="H42" s="2">
        <v>146.44979000000001</v>
      </c>
      <c r="I42" s="2">
        <v>8.6885499999999993</v>
      </c>
      <c r="J42" s="2">
        <v>135</v>
      </c>
      <c r="K42" s="2">
        <v>145.6891</v>
      </c>
      <c r="L42" s="2">
        <v>8.7450600000000005</v>
      </c>
      <c r="M42" s="2">
        <v>75</v>
      </c>
      <c r="N42" s="2">
        <v>147.38209000000001</v>
      </c>
      <c r="O42" s="2">
        <v>8.66737</v>
      </c>
      <c r="P42" s="2">
        <v>519</v>
      </c>
      <c r="Q42" s="2">
        <v>147.33542</v>
      </c>
      <c r="R42" s="2">
        <v>8.6904699999999995</v>
      </c>
      <c r="S42" s="2">
        <v>209</v>
      </c>
      <c r="T42" s="2">
        <v>145.57562999999999</v>
      </c>
      <c r="U42" s="2">
        <v>8.73963</v>
      </c>
      <c r="V42" s="2">
        <v>61</v>
      </c>
    </row>
    <row r="43" spans="1:22" x14ac:dyDescent="0.25">
      <c r="A43" s="2" t="s">
        <v>1</v>
      </c>
      <c r="B43" s="2">
        <v>100</v>
      </c>
      <c r="C43" s="2">
        <v>0.7</v>
      </c>
      <c r="D43" s="2">
        <v>147.47323</v>
      </c>
      <c r="E43" s="2">
        <v>2.239E-2</v>
      </c>
      <c r="F43" s="2">
        <v>113.03858</v>
      </c>
      <c r="G43" s="2">
        <v>4.9889999999999997E-2</v>
      </c>
      <c r="H43" s="2">
        <v>111.10941</v>
      </c>
      <c r="I43" s="2">
        <v>18.050329999999999</v>
      </c>
      <c r="J43" s="2">
        <v>285</v>
      </c>
      <c r="K43" s="2">
        <v>144.23468</v>
      </c>
      <c r="L43" s="2">
        <v>17.989350000000002</v>
      </c>
      <c r="M43" s="2">
        <v>138</v>
      </c>
      <c r="N43" s="2">
        <v>109.65109</v>
      </c>
      <c r="O43" s="2">
        <v>18.001750000000001</v>
      </c>
      <c r="P43" s="2">
        <v>1116</v>
      </c>
      <c r="Q43" s="2">
        <v>108.64462</v>
      </c>
      <c r="R43" s="2">
        <v>17.998539999999998</v>
      </c>
      <c r="S43" s="2">
        <v>435</v>
      </c>
      <c r="T43" s="2">
        <v>107.84242</v>
      </c>
      <c r="U43" s="2">
        <v>18.090689999999999</v>
      </c>
      <c r="V43" s="2">
        <v>115</v>
      </c>
    </row>
    <row r="44" spans="1:22" x14ac:dyDescent="0.25">
      <c r="A44" s="2" t="s">
        <v>1</v>
      </c>
      <c r="B44" s="2">
        <v>100</v>
      </c>
      <c r="C44" s="2">
        <v>0.7</v>
      </c>
      <c r="D44" s="2">
        <v>147.47323</v>
      </c>
      <c r="E44" s="2">
        <v>2.1760000000000002E-2</v>
      </c>
      <c r="F44" s="2">
        <v>113.03858</v>
      </c>
      <c r="G44" s="2">
        <v>4.8309999999999999E-2</v>
      </c>
      <c r="H44" s="2">
        <v>109.89961</v>
      </c>
      <c r="I44" s="2">
        <v>17.996739999999999</v>
      </c>
      <c r="J44" s="2">
        <v>272</v>
      </c>
      <c r="K44" s="2">
        <v>144.12736000000001</v>
      </c>
      <c r="L44" s="2">
        <v>18.024349999999998</v>
      </c>
      <c r="M44" s="2">
        <v>138</v>
      </c>
      <c r="N44" s="2">
        <v>110.87671</v>
      </c>
      <c r="O44" s="2">
        <v>17.99391</v>
      </c>
      <c r="P44" s="2">
        <v>1107</v>
      </c>
      <c r="Q44" s="2">
        <v>107.89424</v>
      </c>
      <c r="R44" s="2">
        <v>18.020959999999999</v>
      </c>
      <c r="S44" s="2">
        <v>457</v>
      </c>
      <c r="T44" s="2">
        <v>107.70688</v>
      </c>
      <c r="U44" s="2">
        <v>17.99511</v>
      </c>
      <c r="V44" s="2">
        <v>116</v>
      </c>
    </row>
    <row r="45" spans="1:22" x14ac:dyDescent="0.25">
      <c r="A45" s="2" t="s">
        <v>1</v>
      </c>
      <c r="B45" s="2">
        <v>100</v>
      </c>
      <c r="C45" s="2">
        <v>0.7</v>
      </c>
      <c r="D45" s="2">
        <v>147.47323</v>
      </c>
      <c r="E45" s="2">
        <v>2.1669999999999998E-2</v>
      </c>
      <c r="F45" s="2">
        <v>113.03858</v>
      </c>
      <c r="G45" s="2">
        <v>4.8660000000000002E-2</v>
      </c>
      <c r="H45" s="2">
        <v>109.77889999999999</v>
      </c>
      <c r="I45" s="2">
        <v>18.03689</v>
      </c>
      <c r="J45" s="2">
        <v>278</v>
      </c>
      <c r="K45" s="2">
        <v>143.95092</v>
      </c>
      <c r="L45" s="2">
        <v>18.116040000000002</v>
      </c>
      <c r="M45" s="2">
        <v>140</v>
      </c>
      <c r="N45" s="2">
        <v>109.03528</v>
      </c>
      <c r="O45" s="2">
        <v>17.991299999999999</v>
      </c>
      <c r="P45" s="2">
        <v>1124</v>
      </c>
      <c r="Q45" s="2">
        <v>109.04079</v>
      </c>
      <c r="R45" s="2">
        <v>18.00864</v>
      </c>
      <c r="S45" s="2">
        <v>455</v>
      </c>
      <c r="T45" s="2">
        <v>107.74242</v>
      </c>
      <c r="U45" s="2">
        <v>17.993369999999999</v>
      </c>
      <c r="V45" s="2">
        <v>115</v>
      </c>
    </row>
    <row r="46" spans="1:22" x14ac:dyDescent="0.25">
      <c r="A46" s="2" t="s">
        <v>1</v>
      </c>
      <c r="B46" s="2">
        <v>100</v>
      </c>
      <c r="C46" s="2">
        <v>0.7</v>
      </c>
      <c r="D46" s="2">
        <v>147.47323</v>
      </c>
      <c r="E46" s="2">
        <v>2.1350000000000001E-2</v>
      </c>
      <c r="F46" s="2">
        <v>113.03858</v>
      </c>
      <c r="G46" s="2">
        <v>4.8090000000000001E-2</v>
      </c>
      <c r="H46" s="2">
        <v>110.70056</v>
      </c>
      <c r="I46" s="2">
        <v>18.04607</v>
      </c>
      <c r="J46" s="2">
        <v>281</v>
      </c>
      <c r="K46" s="2">
        <v>143.99144999999999</v>
      </c>
      <c r="L46" s="2">
        <v>18.103719999999999</v>
      </c>
      <c r="M46" s="2">
        <v>138</v>
      </c>
      <c r="N46" s="2">
        <v>111.79783</v>
      </c>
      <c r="O46" s="2">
        <v>17.995640000000002</v>
      </c>
      <c r="P46" s="2">
        <v>1113</v>
      </c>
      <c r="Q46" s="2">
        <v>108.75575000000001</v>
      </c>
      <c r="R46" s="2">
        <v>18.017240000000001</v>
      </c>
      <c r="S46" s="2">
        <v>457</v>
      </c>
      <c r="T46" s="2">
        <v>107.86227</v>
      </c>
      <c r="U46" s="2">
        <v>18.10191</v>
      </c>
      <c r="V46" s="2">
        <v>117</v>
      </c>
    </row>
    <row r="47" spans="1:22" x14ac:dyDescent="0.25">
      <c r="A47" s="2" t="s">
        <v>1</v>
      </c>
      <c r="B47" s="2">
        <v>100</v>
      </c>
      <c r="C47" s="2">
        <v>0.7</v>
      </c>
      <c r="D47" s="2">
        <v>147.47323</v>
      </c>
      <c r="E47" s="2">
        <v>2.2280000000000001E-2</v>
      </c>
      <c r="F47" s="2">
        <v>113.03858</v>
      </c>
      <c r="G47" s="2">
        <v>4.8730000000000002E-2</v>
      </c>
      <c r="H47" s="2">
        <v>109.6151</v>
      </c>
      <c r="I47" s="2">
        <v>18.038229999999999</v>
      </c>
      <c r="J47" s="2">
        <v>269</v>
      </c>
      <c r="K47" s="2">
        <v>143.96736000000001</v>
      </c>
      <c r="L47" s="2">
        <v>18.085560000000001</v>
      </c>
      <c r="M47" s="2">
        <v>138</v>
      </c>
      <c r="N47" s="2">
        <v>109.64424</v>
      </c>
      <c r="O47" s="2">
        <v>17.996169999999999</v>
      </c>
      <c r="P47" s="2">
        <v>1108</v>
      </c>
      <c r="Q47" s="2">
        <v>108.26909000000001</v>
      </c>
      <c r="R47" s="2">
        <v>17.989629999999998</v>
      </c>
      <c r="S47" s="2">
        <v>441</v>
      </c>
      <c r="T47" s="2">
        <v>107.75242</v>
      </c>
      <c r="U47" s="2">
        <v>17.998100000000001</v>
      </c>
      <c r="V47" s="2">
        <v>114</v>
      </c>
    </row>
    <row r="48" spans="1:22" x14ac:dyDescent="0.25">
      <c r="A48" s="2" t="s">
        <v>1</v>
      </c>
      <c r="B48" s="2">
        <v>100</v>
      </c>
      <c r="C48" s="2">
        <v>0.7</v>
      </c>
      <c r="D48" s="2">
        <v>147.47323</v>
      </c>
      <c r="E48" s="2">
        <v>2.1839999999999998E-2</v>
      </c>
      <c r="F48" s="2">
        <v>113.03858</v>
      </c>
      <c r="G48" s="2">
        <v>4.8579999999999998E-2</v>
      </c>
      <c r="H48" s="2">
        <v>110.3438</v>
      </c>
      <c r="I48" s="2">
        <v>18.02177</v>
      </c>
      <c r="J48" s="2">
        <v>273</v>
      </c>
      <c r="K48" s="2">
        <v>143.96845999999999</v>
      </c>
      <c r="L48" s="2">
        <v>18.100370000000002</v>
      </c>
      <c r="M48" s="2">
        <v>139</v>
      </c>
      <c r="N48" s="2">
        <v>108.24915</v>
      </c>
      <c r="O48" s="2">
        <v>18.00057</v>
      </c>
      <c r="P48" s="2">
        <v>1141</v>
      </c>
      <c r="Q48" s="2">
        <v>108.25575000000001</v>
      </c>
      <c r="R48" s="2">
        <v>18.006879999999999</v>
      </c>
      <c r="S48" s="2">
        <v>457</v>
      </c>
      <c r="T48" s="2">
        <v>107.79909000000001</v>
      </c>
      <c r="U48" s="2">
        <v>18.05151</v>
      </c>
      <c r="V48" s="2">
        <v>116</v>
      </c>
    </row>
    <row r="49" spans="1:22" x14ac:dyDescent="0.25">
      <c r="A49" s="2" t="s">
        <v>1</v>
      </c>
      <c r="B49" s="2">
        <v>100</v>
      </c>
      <c r="C49" s="2">
        <v>0.7</v>
      </c>
      <c r="D49" s="2">
        <v>147.47323</v>
      </c>
      <c r="E49" s="2">
        <v>2.129E-2</v>
      </c>
      <c r="F49" s="2">
        <v>113.03858</v>
      </c>
      <c r="G49" s="2">
        <v>4.8180000000000001E-2</v>
      </c>
      <c r="H49" s="2">
        <v>109.62156</v>
      </c>
      <c r="I49" s="2">
        <v>18.01953</v>
      </c>
      <c r="J49" s="2">
        <v>282</v>
      </c>
      <c r="K49" s="2">
        <v>143.94307000000001</v>
      </c>
      <c r="L49" s="2">
        <v>18.100390000000001</v>
      </c>
      <c r="M49" s="2">
        <v>136</v>
      </c>
      <c r="N49" s="2">
        <v>108.87018999999999</v>
      </c>
      <c r="O49" s="2">
        <v>17.990770000000001</v>
      </c>
      <c r="P49" s="2">
        <v>1086</v>
      </c>
      <c r="Q49" s="2">
        <v>109.63936</v>
      </c>
      <c r="R49" s="2">
        <v>18.004449999999999</v>
      </c>
      <c r="S49" s="2">
        <v>444</v>
      </c>
      <c r="T49" s="2">
        <v>107.88534</v>
      </c>
      <c r="U49" s="2">
        <v>18.124310000000001</v>
      </c>
      <c r="V49" s="2">
        <v>115</v>
      </c>
    </row>
    <row r="50" spans="1:22" x14ac:dyDescent="0.25">
      <c r="A50" s="2" t="s">
        <v>1</v>
      </c>
      <c r="B50" s="2">
        <v>100</v>
      </c>
      <c r="C50" s="2">
        <v>0.7</v>
      </c>
      <c r="D50" s="2">
        <v>147.47323</v>
      </c>
      <c r="E50" s="2">
        <v>2.181E-2</v>
      </c>
      <c r="F50" s="2">
        <v>113.03858</v>
      </c>
      <c r="G50" s="2">
        <v>4.863E-2</v>
      </c>
      <c r="H50" s="2">
        <v>110.52486</v>
      </c>
      <c r="I50" s="2">
        <v>18.051220000000001</v>
      </c>
      <c r="J50" s="2">
        <v>264</v>
      </c>
      <c r="K50" s="2">
        <v>144.16897</v>
      </c>
      <c r="L50" s="2">
        <v>18.1084</v>
      </c>
      <c r="M50" s="2">
        <v>140</v>
      </c>
      <c r="N50" s="2">
        <v>109.6922</v>
      </c>
      <c r="O50" s="2">
        <v>18.001370000000001</v>
      </c>
      <c r="P50" s="2">
        <v>1108</v>
      </c>
      <c r="Q50" s="2">
        <v>108.93853</v>
      </c>
      <c r="R50" s="2">
        <v>18.00658</v>
      </c>
      <c r="S50" s="2">
        <v>454</v>
      </c>
      <c r="T50" s="2">
        <v>107.82662999999999</v>
      </c>
      <c r="U50" s="2">
        <v>18.085540000000002</v>
      </c>
      <c r="V50" s="2">
        <v>114</v>
      </c>
    </row>
    <row r="51" spans="1:22" x14ac:dyDescent="0.25">
      <c r="A51" s="2" t="s">
        <v>1</v>
      </c>
      <c r="B51" s="2">
        <v>100</v>
      </c>
      <c r="C51" s="2">
        <v>0.7</v>
      </c>
      <c r="D51" s="2">
        <v>147.47323</v>
      </c>
      <c r="E51" s="2">
        <v>2.1729999999999999E-2</v>
      </c>
      <c r="F51" s="2">
        <v>113.03858</v>
      </c>
      <c r="G51" s="2">
        <v>4.8619999999999997E-2</v>
      </c>
      <c r="H51" s="2">
        <v>109.72909</v>
      </c>
      <c r="I51" s="2">
        <v>18.157350000000001</v>
      </c>
      <c r="J51" s="2">
        <v>279</v>
      </c>
      <c r="K51" s="2">
        <v>143.93886000000001</v>
      </c>
      <c r="L51" s="2">
        <v>18.04832</v>
      </c>
      <c r="M51" s="2">
        <v>137</v>
      </c>
      <c r="N51" s="2">
        <v>108.80853</v>
      </c>
      <c r="O51" s="2">
        <v>18.002289999999999</v>
      </c>
      <c r="P51" s="2">
        <v>1148</v>
      </c>
      <c r="Q51" s="2">
        <v>108.29909000000001</v>
      </c>
      <c r="R51" s="2">
        <v>17.998670000000001</v>
      </c>
      <c r="S51" s="2">
        <v>451</v>
      </c>
      <c r="T51" s="2">
        <v>107.81574999999999</v>
      </c>
      <c r="U51" s="2">
        <v>18.344270000000002</v>
      </c>
      <c r="V51" s="2">
        <v>113</v>
      </c>
    </row>
    <row r="52" spans="1:22" x14ac:dyDescent="0.25">
      <c r="A52" s="2" t="s">
        <v>1</v>
      </c>
      <c r="B52" s="2">
        <v>100</v>
      </c>
      <c r="C52" s="2">
        <v>0.7</v>
      </c>
      <c r="D52" s="2">
        <v>147.47323</v>
      </c>
      <c r="E52" s="2">
        <v>2.0889999999999999E-2</v>
      </c>
      <c r="F52" s="2">
        <v>113.03858</v>
      </c>
      <c r="G52" s="2">
        <v>4.6289999999999998E-2</v>
      </c>
      <c r="H52" s="2">
        <v>109.87853</v>
      </c>
      <c r="I52" s="2">
        <v>18.011869999999998</v>
      </c>
      <c r="J52" s="2">
        <v>283</v>
      </c>
      <c r="K52" s="2">
        <v>144.00973999999999</v>
      </c>
      <c r="L52" s="2">
        <v>18.015409999999999</v>
      </c>
      <c r="M52" s="2">
        <v>139</v>
      </c>
      <c r="N52" s="2">
        <v>111.60612</v>
      </c>
      <c r="O52" s="2">
        <v>18.00412</v>
      </c>
      <c r="P52" s="2">
        <v>1081</v>
      </c>
      <c r="Q52" s="2">
        <v>108.36909</v>
      </c>
      <c r="R52" s="2">
        <v>18.009360000000001</v>
      </c>
      <c r="S52" s="2">
        <v>457</v>
      </c>
      <c r="T52" s="2">
        <v>107.93919</v>
      </c>
      <c r="U52" s="2">
        <v>18.111160000000002</v>
      </c>
      <c r="V52" s="2">
        <v>117</v>
      </c>
    </row>
    <row r="53" spans="1:22" x14ac:dyDescent="0.25">
      <c r="A53" s="2" t="s">
        <v>1</v>
      </c>
      <c r="B53" s="2">
        <v>100</v>
      </c>
      <c r="C53" s="2">
        <v>1</v>
      </c>
      <c r="D53" s="2">
        <v>104.52069</v>
      </c>
      <c r="E53" s="2">
        <v>2.5170000000000001E-2</v>
      </c>
      <c r="F53" s="2">
        <v>104.93488000000001</v>
      </c>
      <c r="G53" s="2">
        <v>5.9540000000000003E-2</v>
      </c>
      <c r="H53" s="2">
        <v>104.30069</v>
      </c>
      <c r="I53" s="2">
        <v>37.41272</v>
      </c>
      <c r="J53" s="2">
        <v>607</v>
      </c>
      <c r="K53" s="2">
        <v>103.07364</v>
      </c>
      <c r="L53" s="2">
        <v>37.373559999999998</v>
      </c>
      <c r="M53" s="2">
        <v>246</v>
      </c>
      <c r="N53" s="2">
        <v>104.27144</v>
      </c>
      <c r="O53" s="2">
        <v>37.373130000000003</v>
      </c>
      <c r="P53" s="2">
        <v>2350</v>
      </c>
      <c r="Q53" s="2">
        <v>103.79664</v>
      </c>
      <c r="R53" s="2">
        <v>37.403649999999999</v>
      </c>
      <c r="S53" s="2">
        <v>964</v>
      </c>
      <c r="T53" s="2">
        <v>103.39164</v>
      </c>
      <c r="U53" s="2">
        <v>37.462809999999998</v>
      </c>
      <c r="V53" s="2">
        <v>230</v>
      </c>
    </row>
    <row r="54" spans="1:22" x14ac:dyDescent="0.25">
      <c r="A54" s="2" t="s">
        <v>1</v>
      </c>
      <c r="B54" s="2">
        <v>100</v>
      </c>
      <c r="C54" s="2">
        <v>1</v>
      </c>
      <c r="D54" s="2">
        <v>104.52069</v>
      </c>
      <c r="E54" s="2">
        <v>2.4309999999999998E-2</v>
      </c>
      <c r="F54" s="2">
        <v>104.93488000000001</v>
      </c>
      <c r="G54" s="2">
        <v>5.8209999999999998E-2</v>
      </c>
      <c r="H54" s="2">
        <v>104.23736</v>
      </c>
      <c r="I54" s="2">
        <v>37.426990000000004</v>
      </c>
      <c r="J54" s="2">
        <v>611</v>
      </c>
      <c r="K54" s="2">
        <v>103.0792</v>
      </c>
      <c r="L54" s="2">
        <v>37.435319999999997</v>
      </c>
      <c r="M54" s="2">
        <v>247</v>
      </c>
      <c r="N54" s="2">
        <v>105.50644</v>
      </c>
      <c r="O54" s="2">
        <v>37.37538</v>
      </c>
      <c r="P54" s="2">
        <v>2287</v>
      </c>
      <c r="Q54" s="2">
        <v>103.93553</v>
      </c>
      <c r="R54" s="2">
        <v>37.405990000000003</v>
      </c>
      <c r="S54" s="2">
        <v>980</v>
      </c>
      <c r="T54" s="2">
        <v>103.42364000000001</v>
      </c>
      <c r="U54" s="2">
        <v>37.40484</v>
      </c>
      <c r="V54" s="2">
        <v>232</v>
      </c>
    </row>
    <row r="55" spans="1:22" x14ac:dyDescent="0.25">
      <c r="A55" s="2" t="s">
        <v>1</v>
      </c>
      <c r="B55" s="2">
        <v>100</v>
      </c>
      <c r="C55" s="2">
        <v>1</v>
      </c>
      <c r="D55" s="2">
        <v>104.52069</v>
      </c>
      <c r="E55" s="2">
        <v>2.3800000000000002E-2</v>
      </c>
      <c r="F55" s="2">
        <v>104.93488000000001</v>
      </c>
      <c r="G55" s="2">
        <v>5.815E-2</v>
      </c>
      <c r="H55" s="2">
        <v>104.52069</v>
      </c>
      <c r="I55" s="2">
        <v>37.389969999999998</v>
      </c>
      <c r="J55" s="2">
        <v>609</v>
      </c>
      <c r="K55" s="2">
        <v>103.05698</v>
      </c>
      <c r="L55" s="2">
        <v>37.487900000000003</v>
      </c>
      <c r="M55" s="2">
        <v>247</v>
      </c>
      <c r="N55" s="2">
        <v>105.41369</v>
      </c>
      <c r="O55" s="2">
        <v>37.372540000000001</v>
      </c>
      <c r="P55" s="2">
        <v>2284</v>
      </c>
      <c r="Q55" s="2">
        <v>103.94109</v>
      </c>
      <c r="R55" s="2">
        <v>37.40146</v>
      </c>
      <c r="S55" s="2">
        <v>974</v>
      </c>
      <c r="T55" s="2">
        <v>103.41831000000001</v>
      </c>
      <c r="U55" s="2">
        <v>37.431959999999997</v>
      </c>
      <c r="V55" s="2">
        <v>231</v>
      </c>
    </row>
    <row r="56" spans="1:22" x14ac:dyDescent="0.25">
      <c r="A56" s="2" t="s">
        <v>1</v>
      </c>
      <c r="B56" s="2">
        <v>100</v>
      </c>
      <c r="C56" s="2">
        <v>1</v>
      </c>
      <c r="D56" s="2">
        <v>104.52069</v>
      </c>
      <c r="E56" s="2">
        <v>2.6519999999999998E-2</v>
      </c>
      <c r="F56" s="2">
        <v>104.93488000000001</v>
      </c>
      <c r="G56" s="2">
        <v>5.8349999999999999E-2</v>
      </c>
      <c r="H56" s="2">
        <v>104.44915</v>
      </c>
      <c r="I56" s="2">
        <v>37.395269999999996</v>
      </c>
      <c r="J56" s="2">
        <v>586</v>
      </c>
      <c r="K56" s="2">
        <v>102.86995</v>
      </c>
      <c r="L56" s="2">
        <v>37.429600000000001</v>
      </c>
      <c r="M56" s="2">
        <v>245</v>
      </c>
      <c r="N56" s="2">
        <v>108.98643</v>
      </c>
      <c r="O56" s="2">
        <v>37.382599999999996</v>
      </c>
      <c r="P56" s="2">
        <v>2316</v>
      </c>
      <c r="Q56" s="2">
        <v>104.04483999999999</v>
      </c>
      <c r="R56" s="2">
        <v>37.372709999999998</v>
      </c>
      <c r="S56" s="2">
        <v>967</v>
      </c>
      <c r="T56" s="2">
        <v>103.40457000000001</v>
      </c>
      <c r="U56" s="2">
        <v>37.445239999999998</v>
      </c>
      <c r="V56" s="2">
        <v>230</v>
      </c>
    </row>
    <row r="57" spans="1:22" x14ac:dyDescent="0.25">
      <c r="A57" s="2" t="s">
        <v>1</v>
      </c>
      <c r="B57" s="2">
        <v>100</v>
      </c>
      <c r="C57" s="2">
        <v>1</v>
      </c>
      <c r="D57" s="2">
        <v>104.52069</v>
      </c>
      <c r="E57" s="2">
        <v>2.445E-2</v>
      </c>
      <c r="F57" s="2">
        <v>104.93488000000001</v>
      </c>
      <c r="G57" s="2">
        <v>5.8500000000000003E-2</v>
      </c>
      <c r="H57" s="2">
        <v>104.06697</v>
      </c>
      <c r="I57" s="2">
        <v>37.428559999999997</v>
      </c>
      <c r="J57" s="2">
        <v>591</v>
      </c>
      <c r="K57" s="2">
        <v>103.07364</v>
      </c>
      <c r="L57" s="2">
        <v>37.478270000000002</v>
      </c>
      <c r="M57" s="2">
        <v>250</v>
      </c>
      <c r="N57" s="2">
        <v>104.89393</v>
      </c>
      <c r="O57" s="2">
        <v>37.379130000000004</v>
      </c>
      <c r="P57" s="2">
        <v>2359</v>
      </c>
      <c r="Q57" s="2">
        <v>103.85742999999999</v>
      </c>
      <c r="R57" s="2">
        <v>37.370919999999998</v>
      </c>
      <c r="S57" s="2">
        <v>956</v>
      </c>
      <c r="T57" s="2">
        <v>103.36163999999999</v>
      </c>
      <c r="U57" s="2">
        <v>37.466859999999997</v>
      </c>
      <c r="V57" s="2">
        <v>225</v>
      </c>
    </row>
    <row r="58" spans="1:22" x14ac:dyDescent="0.25">
      <c r="A58" s="2" t="s">
        <v>1</v>
      </c>
      <c r="B58" s="2">
        <v>100</v>
      </c>
      <c r="C58" s="2">
        <v>1</v>
      </c>
      <c r="D58" s="2">
        <v>104.52069</v>
      </c>
      <c r="E58" s="2">
        <v>2.393E-2</v>
      </c>
      <c r="F58" s="2">
        <v>104.93488000000001</v>
      </c>
      <c r="G58" s="2">
        <v>5.8259999999999999E-2</v>
      </c>
      <c r="H58" s="2">
        <v>104.52069</v>
      </c>
      <c r="I58" s="2">
        <v>37.388829999999999</v>
      </c>
      <c r="J58" s="2">
        <v>577</v>
      </c>
      <c r="K58" s="2">
        <v>103.11055</v>
      </c>
      <c r="L58" s="2">
        <v>37.4435</v>
      </c>
      <c r="M58" s="2">
        <v>244</v>
      </c>
      <c r="N58" s="2">
        <v>107.06619000000001</v>
      </c>
      <c r="O58" s="2">
        <v>37.381059999999998</v>
      </c>
      <c r="P58" s="2">
        <v>2297</v>
      </c>
      <c r="Q58" s="2">
        <v>104.45959999999999</v>
      </c>
      <c r="R58" s="2">
        <v>37.391030000000001</v>
      </c>
      <c r="S58" s="2">
        <v>945</v>
      </c>
      <c r="T58" s="2">
        <v>103.4238</v>
      </c>
      <c r="U58" s="2">
        <v>37.420589999999997</v>
      </c>
      <c r="V58" s="2">
        <v>227</v>
      </c>
    </row>
    <row r="59" spans="1:22" x14ac:dyDescent="0.25">
      <c r="A59" s="2" t="s">
        <v>1</v>
      </c>
      <c r="B59" s="2">
        <v>100</v>
      </c>
      <c r="C59" s="2">
        <v>1</v>
      </c>
      <c r="D59" s="2">
        <v>104.52069</v>
      </c>
      <c r="E59" s="2">
        <v>2.4539999999999999E-2</v>
      </c>
      <c r="F59" s="2">
        <v>104.93488000000001</v>
      </c>
      <c r="G59" s="2">
        <v>5.8790000000000002E-2</v>
      </c>
      <c r="H59" s="2">
        <v>104.4211</v>
      </c>
      <c r="I59" s="2">
        <v>37.402340000000002</v>
      </c>
      <c r="J59" s="2">
        <v>578</v>
      </c>
      <c r="K59" s="2">
        <v>103.10526</v>
      </c>
      <c r="L59" s="2">
        <v>37.503920000000001</v>
      </c>
      <c r="M59" s="2">
        <v>251</v>
      </c>
      <c r="N59" s="2">
        <v>105.42523</v>
      </c>
      <c r="O59" s="2">
        <v>37.384250000000002</v>
      </c>
      <c r="P59" s="2">
        <v>2242</v>
      </c>
      <c r="Q59" s="2">
        <v>103.872</v>
      </c>
      <c r="R59" s="2">
        <v>37.400030000000001</v>
      </c>
      <c r="S59" s="2">
        <v>969</v>
      </c>
      <c r="T59" s="2">
        <v>103.39164</v>
      </c>
      <c r="U59" s="2">
        <v>37.518230000000003</v>
      </c>
      <c r="V59" s="2">
        <v>223</v>
      </c>
    </row>
    <row r="60" spans="1:22" x14ac:dyDescent="0.25">
      <c r="A60" s="2" t="s">
        <v>1</v>
      </c>
      <c r="B60" s="2">
        <v>100</v>
      </c>
      <c r="C60" s="2">
        <v>1</v>
      </c>
      <c r="D60" s="2">
        <v>104.52069</v>
      </c>
      <c r="E60" s="2">
        <v>2.512E-2</v>
      </c>
      <c r="F60" s="2">
        <v>104.93488000000001</v>
      </c>
      <c r="G60" s="2">
        <v>5.8680000000000003E-2</v>
      </c>
      <c r="H60" s="2">
        <v>104.42223</v>
      </c>
      <c r="I60" s="2">
        <v>37.408189999999998</v>
      </c>
      <c r="J60" s="2">
        <v>590</v>
      </c>
      <c r="K60" s="2">
        <v>103.11852</v>
      </c>
      <c r="L60" s="2">
        <v>37.430909999999997</v>
      </c>
      <c r="M60" s="2">
        <v>248</v>
      </c>
      <c r="N60" s="2">
        <v>103.98</v>
      </c>
      <c r="O60" s="2">
        <v>37.372630000000001</v>
      </c>
      <c r="P60" s="2">
        <v>2311</v>
      </c>
      <c r="Q60" s="2">
        <v>104.17255</v>
      </c>
      <c r="R60" s="2">
        <v>37.405119999999997</v>
      </c>
      <c r="S60" s="2">
        <v>960</v>
      </c>
      <c r="T60" s="2">
        <v>103.31253</v>
      </c>
      <c r="U60" s="2">
        <v>37.386029999999998</v>
      </c>
      <c r="V60" s="2">
        <v>231</v>
      </c>
    </row>
    <row r="61" spans="1:22" x14ac:dyDescent="0.25">
      <c r="A61" s="2" t="s">
        <v>1</v>
      </c>
      <c r="B61" s="2">
        <v>100</v>
      </c>
      <c r="C61" s="2">
        <v>1</v>
      </c>
      <c r="D61" s="2">
        <v>104.52069</v>
      </c>
      <c r="E61" s="2">
        <v>2.5190000000000001E-2</v>
      </c>
      <c r="F61" s="2">
        <v>104.93488000000001</v>
      </c>
      <c r="G61" s="2">
        <v>5.8619999999999998E-2</v>
      </c>
      <c r="H61" s="2">
        <v>104.52069</v>
      </c>
      <c r="I61" s="2">
        <v>37.422190000000001</v>
      </c>
      <c r="J61" s="2">
        <v>567</v>
      </c>
      <c r="K61" s="2">
        <v>103.08533</v>
      </c>
      <c r="L61" s="2">
        <v>37.495550000000001</v>
      </c>
      <c r="M61" s="2">
        <v>250</v>
      </c>
      <c r="N61" s="2">
        <v>104.73369</v>
      </c>
      <c r="O61" s="2">
        <v>37.376199999999997</v>
      </c>
      <c r="P61" s="2">
        <v>2336</v>
      </c>
      <c r="Q61" s="2">
        <v>103.64</v>
      </c>
      <c r="R61" s="2">
        <v>37.384880000000003</v>
      </c>
      <c r="S61" s="2">
        <v>983</v>
      </c>
      <c r="T61" s="2">
        <v>103.32035999999999</v>
      </c>
      <c r="U61" s="2">
        <v>37.445689999999999</v>
      </c>
      <c r="V61" s="2">
        <v>231</v>
      </c>
    </row>
    <row r="62" spans="1:22" x14ac:dyDescent="0.25">
      <c r="A62" s="2" t="s">
        <v>1</v>
      </c>
      <c r="B62" s="2">
        <v>100</v>
      </c>
      <c r="C62" s="2">
        <v>1</v>
      </c>
      <c r="D62" s="2">
        <v>104.52069</v>
      </c>
      <c r="E62" s="2">
        <v>2.5100000000000001E-2</v>
      </c>
      <c r="F62" s="2">
        <v>104.93488000000001</v>
      </c>
      <c r="G62" s="2">
        <v>5.8709999999999998E-2</v>
      </c>
      <c r="H62" s="2">
        <v>104.52069</v>
      </c>
      <c r="I62" s="2">
        <v>37.42313</v>
      </c>
      <c r="J62" s="2">
        <v>595</v>
      </c>
      <c r="K62" s="2">
        <v>103.07848</v>
      </c>
      <c r="L62" s="2">
        <v>37.45082</v>
      </c>
      <c r="M62" s="2">
        <v>243</v>
      </c>
      <c r="N62" s="2">
        <v>104.52802</v>
      </c>
      <c r="O62" s="2">
        <v>37.376449999999998</v>
      </c>
      <c r="P62" s="2">
        <v>2361</v>
      </c>
      <c r="Q62" s="2">
        <v>103.77743</v>
      </c>
      <c r="R62" s="2">
        <v>37.375489999999999</v>
      </c>
      <c r="S62" s="2">
        <v>953</v>
      </c>
      <c r="T62" s="2">
        <v>103.04031000000001</v>
      </c>
      <c r="U62" s="2">
        <v>37.418309999999998</v>
      </c>
      <c r="V62" s="2">
        <v>227</v>
      </c>
    </row>
    <row r="63" spans="1:22" x14ac:dyDescent="0.25">
      <c r="A63" s="2" t="s">
        <v>1</v>
      </c>
      <c r="B63" s="2">
        <v>1000</v>
      </c>
      <c r="C63" s="2">
        <v>0.4</v>
      </c>
      <c r="D63" s="2">
        <v>1268.2550100000001</v>
      </c>
      <c r="E63" s="2">
        <v>0.13175999999999999</v>
      </c>
      <c r="F63" s="2">
        <v>1165.03845</v>
      </c>
      <c r="G63" s="2">
        <v>6.3420000000000004E-2</v>
      </c>
      <c r="H63" s="2">
        <v>1075.26162</v>
      </c>
      <c r="I63" s="2">
        <v>568.13532999999995</v>
      </c>
      <c r="J63" s="2">
        <v>322</v>
      </c>
      <c r="K63" s="2">
        <v>1073.4584600000001</v>
      </c>
      <c r="L63" s="2">
        <v>576.15195000000006</v>
      </c>
      <c r="M63" s="2">
        <v>20</v>
      </c>
      <c r="N63" s="2">
        <v>1078.5162</v>
      </c>
      <c r="O63" s="2">
        <v>567.32378000000006</v>
      </c>
      <c r="P63" s="2">
        <v>5408</v>
      </c>
      <c r="Q63" s="2">
        <v>1075.28199</v>
      </c>
      <c r="R63" s="2">
        <v>567.66813999999999</v>
      </c>
      <c r="S63" s="2">
        <v>97</v>
      </c>
      <c r="T63" s="2">
        <v>1070.9558500000001</v>
      </c>
      <c r="U63" s="2">
        <v>579.95699000000002</v>
      </c>
      <c r="V63" s="2">
        <v>41</v>
      </c>
    </row>
    <row r="64" spans="1:22" x14ac:dyDescent="0.25">
      <c r="A64" s="2" t="s">
        <v>1</v>
      </c>
      <c r="B64" s="2">
        <v>1000</v>
      </c>
      <c r="C64" s="2">
        <v>0.4</v>
      </c>
      <c r="D64" s="2">
        <v>1268.2550100000001</v>
      </c>
      <c r="E64" s="2">
        <v>2.1690000000000001E-2</v>
      </c>
      <c r="F64" s="2">
        <v>1165.03845</v>
      </c>
      <c r="G64" s="2">
        <v>6.0350000000000001E-2</v>
      </c>
      <c r="H64" s="2">
        <v>1078.6964399999999</v>
      </c>
      <c r="I64" s="2">
        <v>567.84583999999995</v>
      </c>
      <c r="J64" s="2">
        <v>322</v>
      </c>
      <c r="K64" s="2">
        <v>1073.0333499999999</v>
      </c>
      <c r="L64" s="2">
        <v>575.72969999999998</v>
      </c>
      <c r="M64" s="2">
        <v>20</v>
      </c>
      <c r="N64" s="2">
        <v>1085.27584</v>
      </c>
      <c r="O64" s="2">
        <v>567.36708999999996</v>
      </c>
      <c r="P64" s="2">
        <v>5408</v>
      </c>
      <c r="Q64" s="2">
        <v>1083.8101999999999</v>
      </c>
      <c r="R64" s="2">
        <v>569.32960000000003</v>
      </c>
      <c r="S64" s="2">
        <v>94</v>
      </c>
      <c r="T64" s="2">
        <v>1071.04333</v>
      </c>
      <c r="U64" s="2">
        <v>578.74405000000002</v>
      </c>
      <c r="V64" s="2">
        <v>42</v>
      </c>
    </row>
    <row r="65" spans="1:22" x14ac:dyDescent="0.25">
      <c r="A65" s="2" t="s">
        <v>1</v>
      </c>
      <c r="B65" s="2">
        <v>1000</v>
      </c>
      <c r="C65" s="2">
        <v>0.4</v>
      </c>
      <c r="D65" s="2">
        <v>1268.2550100000001</v>
      </c>
      <c r="E65" s="2">
        <v>2.1350000000000001E-2</v>
      </c>
      <c r="F65" s="2">
        <v>1165.03845</v>
      </c>
      <c r="G65" s="2">
        <v>6.1809999999999997E-2</v>
      </c>
      <c r="H65" s="2">
        <v>1078.26457</v>
      </c>
      <c r="I65" s="2">
        <v>568.20668000000001</v>
      </c>
      <c r="J65" s="2">
        <v>322</v>
      </c>
      <c r="K65" s="2">
        <v>1073.4464</v>
      </c>
      <c r="L65" s="2">
        <v>576.34862999999996</v>
      </c>
      <c r="M65" s="2">
        <v>20</v>
      </c>
      <c r="N65" s="2">
        <v>1076.50515</v>
      </c>
      <c r="O65" s="2">
        <v>567.34469999999999</v>
      </c>
      <c r="P65" s="2">
        <v>5499</v>
      </c>
      <c r="Q65" s="2">
        <v>1083.8237300000001</v>
      </c>
      <c r="R65" s="2">
        <v>570.53472999999997</v>
      </c>
      <c r="S65" s="2">
        <v>94</v>
      </c>
      <c r="T65" s="2">
        <v>1070.95712</v>
      </c>
      <c r="U65" s="2">
        <v>575.27031999999997</v>
      </c>
      <c r="V65" s="2">
        <v>43</v>
      </c>
    </row>
    <row r="66" spans="1:22" x14ac:dyDescent="0.25">
      <c r="A66" s="2" t="s">
        <v>1</v>
      </c>
      <c r="B66" s="2">
        <v>1000</v>
      </c>
      <c r="C66" s="2">
        <v>0.4</v>
      </c>
      <c r="D66" s="2">
        <v>1268.2550100000001</v>
      </c>
      <c r="E66" s="2">
        <v>2.128E-2</v>
      </c>
      <c r="F66" s="2">
        <v>1165.03845</v>
      </c>
      <c r="G66" s="2">
        <v>6.087E-2</v>
      </c>
      <c r="H66" s="2">
        <v>1073.4814100000001</v>
      </c>
      <c r="I66" s="2">
        <v>568.71238000000005</v>
      </c>
      <c r="J66" s="2">
        <v>321</v>
      </c>
      <c r="K66" s="2">
        <v>1073.38426</v>
      </c>
      <c r="L66" s="2">
        <v>574.66925000000003</v>
      </c>
      <c r="M66" s="2">
        <v>20</v>
      </c>
      <c r="N66" s="2">
        <v>1088.1170999999999</v>
      </c>
      <c r="O66" s="2">
        <v>567.33498999999995</v>
      </c>
      <c r="P66" s="2">
        <v>5276</v>
      </c>
      <c r="Q66" s="2">
        <v>1074.25685</v>
      </c>
      <c r="R66" s="2">
        <v>568.26382999999998</v>
      </c>
      <c r="S66" s="2">
        <v>99</v>
      </c>
      <c r="T66" s="2">
        <v>1070.9498900000001</v>
      </c>
      <c r="U66" s="2">
        <v>579.72266999999999</v>
      </c>
      <c r="V66" s="2">
        <v>41</v>
      </c>
    </row>
    <row r="67" spans="1:22" x14ac:dyDescent="0.25">
      <c r="A67" s="2" t="s">
        <v>1</v>
      </c>
      <c r="B67" s="2">
        <v>1000</v>
      </c>
      <c r="C67" s="2">
        <v>0.4</v>
      </c>
      <c r="D67" s="2">
        <v>1268.2550100000001</v>
      </c>
      <c r="E67" s="2">
        <v>2.1610000000000001E-2</v>
      </c>
      <c r="F67" s="2">
        <v>1165.03845</v>
      </c>
      <c r="G67" s="2">
        <v>6.1060000000000003E-2</v>
      </c>
      <c r="H67" s="2">
        <v>1077.89132</v>
      </c>
      <c r="I67" s="2">
        <v>568.93538999999998</v>
      </c>
      <c r="J67" s="2">
        <v>320</v>
      </c>
      <c r="K67" s="2">
        <v>1072.8540599999999</v>
      </c>
      <c r="L67" s="2">
        <v>572.79690000000005</v>
      </c>
      <c r="M67" s="2">
        <v>20</v>
      </c>
      <c r="N67" s="2">
        <v>1078.4216100000001</v>
      </c>
      <c r="O67" s="2">
        <v>567.38981999999999</v>
      </c>
      <c r="P67" s="2">
        <v>5401</v>
      </c>
      <c r="Q67" s="2">
        <v>1075.99143</v>
      </c>
      <c r="R67" s="2">
        <v>568.81353999999999</v>
      </c>
      <c r="S67" s="2">
        <v>98</v>
      </c>
      <c r="T67" s="2">
        <v>1070.93932</v>
      </c>
      <c r="U67" s="2">
        <v>579.09168</v>
      </c>
      <c r="V67" s="2">
        <v>41</v>
      </c>
    </row>
    <row r="68" spans="1:22" x14ac:dyDescent="0.25">
      <c r="A68" s="2" t="s">
        <v>1</v>
      </c>
      <c r="B68" s="2">
        <v>1000</v>
      </c>
      <c r="C68" s="2">
        <v>0.4</v>
      </c>
      <c r="D68" s="2">
        <v>1268.2550100000001</v>
      </c>
      <c r="E68" s="2">
        <v>2.1729999999999999E-2</v>
      </c>
      <c r="F68" s="2">
        <v>1165.03845</v>
      </c>
      <c r="G68" s="2">
        <v>6.071E-2</v>
      </c>
      <c r="H68" s="2">
        <v>1075.0088499999999</v>
      </c>
      <c r="I68" s="2">
        <v>568.02647999999999</v>
      </c>
      <c r="J68" s="2">
        <v>316</v>
      </c>
      <c r="K68" s="2">
        <v>1073.4377400000001</v>
      </c>
      <c r="L68" s="2">
        <v>573.59202000000005</v>
      </c>
      <c r="M68" s="2">
        <v>20</v>
      </c>
      <c r="N68" s="2">
        <v>1078.3883499999999</v>
      </c>
      <c r="O68" s="2">
        <v>567.40611000000001</v>
      </c>
      <c r="P68" s="2">
        <v>5611</v>
      </c>
      <c r="Q68" s="2">
        <v>1074.48019</v>
      </c>
      <c r="R68" s="2">
        <v>570.41591000000005</v>
      </c>
      <c r="S68" s="2">
        <v>100</v>
      </c>
      <c r="T68" s="2">
        <v>1070.8867299999999</v>
      </c>
      <c r="U68" s="2">
        <v>578.60632999999996</v>
      </c>
      <c r="V68" s="2">
        <v>41</v>
      </c>
    </row>
    <row r="69" spans="1:22" x14ac:dyDescent="0.25">
      <c r="A69" s="2" t="s">
        <v>1</v>
      </c>
      <c r="B69" s="2">
        <v>1000</v>
      </c>
      <c r="C69" s="2">
        <v>0.4</v>
      </c>
      <c r="D69" s="2">
        <v>1268.2550100000001</v>
      </c>
      <c r="E69" s="2">
        <v>2.155E-2</v>
      </c>
      <c r="F69" s="2">
        <v>1165.03845</v>
      </c>
      <c r="G69" s="2">
        <v>6.1080000000000002E-2</v>
      </c>
      <c r="H69" s="2">
        <v>1075.0070700000001</v>
      </c>
      <c r="I69" s="2">
        <v>567.61690999999996</v>
      </c>
      <c r="J69" s="2">
        <v>319</v>
      </c>
      <c r="K69" s="2">
        <v>1073.4235000000001</v>
      </c>
      <c r="L69" s="2">
        <v>571.09461999999996</v>
      </c>
      <c r="M69" s="2">
        <v>20</v>
      </c>
      <c r="N69" s="2">
        <v>1084.50215</v>
      </c>
      <c r="O69" s="2">
        <v>567.34717000000001</v>
      </c>
      <c r="P69" s="2">
        <v>5356</v>
      </c>
      <c r="Q69" s="2">
        <v>1074.27675</v>
      </c>
      <c r="R69" s="2">
        <v>569.09154999999998</v>
      </c>
      <c r="S69" s="2">
        <v>100</v>
      </c>
      <c r="T69" s="2">
        <v>1071.02899</v>
      </c>
      <c r="U69" s="2">
        <v>578.62489000000005</v>
      </c>
      <c r="V69" s="2">
        <v>41</v>
      </c>
    </row>
    <row r="70" spans="1:22" x14ac:dyDescent="0.25">
      <c r="A70" s="2" t="s">
        <v>1</v>
      </c>
      <c r="B70" s="2">
        <v>1000</v>
      </c>
      <c r="C70" s="2">
        <v>0.4</v>
      </c>
      <c r="D70" s="2">
        <v>1268.2550100000001</v>
      </c>
      <c r="E70" s="2">
        <v>2.2530000000000001E-2</v>
      </c>
      <c r="F70" s="2">
        <v>1165.03845</v>
      </c>
      <c r="G70" s="2">
        <v>6.157E-2</v>
      </c>
      <c r="H70" s="2">
        <v>1075.16337</v>
      </c>
      <c r="I70" s="2">
        <v>568.98774000000003</v>
      </c>
      <c r="J70" s="2">
        <v>319</v>
      </c>
      <c r="K70" s="2">
        <v>1073.00821</v>
      </c>
      <c r="L70" s="2">
        <v>571.76169000000004</v>
      </c>
      <c r="M70" s="2">
        <v>20</v>
      </c>
      <c r="N70" s="2">
        <v>1082.9131199999999</v>
      </c>
      <c r="O70" s="2">
        <v>567.39981999999998</v>
      </c>
      <c r="P70" s="2">
        <v>5396</v>
      </c>
      <c r="Q70" s="2">
        <v>1083.8237300000001</v>
      </c>
      <c r="R70" s="2">
        <v>570.71573000000001</v>
      </c>
      <c r="S70" s="2">
        <v>94</v>
      </c>
      <c r="T70" s="2">
        <v>1070.91785</v>
      </c>
      <c r="U70" s="2">
        <v>580.29173000000003</v>
      </c>
      <c r="V70" s="2">
        <v>41</v>
      </c>
    </row>
    <row r="71" spans="1:22" x14ac:dyDescent="0.25">
      <c r="A71" s="2" t="s">
        <v>1</v>
      </c>
      <c r="B71" s="2">
        <v>1000</v>
      </c>
      <c r="C71" s="2">
        <v>0.4</v>
      </c>
      <c r="D71" s="2">
        <v>1268.2550100000001</v>
      </c>
      <c r="E71" s="2">
        <v>2.1610000000000001E-2</v>
      </c>
      <c r="F71" s="2">
        <v>1165.03845</v>
      </c>
      <c r="G71" s="2">
        <v>6.0060000000000002E-2</v>
      </c>
      <c r="H71" s="2">
        <v>1074.05673</v>
      </c>
      <c r="I71" s="2">
        <v>568.68431999999996</v>
      </c>
      <c r="J71" s="2">
        <v>319</v>
      </c>
      <c r="K71" s="2">
        <v>1073.4962</v>
      </c>
      <c r="L71" s="2">
        <v>572.79341999999997</v>
      </c>
      <c r="M71" s="2">
        <v>20</v>
      </c>
      <c r="N71" s="2">
        <v>1075.3674699999999</v>
      </c>
      <c r="O71" s="2">
        <v>567.32794999999999</v>
      </c>
      <c r="P71" s="2">
        <v>5456</v>
      </c>
      <c r="Q71" s="2">
        <v>1074.1789200000001</v>
      </c>
      <c r="R71" s="2">
        <v>569.96942999999999</v>
      </c>
      <c r="S71" s="2">
        <v>99</v>
      </c>
      <c r="T71" s="2">
        <v>1071.0574999999999</v>
      </c>
      <c r="U71" s="2">
        <v>578.84073000000001</v>
      </c>
      <c r="V71" s="2">
        <v>43</v>
      </c>
    </row>
    <row r="72" spans="1:22" x14ac:dyDescent="0.25">
      <c r="A72" s="2" t="s">
        <v>1</v>
      </c>
      <c r="B72" s="2">
        <v>1000</v>
      </c>
      <c r="C72" s="2">
        <v>0.4</v>
      </c>
      <c r="D72" s="2">
        <v>1268.2550100000001</v>
      </c>
      <c r="E72" s="2">
        <v>2.0990000000000002E-2</v>
      </c>
      <c r="F72" s="2">
        <v>1165.03845</v>
      </c>
      <c r="G72" s="2">
        <v>5.9659999999999998E-2</v>
      </c>
      <c r="H72" s="2">
        <v>1074.1679799999999</v>
      </c>
      <c r="I72" s="2">
        <v>569.02556000000004</v>
      </c>
      <c r="J72" s="2">
        <v>320</v>
      </c>
      <c r="K72" s="2">
        <v>1073.5491099999999</v>
      </c>
      <c r="L72" s="2">
        <v>571.09308999999996</v>
      </c>
      <c r="M72" s="2">
        <v>20</v>
      </c>
      <c r="N72" s="2">
        <v>1086.1956700000001</v>
      </c>
      <c r="O72" s="2">
        <v>567.36158999999998</v>
      </c>
      <c r="P72" s="2">
        <v>5398</v>
      </c>
      <c r="Q72" s="2">
        <v>1074.44569</v>
      </c>
      <c r="R72" s="2">
        <v>572.23837000000003</v>
      </c>
      <c r="S72" s="2">
        <v>100</v>
      </c>
      <c r="T72" s="2">
        <v>1070.9853599999999</v>
      </c>
      <c r="U72" s="2">
        <v>578.74000999999998</v>
      </c>
      <c r="V72" s="2">
        <v>41</v>
      </c>
    </row>
    <row r="73" spans="1:22" x14ac:dyDescent="0.25">
      <c r="A73" s="2" t="s">
        <v>1</v>
      </c>
      <c r="B73" s="2">
        <v>1000</v>
      </c>
      <c r="C73" s="2">
        <v>0.7</v>
      </c>
      <c r="D73" s="2">
        <v>1228.23189</v>
      </c>
      <c r="E73" s="2">
        <v>2.2960000000000001E-2</v>
      </c>
      <c r="F73" s="2">
        <v>1056.71641</v>
      </c>
      <c r="G73" s="2">
        <v>7.5160000000000005E-2</v>
      </c>
      <c r="H73" s="2">
        <v>1046.6354699999999</v>
      </c>
      <c r="I73" s="2">
        <v>945.53967</v>
      </c>
      <c r="J73" s="2">
        <v>531</v>
      </c>
      <c r="K73" s="2">
        <v>1185.45748</v>
      </c>
      <c r="L73" s="2">
        <v>971.68605000000002</v>
      </c>
      <c r="M73" s="2">
        <v>32</v>
      </c>
      <c r="N73" s="2">
        <v>1046.62453</v>
      </c>
      <c r="O73" s="2">
        <v>944.66750000000002</v>
      </c>
      <c r="P73" s="2">
        <v>9184</v>
      </c>
      <c r="Q73" s="2">
        <v>1051.3365799999999</v>
      </c>
      <c r="R73" s="2">
        <v>945.24937999999997</v>
      </c>
      <c r="S73" s="2">
        <v>172</v>
      </c>
      <c r="T73" s="2">
        <v>1184.0512900000001</v>
      </c>
      <c r="U73" s="2">
        <v>958.32984999999996</v>
      </c>
      <c r="V73" s="2">
        <v>55</v>
      </c>
    </row>
    <row r="74" spans="1:22" x14ac:dyDescent="0.25">
      <c r="A74" s="2" t="s">
        <v>1</v>
      </c>
      <c r="B74" s="2">
        <v>1000</v>
      </c>
      <c r="C74" s="2">
        <v>0.7</v>
      </c>
      <c r="D74" s="2">
        <v>1228.23189</v>
      </c>
      <c r="E74" s="2">
        <v>2.2579999999999999E-2</v>
      </c>
      <c r="F74" s="2">
        <v>1056.71641</v>
      </c>
      <c r="G74" s="2">
        <v>7.6259999999999994E-2</v>
      </c>
      <c r="H74" s="2">
        <v>1052.99235</v>
      </c>
      <c r="I74" s="2">
        <v>946.17343000000005</v>
      </c>
      <c r="J74" s="2">
        <v>546</v>
      </c>
      <c r="K74" s="2">
        <v>1185.21432</v>
      </c>
      <c r="L74" s="2">
        <v>970.69937000000004</v>
      </c>
      <c r="M74" s="2">
        <v>32</v>
      </c>
      <c r="N74" s="2">
        <v>1047.3459</v>
      </c>
      <c r="O74" s="2">
        <v>944.56104000000005</v>
      </c>
      <c r="P74" s="2">
        <v>9237</v>
      </c>
      <c r="Q74" s="2">
        <v>1050.2203300000001</v>
      </c>
      <c r="R74" s="2">
        <v>949.27997000000005</v>
      </c>
      <c r="S74" s="2">
        <v>171</v>
      </c>
      <c r="T74" s="2">
        <v>1183.9895100000001</v>
      </c>
      <c r="U74" s="2">
        <v>951.67525999999998</v>
      </c>
      <c r="V74" s="2">
        <v>55</v>
      </c>
    </row>
    <row r="75" spans="1:22" x14ac:dyDescent="0.25">
      <c r="A75" s="2" t="s">
        <v>1</v>
      </c>
      <c r="B75" s="2">
        <v>1000</v>
      </c>
      <c r="C75" s="2">
        <v>0.7</v>
      </c>
      <c r="D75" s="2">
        <v>1228.23189</v>
      </c>
      <c r="E75" s="2">
        <v>2.2759999999999999E-2</v>
      </c>
      <c r="F75" s="2">
        <v>1056.71641</v>
      </c>
      <c r="G75" s="2">
        <v>7.5829999999999995E-2</v>
      </c>
      <c r="H75" s="2">
        <v>1071.82232</v>
      </c>
      <c r="I75" s="2">
        <v>945.63796000000002</v>
      </c>
      <c r="J75" s="2">
        <v>527</v>
      </c>
      <c r="K75" s="2">
        <v>1185.4682700000001</v>
      </c>
      <c r="L75" s="2">
        <v>945.67584999999997</v>
      </c>
      <c r="M75" s="2">
        <v>31</v>
      </c>
      <c r="N75" s="2">
        <v>1058.2860800000001</v>
      </c>
      <c r="O75" s="2">
        <v>944.58569</v>
      </c>
      <c r="P75" s="2">
        <v>9125</v>
      </c>
      <c r="Q75" s="2">
        <v>1046.7138399999999</v>
      </c>
      <c r="R75" s="2">
        <v>946.34486000000004</v>
      </c>
      <c r="S75" s="2">
        <v>175</v>
      </c>
      <c r="T75" s="2">
        <v>1183.8985600000001</v>
      </c>
      <c r="U75" s="2">
        <v>958.29156999999998</v>
      </c>
      <c r="V75" s="2">
        <v>56</v>
      </c>
    </row>
    <row r="76" spans="1:22" x14ac:dyDescent="0.25">
      <c r="A76" s="2" t="s">
        <v>1</v>
      </c>
      <c r="B76" s="2">
        <v>1000</v>
      </c>
      <c r="C76" s="2">
        <v>0.7</v>
      </c>
      <c r="D76" s="2">
        <v>1228.23189</v>
      </c>
      <c r="E76" s="2">
        <v>2.5049999999999999E-2</v>
      </c>
      <c r="F76" s="2">
        <v>1056.71641</v>
      </c>
      <c r="G76" s="2">
        <v>7.5870000000000007E-2</v>
      </c>
      <c r="H76" s="2">
        <v>1050.4968699999999</v>
      </c>
      <c r="I76" s="2">
        <v>946.20758999999998</v>
      </c>
      <c r="J76" s="2">
        <v>534</v>
      </c>
      <c r="K76" s="2">
        <v>1185.3070299999999</v>
      </c>
      <c r="L76" s="2">
        <v>967.25982999999997</v>
      </c>
      <c r="M76" s="2">
        <v>32</v>
      </c>
      <c r="N76" s="2">
        <v>1071.64852</v>
      </c>
      <c r="O76" s="2">
        <v>944.58902</v>
      </c>
      <c r="P76" s="2">
        <v>9252</v>
      </c>
      <c r="Q76" s="2">
        <v>1047.0581199999999</v>
      </c>
      <c r="R76" s="2">
        <v>946.64790000000005</v>
      </c>
      <c r="S76" s="2">
        <v>176</v>
      </c>
      <c r="T76" s="2">
        <v>1043.9775500000001</v>
      </c>
      <c r="U76" s="2">
        <v>955.27778999999998</v>
      </c>
      <c r="V76" s="2">
        <v>60</v>
      </c>
    </row>
    <row r="77" spans="1:22" x14ac:dyDescent="0.25">
      <c r="A77" s="2" t="s">
        <v>1</v>
      </c>
      <c r="B77" s="2">
        <v>1000</v>
      </c>
      <c r="C77" s="2">
        <v>0.7</v>
      </c>
      <c r="D77" s="2">
        <v>1228.23189</v>
      </c>
      <c r="E77" s="2">
        <v>2.2859999999999998E-2</v>
      </c>
      <c r="F77" s="2">
        <v>1056.71641</v>
      </c>
      <c r="G77" s="2">
        <v>7.9269999999999993E-2</v>
      </c>
      <c r="H77" s="2">
        <v>1049.1971000000001</v>
      </c>
      <c r="I77" s="2">
        <v>946.07520999999997</v>
      </c>
      <c r="J77" s="2">
        <v>533</v>
      </c>
      <c r="K77" s="2">
        <v>1185.3531</v>
      </c>
      <c r="L77" s="2">
        <v>969.64328999999998</v>
      </c>
      <c r="M77" s="2">
        <v>32</v>
      </c>
      <c r="N77" s="2">
        <v>1048.4255000000001</v>
      </c>
      <c r="O77" s="2">
        <v>944.57668000000001</v>
      </c>
      <c r="P77" s="2">
        <v>8958</v>
      </c>
      <c r="Q77" s="2">
        <v>1045.82548</v>
      </c>
      <c r="R77" s="2">
        <v>946.67612999999994</v>
      </c>
      <c r="S77" s="2">
        <v>177</v>
      </c>
      <c r="T77" s="2">
        <v>1184.0422699999999</v>
      </c>
      <c r="U77" s="2">
        <v>958.34798999999998</v>
      </c>
      <c r="V77" s="2">
        <v>55</v>
      </c>
    </row>
    <row r="78" spans="1:22" x14ac:dyDescent="0.25">
      <c r="A78" s="2" t="s">
        <v>1</v>
      </c>
      <c r="B78" s="2">
        <v>1000</v>
      </c>
      <c r="C78" s="2">
        <v>0.7</v>
      </c>
      <c r="D78" s="2">
        <v>1228.23189</v>
      </c>
      <c r="E78" s="2">
        <v>2.3009999999999999E-2</v>
      </c>
      <c r="F78" s="2">
        <v>1056.71641</v>
      </c>
      <c r="G78" s="2">
        <v>7.6619999999999994E-2</v>
      </c>
      <c r="H78" s="2">
        <v>1057.95658</v>
      </c>
      <c r="I78" s="2">
        <v>944.69101000000001</v>
      </c>
      <c r="J78" s="2">
        <v>529</v>
      </c>
      <c r="K78" s="2">
        <v>1185.2057400000001</v>
      </c>
      <c r="L78" s="2">
        <v>968.80046000000004</v>
      </c>
      <c r="M78" s="2">
        <v>32</v>
      </c>
      <c r="N78" s="2">
        <v>1048.14012</v>
      </c>
      <c r="O78" s="2">
        <v>944.54166999999995</v>
      </c>
      <c r="P78" s="2">
        <v>9237</v>
      </c>
      <c r="Q78" s="2">
        <v>1047.7407700000001</v>
      </c>
      <c r="R78" s="2">
        <v>948.94853999999998</v>
      </c>
      <c r="S78" s="2">
        <v>176</v>
      </c>
      <c r="T78" s="2">
        <v>1184.12444</v>
      </c>
      <c r="U78" s="2">
        <v>957.14612</v>
      </c>
      <c r="V78" s="2">
        <v>55</v>
      </c>
    </row>
    <row r="79" spans="1:22" x14ac:dyDescent="0.25">
      <c r="A79" s="2" t="s">
        <v>1</v>
      </c>
      <c r="B79" s="2">
        <v>1000</v>
      </c>
      <c r="C79" s="2">
        <v>0.7</v>
      </c>
      <c r="D79" s="2">
        <v>1228.23189</v>
      </c>
      <c r="E79" s="2">
        <v>2.4850000000000001E-2</v>
      </c>
      <c r="F79" s="2">
        <v>1056.71641</v>
      </c>
      <c r="G79" s="2">
        <v>7.7929999999999999E-2</v>
      </c>
      <c r="H79" s="2">
        <v>1049.84861</v>
      </c>
      <c r="I79" s="2">
        <v>945.20275000000004</v>
      </c>
      <c r="J79" s="2">
        <v>525</v>
      </c>
      <c r="K79" s="2">
        <v>1185.2884200000001</v>
      </c>
      <c r="L79" s="2">
        <v>972.49189999999999</v>
      </c>
      <c r="M79" s="2">
        <v>32</v>
      </c>
      <c r="N79" s="2">
        <v>1048.5297800000001</v>
      </c>
      <c r="O79" s="2">
        <v>944.61698000000001</v>
      </c>
      <c r="P79" s="2">
        <v>8729</v>
      </c>
      <c r="Q79" s="2">
        <v>1045.9041</v>
      </c>
      <c r="R79" s="2">
        <v>948.92935999999997</v>
      </c>
      <c r="S79" s="2">
        <v>177</v>
      </c>
      <c r="T79" s="2">
        <v>1184.1135999999999</v>
      </c>
      <c r="U79" s="2">
        <v>960.07384000000002</v>
      </c>
      <c r="V79" s="2">
        <v>55</v>
      </c>
    </row>
    <row r="80" spans="1:22" x14ac:dyDescent="0.25">
      <c r="A80" s="2" t="s">
        <v>1</v>
      </c>
      <c r="B80" s="2">
        <v>1000</v>
      </c>
      <c r="C80" s="2">
        <v>0.7</v>
      </c>
      <c r="D80" s="2">
        <v>1228.23189</v>
      </c>
      <c r="E80" s="2">
        <v>2.3949999999999999E-2</v>
      </c>
      <c r="F80" s="2">
        <v>1056.71641</v>
      </c>
      <c r="G80" s="2">
        <v>7.7380000000000004E-2</v>
      </c>
      <c r="H80" s="2">
        <v>1051.3487</v>
      </c>
      <c r="I80" s="2">
        <v>945.06678999999997</v>
      </c>
      <c r="J80" s="2">
        <v>533</v>
      </c>
      <c r="K80" s="2">
        <v>1185.1111800000001</v>
      </c>
      <c r="L80" s="2">
        <v>970.92582000000004</v>
      </c>
      <c r="M80" s="2">
        <v>32</v>
      </c>
      <c r="N80" s="2">
        <v>1047.7637199999999</v>
      </c>
      <c r="O80" s="2">
        <v>944.59632999999997</v>
      </c>
      <c r="P80" s="2">
        <v>9026</v>
      </c>
      <c r="Q80" s="2">
        <v>1049.1431399999999</v>
      </c>
      <c r="R80" s="2">
        <v>947.57425000000001</v>
      </c>
      <c r="S80" s="2">
        <v>171</v>
      </c>
      <c r="T80" s="2">
        <v>1184.1416300000001</v>
      </c>
      <c r="U80" s="2">
        <v>959.44560999999999</v>
      </c>
      <c r="V80" s="2">
        <v>55</v>
      </c>
    </row>
    <row r="81" spans="1:22" x14ac:dyDescent="0.25">
      <c r="A81" s="2" t="s">
        <v>1</v>
      </c>
      <c r="B81" s="2">
        <v>1000</v>
      </c>
      <c r="C81" s="2">
        <v>0.7</v>
      </c>
      <c r="D81" s="2">
        <v>1228.23189</v>
      </c>
      <c r="E81" s="2">
        <v>2.316E-2</v>
      </c>
      <c r="F81" s="2">
        <v>1056.71641</v>
      </c>
      <c r="G81" s="2">
        <v>7.6960000000000001E-2</v>
      </c>
      <c r="H81" s="2">
        <v>1070.80008</v>
      </c>
      <c r="I81" s="2">
        <v>945.63103000000001</v>
      </c>
      <c r="J81" s="2">
        <v>532</v>
      </c>
      <c r="K81" s="2">
        <v>1185.3821</v>
      </c>
      <c r="L81" s="2">
        <v>973.28498000000002</v>
      </c>
      <c r="M81" s="2">
        <v>32</v>
      </c>
      <c r="N81" s="2">
        <v>1047.5549599999999</v>
      </c>
      <c r="O81" s="2">
        <v>944.60875999999996</v>
      </c>
      <c r="P81" s="2">
        <v>9411</v>
      </c>
      <c r="Q81" s="2">
        <v>1047.96432</v>
      </c>
      <c r="R81" s="2">
        <v>946.11402999999996</v>
      </c>
      <c r="S81" s="2">
        <v>177</v>
      </c>
      <c r="T81" s="2">
        <v>1183.9851100000001</v>
      </c>
      <c r="U81" s="2">
        <v>952.05247999999995</v>
      </c>
      <c r="V81" s="2">
        <v>55</v>
      </c>
    </row>
    <row r="82" spans="1:22" x14ac:dyDescent="0.25">
      <c r="A82" s="2" t="s">
        <v>1</v>
      </c>
      <c r="B82" s="2">
        <v>1000</v>
      </c>
      <c r="C82" s="2">
        <v>0.7</v>
      </c>
      <c r="D82" s="2">
        <v>1228.23189</v>
      </c>
      <c r="E82" s="2">
        <v>2.444E-2</v>
      </c>
      <c r="F82" s="2">
        <v>1056.71641</v>
      </c>
      <c r="G82" s="2">
        <v>7.8700000000000006E-2</v>
      </c>
      <c r="H82" s="2">
        <v>1048.21369</v>
      </c>
      <c r="I82" s="2">
        <v>945.94314999999995</v>
      </c>
      <c r="J82" s="2">
        <v>524</v>
      </c>
      <c r="K82" s="2">
        <v>1185.2797499999999</v>
      </c>
      <c r="L82" s="2">
        <v>972.37969999999996</v>
      </c>
      <c r="M82" s="2">
        <v>32</v>
      </c>
      <c r="N82" s="2">
        <v>1049.58492</v>
      </c>
      <c r="O82" s="2">
        <v>944.74608000000001</v>
      </c>
      <c r="P82" s="2">
        <v>9317</v>
      </c>
      <c r="Q82" s="2">
        <v>1048.61454</v>
      </c>
      <c r="R82" s="2">
        <v>947.21218999999996</v>
      </c>
      <c r="S82" s="2">
        <v>172</v>
      </c>
      <c r="T82" s="2">
        <v>1183.96245</v>
      </c>
      <c r="U82" s="2">
        <v>956.43884000000003</v>
      </c>
      <c r="V82" s="2">
        <v>55</v>
      </c>
    </row>
    <row r="83" spans="1:22" x14ac:dyDescent="0.25">
      <c r="A83" s="2" t="s">
        <v>1</v>
      </c>
      <c r="B83" s="2">
        <v>1000</v>
      </c>
      <c r="C83" s="2">
        <v>1</v>
      </c>
      <c r="D83" s="2">
        <v>1037.90112</v>
      </c>
      <c r="E83" s="2">
        <v>2.4330000000000001E-2</v>
      </c>
      <c r="F83" s="2">
        <v>1045.98514</v>
      </c>
      <c r="G83" s="2">
        <v>7.8719999999999998E-2</v>
      </c>
      <c r="H83" s="2">
        <v>1036.5639200000001</v>
      </c>
      <c r="I83" s="2">
        <v>2233.0826999999999</v>
      </c>
      <c r="J83" s="2">
        <v>1371</v>
      </c>
      <c r="K83" s="2">
        <v>1034.0170599999999</v>
      </c>
      <c r="L83" s="2">
        <v>2242.9154699999999</v>
      </c>
      <c r="M83" s="2">
        <v>73</v>
      </c>
      <c r="N83" s="2">
        <v>1044.8242499999999</v>
      </c>
      <c r="O83" s="2">
        <v>2231.8622799999998</v>
      </c>
      <c r="P83" s="2">
        <v>22151</v>
      </c>
      <c r="Q83" s="2">
        <v>1037.1053099999999</v>
      </c>
      <c r="R83" s="2">
        <v>2234.3305099999998</v>
      </c>
      <c r="S83" s="2">
        <v>446</v>
      </c>
      <c r="T83" s="2">
        <v>1033.3663899999999</v>
      </c>
      <c r="U83" s="2">
        <v>2242.1215200000001</v>
      </c>
      <c r="V83" s="2">
        <v>112</v>
      </c>
    </row>
    <row r="84" spans="1:22" x14ac:dyDescent="0.25">
      <c r="A84" s="2" t="s">
        <v>1</v>
      </c>
      <c r="B84" s="2">
        <v>1000</v>
      </c>
      <c r="C84" s="2">
        <v>1</v>
      </c>
      <c r="D84" s="2">
        <v>1037.90112</v>
      </c>
      <c r="E84" s="2">
        <v>2.3699999999999999E-2</v>
      </c>
      <c r="F84" s="2">
        <v>1045.98514</v>
      </c>
      <c r="G84" s="2">
        <v>7.7460000000000001E-2</v>
      </c>
      <c r="H84" s="2">
        <v>1035.87255</v>
      </c>
      <c r="I84" s="2">
        <v>2232.1231299999999</v>
      </c>
      <c r="J84" s="2">
        <v>1253</v>
      </c>
      <c r="K84" s="2">
        <v>1034.06629</v>
      </c>
      <c r="L84" s="2">
        <v>2246.7794199999998</v>
      </c>
      <c r="M84" s="2">
        <v>73</v>
      </c>
      <c r="N84" s="2">
        <v>1038.74926</v>
      </c>
      <c r="O84" s="2">
        <v>2231.9187099999999</v>
      </c>
      <c r="P84" s="2">
        <v>21190</v>
      </c>
      <c r="Q84" s="2">
        <v>1036.8920700000001</v>
      </c>
      <c r="R84" s="2">
        <v>2233.2409200000002</v>
      </c>
      <c r="S84" s="2">
        <v>447</v>
      </c>
      <c r="T84" s="2">
        <v>1033.32</v>
      </c>
      <c r="U84" s="2">
        <v>2239.23776</v>
      </c>
      <c r="V84" s="2">
        <v>113</v>
      </c>
    </row>
    <row r="85" spans="1:22" x14ac:dyDescent="0.25">
      <c r="A85" s="2" t="s">
        <v>1</v>
      </c>
      <c r="B85" s="2">
        <v>1000</v>
      </c>
      <c r="C85" s="2">
        <v>1</v>
      </c>
      <c r="D85" s="2">
        <v>1037.90112</v>
      </c>
      <c r="E85" s="2">
        <v>2.4160000000000001E-2</v>
      </c>
      <c r="F85" s="2">
        <v>1045.98514</v>
      </c>
      <c r="G85" s="2">
        <v>7.8270000000000006E-2</v>
      </c>
      <c r="H85" s="2">
        <v>1036.17301</v>
      </c>
      <c r="I85" s="2">
        <v>2232.8889199999999</v>
      </c>
      <c r="J85" s="2">
        <v>1287</v>
      </c>
      <c r="K85" s="2">
        <v>1034.0528200000001</v>
      </c>
      <c r="L85" s="2">
        <v>2238.6613499999999</v>
      </c>
      <c r="M85" s="2">
        <v>73</v>
      </c>
      <c r="N85" s="2">
        <v>1038.2815000000001</v>
      </c>
      <c r="O85" s="2">
        <v>2231.8716899999999</v>
      </c>
      <c r="P85" s="2">
        <v>22259</v>
      </c>
      <c r="Q85" s="2">
        <v>1036.5040200000001</v>
      </c>
      <c r="R85" s="2">
        <v>2234.0282299999999</v>
      </c>
      <c r="S85" s="2">
        <v>452</v>
      </c>
      <c r="T85" s="2">
        <v>1033.4714300000001</v>
      </c>
      <c r="U85" s="2">
        <v>2240.7539400000001</v>
      </c>
      <c r="V85" s="2">
        <v>121</v>
      </c>
    </row>
    <row r="86" spans="1:22" x14ac:dyDescent="0.25">
      <c r="A86" s="2" t="s">
        <v>1</v>
      </c>
      <c r="B86" s="2">
        <v>1000</v>
      </c>
      <c r="C86" s="2">
        <v>1</v>
      </c>
      <c r="D86" s="2">
        <v>1037.90112</v>
      </c>
      <c r="E86" s="2">
        <v>2.554E-2</v>
      </c>
      <c r="F86" s="2">
        <v>1045.98514</v>
      </c>
      <c r="G86" s="2">
        <v>8.1290000000000001E-2</v>
      </c>
      <c r="H86" s="2">
        <v>1036.29574</v>
      </c>
      <c r="I86" s="2">
        <v>2232.12527</v>
      </c>
      <c r="J86" s="2">
        <v>1254</v>
      </c>
      <c r="K86" s="2">
        <v>1033.8802499999999</v>
      </c>
      <c r="L86" s="2">
        <v>2253.03125</v>
      </c>
      <c r="M86" s="2">
        <v>73</v>
      </c>
      <c r="N86" s="2">
        <v>1036.8181099999999</v>
      </c>
      <c r="O86" s="2">
        <v>2231.8563199999999</v>
      </c>
      <c r="P86" s="2">
        <v>21644</v>
      </c>
      <c r="Q86" s="2">
        <v>1036.29304</v>
      </c>
      <c r="R86" s="2">
        <v>2233.3678500000001</v>
      </c>
      <c r="S86" s="2">
        <v>451</v>
      </c>
      <c r="T86" s="2">
        <v>1033.3447699999999</v>
      </c>
      <c r="U86" s="2">
        <v>2232.9332899999999</v>
      </c>
      <c r="V86" s="2">
        <v>129</v>
      </c>
    </row>
    <row r="87" spans="1:22" x14ac:dyDescent="0.25">
      <c r="A87" s="2" t="s">
        <v>1</v>
      </c>
      <c r="B87" s="2">
        <v>1000</v>
      </c>
      <c r="C87" s="2">
        <v>1</v>
      </c>
      <c r="D87" s="2">
        <v>1037.90112</v>
      </c>
      <c r="E87" s="2">
        <v>2.419E-2</v>
      </c>
      <c r="F87" s="2">
        <v>1045.98514</v>
      </c>
      <c r="G87" s="2">
        <v>7.886E-2</v>
      </c>
      <c r="H87" s="2">
        <v>1036.0684699999999</v>
      </c>
      <c r="I87" s="2">
        <v>2232.2584999999999</v>
      </c>
      <c r="J87" s="2">
        <v>1344</v>
      </c>
      <c r="K87" s="2">
        <v>1033.9641899999999</v>
      </c>
      <c r="L87" s="2">
        <v>2242.9179300000001</v>
      </c>
      <c r="M87" s="2">
        <v>73</v>
      </c>
      <c r="N87" s="2">
        <v>1037.09034</v>
      </c>
      <c r="O87" s="2">
        <v>2231.8926900000001</v>
      </c>
      <c r="P87" s="2">
        <v>21993</v>
      </c>
      <c r="Q87" s="2">
        <v>1036.6065799999999</v>
      </c>
      <c r="R87" s="2">
        <v>2235.73074</v>
      </c>
      <c r="S87" s="2">
        <v>446</v>
      </c>
      <c r="T87" s="2">
        <v>1033.3212100000001</v>
      </c>
      <c r="U87" s="2">
        <v>2236.2321299999999</v>
      </c>
      <c r="V87" s="2">
        <v>113</v>
      </c>
    </row>
    <row r="88" spans="1:22" x14ac:dyDescent="0.25">
      <c r="A88" s="2" t="s">
        <v>1</v>
      </c>
      <c r="B88" s="2">
        <v>1000</v>
      </c>
      <c r="C88" s="2">
        <v>1</v>
      </c>
      <c r="D88" s="2">
        <v>1037.90112</v>
      </c>
      <c r="E88" s="2">
        <v>2.4279999999999999E-2</v>
      </c>
      <c r="F88" s="2">
        <v>1045.98514</v>
      </c>
      <c r="G88" s="2">
        <v>7.918E-2</v>
      </c>
      <c r="H88" s="2">
        <v>1036.24119</v>
      </c>
      <c r="I88" s="2">
        <v>2233.4782300000002</v>
      </c>
      <c r="J88" s="2">
        <v>1255</v>
      </c>
      <c r="K88" s="2">
        <v>1033.9362100000001</v>
      </c>
      <c r="L88" s="2">
        <v>2245.8542499999999</v>
      </c>
      <c r="M88" s="2">
        <v>73</v>
      </c>
      <c r="N88" s="2">
        <v>1035.62977</v>
      </c>
      <c r="O88" s="2">
        <v>2231.8673899999999</v>
      </c>
      <c r="P88" s="2">
        <v>22170</v>
      </c>
      <c r="Q88" s="2">
        <v>1036.6669099999999</v>
      </c>
      <c r="R88" s="2">
        <v>2234.83518</v>
      </c>
      <c r="S88" s="2">
        <v>450</v>
      </c>
      <c r="T88" s="2">
        <v>1033.4133300000001</v>
      </c>
      <c r="U88" s="2">
        <v>2250.6139899999998</v>
      </c>
      <c r="V88" s="2">
        <v>114</v>
      </c>
    </row>
    <row r="89" spans="1:22" x14ac:dyDescent="0.25">
      <c r="A89" s="2" t="s">
        <v>1</v>
      </c>
      <c r="B89" s="2">
        <v>1000</v>
      </c>
      <c r="C89" s="2">
        <v>1</v>
      </c>
      <c r="D89" s="2">
        <v>1037.90112</v>
      </c>
      <c r="E89" s="2">
        <v>2.453E-2</v>
      </c>
      <c r="F89" s="2">
        <v>1045.98514</v>
      </c>
      <c r="G89" s="2">
        <v>7.9479999999999995E-2</v>
      </c>
      <c r="H89" s="2">
        <v>1036.0731499999999</v>
      </c>
      <c r="I89" s="2">
        <v>2232.4332800000002</v>
      </c>
      <c r="J89" s="2">
        <v>1319</v>
      </c>
      <c r="K89" s="2">
        <v>1033.80333</v>
      </c>
      <c r="L89" s="2">
        <v>2250.3422500000001</v>
      </c>
      <c r="M89" s="2">
        <v>73</v>
      </c>
      <c r="N89" s="2">
        <v>1037.5866699999999</v>
      </c>
      <c r="O89" s="2">
        <v>2231.8348799999999</v>
      </c>
      <c r="P89" s="2">
        <v>22043</v>
      </c>
      <c r="Q89" s="2">
        <v>1036.2725800000001</v>
      </c>
      <c r="R89" s="2">
        <v>2233.0349799999999</v>
      </c>
      <c r="S89" s="2">
        <v>452</v>
      </c>
      <c r="T89" s="2">
        <v>1033.2851800000001</v>
      </c>
      <c r="U89" s="2">
        <v>2235.7105799999999</v>
      </c>
      <c r="V89" s="2">
        <v>143</v>
      </c>
    </row>
    <row r="90" spans="1:22" x14ac:dyDescent="0.25">
      <c r="A90" s="2" t="s">
        <v>1</v>
      </c>
      <c r="B90" s="2">
        <v>1000</v>
      </c>
      <c r="C90" s="2">
        <v>1</v>
      </c>
      <c r="D90" s="2">
        <v>1037.90112</v>
      </c>
      <c r="E90" s="2">
        <v>2.6210000000000001E-2</v>
      </c>
      <c r="F90" s="2">
        <v>1045.98514</v>
      </c>
      <c r="G90" s="2">
        <v>7.9469999999999999E-2</v>
      </c>
      <c r="H90" s="2">
        <v>1037.7325499999999</v>
      </c>
      <c r="I90" s="2">
        <v>2232.5216099999998</v>
      </c>
      <c r="J90" s="2">
        <v>1253</v>
      </c>
      <c r="K90" s="2">
        <v>1033.99308</v>
      </c>
      <c r="L90" s="2">
        <v>2247.18379</v>
      </c>
      <c r="M90" s="2">
        <v>73</v>
      </c>
      <c r="N90" s="2">
        <v>1038.95615</v>
      </c>
      <c r="O90" s="2">
        <v>2231.84521</v>
      </c>
      <c r="P90" s="2">
        <v>20583</v>
      </c>
      <c r="Q90" s="2">
        <v>1035.93497</v>
      </c>
      <c r="R90" s="2">
        <v>2233.0697799999998</v>
      </c>
      <c r="S90" s="2">
        <v>438</v>
      </c>
      <c r="T90" s="2">
        <v>1033.3683699999999</v>
      </c>
      <c r="U90" s="2">
        <v>2232.8666800000001</v>
      </c>
      <c r="V90" s="2">
        <v>113</v>
      </c>
    </row>
    <row r="91" spans="1:22" x14ac:dyDescent="0.25">
      <c r="A91" s="2" t="s">
        <v>1</v>
      </c>
      <c r="B91" s="2">
        <v>1000</v>
      </c>
      <c r="C91" s="2">
        <v>1</v>
      </c>
      <c r="D91" s="2">
        <v>1037.90112</v>
      </c>
      <c r="E91" s="2">
        <v>2.5870000000000001E-2</v>
      </c>
      <c r="F91" s="2">
        <v>1045.98514</v>
      </c>
      <c r="G91" s="2">
        <v>7.9640000000000002E-2</v>
      </c>
      <c r="H91" s="2">
        <v>1037.7654</v>
      </c>
      <c r="I91" s="2">
        <v>2232.16653</v>
      </c>
      <c r="J91" s="2">
        <v>1370</v>
      </c>
      <c r="K91" s="2">
        <v>1033.89723</v>
      </c>
      <c r="L91" s="2">
        <v>2245.56457</v>
      </c>
      <c r="M91" s="2">
        <v>73</v>
      </c>
      <c r="N91" s="2">
        <v>1043.6863699999999</v>
      </c>
      <c r="O91" s="2">
        <v>2231.90211</v>
      </c>
      <c r="P91" s="2">
        <v>21434</v>
      </c>
      <c r="Q91" s="2">
        <v>1036.81699</v>
      </c>
      <c r="R91" s="2">
        <v>2236.2992399999998</v>
      </c>
      <c r="S91" s="2">
        <v>448</v>
      </c>
      <c r="T91" s="2">
        <v>1033.44661</v>
      </c>
      <c r="U91" s="2">
        <v>2233.2238299999999</v>
      </c>
      <c r="V91" s="2">
        <v>127</v>
      </c>
    </row>
    <row r="92" spans="1:22" x14ac:dyDescent="0.25">
      <c r="A92" s="2" t="s">
        <v>1</v>
      </c>
      <c r="B92" s="2">
        <v>1000</v>
      </c>
      <c r="C92" s="2">
        <v>1</v>
      </c>
      <c r="D92" s="2">
        <v>1037.90112</v>
      </c>
      <c r="E92" s="2">
        <v>2.3990000000000001E-2</v>
      </c>
      <c r="F92" s="2">
        <v>1045.98514</v>
      </c>
      <c r="G92" s="2">
        <v>7.6410000000000006E-2</v>
      </c>
      <c r="H92" s="2">
        <v>1036.1931500000001</v>
      </c>
      <c r="I92" s="2">
        <v>2232.2649999999999</v>
      </c>
      <c r="J92" s="2">
        <v>1256</v>
      </c>
      <c r="K92" s="2">
        <v>1034.01207</v>
      </c>
      <c r="L92" s="2">
        <v>2245.9265599999999</v>
      </c>
      <c r="M92" s="2">
        <v>73</v>
      </c>
      <c r="N92" s="2">
        <v>1043.6065699999999</v>
      </c>
      <c r="O92" s="2">
        <v>2231.8635100000001</v>
      </c>
      <c r="P92" s="2">
        <v>21891</v>
      </c>
      <c r="Q92" s="2">
        <v>1036.42211</v>
      </c>
      <c r="R92" s="2">
        <v>2232.73236</v>
      </c>
      <c r="S92" s="2">
        <v>444</v>
      </c>
      <c r="T92" s="2">
        <v>1033.2976000000001</v>
      </c>
      <c r="U92" s="2">
        <v>2248.5281199999999</v>
      </c>
      <c r="V92" s="2">
        <v>112</v>
      </c>
    </row>
    <row r="93" spans="1:22" x14ac:dyDescent="0.25">
      <c r="A93" s="2" t="s">
        <v>2</v>
      </c>
      <c r="B93" s="2">
        <v>24</v>
      </c>
      <c r="C93" s="2">
        <v>0.4</v>
      </c>
      <c r="D93" s="2">
        <v>3930.8159500000002</v>
      </c>
      <c r="E93" s="2">
        <v>2.7E-4</v>
      </c>
      <c r="F93" s="2">
        <v>2863.3580000000002</v>
      </c>
      <c r="G93" s="2">
        <v>7.6999999999999996E-4</v>
      </c>
      <c r="H93" s="2">
        <v>2847.22723</v>
      </c>
      <c r="I93" s="2">
        <v>1.1185700000000001</v>
      </c>
      <c r="J93" s="2">
        <v>16</v>
      </c>
      <c r="K93" s="2">
        <v>2847.22723</v>
      </c>
      <c r="L93" s="2">
        <v>1.09483</v>
      </c>
      <c r="M93" s="2">
        <v>129</v>
      </c>
      <c r="N93" s="2">
        <v>2849.9233800000002</v>
      </c>
      <c r="O93" s="2">
        <v>1.09335</v>
      </c>
      <c r="P93" s="2">
        <v>129</v>
      </c>
      <c r="Q93" s="2">
        <v>2847.22723</v>
      </c>
      <c r="R93" s="2">
        <v>1.0900300000000001</v>
      </c>
      <c r="S93" s="2">
        <v>191</v>
      </c>
      <c r="T93" s="2">
        <v>2847.22723</v>
      </c>
      <c r="U93" s="2">
        <v>1.0969500000000001</v>
      </c>
      <c r="V93" s="2">
        <v>48</v>
      </c>
    </row>
    <row r="94" spans="1:22" x14ac:dyDescent="0.25">
      <c r="A94" s="2" t="s">
        <v>2</v>
      </c>
      <c r="B94" s="2">
        <v>24</v>
      </c>
      <c r="C94" s="2">
        <v>0.4</v>
      </c>
      <c r="D94" s="2">
        <v>3930.8159500000002</v>
      </c>
      <c r="E94" s="2">
        <v>3.1199999999999999E-3</v>
      </c>
      <c r="F94" s="2">
        <v>2863.3580000000002</v>
      </c>
      <c r="G94" s="2">
        <v>9.6600000000000002E-3</v>
      </c>
      <c r="H94" s="2">
        <v>2847.22723</v>
      </c>
      <c r="I94" s="2">
        <v>1.13079</v>
      </c>
      <c r="J94" s="2">
        <v>13</v>
      </c>
      <c r="K94" s="2">
        <v>2847.22723</v>
      </c>
      <c r="L94" s="2">
        <v>1.09127</v>
      </c>
      <c r="M94" s="2">
        <v>120</v>
      </c>
      <c r="N94" s="2">
        <v>2849.9233800000002</v>
      </c>
      <c r="O94" s="2">
        <v>1.09131</v>
      </c>
      <c r="P94" s="2">
        <v>71</v>
      </c>
      <c r="Q94" s="2">
        <v>2847.22723</v>
      </c>
      <c r="R94" s="2">
        <v>1.0956900000000001</v>
      </c>
      <c r="S94" s="2">
        <v>201</v>
      </c>
      <c r="T94" s="2">
        <v>2847.22723</v>
      </c>
      <c r="U94" s="2">
        <v>1.1039600000000001</v>
      </c>
      <c r="V94" s="2">
        <v>60</v>
      </c>
    </row>
    <row r="95" spans="1:22" x14ac:dyDescent="0.25">
      <c r="A95" s="2" t="s">
        <v>2</v>
      </c>
      <c r="B95" s="2">
        <v>24</v>
      </c>
      <c r="C95" s="2">
        <v>0.4</v>
      </c>
      <c r="D95" s="2">
        <v>3930.8159500000002</v>
      </c>
      <c r="E95" s="2">
        <v>3.14E-3</v>
      </c>
      <c r="F95" s="2">
        <v>2863.3580000000002</v>
      </c>
      <c r="G95" s="2">
        <v>9.6799999999999994E-3</v>
      </c>
      <c r="H95" s="2">
        <v>2847.22723</v>
      </c>
      <c r="I95" s="2">
        <v>1.1273500000000001</v>
      </c>
      <c r="J95" s="2">
        <v>19</v>
      </c>
      <c r="K95" s="2">
        <v>2847.22723</v>
      </c>
      <c r="L95" s="2">
        <v>1.0946</v>
      </c>
      <c r="M95" s="2">
        <v>128</v>
      </c>
      <c r="N95" s="2">
        <v>2849.9233800000002</v>
      </c>
      <c r="O95" s="2">
        <v>1.0943099999999999</v>
      </c>
      <c r="P95" s="2">
        <v>129</v>
      </c>
      <c r="Q95" s="2">
        <v>2847.22723</v>
      </c>
      <c r="R95" s="2">
        <v>1.08995</v>
      </c>
      <c r="S95" s="2">
        <v>271</v>
      </c>
      <c r="T95" s="2">
        <v>2847.22723</v>
      </c>
      <c r="U95" s="2">
        <v>1.10765</v>
      </c>
      <c r="V95" s="2">
        <v>49</v>
      </c>
    </row>
    <row r="96" spans="1:22" x14ac:dyDescent="0.25">
      <c r="A96" s="2" t="s">
        <v>2</v>
      </c>
      <c r="B96" s="2">
        <v>24</v>
      </c>
      <c r="C96" s="2">
        <v>0.4</v>
      </c>
      <c r="D96" s="2">
        <v>3930.8159500000002</v>
      </c>
      <c r="E96" s="2">
        <v>3.2299999999999998E-3</v>
      </c>
      <c r="F96" s="2">
        <v>2863.3580000000002</v>
      </c>
      <c r="G96" s="2">
        <v>9.8700000000000003E-3</v>
      </c>
      <c r="H96" s="2">
        <v>2847.22723</v>
      </c>
      <c r="I96" s="2">
        <v>1.10084</v>
      </c>
      <c r="J96" s="2">
        <v>11</v>
      </c>
      <c r="K96" s="2">
        <v>2847.22723</v>
      </c>
      <c r="L96" s="2">
        <v>1.09324</v>
      </c>
      <c r="M96" s="2">
        <v>123</v>
      </c>
      <c r="N96" s="2">
        <v>2849.9233800000002</v>
      </c>
      <c r="O96" s="2">
        <v>1.1012299999999999</v>
      </c>
      <c r="P96" s="2">
        <v>121</v>
      </c>
      <c r="Q96" s="2">
        <v>2849.9233800000002</v>
      </c>
      <c r="R96" s="2">
        <v>1.08779</v>
      </c>
      <c r="S96" s="2">
        <v>243</v>
      </c>
      <c r="T96" s="2">
        <v>2847.22723</v>
      </c>
      <c r="U96" s="2">
        <v>1.1172500000000001</v>
      </c>
      <c r="V96" s="2">
        <v>47</v>
      </c>
    </row>
    <row r="97" spans="1:22" x14ac:dyDescent="0.25">
      <c r="A97" s="2" t="s">
        <v>2</v>
      </c>
      <c r="B97" s="2">
        <v>24</v>
      </c>
      <c r="C97" s="2">
        <v>0.4</v>
      </c>
      <c r="D97" s="2">
        <v>3930.8159500000002</v>
      </c>
      <c r="E97" s="2">
        <v>3.2799999999999999E-3</v>
      </c>
      <c r="F97" s="2">
        <v>2863.3580000000002</v>
      </c>
      <c r="G97" s="2">
        <v>9.6699999999999998E-3</v>
      </c>
      <c r="H97" s="2">
        <v>2847.22723</v>
      </c>
      <c r="I97" s="2">
        <v>1.1023499999999999</v>
      </c>
      <c r="J97" s="2">
        <v>6</v>
      </c>
      <c r="K97" s="2">
        <v>2847.22723</v>
      </c>
      <c r="L97" s="2">
        <v>1.0919099999999999</v>
      </c>
      <c r="M97" s="2">
        <v>132</v>
      </c>
      <c r="N97" s="2">
        <v>2849.9233800000002</v>
      </c>
      <c r="O97" s="2">
        <v>1.0950500000000001</v>
      </c>
      <c r="P97" s="2">
        <v>130</v>
      </c>
      <c r="Q97" s="2">
        <v>2847.22723</v>
      </c>
      <c r="R97" s="2">
        <v>1.0904100000000001</v>
      </c>
      <c r="S97" s="2">
        <v>259</v>
      </c>
      <c r="T97" s="2">
        <v>2847.22723</v>
      </c>
      <c r="U97" s="2">
        <v>1.1063400000000001</v>
      </c>
      <c r="V97" s="2">
        <v>51</v>
      </c>
    </row>
    <row r="98" spans="1:22" x14ac:dyDescent="0.25">
      <c r="A98" s="2" t="s">
        <v>2</v>
      </c>
      <c r="B98" s="2">
        <v>24</v>
      </c>
      <c r="C98" s="2">
        <v>0.4</v>
      </c>
      <c r="D98" s="2">
        <v>3930.8159500000002</v>
      </c>
      <c r="E98" s="2">
        <v>3.13E-3</v>
      </c>
      <c r="F98" s="2">
        <v>2863.3580000000002</v>
      </c>
      <c r="G98" s="2">
        <v>9.6299999999999997E-3</v>
      </c>
      <c r="H98" s="2">
        <v>2847.22723</v>
      </c>
      <c r="I98" s="2">
        <v>1.09344</v>
      </c>
      <c r="J98" s="2">
        <v>19</v>
      </c>
      <c r="K98" s="2">
        <v>2847.22723</v>
      </c>
      <c r="L98" s="2">
        <v>1.0901099999999999</v>
      </c>
      <c r="M98" s="2">
        <v>127</v>
      </c>
      <c r="N98" s="2">
        <v>2849.9233800000002</v>
      </c>
      <c r="O98" s="2">
        <v>1.0945400000000001</v>
      </c>
      <c r="P98" s="2">
        <v>127</v>
      </c>
      <c r="Q98" s="2">
        <v>2849.9233800000002</v>
      </c>
      <c r="R98" s="2">
        <v>1.08948</v>
      </c>
      <c r="S98" s="2">
        <v>101</v>
      </c>
      <c r="T98" s="2">
        <v>2847.22723</v>
      </c>
      <c r="U98" s="2">
        <v>1.08978</v>
      </c>
      <c r="V98" s="2">
        <v>52</v>
      </c>
    </row>
    <row r="99" spans="1:22" x14ac:dyDescent="0.25">
      <c r="A99" s="2" t="s">
        <v>2</v>
      </c>
      <c r="B99" s="2">
        <v>24</v>
      </c>
      <c r="C99" s="2">
        <v>0.4</v>
      </c>
      <c r="D99" s="2">
        <v>3930.8159500000002</v>
      </c>
      <c r="E99" s="2">
        <v>2.96E-3</v>
      </c>
      <c r="F99" s="2">
        <v>2863.3580000000002</v>
      </c>
      <c r="G99" s="2">
        <v>9.4500000000000001E-3</v>
      </c>
      <c r="H99" s="2">
        <v>2847.22723</v>
      </c>
      <c r="I99" s="2">
        <v>1.2638199999999999</v>
      </c>
      <c r="J99" s="2">
        <v>10</v>
      </c>
      <c r="K99" s="2">
        <v>2847.22723</v>
      </c>
      <c r="L99" s="2">
        <v>1.0887800000000001</v>
      </c>
      <c r="M99" s="2">
        <v>132</v>
      </c>
      <c r="N99" s="2">
        <v>2849.9233800000002</v>
      </c>
      <c r="O99" s="2">
        <v>1.0884100000000001</v>
      </c>
      <c r="P99" s="2">
        <v>73</v>
      </c>
      <c r="Q99" s="2">
        <v>2847.22723</v>
      </c>
      <c r="R99" s="2">
        <v>1.08802</v>
      </c>
      <c r="S99" s="2">
        <v>277</v>
      </c>
      <c r="T99" s="2">
        <v>2847.22723</v>
      </c>
      <c r="U99" s="2">
        <v>1.0913600000000001</v>
      </c>
      <c r="V99" s="2">
        <v>53</v>
      </c>
    </row>
    <row r="100" spans="1:22" x14ac:dyDescent="0.25">
      <c r="A100" s="2" t="s">
        <v>2</v>
      </c>
      <c r="B100" s="2">
        <v>24</v>
      </c>
      <c r="C100" s="2">
        <v>0.4</v>
      </c>
      <c r="D100" s="2">
        <v>3930.8159500000002</v>
      </c>
      <c r="E100" s="2">
        <v>3.13E-3</v>
      </c>
      <c r="F100" s="2">
        <v>2863.3580000000002</v>
      </c>
      <c r="G100" s="2">
        <v>9.75E-3</v>
      </c>
      <c r="H100" s="2">
        <v>2847.22723</v>
      </c>
      <c r="I100" s="2">
        <v>1.1264700000000001</v>
      </c>
      <c r="J100" s="2">
        <v>25</v>
      </c>
      <c r="K100" s="2">
        <v>2847.22723</v>
      </c>
      <c r="L100" s="2">
        <v>1.0900099999999999</v>
      </c>
      <c r="M100" s="2">
        <v>125</v>
      </c>
      <c r="N100" s="2">
        <v>2849.9233800000002</v>
      </c>
      <c r="O100" s="2">
        <v>1.0920799999999999</v>
      </c>
      <c r="P100" s="2">
        <v>127</v>
      </c>
      <c r="Q100" s="2">
        <v>2847.22723</v>
      </c>
      <c r="R100" s="2">
        <v>1.0904400000000001</v>
      </c>
      <c r="S100" s="2">
        <v>266</v>
      </c>
      <c r="T100" s="2">
        <v>2847.22723</v>
      </c>
      <c r="U100" s="2">
        <v>1.0902799999999999</v>
      </c>
      <c r="V100" s="2">
        <v>49</v>
      </c>
    </row>
    <row r="101" spans="1:22" x14ac:dyDescent="0.25">
      <c r="A101" s="2" t="s">
        <v>2</v>
      </c>
      <c r="B101" s="2">
        <v>24</v>
      </c>
      <c r="C101" s="2">
        <v>0.4</v>
      </c>
      <c r="D101" s="2">
        <v>3930.8159500000002</v>
      </c>
      <c r="E101" s="2">
        <v>3.2100000000000002E-3</v>
      </c>
      <c r="F101" s="2">
        <v>2863.3580000000002</v>
      </c>
      <c r="G101" s="2">
        <v>9.8799999999999999E-3</v>
      </c>
      <c r="H101" s="2">
        <v>2856.9680199999998</v>
      </c>
      <c r="I101" s="2">
        <v>1.08785</v>
      </c>
      <c r="J101" s="2">
        <v>16</v>
      </c>
      <c r="K101" s="2">
        <v>2847.22723</v>
      </c>
      <c r="L101" s="2">
        <v>1.0880799999999999</v>
      </c>
      <c r="M101" s="2">
        <v>127</v>
      </c>
      <c r="N101" s="2">
        <v>2849.9233800000002</v>
      </c>
      <c r="O101" s="2">
        <v>1.0947800000000001</v>
      </c>
      <c r="P101" s="2">
        <v>129</v>
      </c>
      <c r="Q101" s="2">
        <v>2847.22723</v>
      </c>
      <c r="R101" s="2">
        <v>1.09094</v>
      </c>
      <c r="S101" s="2">
        <v>225</v>
      </c>
      <c r="T101" s="2">
        <v>2847.22723</v>
      </c>
      <c r="U101" s="2">
        <v>1.4674199999999999</v>
      </c>
      <c r="V101" s="2">
        <v>46</v>
      </c>
    </row>
    <row r="102" spans="1:22" x14ac:dyDescent="0.25">
      <c r="A102" s="2" t="s">
        <v>2</v>
      </c>
      <c r="B102" s="2">
        <v>24</v>
      </c>
      <c r="C102" s="2">
        <v>0.4</v>
      </c>
      <c r="D102" s="2">
        <v>3930.8159500000002</v>
      </c>
      <c r="E102" s="2">
        <v>3.2299999999999998E-3</v>
      </c>
      <c r="F102" s="2">
        <v>2863.3580000000002</v>
      </c>
      <c r="G102" s="2">
        <v>9.4299999999999991E-3</v>
      </c>
      <c r="H102" s="2">
        <v>2847.22723</v>
      </c>
      <c r="I102" s="2">
        <v>1.1170100000000001</v>
      </c>
      <c r="J102" s="2">
        <v>25</v>
      </c>
      <c r="K102" s="2">
        <v>2847.22723</v>
      </c>
      <c r="L102" s="2">
        <v>1.09057</v>
      </c>
      <c r="M102" s="2">
        <v>128</v>
      </c>
      <c r="N102" s="2">
        <v>2849.9233800000002</v>
      </c>
      <c r="O102" s="2">
        <v>1.13642</v>
      </c>
      <c r="P102" s="2">
        <v>123</v>
      </c>
      <c r="Q102" s="2">
        <v>2847.22723</v>
      </c>
      <c r="R102" s="2">
        <v>1.08752</v>
      </c>
      <c r="S102" s="2">
        <v>268</v>
      </c>
      <c r="T102" s="2">
        <v>2847.22723</v>
      </c>
      <c r="U102" s="2">
        <v>1.0898399999999999</v>
      </c>
      <c r="V102" s="2">
        <v>49</v>
      </c>
    </row>
    <row r="103" spans="1:22" x14ac:dyDescent="0.25">
      <c r="A103" s="2" t="s">
        <v>2</v>
      </c>
      <c r="B103" s="2">
        <v>24</v>
      </c>
      <c r="C103" s="2">
        <v>0.7</v>
      </c>
      <c r="D103" s="2">
        <v>2617.4234299999998</v>
      </c>
      <c r="E103" s="2">
        <v>3.4099999999999998E-3</v>
      </c>
      <c r="F103" s="2">
        <v>2617.4234299999998</v>
      </c>
      <c r="G103" s="2">
        <v>1.354E-2</v>
      </c>
      <c r="H103" s="2">
        <v>2617.4234299999998</v>
      </c>
      <c r="I103" s="2">
        <v>1.32799</v>
      </c>
      <c r="J103" s="2">
        <v>29</v>
      </c>
      <c r="K103" s="2">
        <v>2617.4234299999998</v>
      </c>
      <c r="L103" s="2">
        <v>1.3335699999999999</v>
      </c>
      <c r="M103" s="2">
        <v>133</v>
      </c>
      <c r="N103" s="2">
        <v>2599.25774</v>
      </c>
      <c r="O103" s="2">
        <v>1.3231200000000001</v>
      </c>
      <c r="P103" s="2">
        <v>115</v>
      </c>
      <c r="Q103" s="2">
        <v>2617.4234299999998</v>
      </c>
      <c r="R103" s="2">
        <v>1.3249899999999999</v>
      </c>
      <c r="S103" s="2">
        <v>313</v>
      </c>
      <c r="T103" s="2">
        <v>2599.25774</v>
      </c>
      <c r="U103" s="2">
        <v>1.33555</v>
      </c>
      <c r="V103" s="2">
        <v>62</v>
      </c>
    </row>
    <row r="104" spans="1:22" x14ac:dyDescent="0.25">
      <c r="A104" s="2" t="s">
        <v>2</v>
      </c>
      <c r="B104" s="2">
        <v>24</v>
      </c>
      <c r="C104" s="2">
        <v>0.7</v>
      </c>
      <c r="D104" s="2">
        <v>2617.4234299999998</v>
      </c>
      <c r="E104" s="2">
        <v>3.4099999999999998E-3</v>
      </c>
      <c r="F104" s="2">
        <v>2617.4234299999998</v>
      </c>
      <c r="G104" s="2">
        <v>1.333E-2</v>
      </c>
      <c r="H104" s="2">
        <v>2611.72948</v>
      </c>
      <c r="I104" s="2">
        <v>1.3494999999999999</v>
      </c>
      <c r="J104" s="2">
        <v>12</v>
      </c>
      <c r="K104" s="2">
        <v>2617.4234299999998</v>
      </c>
      <c r="L104" s="2">
        <v>1.3265899999999999</v>
      </c>
      <c r="M104" s="2">
        <v>120</v>
      </c>
      <c r="N104" s="2">
        <v>2599.25774</v>
      </c>
      <c r="O104" s="2">
        <v>1.3265899999999999</v>
      </c>
      <c r="P104" s="2">
        <v>154</v>
      </c>
      <c r="Q104" s="2">
        <v>2617.4234299999998</v>
      </c>
      <c r="R104" s="2">
        <v>1.32301</v>
      </c>
      <c r="S104" s="2">
        <v>327</v>
      </c>
      <c r="T104" s="2">
        <v>2599.25774</v>
      </c>
      <c r="U104" s="2">
        <v>1.3236600000000001</v>
      </c>
      <c r="V104" s="2">
        <v>61</v>
      </c>
    </row>
    <row r="105" spans="1:22" x14ac:dyDescent="0.25">
      <c r="A105" s="2" t="s">
        <v>2</v>
      </c>
      <c r="B105" s="2">
        <v>24</v>
      </c>
      <c r="C105" s="2">
        <v>0.7</v>
      </c>
      <c r="D105" s="2">
        <v>2617.4234299999998</v>
      </c>
      <c r="E105" s="2">
        <v>3.15E-3</v>
      </c>
      <c r="F105" s="2">
        <v>2617.4234299999998</v>
      </c>
      <c r="G105" s="2">
        <v>1.321E-2</v>
      </c>
      <c r="H105" s="2">
        <v>2615.85511</v>
      </c>
      <c r="I105" s="2">
        <v>1.3223100000000001</v>
      </c>
      <c r="J105" s="2">
        <v>13</v>
      </c>
      <c r="K105" s="2">
        <v>2617.4234299999998</v>
      </c>
      <c r="L105" s="2">
        <v>1.3220400000000001</v>
      </c>
      <c r="M105" s="2">
        <v>139</v>
      </c>
      <c r="N105" s="2">
        <v>2621.7425199999998</v>
      </c>
      <c r="O105" s="2">
        <v>1.32294</v>
      </c>
      <c r="P105" s="2">
        <v>115</v>
      </c>
      <c r="Q105" s="2">
        <v>2617.4234299999998</v>
      </c>
      <c r="R105" s="2">
        <v>1.32243</v>
      </c>
      <c r="S105" s="2">
        <v>291</v>
      </c>
      <c r="T105" s="2">
        <v>2599.25774</v>
      </c>
      <c r="U105" s="2">
        <v>1.3898299999999999</v>
      </c>
      <c r="V105" s="2">
        <v>58</v>
      </c>
    </row>
    <row r="106" spans="1:22" x14ac:dyDescent="0.25">
      <c r="A106" s="2" t="s">
        <v>2</v>
      </c>
      <c r="B106" s="2">
        <v>24</v>
      </c>
      <c r="C106" s="2">
        <v>0.7</v>
      </c>
      <c r="D106" s="2">
        <v>2617.4234299999998</v>
      </c>
      <c r="E106" s="2">
        <v>3.63E-3</v>
      </c>
      <c r="F106" s="2">
        <v>2617.4234299999998</v>
      </c>
      <c r="G106" s="2">
        <v>1.325E-2</v>
      </c>
      <c r="H106" s="2">
        <v>2599.25774</v>
      </c>
      <c r="I106" s="2">
        <v>1.43554</v>
      </c>
      <c r="J106" s="2">
        <v>15</v>
      </c>
      <c r="K106" s="2">
        <v>2617.4234299999998</v>
      </c>
      <c r="L106" s="2">
        <v>1.3243199999999999</v>
      </c>
      <c r="M106" s="2">
        <v>139</v>
      </c>
      <c r="N106" s="2">
        <v>2600.4009999999998</v>
      </c>
      <c r="O106" s="2">
        <v>1.325</v>
      </c>
      <c r="P106" s="2">
        <v>158</v>
      </c>
      <c r="Q106" s="2">
        <v>2617.4234299999998</v>
      </c>
      <c r="R106" s="2">
        <v>1.32409</v>
      </c>
      <c r="S106" s="2">
        <v>325</v>
      </c>
      <c r="T106" s="2">
        <v>2599.25774</v>
      </c>
      <c r="U106" s="2">
        <v>1.4682999999999999</v>
      </c>
      <c r="V106" s="2">
        <v>44</v>
      </c>
    </row>
    <row r="107" spans="1:22" x14ac:dyDescent="0.25">
      <c r="A107" s="2" t="s">
        <v>2</v>
      </c>
      <c r="B107" s="2">
        <v>24</v>
      </c>
      <c r="C107" s="2">
        <v>0.7</v>
      </c>
      <c r="D107" s="2">
        <v>2617.4234299999998</v>
      </c>
      <c r="E107" s="2">
        <v>3.3300000000000001E-3</v>
      </c>
      <c r="F107" s="2">
        <v>2617.4234299999998</v>
      </c>
      <c r="G107" s="2">
        <v>1.2869999999999999E-2</v>
      </c>
      <c r="H107" s="2">
        <v>2617.4234299999998</v>
      </c>
      <c r="I107" s="2">
        <v>1.32864</v>
      </c>
      <c r="J107" s="2">
        <v>27</v>
      </c>
      <c r="K107" s="2">
        <v>2617.4234299999998</v>
      </c>
      <c r="L107" s="2">
        <v>1.32372</v>
      </c>
      <c r="M107" s="2">
        <v>138</v>
      </c>
      <c r="N107" s="2">
        <v>2618.50342</v>
      </c>
      <c r="O107" s="2">
        <v>1.3720399999999999</v>
      </c>
      <c r="P107" s="2">
        <v>121</v>
      </c>
      <c r="Q107" s="2">
        <v>2617.4234299999998</v>
      </c>
      <c r="R107" s="2">
        <v>1.3245</v>
      </c>
      <c r="S107" s="2">
        <v>333</v>
      </c>
      <c r="T107" s="2">
        <v>2617.4234299999998</v>
      </c>
      <c r="U107" s="2">
        <v>1.33778</v>
      </c>
      <c r="V107" s="2">
        <v>62</v>
      </c>
    </row>
    <row r="108" spans="1:22" x14ac:dyDescent="0.25">
      <c r="A108" s="2" t="s">
        <v>2</v>
      </c>
      <c r="B108" s="2">
        <v>24</v>
      </c>
      <c r="C108" s="2">
        <v>0.7</v>
      </c>
      <c r="D108" s="2">
        <v>2617.4234299999998</v>
      </c>
      <c r="E108" s="2">
        <v>3.4199999999999999E-3</v>
      </c>
      <c r="F108" s="2">
        <v>2617.4234299999998</v>
      </c>
      <c r="G108" s="2">
        <v>1.325E-2</v>
      </c>
      <c r="H108" s="2">
        <v>2617.4234299999998</v>
      </c>
      <c r="I108" s="2">
        <v>1.3645799999999999</v>
      </c>
      <c r="J108" s="2">
        <v>33</v>
      </c>
      <c r="K108" s="2">
        <v>2617.4234299999998</v>
      </c>
      <c r="L108" s="2">
        <v>1.3266100000000001</v>
      </c>
      <c r="M108" s="2">
        <v>128</v>
      </c>
      <c r="N108" s="2">
        <v>2599.25774</v>
      </c>
      <c r="O108" s="2">
        <v>1.3241400000000001</v>
      </c>
      <c r="P108" s="2">
        <v>157</v>
      </c>
      <c r="Q108" s="2">
        <v>2611.72948</v>
      </c>
      <c r="R108" s="2">
        <v>1.32277</v>
      </c>
      <c r="S108" s="2">
        <v>291</v>
      </c>
      <c r="T108" s="2">
        <v>2599.25774</v>
      </c>
      <c r="U108" s="2">
        <v>1.3351599999999999</v>
      </c>
      <c r="V108" s="2">
        <v>55</v>
      </c>
    </row>
    <row r="109" spans="1:22" x14ac:dyDescent="0.25">
      <c r="A109" s="2" t="s">
        <v>2</v>
      </c>
      <c r="B109" s="2">
        <v>24</v>
      </c>
      <c r="C109" s="2">
        <v>0.7</v>
      </c>
      <c r="D109" s="2">
        <v>2617.4234299999998</v>
      </c>
      <c r="E109" s="2">
        <v>3.1099999999999999E-3</v>
      </c>
      <c r="F109" s="2">
        <v>2617.4234299999998</v>
      </c>
      <c r="G109" s="2">
        <v>1.329E-2</v>
      </c>
      <c r="H109" s="2">
        <v>2617.4234299999998</v>
      </c>
      <c r="I109" s="2">
        <v>1.3353699999999999</v>
      </c>
      <c r="J109" s="2">
        <v>39</v>
      </c>
      <c r="K109" s="2">
        <v>2617.4234299999998</v>
      </c>
      <c r="L109" s="2">
        <v>1.3363700000000001</v>
      </c>
      <c r="M109" s="2">
        <v>132</v>
      </c>
      <c r="N109" s="2">
        <v>2600.4009999999998</v>
      </c>
      <c r="O109" s="2">
        <v>1.41801</v>
      </c>
      <c r="P109" s="2">
        <v>135</v>
      </c>
      <c r="Q109" s="2">
        <v>2617.4234299999998</v>
      </c>
      <c r="R109" s="2">
        <v>1.32361</v>
      </c>
      <c r="S109" s="2">
        <v>301</v>
      </c>
      <c r="T109" s="2">
        <v>2599.25774</v>
      </c>
      <c r="U109" s="2">
        <v>1.33165</v>
      </c>
      <c r="V109" s="2">
        <v>55</v>
      </c>
    </row>
    <row r="110" spans="1:22" x14ac:dyDescent="0.25">
      <c r="A110" s="2" t="s">
        <v>2</v>
      </c>
      <c r="B110" s="2">
        <v>24</v>
      </c>
      <c r="C110" s="2">
        <v>0.7</v>
      </c>
      <c r="D110" s="2">
        <v>2617.4234299999998</v>
      </c>
      <c r="E110" s="2">
        <v>3.81E-3</v>
      </c>
      <c r="F110" s="2">
        <v>2617.4234299999998</v>
      </c>
      <c r="G110" s="2">
        <v>1.3220000000000001E-2</v>
      </c>
      <c r="H110" s="2">
        <v>2617.4234299999998</v>
      </c>
      <c r="I110" s="2">
        <v>1.3326</v>
      </c>
      <c r="J110" s="2">
        <v>44</v>
      </c>
      <c r="K110" s="2">
        <v>2617.4234299999998</v>
      </c>
      <c r="L110" s="2">
        <v>1.32633</v>
      </c>
      <c r="M110" s="2">
        <v>104</v>
      </c>
      <c r="N110" s="2">
        <v>2620.4200599999999</v>
      </c>
      <c r="O110" s="2">
        <v>1.3221700000000001</v>
      </c>
      <c r="P110" s="2">
        <v>157</v>
      </c>
      <c r="Q110" s="2">
        <v>2600.4009999999998</v>
      </c>
      <c r="R110" s="2">
        <v>1.3221400000000001</v>
      </c>
      <c r="S110" s="2">
        <v>311</v>
      </c>
      <c r="T110" s="2">
        <v>2599.25774</v>
      </c>
      <c r="U110" s="2">
        <v>1.3302799999999999</v>
      </c>
      <c r="V110" s="2">
        <v>61</v>
      </c>
    </row>
    <row r="111" spans="1:22" x14ac:dyDescent="0.25">
      <c r="A111" s="2" t="s">
        <v>2</v>
      </c>
      <c r="B111" s="2">
        <v>24</v>
      </c>
      <c r="C111" s="2">
        <v>0.7</v>
      </c>
      <c r="D111" s="2">
        <v>2617.4234299999998</v>
      </c>
      <c r="E111" s="2">
        <v>3.5000000000000001E-3</v>
      </c>
      <c r="F111" s="2">
        <v>2617.4234299999998</v>
      </c>
      <c r="G111" s="2">
        <v>1.3270000000000001E-2</v>
      </c>
      <c r="H111" s="2">
        <v>2617.4234299999998</v>
      </c>
      <c r="I111" s="2">
        <v>1.33897</v>
      </c>
      <c r="J111" s="2">
        <v>30</v>
      </c>
      <c r="K111" s="2">
        <v>2617.4234299999998</v>
      </c>
      <c r="L111" s="2">
        <v>1.32335</v>
      </c>
      <c r="M111" s="2">
        <v>130</v>
      </c>
      <c r="N111" s="2">
        <v>2621.7425199999998</v>
      </c>
      <c r="O111" s="2">
        <v>1.32498</v>
      </c>
      <c r="P111" s="2">
        <v>153</v>
      </c>
      <c r="Q111" s="2">
        <v>2617.4234299999998</v>
      </c>
      <c r="R111" s="2">
        <v>1.3248200000000001</v>
      </c>
      <c r="S111" s="2">
        <v>208</v>
      </c>
      <c r="T111" s="2">
        <v>2599.25774</v>
      </c>
      <c r="U111" s="2">
        <v>1.3280799999999999</v>
      </c>
      <c r="V111" s="2">
        <v>60</v>
      </c>
    </row>
    <row r="112" spans="1:22" x14ac:dyDescent="0.25">
      <c r="A112" s="2" t="s">
        <v>2</v>
      </c>
      <c r="B112" s="2">
        <v>24</v>
      </c>
      <c r="C112" s="2">
        <v>0.7</v>
      </c>
      <c r="D112" s="2">
        <v>2617.4234299999998</v>
      </c>
      <c r="E112" s="2">
        <v>3.4399999999999999E-3</v>
      </c>
      <c r="F112" s="2">
        <v>2617.4234299999998</v>
      </c>
      <c r="G112" s="2">
        <v>1.323E-2</v>
      </c>
      <c r="H112" s="2">
        <v>2617.4234299999998</v>
      </c>
      <c r="I112" s="2">
        <v>1.3460099999999999</v>
      </c>
      <c r="J112" s="2">
        <v>47</v>
      </c>
      <c r="K112" s="2">
        <v>2617.4234299999998</v>
      </c>
      <c r="L112" s="2">
        <v>1.3312200000000001</v>
      </c>
      <c r="M112" s="2">
        <v>73</v>
      </c>
      <c r="N112" s="2">
        <v>2601.9538899999998</v>
      </c>
      <c r="O112" s="2">
        <v>1.32256</v>
      </c>
      <c r="P112" s="2">
        <v>155</v>
      </c>
      <c r="Q112" s="2">
        <v>2611.72948</v>
      </c>
      <c r="R112" s="2">
        <v>1.3224100000000001</v>
      </c>
      <c r="S112" s="2">
        <v>332</v>
      </c>
      <c r="T112" s="2">
        <v>2599.25774</v>
      </c>
      <c r="U112" s="2">
        <v>1.32673</v>
      </c>
      <c r="V112" s="2">
        <v>61</v>
      </c>
    </row>
    <row r="113" spans="1:22" x14ac:dyDescent="0.25">
      <c r="A113" s="2" t="s">
        <v>2</v>
      </c>
      <c r="B113" s="2">
        <v>24</v>
      </c>
      <c r="C113" s="2">
        <v>1</v>
      </c>
      <c r="D113" s="2">
        <v>2274.2668800000001</v>
      </c>
      <c r="E113" s="2">
        <v>3.8600000000000001E-3</v>
      </c>
      <c r="F113" s="2">
        <v>2268.4595300000001</v>
      </c>
      <c r="G113" s="2">
        <v>1.5509999999999999E-2</v>
      </c>
      <c r="H113" s="2">
        <v>2266.1421500000001</v>
      </c>
      <c r="I113" s="2">
        <v>2.0678999999999998</v>
      </c>
      <c r="J113" s="2">
        <v>77</v>
      </c>
      <c r="K113" s="2">
        <v>2239.95147</v>
      </c>
      <c r="L113" s="2">
        <v>2.07368</v>
      </c>
      <c r="M113" s="2">
        <v>190</v>
      </c>
      <c r="N113" s="2">
        <v>2259.3653800000002</v>
      </c>
      <c r="O113" s="2">
        <v>2.06589</v>
      </c>
      <c r="P113" s="2">
        <v>205</v>
      </c>
      <c r="Q113" s="2">
        <v>2529.4030899999998</v>
      </c>
      <c r="R113" s="2">
        <v>2.0675300000000001</v>
      </c>
      <c r="S113" s="2">
        <v>468</v>
      </c>
      <c r="T113" s="2">
        <v>2239.95147</v>
      </c>
      <c r="U113" s="2">
        <v>2.0699299999999998</v>
      </c>
      <c r="V113" s="2">
        <v>68</v>
      </c>
    </row>
    <row r="114" spans="1:22" x14ac:dyDescent="0.25">
      <c r="A114" s="2" t="s">
        <v>2</v>
      </c>
      <c r="B114" s="2">
        <v>24</v>
      </c>
      <c r="C114" s="2">
        <v>1</v>
      </c>
      <c r="D114" s="2">
        <v>2274.2668800000001</v>
      </c>
      <c r="E114" s="2">
        <v>3.7599999999999999E-3</v>
      </c>
      <c r="F114" s="2">
        <v>2268.4595300000001</v>
      </c>
      <c r="G114" s="2">
        <v>1.4670000000000001E-2</v>
      </c>
      <c r="H114" s="2">
        <v>2252.6063899999999</v>
      </c>
      <c r="I114" s="2">
        <v>2.0682900000000002</v>
      </c>
      <c r="J114" s="2">
        <v>58</v>
      </c>
      <c r="K114" s="2">
        <v>2239.95147</v>
      </c>
      <c r="L114" s="2">
        <v>2.06595</v>
      </c>
      <c r="M114" s="2">
        <v>150</v>
      </c>
      <c r="N114" s="2">
        <v>2277.3347800000001</v>
      </c>
      <c r="O114" s="2">
        <v>2.06657</v>
      </c>
      <c r="P114" s="2">
        <v>246</v>
      </c>
      <c r="Q114" s="2">
        <v>2357.6671500000002</v>
      </c>
      <c r="R114" s="2">
        <v>2.1301399999999999</v>
      </c>
      <c r="S114" s="2">
        <v>423</v>
      </c>
      <c r="T114" s="2">
        <v>2239.95147</v>
      </c>
      <c r="U114" s="2">
        <v>2.0686599999999999</v>
      </c>
      <c r="V114" s="2">
        <v>96</v>
      </c>
    </row>
    <row r="115" spans="1:22" x14ac:dyDescent="0.25">
      <c r="A115" s="2" t="s">
        <v>2</v>
      </c>
      <c r="B115" s="2">
        <v>24</v>
      </c>
      <c r="C115" s="2">
        <v>1</v>
      </c>
      <c r="D115" s="2">
        <v>2274.2668800000001</v>
      </c>
      <c r="E115" s="2">
        <v>3.5400000000000002E-3</v>
      </c>
      <c r="F115" s="2">
        <v>2268.4595300000001</v>
      </c>
      <c r="G115" s="2">
        <v>1.5129999999999999E-2</v>
      </c>
      <c r="H115" s="2">
        <v>2260.49145</v>
      </c>
      <c r="I115" s="2">
        <v>2.0720100000000001</v>
      </c>
      <c r="J115" s="2">
        <v>80</v>
      </c>
      <c r="K115" s="2">
        <v>2239.95147</v>
      </c>
      <c r="L115" s="2">
        <v>2.0722999999999998</v>
      </c>
      <c r="M115" s="2">
        <v>130</v>
      </c>
      <c r="N115" s="2">
        <v>2240.9903800000002</v>
      </c>
      <c r="O115" s="2">
        <v>2.0679699999999999</v>
      </c>
      <c r="P115" s="2">
        <v>244</v>
      </c>
      <c r="Q115" s="2">
        <v>2292.5443599999999</v>
      </c>
      <c r="R115" s="2">
        <v>2.06534</v>
      </c>
      <c r="S115" s="2">
        <v>499</v>
      </c>
      <c r="T115" s="2">
        <v>2239.95147</v>
      </c>
      <c r="U115" s="2">
        <v>2.0811500000000001</v>
      </c>
      <c r="V115" s="2">
        <v>97</v>
      </c>
    </row>
    <row r="116" spans="1:22" x14ac:dyDescent="0.25">
      <c r="A116" s="2" t="s">
        <v>2</v>
      </c>
      <c r="B116" s="2">
        <v>24</v>
      </c>
      <c r="C116" s="2">
        <v>1</v>
      </c>
      <c r="D116" s="2">
        <v>2274.2668800000001</v>
      </c>
      <c r="E116" s="2">
        <v>3.9100000000000003E-3</v>
      </c>
      <c r="F116" s="2">
        <v>2268.4595300000001</v>
      </c>
      <c r="G116" s="2">
        <v>1.54E-2</v>
      </c>
      <c r="H116" s="2">
        <v>2261.1789800000001</v>
      </c>
      <c r="I116" s="2">
        <v>2.0692699999999999</v>
      </c>
      <c r="J116" s="2">
        <v>54</v>
      </c>
      <c r="K116" s="2">
        <v>2239.95147</v>
      </c>
      <c r="L116" s="2">
        <v>2.0659800000000001</v>
      </c>
      <c r="M116" s="2">
        <v>195</v>
      </c>
      <c r="N116" s="2">
        <v>2292.5443599999999</v>
      </c>
      <c r="O116" s="2">
        <v>2.3103500000000001</v>
      </c>
      <c r="P116" s="2">
        <v>191</v>
      </c>
      <c r="Q116" s="2">
        <v>2529.4030899999998</v>
      </c>
      <c r="R116" s="2">
        <v>2.0666899999999999</v>
      </c>
      <c r="S116" s="2">
        <v>508</v>
      </c>
      <c r="T116" s="2">
        <v>2239.95147</v>
      </c>
      <c r="U116" s="2">
        <v>2.1007699999999998</v>
      </c>
      <c r="V116" s="2">
        <v>96</v>
      </c>
    </row>
    <row r="117" spans="1:22" x14ac:dyDescent="0.25">
      <c r="A117" s="2" t="s">
        <v>2</v>
      </c>
      <c r="B117" s="2">
        <v>24</v>
      </c>
      <c r="C117" s="2">
        <v>1</v>
      </c>
      <c r="D117" s="2">
        <v>2274.2668800000001</v>
      </c>
      <c r="E117" s="2">
        <v>3.8E-3</v>
      </c>
      <c r="F117" s="2">
        <v>2268.4595300000001</v>
      </c>
      <c r="G117" s="2">
        <v>1.499E-2</v>
      </c>
      <c r="H117" s="2">
        <v>2247.2480700000001</v>
      </c>
      <c r="I117" s="2">
        <v>2.0815899999999998</v>
      </c>
      <c r="J117" s="2">
        <v>60</v>
      </c>
      <c r="K117" s="2">
        <v>2239.95147</v>
      </c>
      <c r="L117" s="2">
        <v>2.0730499999999998</v>
      </c>
      <c r="M117" s="2">
        <v>195</v>
      </c>
      <c r="N117" s="2">
        <v>2534.5453299999999</v>
      </c>
      <c r="O117" s="2">
        <v>2.0699000000000001</v>
      </c>
      <c r="P117" s="2">
        <v>197</v>
      </c>
      <c r="Q117" s="2">
        <v>2529.4030899999998</v>
      </c>
      <c r="R117" s="2">
        <v>2.0658500000000002</v>
      </c>
      <c r="S117" s="2">
        <v>430</v>
      </c>
      <c r="T117" s="2">
        <v>2239.95147</v>
      </c>
      <c r="U117" s="2">
        <v>2.0731999999999999</v>
      </c>
      <c r="V117" s="2">
        <v>72</v>
      </c>
    </row>
    <row r="118" spans="1:22" x14ac:dyDescent="0.25">
      <c r="A118" s="2" t="s">
        <v>2</v>
      </c>
      <c r="B118" s="2">
        <v>24</v>
      </c>
      <c r="C118" s="2">
        <v>1</v>
      </c>
      <c r="D118" s="2">
        <v>2274.2668800000001</v>
      </c>
      <c r="E118" s="2">
        <v>3.6600000000000001E-3</v>
      </c>
      <c r="F118" s="2">
        <v>2268.4595300000001</v>
      </c>
      <c r="G118" s="2">
        <v>1.468E-2</v>
      </c>
      <c r="H118" s="2">
        <v>2258.3330599999999</v>
      </c>
      <c r="I118" s="2">
        <v>2.0705300000000002</v>
      </c>
      <c r="J118" s="2">
        <v>70</v>
      </c>
      <c r="K118" s="2">
        <v>2239.95147</v>
      </c>
      <c r="L118" s="2">
        <v>2.07395</v>
      </c>
      <c r="M118" s="2">
        <v>194</v>
      </c>
      <c r="N118" s="2">
        <v>2248.3110299999998</v>
      </c>
      <c r="O118" s="2">
        <v>2.0658400000000001</v>
      </c>
      <c r="P118" s="2">
        <v>244</v>
      </c>
      <c r="Q118" s="2">
        <v>2529.4030899999998</v>
      </c>
      <c r="R118" s="2">
        <v>2.2844600000000002</v>
      </c>
      <c r="S118" s="2">
        <v>427</v>
      </c>
      <c r="T118" s="2">
        <v>2239.95147</v>
      </c>
      <c r="U118" s="2">
        <v>2.0799500000000002</v>
      </c>
      <c r="V118" s="2">
        <v>82</v>
      </c>
    </row>
    <row r="119" spans="1:22" x14ac:dyDescent="0.25">
      <c r="A119" s="2" t="s">
        <v>2</v>
      </c>
      <c r="B119" s="2">
        <v>24</v>
      </c>
      <c r="C119" s="2">
        <v>1</v>
      </c>
      <c r="D119" s="2">
        <v>2274.2668800000001</v>
      </c>
      <c r="E119" s="2">
        <v>3.6700000000000001E-3</v>
      </c>
      <c r="F119" s="2">
        <v>2268.4595300000001</v>
      </c>
      <c r="G119" s="2">
        <v>1.481E-2</v>
      </c>
      <c r="H119" s="2">
        <v>2239.95147</v>
      </c>
      <c r="I119" s="2">
        <v>2.1286900000000002</v>
      </c>
      <c r="J119" s="2">
        <v>65</v>
      </c>
      <c r="K119" s="2">
        <v>2239.95147</v>
      </c>
      <c r="L119" s="2">
        <v>2.0728</v>
      </c>
      <c r="M119" s="2">
        <v>191</v>
      </c>
      <c r="N119" s="2">
        <v>2243.9696800000002</v>
      </c>
      <c r="O119" s="2">
        <v>2.0684800000000001</v>
      </c>
      <c r="P119" s="2">
        <v>240</v>
      </c>
      <c r="Q119" s="2">
        <v>2529.4030899999998</v>
      </c>
      <c r="R119" s="2">
        <v>2.0679500000000002</v>
      </c>
      <c r="S119" s="2">
        <v>474</v>
      </c>
      <c r="T119" s="2">
        <v>2239.95147</v>
      </c>
      <c r="U119" s="2">
        <v>2.0713900000000001</v>
      </c>
      <c r="V119" s="2">
        <v>98</v>
      </c>
    </row>
    <row r="120" spans="1:22" x14ac:dyDescent="0.25">
      <c r="A120" s="2" t="s">
        <v>2</v>
      </c>
      <c r="B120" s="2">
        <v>24</v>
      </c>
      <c r="C120" s="2">
        <v>1</v>
      </c>
      <c r="D120" s="2">
        <v>2274.2668800000001</v>
      </c>
      <c r="E120" s="2">
        <v>3.7399999999999998E-3</v>
      </c>
      <c r="F120" s="2">
        <v>2268.4595300000001</v>
      </c>
      <c r="G120" s="2">
        <v>1.506E-2</v>
      </c>
      <c r="H120" s="2">
        <v>2252.6063899999999</v>
      </c>
      <c r="I120" s="2">
        <v>2.07179</v>
      </c>
      <c r="J120" s="2">
        <v>55</v>
      </c>
      <c r="K120" s="2">
        <v>2239.95147</v>
      </c>
      <c r="L120" s="2">
        <v>2.0668099999999998</v>
      </c>
      <c r="M120" s="2">
        <v>193</v>
      </c>
      <c r="N120" s="2">
        <v>2522.3988300000001</v>
      </c>
      <c r="O120" s="2">
        <v>2.06413</v>
      </c>
      <c r="P120" s="2">
        <v>189</v>
      </c>
      <c r="Q120" s="2">
        <v>2286.32897</v>
      </c>
      <c r="R120" s="2">
        <v>2.06656</v>
      </c>
      <c r="S120" s="2">
        <v>504</v>
      </c>
      <c r="T120" s="2">
        <v>2239.95147</v>
      </c>
      <c r="U120" s="2">
        <v>2.0669</v>
      </c>
      <c r="V120" s="2">
        <v>97</v>
      </c>
    </row>
    <row r="121" spans="1:22" x14ac:dyDescent="0.25">
      <c r="A121" s="2" t="s">
        <v>2</v>
      </c>
      <c r="B121" s="2">
        <v>24</v>
      </c>
      <c r="C121" s="2">
        <v>1</v>
      </c>
      <c r="D121" s="2">
        <v>2274.2668800000001</v>
      </c>
      <c r="E121" s="2">
        <v>3.7399999999999998E-3</v>
      </c>
      <c r="F121" s="2">
        <v>2268.4595300000001</v>
      </c>
      <c r="G121" s="2">
        <v>1.516E-2</v>
      </c>
      <c r="H121" s="2">
        <v>2239.95147</v>
      </c>
      <c r="I121" s="2">
        <v>2.07836</v>
      </c>
      <c r="J121" s="2">
        <v>64</v>
      </c>
      <c r="K121" s="2">
        <v>2239.95147</v>
      </c>
      <c r="L121" s="2">
        <v>2.0837699999999999</v>
      </c>
      <c r="M121" s="2">
        <v>186</v>
      </c>
      <c r="N121" s="2">
        <v>2542.2238200000002</v>
      </c>
      <c r="O121" s="2">
        <v>2.06507</v>
      </c>
      <c r="P121" s="2">
        <v>187</v>
      </c>
      <c r="Q121" s="2">
        <v>2286.32897</v>
      </c>
      <c r="R121" s="2">
        <v>2.06446</v>
      </c>
      <c r="S121" s="2">
        <v>497</v>
      </c>
      <c r="T121" s="2">
        <v>2239.95147</v>
      </c>
      <c r="U121" s="2">
        <v>2.0703200000000002</v>
      </c>
      <c r="V121" s="2">
        <v>81</v>
      </c>
    </row>
    <row r="122" spans="1:22" x14ac:dyDescent="0.25">
      <c r="A122" s="2" t="s">
        <v>2</v>
      </c>
      <c r="B122" s="2">
        <v>24</v>
      </c>
      <c r="C122" s="2">
        <v>1</v>
      </c>
      <c r="D122" s="2">
        <v>2274.2668800000001</v>
      </c>
      <c r="E122" s="2">
        <v>3.8300000000000001E-3</v>
      </c>
      <c r="F122" s="2">
        <v>2268.4595300000001</v>
      </c>
      <c r="G122" s="2">
        <v>1.4670000000000001E-2</v>
      </c>
      <c r="H122" s="2">
        <v>2246.8423499999999</v>
      </c>
      <c r="I122" s="2">
        <v>2.0752600000000001</v>
      </c>
      <c r="J122" s="2">
        <v>35</v>
      </c>
      <c r="K122" s="2">
        <v>2245.7781399999999</v>
      </c>
      <c r="L122" s="2">
        <v>2.0703</v>
      </c>
      <c r="M122" s="2">
        <v>207</v>
      </c>
      <c r="N122" s="2">
        <v>2768.4702499999999</v>
      </c>
      <c r="O122" s="2">
        <v>2.06826</v>
      </c>
      <c r="P122" s="2">
        <v>245</v>
      </c>
      <c r="Q122" s="2">
        <v>2529.4030899999998</v>
      </c>
      <c r="R122" s="2">
        <v>2.0652599999999999</v>
      </c>
      <c r="S122" s="2">
        <v>453</v>
      </c>
      <c r="T122" s="2">
        <v>2239.95147</v>
      </c>
      <c r="U122" s="2">
        <v>2.0720200000000002</v>
      </c>
      <c r="V122" s="2">
        <v>96</v>
      </c>
    </row>
    <row r="123" spans="1:22" x14ac:dyDescent="0.25">
      <c r="A123" s="2" t="s">
        <v>2</v>
      </c>
      <c r="B123" s="2">
        <v>100</v>
      </c>
      <c r="C123" s="2">
        <v>0.4</v>
      </c>
      <c r="D123" s="2">
        <v>53167.860180000003</v>
      </c>
      <c r="E123" s="2">
        <v>1.222E-2</v>
      </c>
      <c r="F123" s="2">
        <v>53167.860180000003</v>
      </c>
      <c r="G123" s="2">
        <v>6.5170000000000006E-2</v>
      </c>
      <c r="H123" s="2">
        <v>52795.555139999997</v>
      </c>
      <c r="I123" s="2">
        <v>6.9508799999999997</v>
      </c>
      <c r="J123" s="2">
        <v>87</v>
      </c>
      <c r="K123" s="2">
        <v>41200.641940000001</v>
      </c>
      <c r="L123" s="2">
        <v>7.04331</v>
      </c>
      <c r="M123" s="2">
        <v>47</v>
      </c>
      <c r="N123" s="2">
        <v>41331.895470000003</v>
      </c>
      <c r="O123" s="2">
        <v>6.9244399999999997</v>
      </c>
      <c r="P123" s="2">
        <v>347</v>
      </c>
      <c r="Q123" s="2">
        <v>43119.13349</v>
      </c>
      <c r="R123" s="2">
        <v>6.9607799999999997</v>
      </c>
      <c r="S123" s="2">
        <v>139</v>
      </c>
      <c r="T123" s="2">
        <v>41200.099580000002</v>
      </c>
      <c r="U123" s="2">
        <v>7.0203600000000002</v>
      </c>
      <c r="V123" s="2">
        <v>38</v>
      </c>
    </row>
    <row r="124" spans="1:22" x14ac:dyDescent="0.25">
      <c r="A124" s="2" t="s">
        <v>2</v>
      </c>
      <c r="B124" s="2">
        <v>100</v>
      </c>
      <c r="C124" s="2">
        <v>0.4</v>
      </c>
      <c r="D124" s="2">
        <v>53167.860180000003</v>
      </c>
      <c r="E124" s="2">
        <v>1.321E-2</v>
      </c>
      <c r="F124" s="2">
        <v>53167.860180000003</v>
      </c>
      <c r="G124" s="2">
        <v>6.837E-2</v>
      </c>
      <c r="H124" s="2">
        <v>44560.116750000001</v>
      </c>
      <c r="I124" s="2">
        <v>6.9217000000000004</v>
      </c>
      <c r="J124" s="2">
        <v>82</v>
      </c>
      <c r="K124" s="2">
        <v>41200.094290000001</v>
      </c>
      <c r="L124" s="2">
        <v>7.0281200000000004</v>
      </c>
      <c r="M124" s="2">
        <v>48</v>
      </c>
      <c r="N124" s="2">
        <v>41781.950900000003</v>
      </c>
      <c r="O124" s="2">
        <v>6.9347399999999997</v>
      </c>
      <c r="P124" s="2">
        <v>347</v>
      </c>
      <c r="Q124" s="2">
        <v>41200.168850000002</v>
      </c>
      <c r="R124" s="2">
        <v>6.9653</v>
      </c>
      <c r="S124" s="2">
        <v>134</v>
      </c>
      <c r="T124" s="2">
        <v>41200.099580000002</v>
      </c>
      <c r="U124" s="2">
        <v>7.0533099999999997</v>
      </c>
      <c r="V124" s="2">
        <v>39</v>
      </c>
    </row>
    <row r="125" spans="1:22" x14ac:dyDescent="0.25">
      <c r="A125" s="2" t="s">
        <v>2</v>
      </c>
      <c r="B125" s="2">
        <v>100</v>
      </c>
      <c r="C125" s="2">
        <v>0.4</v>
      </c>
      <c r="D125" s="2">
        <v>53167.860180000003</v>
      </c>
      <c r="E125" s="2">
        <v>1.329E-2</v>
      </c>
      <c r="F125" s="2">
        <v>53167.860180000003</v>
      </c>
      <c r="G125" s="2">
        <v>6.8909999999999999E-2</v>
      </c>
      <c r="H125" s="2">
        <v>45157.159240000001</v>
      </c>
      <c r="I125" s="2">
        <v>6.9837100000000003</v>
      </c>
      <c r="J125" s="2">
        <v>86</v>
      </c>
      <c r="K125" s="2">
        <v>41200.469729999997</v>
      </c>
      <c r="L125" s="2">
        <v>6.95289</v>
      </c>
      <c r="M125" s="2">
        <v>48</v>
      </c>
      <c r="N125" s="2">
        <v>41374.712910000002</v>
      </c>
      <c r="O125" s="2">
        <v>6.9248399999999997</v>
      </c>
      <c r="P125" s="2">
        <v>359</v>
      </c>
      <c r="Q125" s="2">
        <v>41418.039790000003</v>
      </c>
      <c r="R125" s="2">
        <v>6.9312800000000001</v>
      </c>
      <c r="S125" s="2">
        <v>134</v>
      </c>
      <c r="T125" s="2">
        <v>41200.099580000002</v>
      </c>
      <c r="U125" s="2">
        <v>7.0321999999999996</v>
      </c>
      <c r="V125" s="2">
        <v>38</v>
      </c>
    </row>
    <row r="126" spans="1:22" x14ac:dyDescent="0.25">
      <c r="A126" s="2" t="s">
        <v>2</v>
      </c>
      <c r="B126" s="2">
        <v>100</v>
      </c>
      <c r="C126" s="2">
        <v>0.4</v>
      </c>
      <c r="D126" s="2">
        <v>53167.860180000003</v>
      </c>
      <c r="E126" s="2">
        <v>1.29E-2</v>
      </c>
      <c r="F126" s="2">
        <v>53167.860180000003</v>
      </c>
      <c r="G126" s="2">
        <v>6.8489999999999995E-2</v>
      </c>
      <c r="H126" s="2">
        <v>45232.70177</v>
      </c>
      <c r="I126" s="2">
        <v>6.9573799999999997</v>
      </c>
      <c r="J126" s="2">
        <v>82</v>
      </c>
      <c r="K126" s="2">
        <v>41200.641940000001</v>
      </c>
      <c r="L126" s="2">
        <v>7.0462999999999996</v>
      </c>
      <c r="M126" s="2">
        <v>48</v>
      </c>
      <c r="N126" s="2">
        <v>41200.331879999998</v>
      </c>
      <c r="O126" s="2">
        <v>6.9279400000000004</v>
      </c>
      <c r="P126" s="2">
        <v>344</v>
      </c>
      <c r="Q126" s="2">
        <v>41502.334439999999</v>
      </c>
      <c r="R126" s="2">
        <v>6.9482999999999997</v>
      </c>
      <c r="S126" s="2">
        <v>138</v>
      </c>
      <c r="T126" s="2">
        <v>41200.099580000002</v>
      </c>
      <c r="U126" s="2">
        <v>7.1419600000000001</v>
      </c>
      <c r="V126" s="2">
        <v>38</v>
      </c>
    </row>
    <row r="127" spans="1:22" x14ac:dyDescent="0.25">
      <c r="A127" s="2" t="s">
        <v>2</v>
      </c>
      <c r="B127" s="2">
        <v>100</v>
      </c>
      <c r="C127" s="2">
        <v>0.4</v>
      </c>
      <c r="D127" s="2">
        <v>53167.860180000003</v>
      </c>
      <c r="E127" s="2">
        <v>1.2970000000000001E-2</v>
      </c>
      <c r="F127" s="2">
        <v>53167.860180000003</v>
      </c>
      <c r="G127" s="2">
        <v>6.9870000000000002E-2</v>
      </c>
      <c r="H127" s="2">
        <v>45237.24381</v>
      </c>
      <c r="I127" s="2">
        <v>6.9273800000000003</v>
      </c>
      <c r="J127" s="2">
        <v>89</v>
      </c>
      <c r="K127" s="2">
        <v>41200.469729999997</v>
      </c>
      <c r="L127" s="2">
        <v>6.9690300000000001</v>
      </c>
      <c r="M127" s="2">
        <v>48</v>
      </c>
      <c r="N127" s="2">
        <v>42085.037900000003</v>
      </c>
      <c r="O127" s="2">
        <v>6.9349400000000001</v>
      </c>
      <c r="P127" s="2">
        <v>332</v>
      </c>
      <c r="Q127" s="2">
        <v>42894.129580000001</v>
      </c>
      <c r="R127" s="2">
        <v>6.9610300000000001</v>
      </c>
      <c r="S127" s="2">
        <v>131</v>
      </c>
      <c r="T127" s="2">
        <v>41200.099580000002</v>
      </c>
      <c r="U127" s="2">
        <v>7.0181300000000002</v>
      </c>
      <c r="V127" s="2">
        <v>40</v>
      </c>
    </row>
    <row r="128" spans="1:22" x14ac:dyDescent="0.25">
      <c r="A128" s="2" t="s">
        <v>2</v>
      </c>
      <c r="B128" s="2">
        <v>100</v>
      </c>
      <c r="C128" s="2">
        <v>0.4</v>
      </c>
      <c r="D128" s="2">
        <v>53167.860180000003</v>
      </c>
      <c r="E128" s="2">
        <v>1.321E-2</v>
      </c>
      <c r="F128" s="2">
        <v>53167.860180000003</v>
      </c>
      <c r="G128" s="2">
        <v>6.9029999999999994E-2</v>
      </c>
      <c r="H128" s="2">
        <v>44821.6901</v>
      </c>
      <c r="I128" s="2">
        <v>7.0372599999999998</v>
      </c>
      <c r="J128" s="2">
        <v>83</v>
      </c>
      <c r="K128" s="2">
        <v>41200.370569999999</v>
      </c>
      <c r="L128" s="2">
        <v>7.0005100000000002</v>
      </c>
      <c r="M128" s="2">
        <v>51</v>
      </c>
      <c r="N128" s="2">
        <v>41201.734360000002</v>
      </c>
      <c r="O128" s="2">
        <v>7.0376300000000001</v>
      </c>
      <c r="P128" s="2">
        <v>333</v>
      </c>
      <c r="Q128" s="2">
        <v>42809.502990000001</v>
      </c>
      <c r="R128" s="2">
        <v>6.9432799999999997</v>
      </c>
      <c r="S128" s="2">
        <v>147</v>
      </c>
      <c r="T128" s="2">
        <v>41200.099580000002</v>
      </c>
      <c r="U128" s="2">
        <v>7.0484299999999998</v>
      </c>
      <c r="V128" s="2">
        <v>37</v>
      </c>
    </row>
    <row r="129" spans="1:22" x14ac:dyDescent="0.25">
      <c r="A129" s="2" t="s">
        <v>2</v>
      </c>
      <c r="B129" s="2">
        <v>100</v>
      </c>
      <c r="C129" s="2">
        <v>0.4</v>
      </c>
      <c r="D129" s="2">
        <v>53167.860180000003</v>
      </c>
      <c r="E129" s="2">
        <v>1.29E-2</v>
      </c>
      <c r="F129" s="2">
        <v>53167.860180000003</v>
      </c>
      <c r="G129" s="2">
        <v>6.8519999999999998E-2</v>
      </c>
      <c r="H129" s="2">
        <v>44822.364659999999</v>
      </c>
      <c r="I129" s="2">
        <v>6.9271399999999996</v>
      </c>
      <c r="J129" s="2">
        <v>94</v>
      </c>
      <c r="K129" s="2">
        <v>41200.588960000001</v>
      </c>
      <c r="L129" s="2">
        <v>6.9422100000000002</v>
      </c>
      <c r="M129" s="2">
        <v>47</v>
      </c>
      <c r="N129" s="2">
        <v>41329.381099999999</v>
      </c>
      <c r="O129" s="2">
        <v>6.9340700000000002</v>
      </c>
      <c r="P129" s="2">
        <v>368</v>
      </c>
      <c r="Q129" s="2">
        <v>45237.335180000002</v>
      </c>
      <c r="R129" s="2">
        <v>6.9516299999999998</v>
      </c>
      <c r="S129" s="2">
        <v>117</v>
      </c>
      <c r="T129" s="2">
        <v>41200.099580000002</v>
      </c>
      <c r="U129" s="2">
        <v>6.9585299999999997</v>
      </c>
      <c r="V129" s="2">
        <v>40</v>
      </c>
    </row>
    <row r="130" spans="1:22" x14ac:dyDescent="0.25">
      <c r="A130" s="2" t="s">
        <v>2</v>
      </c>
      <c r="B130" s="2">
        <v>100</v>
      </c>
      <c r="C130" s="2">
        <v>0.4</v>
      </c>
      <c r="D130" s="2">
        <v>53167.860180000003</v>
      </c>
      <c r="E130" s="2">
        <v>1.302E-2</v>
      </c>
      <c r="F130" s="2">
        <v>53167.860180000003</v>
      </c>
      <c r="G130" s="2">
        <v>6.8790000000000004E-2</v>
      </c>
      <c r="H130" s="2">
        <v>49369.944960000001</v>
      </c>
      <c r="I130" s="2">
        <v>6.9790900000000002</v>
      </c>
      <c r="J130" s="2">
        <v>89</v>
      </c>
      <c r="K130" s="2">
        <v>41200.370569999999</v>
      </c>
      <c r="L130" s="2">
        <v>7.03078</v>
      </c>
      <c r="M130" s="2">
        <v>51</v>
      </c>
      <c r="N130" s="2">
        <v>42808.920160000001</v>
      </c>
      <c r="O130" s="2">
        <v>6.9329599999999996</v>
      </c>
      <c r="P130" s="2">
        <v>297</v>
      </c>
      <c r="Q130" s="2">
        <v>41829.791579999997</v>
      </c>
      <c r="R130" s="2">
        <v>6.9633599999999998</v>
      </c>
      <c r="S130" s="2">
        <v>142</v>
      </c>
      <c r="T130" s="2">
        <v>41200.099580000002</v>
      </c>
      <c r="U130" s="2">
        <v>7.0170700000000004</v>
      </c>
      <c r="V130" s="2">
        <v>38</v>
      </c>
    </row>
    <row r="131" spans="1:22" x14ac:dyDescent="0.25">
      <c r="A131" s="2" t="s">
        <v>2</v>
      </c>
      <c r="B131" s="2">
        <v>100</v>
      </c>
      <c r="C131" s="2">
        <v>0.4</v>
      </c>
      <c r="D131" s="2">
        <v>53167.860180000003</v>
      </c>
      <c r="E131" s="2">
        <v>1.3350000000000001E-2</v>
      </c>
      <c r="F131" s="2">
        <v>53167.860180000003</v>
      </c>
      <c r="G131" s="2">
        <v>6.9330000000000003E-2</v>
      </c>
      <c r="H131" s="2">
        <v>46421.728510000001</v>
      </c>
      <c r="I131" s="2">
        <v>7.1182299999999996</v>
      </c>
      <c r="J131" s="2">
        <v>94</v>
      </c>
      <c r="K131" s="2">
        <v>41200.641940000001</v>
      </c>
      <c r="L131" s="2">
        <v>6.9288800000000004</v>
      </c>
      <c r="M131" s="2">
        <v>44</v>
      </c>
      <c r="N131" s="2">
        <v>41484.51483</v>
      </c>
      <c r="O131" s="2">
        <v>6.92842</v>
      </c>
      <c r="P131" s="2">
        <v>364</v>
      </c>
      <c r="Q131" s="2">
        <v>41502.334439999999</v>
      </c>
      <c r="R131" s="2">
        <v>6.9427000000000003</v>
      </c>
      <c r="S131" s="2">
        <v>130</v>
      </c>
      <c r="T131" s="2">
        <v>41200.099580000002</v>
      </c>
      <c r="U131" s="2">
        <v>6.9942599999999997</v>
      </c>
      <c r="V131" s="2">
        <v>38</v>
      </c>
    </row>
    <row r="132" spans="1:22" x14ac:dyDescent="0.25">
      <c r="A132" s="2" t="s">
        <v>2</v>
      </c>
      <c r="B132" s="2">
        <v>100</v>
      </c>
      <c r="C132" s="2">
        <v>0.4</v>
      </c>
      <c r="D132" s="2">
        <v>53167.860180000003</v>
      </c>
      <c r="E132" s="2">
        <v>1.257E-2</v>
      </c>
      <c r="F132" s="2">
        <v>53167.860180000003</v>
      </c>
      <c r="G132" s="2">
        <v>6.6820000000000004E-2</v>
      </c>
      <c r="H132" s="2">
        <v>50448.615180000001</v>
      </c>
      <c r="I132" s="2">
        <v>6.9667399999999997</v>
      </c>
      <c r="J132" s="2">
        <v>82</v>
      </c>
      <c r="K132" s="2">
        <v>41200.645649999999</v>
      </c>
      <c r="L132" s="2">
        <v>6.9871299999999996</v>
      </c>
      <c r="M132" s="2">
        <v>47</v>
      </c>
      <c r="N132" s="2">
        <v>41377.255870000001</v>
      </c>
      <c r="O132" s="2">
        <v>6.9326299999999996</v>
      </c>
      <c r="P132" s="2">
        <v>342</v>
      </c>
      <c r="Q132" s="2">
        <v>41374.715210000002</v>
      </c>
      <c r="R132" s="2">
        <v>7.2269100000000002</v>
      </c>
      <c r="S132" s="2">
        <v>136</v>
      </c>
      <c r="T132" s="2">
        <v>41200.099580000002</v>
      </c>
      <c r="U132" s="2">
        <v>7.0247799999999998</v>
      </c>
      <c r="V132" s="2">
        <v>38</v>
      </c>
    </row>
    <row r="133" spans="1:22" x14ac:dyDescent="0.25">
      <c r="A133" s="2" t="s">
        <v>2</v>
      </c>
      <c r="B133" s="2">
        <v>100</v>
      </c>
      <c r="C133" s="2">
        <v>0.7</v>
      </c>
      <c r="D133" s="2">
        <v>41677.996449999999</v>
      </c>
      <c r="E133" s="2">
        <v>1.461E-2</v>
      </c>
      <c r="F133" s="2">
        <v>39707.902170000001</v>
      </c>
      <c r="G133" s="2">
        <v>7.6590000000000005E-2</v>
      </c>
      <c r="H133" s="2">
        <v>39038.307050000003</v>
      </c>
      <c r="I133" s="2">
        <v>19.702639999999999</v>
      </c>
      <c r="J133" s="2">
        <v>267</v>
      </c>
      <c r="K133" s="2">
        <v>35559.680719999997</v>
      </c>
      <c r="L133" s="2">
        <v>19.860849999999999</v>
      </c>
      <c r="M133" s="2">
        <v>118</v>
      </c>
      <c r="N133" s="2">
        <v>35919.071709999997</v>
      </c>
      <c r="O133" s="2">
        <v>19.66168</v>
      </c>
      <c r="P133" s="2">
        <v>998</v>
      </c>
      <c r="Q133" s="2">
        <v>37039.609629999999</v>
      </c>
      <c r="R133" s="2">
        <v>19.673410000000001</v>
      </c>
      <c r="S133" s="2">
        <v>392</v>
      </c>
      <c r="T133" s="2">
        <v>36100.062239999999</v>
      </c>
      <c r="U133" s="2">
        <v>19.825520000000001</v>
      </c>
      <c r="V133" s="2">
        <v>104</v>
      </c>
    </row>
    <row r="134" spans="1:22" x14ac:dyDescent="0.25">
      <c r="A134" s="2" t="s">
        <v>2</v>
      </c>
      <c r="B134" s="2">
        <v>100</v>
      </c>
      <c r="C134" s="2">
        <v>0.7</v>
      </c>
      <c r="D134" s="2">
        <v>41677.996449999999</v>
      </c>
      <c r="E134" s="2">
        <v>1.452E-2</v>
      </c>
      <c r="F134" s="2">
        <v>39707.902170000001</v>
      </c>
      <c r="G134" s="2">
        <v>7.6280000000000001E-2</v>
      </c>
      <c r="H134" s="2">
        <v>41539.789559999997</v>
      </c>
      <c r="I134" s="2">
        <v>19.722110000000001</v>
      </c>
      <c r="J134" s="2">
        <v>256</v>
      </c>
      <c r="K134" s="2">
        <v>35624.393530000001</v>
      </c>
      <c r="L134" s="2">
        <v>19.761199999999999</v>
      </c>
      <c r="M134" s="2">
        <v>117</v>
      </c>
      <c r="N134" s="2">
        <v>36775.376640000002</v>
      </c>
      <c r="O134" s="2">
        <v>19.673680000000001</v>
      </c>
      <c r="P134" s="2">
        <v>1013</v>
      </c>
      <c r="Q134" s="2">
        <v>36124.846310000001</v>
      </c>
      <c r="R134" s="2">
        <v>19.677620000000001</v>
      </c>
      <c r="S134" s="2">
        <v>390</v>
      </c>
      <c r="T134" s="2">
        <v>35530.114600000001</v>
      </c>
      <c r="U134" s="2">
        <v>19.7483</v>
      </c>
      <c r="V134" s="2">
        <v>100</v>
      </c>
    </row>
    <row r="135" spans="1:22" x14ac:dyDescent="0.25">
      <c r="A135" s="2" t="s">
        <v>2</v>
      </c>
      <c r="B135" s="2">
        <v>100</v>
      </c>
      <c r="C135" s="2">
        <v>0.7</v>
      </c>
      <c r="D135" s="2">
        <v>41677.996449999999</v>
      </c>
      <c r="E135" s="2">
        <v>1.4239999999999999E-2</v>
      </c>
      <c r="F135" s="2">
        <v>39707.902170000001</v>
      </c>
      <c r="G135" s="2">
        <v>7.5870000000000007E-2</v>
      </c>
      <c r="H135" s="2">
        <v>38591.2595</v>
      </c>
      <c r="I135" s="2">
        <v>19.712520000000001</v>
      </c>
      <c r="J135" s="2">
        <v>247</v>
      </c>
      <c r="K135" s="2">
        <v>35417.538540000001</v>
      </c>
      <c r="L135" s="2">
        <v>19.809529999999999</v>
      </c>
      <c r="M135" s="2">
        <v>115</v>
      </c>
      <c r="N135" s="2">
        <v>36278.18075</v>
      </c>
      <c r="O135" s="2">
        <v>19.665610000000001</v>
      </c>
      <c r="P135" s="2">
        <v>992</v>
      </c>
      <c r="Q135" s="2">
        <v>37661.66042</v>
      </c>
      <c r="R135" s="2">
        <v>19.669619999999998</v>
      </c>
      <c r="S135" s="2">
        <v>403</v>
      </c>
      <c r="T135" s="2">
        <v>35709.10658</v>
      </c>
      <c r="U135" s="2">
        <v>19.83006</v>
      </c>
      <c r="V135" s="2">
        <v>103</v>
      </c>
    </row>
    <row r="136" spans="1:22" x14ac:dyDescent="0.25">
      <c r="A136" s="2" t="s">
        <v>2</v>
      </c>
      <c r="B136" s="2">
        <v>100</v>
      </c>
      <c r="C136" s="2">
        <v>0.7</v>
      </c>
      <c r="D136" s="2">
        <v>41677.996449999999</v>
      </c>
      <c r="E136" s="2">
        <v>1.4829999999999999E-2</v>
      </c>
      <c r="F136" s="2">
        <v>39707.902170000001</v>
      </c>
      <c r="G136" s="2">
        <v>7.6499999999999999E-2</v>
      </c>
      <c r="H136" s="2">
        <v>40375.388709999999</v>
      </c>
      <c r="I136" s="2">
        <v>19.710940000000001</v>
      </c>
      <c r="J136" s="2">
        <v>261</v>
      </c>
      <c r="K136" s="2">
        <v>35515.863700000002</v>
      </c>
      <c r="L136" s="2">
        <v>19.714590000000001</v>
      </c>
      <c r="M136" s="2">
        <v>116</v>
      </c>
      <c r="N136" s="2">
        <v>36243.958079999997</v>
      </c>
      <c r="O136" s="2">
        <v>19.662510000000001</v>
      </c>
      <c r="P136" s="2">
        <v>977</v>
      </c>
      <c r="Q136" s="2">
        <v>37016.864990000002</v>
      </c>
      <c r="R136" s="2">
        <v>19.68449</v>
      </c>
      <c r="S136" s="2">
        <v>385</v>
      </c>
      <c r="T136" s="2">
        <v>35843.566559999999</v>
      </c>
      <c r="U136" s="2">
        <v>19.76436</v>
      </c>
      <c r="V136" s="2">
        <v>103</v>
      </c>
    </row>
    <row r="137" spans="1:22" x14ac:dyDescent="0.25">
      <c r="A137" s="2" t="s">
        <v>2</v>
      </c>
      <c r="B137" s="2">
        <v>100</v>
      </c>
      <c r="C137" s="2">
        <v>0.7</v>
      </c>
      <c r="D137" s="2">
        <v>41677.996449999999</v>
      </c>
      <c r="E137" s="2">
        <v>1.439E-2</v>
      </c>
      <c r="F137" s="2">
        <v>39707.902170000001</v>
      </c>
      <c r="G137" s="2">
        <v>7.5759999999999994E-2</v>
      </c>
      <c r="H137" s="2">
        <v>36791.380770000003</v>
      </c>
      <c r="I137" s="2">
        <v>19.656359999999999</v>
      </c>
      <c r="J137" s="2">
        <v>261</v>
      </c>
      <c r="K137" s="2">
        <v>35503.989540000002</v>
      </c>
      <c r="L137" s="2">
        <v>19.736910000000002</v>
      </c>
      <c r="M137" s="2">
        <v>115</v>
      </c>
      <c r="N137" s="2">
        <v>37077.693160000003</v>
      </c>
      <c r="O137" s="2">
        <v>19.671859999999999</v>
      </c>
      <c r="P137" s="2">
        <v>1002</v>
      </c>
      <c r="Q137" s="2">
        <v>37134.028059999997</v>
      </c>
      <c r="R137" s="2">
        <v>19.679510000000001</v>
      </c>
      <c r="S137" s="2">
        <v>392</v>
      </c>
      <c r="T137" s="2">
        <v>35714.70938</v>
      </c>
      <c r="U137" s="2">
        <v>19.820029999999999</v>
      </c>
      <c r="V137" s="2">
        <v>104</v>
      </c>
    </row>
    <row r="138" spans="1:22" x14ac:dyDescent="0.25">
      <c r="A138" s="2" t="s">
        <v>2</v>
      </c>
      <c r="B138" s="2">
        <v>100</v>
      </c>
      <c r="C138" s="2">
        <v>0.7</v>
      </c>
      <c r="D138" s="2">
        <v>41677.996449999999</v>
      </c>
      <c r="E138" s="2">
        <v>1.465E-2</v>
      </c>
      <c r="F138" s="2">
        <v>39707.902170000001</v>
      </c>
      <c r="G138" s="2">
        <v>7.6399999999999996E-2</v>
      </c>
      <c r="H138" s="2">
        <v>39578.721270000002</v>
      </c>
      <c r="I138" s="2">
        <v>19.716660000000001</v>
      </c>
      <c r="J138" s="2">
        <v>269</v>
      </c>
      <c r="K138" s="2">
        <v>35424.029840000003</v>
      </c>
      <c r="L138" s="2">
        <v>19.769069999999999</v>
      </c>
      <c r="M138" s="2">
        <v>114</v>
      </c>
      <c r="N138" s="2">
        <v>36552.898260000002</v>
      </c>
      <c r="O138" s="2">
        <v>19.673279999999998</v>
      </c>
      <c r="P138" s="2">
        <v>1001</v>
      </c>
      <c r="Q138" s="2">
        <v>37247.60858</v>
      </c>
      <c r="R138" s="2">
        <v>19.672090000000001</v>
      </c>
      <c r="S138" s="2">
        <v>393</v>
      </c>
      <c r="T138" s="2">
        <v>35475.105369999997</v>
      </c>
      <c r="U138" s="2">
        <v>19.78313</v>
      </c>
      <c r="V138" s="2">
        <v>104</v>
      </c>
    </row>
    <row r="139" spans="1:22" x14ac:dyDescent="0.25">
      <c r="A139" s="2" t="s">
        <v>2</v>
      </c>
      <c r="B139" s="2">
        <v>100</v>
      </c>
      <c r="C139" s="2">
        <v>0.7</v>
      </c>
      <c r="D139" s="2">
        <v>41677.996449999999</v>
      </c>
      <c r="E139" s="2">
        <v>1.477E-2</v>
      </c>
      <c r="F139" s="2">
        <v>39707.902170000001</v>
      </c>
      <c r="G139" s="2">
        <v>7.6859999999999998E-2</v>
      </c>
      <c r="H139" s="2">
        <v>39080.652770000001</v>
      </c>
      <c r="I139" s="2">
        <v>19.66844</v>
      </c>
      <c r="J139" s="2">
        <v>270</v>
      </c>
      <c r="K139" s="2">
        <v>35379.168819999999</v>
      </c>
      <c r="L139" s="2">
        <v>19.70608</v>
      </c>
      <c r="M139" s="2">
        <v>115</v>
      </c>
      <c r="N139" s="2">
        <v>35837.344259999998</v>
      </c>
      <c r="O139" s="2">
        <v>19.65814</v>
      </c>
      <c r="P139" s="2">
        <v>1014</v>
      </c>
      <c r="Q139" s="2">
        <v>35806.497049999998</v>
      </c>
      <c r="R139" s="2">
        <v>19.667210000000001</v>
      </c>
      <c r="S139" s="2">
        <v>401</v>
      </c>
      <c r="T139" s="2">
        <v>35690.784370000001</v>
      </c>
      <c r="U139" s="2">
        <v>19.688960000000002</v>
      </c>
      <c r="V139" s="2">
        <v>104</v>
      </c>
    </row>
    <row r="140" spans="1:22" x14ac:dyDescent="0.25">
      <c r="A140" s="2" t="s">
        <v>2</v>
      </c>
      <c r="B140" s="2">
        <v>100</v>
      </c>
      <c r="C140" s="2">
        <v>0.7</v>
      </c>
      <c r="D140" s="2">
        <v>41677.996449999999</v>
      </c>
      <c r="E140" s="2">
        <v>1.4760000000000001E-2</v>
      </c>
      <c r="F140" s="2">
        <v>39707.902170000001</v>
      </c>
      <c r="G140" s="2">
        <v>7.5660000000000005E-2</v>
      </c>
      <c r="H140" s="2">
        <v>37796.044099999999</v>
      </c>
      <c r="I140" s="2">
        <v>19.661960000000001</v>
      </c>
      <c r="J140" s="2">
        <v>256</v>
      </c>
      <c r="K140" s="2">
        <v>35398.877520000002</v>
      </c>
      <c r="L140" s="2">
        <v>19.698789999999999</v>
      </c>
      <c r="M140" s="2">
        <v>115</v>
      </c>
      <c r="N140" s="2">
        <v>36149.926460000002</v>
      </c>
      <c r="O140" s="2">
        <v>19.658609999999999</v>
      </c>
      <c r="P140" s="2">
        <v>966</v>
      </c>
      <c r="Q140" s="2">
        <v>37186.562660000003</v>
      </c>
      <c r="R140" s="2">
        <v>19.697040000000001</v>
      </c>
      <c r="S140" s="2">
        <v>392</v>
      </c>
      <c r="T140" s="2">
        <v>35507.959819999996</v>
      </c>
      <c r="U140" s="2">
        <v>19.700520000000001</v>
      </c>
      <c r="V140" s="2">
        <v>98</v>
      </c>
    </row>
    <row r="141" spans="1:22" x14ac:dyDescent="0.25">
      <c r="A141" s="2" t="s">
        <v>2</v>
      </c>
      <c r="B141" s="2">
        <v>100</v>
      </c>
      <c r="C141" s="2">
        <v>0.7</v>
      </c>
      <c r="D141" s="2">
        <v>41677.996449999999</v>
      </c>
      <c r="E141" s="2">
        <v>1.4659999999999999E-2</v>
      </c>
      <c r="F141" s="2">
        <v>39707.902170000001</v>
      </c>
      <c r="G141" s="2">
        <v>7.5840000000000005E-2</v>
      </c>
      <c r="H141" s="2">
        <v>37515.60802</v>
      </c>
      <c r="I141" s="2">
        <v>19.684259999999998</v>
      </c>
      <c r="J141" s="2">
        <v>262</v>
      </c>
      <c r="K141" s="2">
        <v>35399.960010000003</v>
      </c>
      <c r="L141" s="2">
        <v>19.661580000000001</v>
      </c>
      <c r="M141" s="2">
        <v>115</v>
      </c>
      <c r="N141" s="2">
        <v>36578.913820000002</v>
      </c>
      <c r="O141" s="2">
        <v>19.660530000000001</v>
      </c>
      <c r="P141" s="2">
        <v>1008</v>
      </c>
      <c r="Q141" s="2">
        <v>37202.155319999998</v>
      </c>
      <c r="R141" s="2">
        <v>19.679099999999998</v>
      </c>
      <c r="S141" s="2">
        <v>393</v>
      </c>
      <c r="T141" s="2">
        <v>35610.18881</v>
      </c>
      <c r="U141" s="2">
        <v>19.705819999999999</v>
      </c>
      <c r="V141" s="2">
        <v>103</v>
      </c>
    </row>
    <row r="142" spans="1:22" x14ac:dyDescent="0.25">
      <c r="A142" s="2" t="s">
        <v>2</v>
      </c>
      <c r="B142" s="2">
        <v>100</v>
      </c>
      <c r="C142" s="2">
        <v>0.7</v>
      </c>
      <c r="D142" s="2">
        <v>41677.996449999999</v>
      </c>
      <c r="E142" s="2">
        <v>1.485E-2</v>
      </c>
      <c r="F142" s="2">
        <v>39707.902170000001</v>
      </c>
      <c r="G142" s="2">
        <v>7.5789999999999996E-2</v>
      </c>
      <c r="H142" s="2">
        <v>40019.298349999997</v>
      </c>
      <c r="I142" s="2">
        <v>19.666810000000002</v>
      </c>
      <c r="J142" s="2">
        <v>263</v>
      </c>
      <c r="K142" s="2">
        <v>35659.471189999997</v>
      </c>
      <c r="L142" s="2">
        <v>19.736509999999999</v>
      </c>
      <c r="M142" s="2">
        <v>116</v>
      </c>
      <c r="N142" s="2">
        <v>35720.763489999998</v>
      </c>
      <c r="O142" s="2">
        <v>19.67024</v>
      </c>
      <c r="P142" s="2">
        <v>1003</v>
      </c>
      <c r="Q142" s="2">
        <v>36825.021869999997</v>
      </c>
      <c r="R142" s="2">
        <v>19.680730000000001</v>
      </c>
      <c r="S142" s="2">
        <v>392</v>
      </c>
      <c r="T142" s="2">
        <v>35519.930500000002</v>
      </c>
      <c r="U142" s="2">
        <v>19.721119999999999</v>
      </c>
      <c r="V142" s="2">
        <v>99</v>
      </c>
    </row>
    <row r="143" spans="1:22" x14ac:dyDescent="0.25">
      <c r="A143" s="2" t="s">
        <v>2</v>
      </c>
      <c r="B143" s="2">
        <v>100</v>
      </c>
      <c r="C143" s="2">
        <v>1</v>
      </c>
      <c r="D143" s="2">
        <v>36192.726669999996</v>
      </c>
      <c r="E143" s="2">
        <v>1.6039999999999999E-2</v>
      </c>
      <c r="F143" s="2">
        <v>36192.86333</v>
      </c>
      <c r="G143" s="2">
        <v>8.4790000000000004E-2</v>
      </c>
      <c r="H143" s="2">
        <v>36192.726669999996</v>
      </c>
      <c r="I143" s="2">
        <v>55.093220000000002</v>
      </c>
      <c r="J143" s="2">
        <v>732</v>
      </c>
      <c r="K143" s="2">
        <v>35238.986290000001</v>
      </c>
      <c r="L143" s="2">
        <v>55.175539999999998</v>
      </c>
      <c r="M143" s="2">
        <v>302</v>
      </c>
      <c r="N143" s="2">
        <v>36039.305050000003</v>
      </c>
      <c r="O143" s="2">
        <v>55.049520000000001</v>
      </c>
      <c r="P143" s="2">
        <v>2790</v>
      </c>
      <c r="Q143" s="2">
        <v>35977.345029999997</v>
      </c>
      <c r="R143" s="2">
        <v>55.057389999999998</v>
      </c>
      <c r="S143" s="2">
        <v>1121</v>
      </c>
      <c r="T143" s="2">
        <v>35256.866670000003</v>
      </c>
      <c r="U143" s="2">
        <v>55.189700000000002</v>
      </c>
      <c r="V143" s="2">
        <v>297</v>
      </c>
    </row>
    <row r="144" spans="1:22" x14ac:dyDescent="0.25">
      <c r="A144" s="2" t="s">
        <v>2</v>
      </c>
      <c r="B144" s="2">
        <v>100</v>
      </c>
      <c r="C144" s="2">
        <v>1</v>
      </c>
      <c r="D144" s="2">
        <v>36192.726669999996</v>
      </c>
      <c r="E144" s="2">
        <v>1.6049999999999998E-2</v>
      </c>
      <c r="F144" s="2">
        <v>36192.86333</v>
      </c>
      <c r="G144" s="2">
        <v>8.3909999999999998E-2</v>
      </c>
      <c r="H144" s="2">
        <v>36192.726669999996</v>
      </c>
      <c r="I144" s="2">
        <v>55.061360000000001</v>
      </c>
      <c r="J144" s="2">
        <v>734</v>
      </c>
      <c r="K144" s="2">
        <v>35252.256350000003</v>
      </c>
      <c r="L144" s="2">
        <v>55.212389999999999</v>
      </c>
      <c r="M144" s="2">
        <v>303</v>
      </c>
      <c r="N144" s="2">
        <v>35779.91244</v>
      </c>
      <c r="O144" s="2">
        <v>55.049599999999998</v>
      </c>
      <c r="P144" s="2">
        <v>2765</v>
      </c>
      <c r="Q144" s="2">
        <v>36290.58756</v>
      </c>
      <c r="R144" s="2">
        <v>55.046410000000002</v>
      </c>
      <c r="S144" s="2">
        <v>1087</v>
      </c>
      <c r="T144" s="2">
        <v>35272.781219999997</v>
      </c>
      <c r="U144" s="2">
        <v>55.075949999999999</v>
      </c>
      <c r="V144" s="2">
        <v>278</v>
      </c>
    </row>
    <row r="145" spans="1:22" x14ac:dyDescent="0.25">
      <c r="A145" s="2" t="s">
        <v>2</v>
      </c>
      <c r="B145" s="2">
        <v>100</v>
      </c>
      <c r="C145" s="2">
        <v>1</v>
      </c>
      <c r="D145" s="2">
        <v>36192.726669999996</v>
      </c>
      <c r="E145" s="2">
        <v>1.6070000000000001E-2</v>
      </c>
      <c r="F145" s="2">
        <v>36192.86333</v>
      </c>
      <c r="G145" s="2">
        <v>8.4000000000000005E-2</v>
      </c>
      <c r="H145" s="2">
        <v>36192.726669999996</v>
      </c>
      <c r="I145" s="2">
        <v>55.056699999999999</v>
      </c>
      <c r="J145" s="2">
        <v>752</v>
      </c>
      <c r="K145" s="2">
        <v>35254.898220000003</v>
      </c>
      <c r="L145" s="2">
        <v>55.149039999999999</v>
      </c>
      <c r="M145" s="2">
        <v>297</v>
      </c>
      <c r="N145" s="2">
        <v>35685.869960000004</v>
      </c>
      <c r="O145" s="2">
        <v>55.045400000000001</v>
      </c>
      <c r="P145" s="2">
        <v>2774</v>
      </c>
      <c r="Q145" s="2">
        <v>36301.109479999999</v>
      </c>
      <c r="R145" s="2">
        <v>55.061500000000002</v>
      </c>
      <c r="S145" s="2">
        <v>1108</v>
      </c>
      <c r="T145" s="2">
        <v>35355.505530000002</v>
      </c>
      <c r="U145" s="2">
        <v>55.201740000000001</v>
      </c>
      <c r="V145" s="2">
        <v>289</v>
      </c>
    </row>
    <row r="146" spans="1:22" x14ac:dyDescent="0.25">
      <c r="A146" s="2" t="s">
        <v>2</v>
      </c>
      <c r="B146" s="2">
        <v>100</v>
      </c>
      <c r="C146" s="2">
        <v>1</v>
      </c>
      <c r="D146" s="2">
        <v>36192.726669999996</v>
      </c>
      <c r="E146" s="2">
        <v>1.5570000000000001E-2</v>
      </c>
      <c r="F146" s="2">
        <v>36192.86333</v>
      </c>
      <c r="G146" s="2">
        <v>8.3860000000000004E-2</v>
      </c>
      <c r="H146" s="2">
        <v>36160.957170000001</v>
      </c>
      <c r="I146" s="2">
        <v>55.327599999999997</v>
      </c>
      <c r="J146" s="2">
        <v>745</v>
      </c>
      <c r="K146" s="2">
        <v>35230.422910000001</v>
      </c>
      <c r="L146" s="2">
        <v>55.208010000000002</v>
      </c>
      <c r="M146" s="2">
        <v>300</v>
      </c>
      <c r="N146" s="2">
        <v>35911.974860000002</v>
      </c>
      <c r="O146" s="2">
        <v>55.054430000000004</v>
      </c>
      <c r="P146" s="2">
        <v>2796</v>
      </c>
      <c r="Q146" s="2">
        <v>37402.240579999998</v>
      </c>
      <c r="R146" s="2">
        <v>55.088050000000003</v>
      </c>
      <c r="S146" s="2">
        <v>1112</v>
      </c>
      <c r="T146" s="2">
        <v>35317.88639</v>
      </c>
      <c r="U146" s="2">
        <v>55.157350000000001</v>
      </c>
      <c r="V146" s="2">
        <v>280</v>
      </c>
    </row>
    <row r="147" spans="1:22" x14ac:dyDescent="0.25">
      <c r="A147" s="2" t="s">
        <v>2</v>
      </c>
      <c r="B147" s="2">
        <v>100</v>
      </c>
      <c r="C147" s="2">
        <v>1</v>
      </c>
      <c r="D147" s="2">
        <v>36192.726669999996</v>
      </c>
      <c r="E147" s="2">
        <v>1.6E-2</v>
      </c>
      <c r="F147" s="2">
        <v>36192.86333</v>
      </c>
      <c r="G147" s="2">
        <v>8.3729999999999999E-2</v>
      </c>
      <c r="H147" s="2">
        <v>36192.726669999996</v>
      </c>
      <c r="I147" s="2">
        <v>55.108539999999998</v>
      </c>
      <c r="J147" s="2">
        <v>720</v>
      </c>
      <c r="K147" s="2">
        <v>35304.366020000001</v>
      </c>
      <c r="L147" s="2">
        <v>55.193260000000002</v>
      </c>
      <c r="M147" s="2">
        <v>300</v>
      </c>
      <c r="N147" s="2">
        <v>36144.414230000002</v>
      </c>
      <c r="O147" s="2">
        <v>55.049430000000001</v>
      </c>
      <c r="P147" s="2">
        <v>2779</v>
      </c>
      <c r="Q147" s="2">
        <v>36296.32185</v>
      </c>
      <c r="R147" s="2">
        <v>55.076929999999997</v>
      </c>
      <c r="S147" s="2">
        <v>1096</v>
      </c>
      <c r="T147" s="2">
        <v>35291.757680000002</v>
      </c>
      <c r="U147" s="2">
        <v>55.063879999999997</v>
      </c>
      <c r="V147" s="2">
        <v>272</v>
      </c>
    </row>
    <row r="148" spans="1:22" x14ac:dyDescent="0.25">
      <c r="A148" s="2" t="s">
        <v>2</v>
      </c>
      <c r="B148" s="2">
        <v>100</v>
      </c>
      <c r="C148" s="2">
        <v>1</v>
      </c>
      <c r="D148" s="2">
        <v>36192.726669999996</v>
      </c>
      <c r="E148" s="2">
        <v>1.477E-2</v>
      </c>
      <c r="F148" s="2">
        <v>36192.86333</v>
      </c>
      <c r="G148" s="2">
        <v>7.9729999999999995E-2</v>
      </c>
      <c r="H148" s="2">
        <v>36192.726669999996</v>
      </c>
      <c r="I148" s="2">
        <v>55.043289999999999</v>
      </c>
      <c r="J148" s="2">
        <v>751</v>
      </c>
      <c r="K148" s="2">
        <v>35223.617839999999</v>
      </c>
      <c r="L148" s="2">
        <v>55.102919999999997</v>
      </c>
      <c r="M148" s="2">
        <v>297</v>
      </c>
      <c r="N148" s="2">
        <v>36377.070760000002</v>
      </c>
      <c r="O148" s="2">
        <v>55.054569999999998</v>
      </c>
      <c r="P148" s="2">
        <v>2795</v>
      </c>
      <c r="Q148" s="2">
        <v>36457.719550000002</v>
      </c>
      <c r="R148" s="2">
        <v>55.07705</v>
      </c>
      <c r="S148" s="2">
        <v>1123</v>
      </c>
      <c r="T148" s="2">
        <v>35236.592989999997</v>
      </c>
      <c r="U148" s="2">
        <v>55.132710000000003</v>
      </c>
      <c r="V148" s="2">
        <v>286</v>
      </c>
    </row>
    <row r="149" spans="1:22" x14ac:dyDescent="0.25">
      <c r="A149" s="2" t="s">
        <v>2</v>
      </c>
      <c r="B149" s="2">
        <v>100</v>
      </c>
      <c r="C149" s="2">
        <v>1</v>
      </c>
      <c r="D149" s="2">
        <v>36192.726669999996</v>
      </c>
      <c r="E149" s="2">
        <v>1.5570000000000001E-2</v>
      </c>
      <c r="F149" s="2">
        <v>36192.86333</v>
      </c>
      <c r="G149" s="2">
        <v>8.3739999999999995E-2</v>
      </c>
      <c r="H149" s="2">
        <v>36192.726669999996</v>
      </c>
      <c r="I149" s="2">
        <v>55.222270000000002</v>
      </c>
      <c r="J149" s="2">
        <v>757</v>
      </c>
      <c r="K149" s="2">
        <v>35322.041620000004</v>
      </c>
      <c r="L149" s="2">
        <v>55.215710000000001</v>
      </c>
      <c r="M149" s="2">
        <v>299</v>
      </c>
      <c r="N149" s="2">
        <v>35984.709390000004</v>
      </c>
      <c r="O149" s="2">
        <v>55.058729999999997</v>
      </c>
      <c r="P149" s="2">
        <v>2756</v>
      </c>
      <c r="Q149" s="2">
        <v>36121.218829999998</v>
      </c>
      <c r="R149" s="2">
        <v>55.075189999999999</v>
      </c>
      <c r="S149" s="2">
        <v>1118</v>
      </c>
      <c r="T149" s="2">
        <v>35384.902249999999</v>
      </c>
      <c r="U149" s="2">
        <v>55.133290000000002</v>
      </c>
      <c r="V149" s="2">
        <v>264</v>
      </c>
    </row>
    <row r="150" spans="1:22" x14ac:dyDescent="0.25">
      <c r="A150" s="2" t="s">
        <v>2</v>
      </c>
      <c r="B150" s="2">
        <v>100</v>
      </c>
      <c r="C150" s="2">
        <v>1</v>
      </c>
      <c r="D150" s="2">
        <v>36192.726669999996</v>
      </c>
      <c r="E150" s="2">
        <v>1.5970000000000002E-2</v>
      </c>
      <c r="F150" s="2">
        <v>36192.86333</v>
      </c>
      <c r="G150" s="2">
        <v>8.4699999999999998E-2</v>
      </c>
      <c r="H150" s="2">
        <v>36192.726669999996</v>
      </c>
      <c r="I150" s="2">
        <v>55.104190000000003</v>
      </c>
      <c r="J150" s="2">
        <v>731</v>
      </c>
      <c r="K150" s="2">
        <v>35263.32</v>
      </c>
      <c r="L150" s="2">
        <v>55.181190000000001</v>
      </c>
      <c r="M150" s="2">
        <v>298</v>
      </c>
      <c r="N150" s="2">
        <v>36441.044439999998</v>
      </c>
      <c r="O150" s="2">
        <v>55.046080000000003</v>
      </c>
      <c r="P150" s="2">
        <v>2806</v>
      </c>
      <c r="Q150" s="2">
        <v>37083.698400000001</v>
      </c>
      <c r="R150" s="2">
        <v>55.071330000000003</v>
      </c>
      <c r="S150" s="2">
        <v>1110</v>
      </c>
      <c r="T150" s="2">
        <v>35273.850229999996</v>
      </c>
      <c r="U150" s="2">
        <v>55.18094</v>
      </c>
      <c r="V150" s="2">
        <v>270</v>
      </c>
    </row>
    <row r="151" spans="1:22" x14ac:dyDescent="0.25">
      <c r="A151" s="2" t="s">
        <v>2</v>
      </c>
      <c r="B151" s="2">
        <v>100</v>
      </c>
      <c r="C151" s="2">
        <v>1</v>
      </c>
      <c r="D151" s="2">
        <v>36192.726669999996</v>
      </c>
      <c r="E151" s="2">
        <v>1.5100000000000001E-2</v>
      </c>
      <c r="F151" s="2">
        <v>36192.86333</v>
      </c>
      <c r="G151" s="2">
        <v>8.1629999999999994E-2</v>
      </c>
      <c r="H151" s="2">
        <v>36192.726669999996</v>
      </c>
      <c r="I151" s="2">
        <v>55.10304</v>
      </c>
      <c r="J151" s="2">
        <v>740</v>
      </c>
      <c r="K151" s="2">
        <v>35238.986290000001</v>
      </c>
      <c r="L151" s="2">
        <v>55.158160000000002</v>
      </c>
      <c r="M151" s="2">
        <v>300</v>
      </c>
      <c r="N151" s="2">
        <v>36009.14243</v>
      </c>
      <c r="O151" s="2">
        <v>55.052599999999998</v>
      </c>
      <c r="P151" s="2">
        <v>2868</v>
      </c>
      <c r="Q151" s="2">
        <v>36832.813849999999</v>
      </c>
      <c r="R151" s="2">
        <v>55.048189999999998</v>
      </c>
      <c r="S151" s="2">
        <v>1100</v>
      </c>
      <c r="T151" s="2">
        <v>35332.559070000003</v>
      </c>
      <c r="U151" s="2">
        <v>55.046559999999999</v>
      </c>
      <c r="V151" s="2">
        <v>241</v>
      </c>
    </row>
    <row r="152" spans="1:22" x14ac:dyDescent="0.25">
      <c r="A152" s="2" t="s">
        <v>2</v>
      </c>
      <c r="B152" s="2">
        <v>100</v>
      </c>
      <c r="C152" s="2">
        <v>1</v>
      </c>
      <c r="D152" s="2">
        <v>36192.726669999996</v>
      </c>
      <c r="E152" s="2">
        <v>1.555E-2</v>
      </c>
      <c r="F152" s="2">
        <v>36192.86333</v>
      </c>
      <c r="G152" s="2">
        <v>8.3669999999999994E-2</v>
      </c>
      <c r="H152" s="2">
        <v>36192.726669999996</v>
      </c>
      <c r="I152" s="2">
        <v>55.095739999999999</v>
      </c>
      <c r="J152" s="2">
        <v>732</v>
      </c>
      <c r="K152" s="2">
        <v>35266.548430000003</v>
      </c>
      <c r="L152" s="2">
        <v>55.157470000000004</v>
      </c>
      <c r="M152" s="2">
        <v>294</v>
      </c>
      <c r="N152" s="2">
        <v>35607</v>
      </c>
      <c r="O152" s="2">
        <v>55.054360000000003</v>
      </c>
      <c r="P152" s="2">
        <v>2748</v>
      </c>
      <c r="Q152" s="2">
        <v>37173.319929999998</v>
      </c>
      <c r="R152" s="2">
        <v>55.079680000000003</v>
      </c>
      <c r="S152" s="2">
        <v>1084</v>
      </c>
      <c r="T152" s="2">
        <v>35235.054340000002</v>
      </c>
      <c r="U152" s="2">
        <v>55.153559999999999</v>
      </c>
      <c r="V152" s="2">
        <v>293</v>
      </c>
    </row>
    <row r="153" spans="1:22" x14ac:dyDescent="0.25">
      <c r="A153" s="2" t="s">
        <v>2</v>
      </c>
      <c r="B153" s="2">
        <v>997</v>
      </c>
      <c r="C153" s="2">
        <v>0.4</v>
      </c>
      <c r="D153" s="2">
        <v>358662.53451999999</v>
      </c>
      <c r="E153" s="2">
        <v>0.11783</v>
      </c>
      <c r="F153" s="2">
        <v>345218.45945000002</v>
      </c>
      <c r="G153" s="2">
        <v>0.12776000000000001</v>
      </c>
      <c r="H153" s="2">
        <v>332004.44289000001</v>
      </c>
      <c r="I153" s="2">
        <v>636.76035000000002</v>
      </c>
      <c r="J153" s="2">
        <v>332</v>
      </c>
      <c r="K153" s="2">
        <v>324640.49744000001</v>
      </c>
      <c r="L153" s="2">
        <v>670.81984999999997</v>
      </c>
      <c r="M153" s="2">
        <v>15</v>
      </c>
      <c r="N153" s="2">
        <v>324865.52598999999</v>
      </c>
      <c r="O153" s="2">
        <v>635.34356000000002</v>
      </c>
      <c r="P153" s="2">
        <v>3571</v>
      </c>
      <c r="Q153" s="2">
        <v>326012.08360999997</v>
      </c>
      <c r="R153" s="2">
        <v>635.40543000000002</v>
      </c>
      <c r="S153" s="2">
        <v>74</v>
      </c>
      <c r="T153" s="2">
        <v>323871.03123000002</v>
      </c>
      <c r="U153" s="2">
        <v>657.50827000000004</v>
      </c>
      <c r="V153" s="2">
        <v>29</v>
      </c>
    </row>
    <row r="154" spans="1:22" x14ac:dyDescent="0.25">
      <c r="A154" s="2" t="s">
        <v>2</v>
      </c>
      <c r="B154" s="2">
        <v>997</v>
      </c>
      <c r="C154" s="2">
        <v>0.4</v>
      </c>
      <c r="D154" s="2">
        <v>358662.53451999999</v>
      </c>
      <c r="E154" s="2">
        <v>1.1440000000000001E-2</v>
      </c>
      <c r="F154" s="2">
        <v>345218.45945000002</v>
      </c>
      <c r="G154" s="2">
        <v>0.12814</v>
      </c>
      <c r="H154" s="2">
        <v>329237.03769999999</v>
      </c>
      <c r="I154" s="2">
        <v>637.05071999999996</v>
      </c>
      <c r="J154" s="2">
        <v>336</v>
      </c>
      <c r="K154" s="2">
        <v>324744.69321</v>
      </c>
      <c r="L154" s="2">
        <v>663.27292</v>
      </c>
      <c r="M154" s="2">
        <v>15</v>
      </c>
      <c r="N154" s="2">
        <v>324764.62040000001</v>
      </c>
      <c r="O154" s="2">
        <v>635.46947999999998</v>
      </c>
      <c r="P154" s="2">
        <v>3611</v>
      </c>
      <c r="Q154" s="2">
        <v>326563.32257999998</v>
      </c>
      <c r="R154" s="2">
        <v>641.76876000000004</v>
      </c>
      <c r="S154" s="2">
        <v>74</v>
      </c>
      <c r="T154" s="2">
        <v>324024.54969999997</v>
      </c>
      <c r="U154" s="2">
        <v>651.44971999999996</v>
      </c>
      <c r="V154" s="2">
        <v>31</v>
      </c>
    </row>
    <row r="155" spans="1:22" x14ac:dyDescent="0.25">
      <c r="A155" s="2" t="s">
        <v>2</v>
      </c>
      <c r="B155" s="2">
        <v>997</v>
      </c>
      <c r="C155" s="2">
        <v>0.4</v>
      </c>
      <c r="D155" s="2">
        <v>358662.53451999999</v>
      </c>
      <c r="E155" s="2">
        <v>1.1089999999999999E-2</v>
      </c>
      <c r="F155" s="2">
        <v>345218.45945000002</v>
      </c>
      <c r="G155" s="2">
        <v>0.12461</v>
      </c>
      <c r="H155" s="2">
        <v>332483.62774000003</v>
      </c>
      <c r="I155" s="2">
        <v>637.23487</v>
      </c>
      <c r="J155" s="2">
        <v>327</v>
      </c>
      <c r="K155" s="2">
        <v>324798.85181000002</v>
      </c>
      <c r="L155" s="2">
        <v>669.31973000000005</v>
      </c>
      <c r="M155" s="2">
        <v>15</v>
      </c>
      <c r="N155" s="2">
        <v>324305.01526999997</v>
      </c>
      <c r="O155" s="2">
        <v>635.45043999999996</v>
      </c>
      <c r="P155" s="2">
        <v>3441</v>
      </c>
      <c r="Q155" s="2">
        <v>327169.79522000003</v>
      </c>
      <c r="R155" s="2">
        <v>639.57781</v>
      </c>
      <c r="S155" s="2">
        <v>73</v>
      </c>
      <c r="T155" s="2">
        <v>324109.95030000003</v>
      </c>
      <c r="U155" s="2">
        <v>658.72067000000004</v>
      </c>
      <c r="V155" s="2">
        <v>29</v>
      </c>
    </row>
    <row r="156" spans="1:22" x14ac:dyDescent="0.25">
      <c r="A156" s="2" t="s">
        <v>2</v>
      </c>
      <c r="B156" s="2">
        <v>997</v>
      </c>
      <c r="C156" s="2">
        <v>0.4</v>
      </c>
      <c r="D156" s="2">
        <v>358662.53451999999</v>
      </c>
      <c r="E156" s="2">
        <v>1.167E-2</v>
      </c>
      <c r="F156" s="2">
        <v>345218.45945000002</v>
      </c>
      <c r="G156" s="2">
        <v>0.12625</v>
      </c>
      <c r="H156" s="2">
        <v>331340.45360000001</v>
      </c>
      <c r="I156" s="2">
        <v>635.78655000000003</v>
      </c>
      <c r="J156" s="2">
        <v>333</v>
      </c>
      <c r="K156" s="2">
        <v>324825.70384999999</v>
      </c>
      <c r="L156" s="2">
        <v>664.77738999999997</v>
      </c>
      <c r="M156" s="2">
        <v>15</v>
      </c>
      <c r="N156" s="2">
        <v>324331.75698000001</v>
      </c>
      <c r="O156" s="2">
        <v>635.34063000000003</v>
      </c>
      <c r="P156" s="2">
        <v>3378</v>
      </c>
      <c r="Q156" s="2">
        <v>326415.42969999998</v>
      </c>
      <c r="R156" s="2">
        <v>636.21655999999996</v>
      </c>
      <c r="S156" s="2">
        <v>74</v>
      </c>
      <c r="T156" s="2">
        <v>324177.64522000001</v>
      </c>
      <c r="U156" s="2">
        <v>640.98104999999998</v>
      </c>
      <c r="V156" s="2">
        <v>28</v>
      </c>
    </row>
    <row r="157" spans="1:22" x14ac:dyDescent="0.25">
      <c r="A157" s="2" t="s">
        <v>2</v>
      </c>
      <c r="B157" s="2">
        <v>997</v>
      </c>
      <c r="C157" s="2">
        <v>0.4</v>
      </c>
      <c r="D157" s="2">
        <v>358662.53451999999</v>
      </c>
      <c r="E157" s="2">
        <v>1.1039999999999999E-2</v>
      </c>
      <c r="F157" s="2">
        <v>345218.45945000002</v>
      </c>
      <c r="G157" s="2">
        <v>0.12429999999999999</v>
      </c>
      <c r="H157" s="2">
        <v>336237.78674000001</v>
      </c>
      <c r="I157" s="2">
        <v>636.89180999999996</v>
      </c>
      <c r="J157" s="2">
        <v>330</v>
      </c>
      <c r="K157" s="2">
        <v>324496.56211</v>
      </c>
      <c r="L157" s="2">
        <v>668.01837999999998</v>
      </c>
      <c r="M157" s="2">
        <v>15</v>
      </c>
      <c r="N157" s="2">
        <v>324802.27088000003</v>
      </c>
      <c r="O157" s="2">
        <v>635.34956</v>
      </c>
      <c r="P157" s="2">
        <v>3333</v>
      </c>
      <c r="Q157" s="2">
        <v>333433.12283000001</v>
      </c>
      <c r="R157" s="2">
        <v>635.97672999999998</v>
      </c>
      <c r="S157" s="2">
        <v>74</v>
      </c>
      <c r="T157" s="2">
        <v>323922.29794000002</v>
      </c>
      <c r="U157" s="2">
        <v>658.57470999999998</v>
      </c>
      <c r="V157" s="2">
        <v>29</v>
      </c>
    </row>
    <row r="158" spans="1:22" x14ac:dyDescent="0.25">
      <c r="A158" s="2" t="s">
        <v>2</v>
      </c>
      <c r="B158" s="2">
        <v>997</v>
      </c>
      <c r="C158" s="2">
        <v>0.4</v>
      </c>
      <c r="D158" s="2">
        <v>358662.53451999999</v>
      </c>
      <c r="E158" s="2">
        <v>1.095E-2</v>
      </c>
      <c r="F158" s="2">
        <v>345218.45945000002</v>
      </c>
      <c r="G158" s="2">
        <v>0.12361999999999999</v>
      </c>
      <c r="H158" s="2">
        <v>335381.48087999999</v>
      </c>
      <c r="I158" s="2">
        <v>636.37656000000004</v>
      </c>
      <c r="J158" s="2">
        <v>335</v>
      </c>
      <c r="K158" s="2">
        <v>324716.61311999999</v>
      </c>
      <c r="L158" s="2">
        <v>661.62455999999997</v>
      </c>
      <c r="M158" s="2">
        <v>15</v>
      </c>
      <c r="N158" s="2">
        <v>325093.32246</v>
      </c>
      <c r="O158" s="2">
        <v>635.36792000000003</v>
      </c>
      <c r="P158" s="2">
        <v>3356</v>
      </c>
      <c r="Q158" s="2">
        <v>325128.36161000002</v>
      </c>
      <c r="R158" s="2">
        <v>636.52710000000002</v>
      </c>
      <c r="S158" s="2">
        <v>74</v>
      </c>
      <c r="T158" s="2">
        <v>324134.20241999999</v>
      </c>
      <c r="U158" s="2">
        <v>658.99810000000002</v>
      </c>
      <c r="V158" s="2">
        <v>29</v>
      </c>
    </row>
    <row r="159" spans="1:22" x14ac:dyDescent="0.25">
      <c r="A159" s="2" t="s">
        <v>2</v>
      </c>
      <c r="B159" s="2">
        <v>997</v>
      </c>
      <c r="C159" s="2">
        <v>0.4</v>
      </c>
      <c r="D159" s="2">
        <v>358662.53451999999</v>
      </c>
      <c r="E159" s="2">
        <v>1.142E-2</v>
      </c>
      <c r="F159" s="2">
        <v>345218.45945000002</v>
      </c>
      <c r="G159" s="2">
        <v>0.12801000000000001</v>
      </c>
      <c r="H159" s="2">
        <v>335237.34117999999</v>
      </c>
      <c r="I159" s="2">
        <v>636.81147999999996</v>
      </c>
      <c r="J159" s="2">
        <v>328</v>
      </c>
      <c r="K159" s="2">
        <v>324161.93339999998</v>
      </c>
      <c r="L159" s="2">
        <v>670.63756999999998</v>
      </c>
      <c r="M159" s="2">
        <v>15</v>
      </c>
      <c r="N159" s="2">
        <v>325633.29307000001</v>
      </c>
      <c r="O159" s="2">
        <v>635.38993000000005</v>
      </c>
      <c r="P159" s="2">
        <v>3285</v>
      </c>
      <c r="Q159" s="2">
        <v>328017.02386999998</v>
      </c>
      <c r="R159" s="2">
        <v>642.97613999999999</v>
      </c>
      <c r="S159" s="2">
        <v>74</v>
      </c>
      <c r="T159" s="2">
        <v>323987.95900999999</v>
      </c>
      <c r="U159" s="2">
        <v>635.96861999999999</v>
      </c>
      <c r="V159" s="2">
        <v>28</v>
      </c>
    </row>
    <row r="160" spans="1:22" x14ac:dyDescent="0.25">
      <c r="A160" s="2" t="s">
        <v>2</v>
      </c>
      <c r="B160" s="2">
        <v>997</v>
      </c>
      <c r="C160" s="2">
        <v>0.4</v>
      </c>
      <c r="D160" s="2">
        <v>358662.53451999999</v>
      </c>
      <c r="E160" s="2">
        <v>1.142E-2</v>
      </c>
      <c r="F160" s="2">
        <v>345218.45945000002</v>
      </c>
      <c r="G160" s="2">
        <v>0.12542</v>
      </c>
      <c r="H160" s="2">
        <v>336013.82675000001</v>
      </c>
      <c r="I160" s="2">
        <v>635.94370000000004</v>
      </c>
      <c r="J160" s="2">
        <v>330</v>
      </c>
      <c r="K160" s="2">
        <v>324496.63559999998</v>
      </c>
      <c r="L160" s="2">
        <v>665.62891999999999</v>
      </c>
      <c r="M160" s="2">
        <v>15</v>
      </c>
      <c r="N160" s="2">
        <v>324954.88149</v>
      </c>
      <c r="O160" s="2">
        <v>635.47758999999996</v>
      </c>
      <c r="P160" s="2">
        <v>3590</v>
      </c>
      <c r="Q160" s="2">
        <v>330410.62984000001</v>
      </c>
      <c r="R160" s="2">
        <v>640.88504999999998</v>
      </c>
      <c r="S160" s="2">
        <v>72</v>
      </c>
      <c r="T160" s="2">
        <v>323934.74417999998</v>
      </c>
      <c r="U160" s="2">
        <v>636.96597999999994</v>
      </c>
      <c r="V160" s="2">
        <v>28</v>
      </c>
    </row>
    <row r="161" spans="1:22" x14ac:dyDescent="0.25">
      <c r="A161" s="2" t="s">
        <v>2</v>
      </c>
      <c r="B161" s="2">
        <v>997</v>
      </c>
      <c r="C161" s="2">
        <v>0.4</v>
      </c>
      <c r="D161" s="2">
        <v>358662.53451999999</v>
      </c>
      <c r="E161" s="2">
        <v>1.153E-2</v>
      </c>
      <c r="F161" s="2">
        <v>345218.45945000002</v>
      </c>
      <c r="G161" s="2">
        <v>0.12586</v>
      </c>
      <c r="H161" s="2">
        <v>331467.40424</v>
      </c>
      <c r="I161" s="2">
        <v>635.84064000000001</v>
      </c>
      <c r="J161" s="2">
        <v>336</v>
      </c>
      <c r="K161" s="2">
        <v>324360.47759000002</v>
      </c>
      <c r="L161" s="2">
        <v>663.60742000000005</v>
      </c>
      <c r="M161" s="2">
        <v>15</v>
      </c>
      <c r="N161" s="2">
        <v>325116.17592000001</v>
      </c>
      <c r="O161" s="2">
        <v>635.45771999999999</v>
      </c>
      <c r="P161" s="2">
        <v>3504</v>
      </c>
      <c r="Q161" s="2">
        <v>327875.72957000002</v>
      </c>
      <c r="R161" s="2">
        <v>638.52229</v>
      </c>
      <c r="S161" s="2">
        <v>73</v>
      </c>
      <c r="T161" s="2">
        <v>324236.18303000001</v>
      </c>
      <c r="U161" s="2">
        <v>658.01967000000002</v>
      </c>
      <c r="V161" s="2">
        <v>29</v>
      </c>
    </row>
    <row r="162" spans="1:22" x14ac:dyDescent="0.25">
      <c r="A162" s="2" t="s">
        <v>2</v>
      </c>
      <c r="B162" s="2">
        <v>997</v>
      </c>
      <c r="C162" s="2">
        <v>0.4</v>
      </c>
      <c r="D162" s="2">
        <v>358662.53451999999</v>
      </c>
      <c r="E162" s="2">
        <v>1.093E-2</v>
      </c>
      <c r="F162" s="2">
        <v>345218.45945000002</v>
      </c>
      <c r="G162" s="2">
        <v>0.12347</v>
      </c>
      <c r="H162" s="2">
        <v>336246.97827000002</v>
      </c>
      <c r="I162" s="2">
        <v>635.62037999999995</v>
      </c>
      <c r="J162" s="2">
        <v>324</v>
      </c>
      <c r="K162" s="2">
        <v>324776.33448000002</v>
      </c>
      <c r="L162" s="2">
        <v>669.47154999999998</v>
      </c>
      <c r="M162" s="2">
        <v>15</v>
      </c>
      <c r="N162" s="2">
        <v>325647.26499</v>
      </c>
      <c r="O162" s="2">
        <v>635.39224000000002</v>
      </c>
      <c r="P162" s="2">
        <v>3444</v>
      </c>
      <c r="Q162" s="2">
        <v>326112.96797</v>
      </c>
      <c r="R162" s="2">
        <v>639.39669000000004</v>
      </c>
      <c r="S162" s="2">
        <v>75</v>
      </c>
      <c r="T162" s="2">
        <v>324018.22966000001</v>
      </c>
      <c r="U162" s="2">
        <v>655.48730999999998</v>
      </c>
      <c r="V162" s="2">
        <v>29</v>
      </c>
    </row>
    <row r="163" spans="1:22" x14ac:dyDescent="0.25">
      <c r="A163" s="2" t="s">
        <v>2</v>
      </c>
      <c r="B163" s="2">
        <v>997</v>
      </c>
      <c r="C163" s="2">
        <v>0.7</v>
      </c>
      <c r="D163" s="2">
        <v>332171.42080999998</v>
      </c>
      <c r="E163" s="2">
        <v>1.21E-2</v>
      </c>
      <c r="F163" s="2">
        <v>327279.26162</v>
      </c>
      <c r="G163" s="2">
        <v>9.0660000000000004E-2</v>
      </c>
      <c r="H163" s="2">
        <v>329989.62894999998</v>
      </c>
      <c r="I163" s="2">
        <v>1285.7286799999999</v>
      </c>
      <c r="J163" s="2">
        <v>667</v>
      </c>
      <c r="K163" s="2">
        <v>323422.57610000001</v>
      </c>
      <c r="L163" s="2">
        <v>1308.84871</v>
      </c>
      <c r="M163" s="2">
        <v>26</v>
      </c>
      <c r="N163" s="2">
        <v>324446.61849000002</v>
      </c>
      <c r="O163" s="2">
        <v>1284.5159900000001</v>
      </c>
      <c r="P163" s="2">
        <v>7659</v>
      </c>
      <c r="Q163" s="2">
        <v>325026.26259</v>
      </c>
      <c r="R163" s="2">
        <v>1285.82528</v>
      </c>
      <c r="S163" s="2">
        <v>155</v>
      </c>
      <c r="T163" s="2">
        <v>323390.82494999998</v>
      </c>
      <c r="U163" s="2">
        <v>1296.62491</v>
      </c>
      <c r="V163" s="2">
        <v>54</v>
      </c>
    </row>
    <row r="164" spans="1:22" x14ac:dyDescent="0.25">
      <c r="A164" s="2" t="s">
        <v>2</v>
      </c>
      <c r="B164" s="2">
        <v>997</v>
      </c>
      <c r="C164" s="2">
        <v>0.7</v>
      </c>
      <c r="D164" s="2">
        <v>332171.42080999998</v>
      </c>
      <c r="E164" s="2">
        <v>1.208E-2</v>
      </c>
      <c r="F164" s="2">
        <v>327279.26162</v>
      </c>
      <c r="G164" s="2">
        <v>9.2079999999999995E-2</v>
      </c>
      <c r="H164" s="2">
        <v>328854.98421000002</v>
      </c>
      <c r="I164" s="2">
        <v>1286.3232800000001</v>
      </c>
      <c r="J164" s="2">
        <v>685</v>
      </c>
      <c r="K164" s="2">
        <v>323548.73573999997</v>
      </c>
      <c r="L164" s="2">
        <v>1315.7689399999999</v>
      </c>
      <c r="M164" s="2">
        <v>26</v>
      </c>
      <c r="N164" s="2">
        <v>323580.38319999998</v>
      </c>
      <c r="O164" s="2">
        <v>1284.43111</v>
      </c>
      <c r="P164" s="2">
        <v>7582</v>
      </c>
      <c r="Q164" s="2">
        <v>325209.63124999998</v>
      </c>
      <c r="R164" s="2">
        <v>1287.7456999999999</v>
      </c>
      <c r="S164" s="2">
        <v>164</v>
      </c>
      <c r="T164" s="2">
        <v>323324.88465999998</v>
      </c>
      <c r="U164" s="2">
        <v>1296.3791900000001</v>
      </c>
      <c r="V164" s="2">
        <v>55</v>
      </c>
    </row>
    <row r="165" spans="1:22" x14ac:dyDescent="0.25">
      <c r="A165" s="2" t="s">
        <v>2</v>
      </c>
      <c r="B165" s="2">
        <v>997</v>
      </c>
      <c r="C165" s="2">
        <v>0.7</v>
      </c>
      <c r="D165" s="2">
        <v>332171.42080999998</v>
      </c>
      <c r="E165" s="2">
        <v>1.17E-2</v>
      </c>
      <c r="F165" s="2">
        <v>327279.26162</v>
      </c>
      <c r="G165" s="2">
        <v>9.1429999999999997E-2</v>
      </c>
      <c r="H165" s="2">
        <v>328067.47061000002</v>
      </c>
      <c r="I165" s="2">
        <v>1285.6396400000001</v>
      </c>
      <c r="J165" s="2">
        <v>672</v>
      </c>
      <c r="K165" s="2">
        <v>323504.69731999998</v>
      </c>
      <c r="L165" s="2">
        <v>1309.61905</v>
      </c>
      <c r="M165" s="2">
        <v>26</v>
      </c>
      <c r="N165" s="2">
        <v>323595.19837</v>
      </c>
      <c r="O165" s="2">
        <v>1284.46819</v>
      </c>
      <c r="P165" s="2">
        <v>7441</v>
      </c>
      <c r="Q165" s="2">
        <v>324129.80673000001</v>
      </c>
      <c r="R165" s="2">
        <v>1285.51722</v>
      </c>
      <c r="S165" s="2">
        <v>159</v>
      </c>
      <c r="T165" s="2">
        <v>323361.35349000001</v>
      </c>
      <c r="U165" s="2">
        <v>1295.2704200000001</v>
      </c>
      <c r="V165" s="2">
        <v>55</v>
      </c>
    </row>
    <row r="166" spans="1:22" x14ac:dyDescent="0.25">
      <c r="A166" s="2" t="s">
        <v>2</v>
      </c>
      <c r="B166" s="2">
        <v>997</v>
      </c>
      <c r="C166" s="2">
        <v>0.7</v>
      </c>
      <c r="D166" s="2">
        <v>332171.42080999998</v>
      </c>
      <c r="E166" s="2">
        <v>1.235E-2</v>
      </c>
      <c r="F166" s="2">
        <v>327279.26162</v>
      </c>
      <c r="G166" s="2">
        <v>9.3100000000000002E-2</v>
      </c>
      <c r="H166" s="2">
        <v>329343.31416000001</v>
      </c>
      <c r="I166" s="2">
        <v>1284.8132599999999</v>
      </c>
      <c r="J166" s="2">
        <v>684</v>
      </c>
      <c r="K166" s="2">
        <v>323586.97405000002</v>
      </c>
      <c r="L166" s="2">
        <v>1303.4935800000001</v>
      </c>
      <c r="M166" s="2">
        <v>26</v>
      </c>
      <c r="N166" s="2">
        <v>324181.98884000001</v>
      </c>
      <c r="O166" s="2">
        <v>1284.46453</v>
      </c>
      <c r="P166" s="2">
        <v>7872</v>
      </c>
      <c r="Q166" s="2">
        <v>325258.21934000001</v>
      </c>
      <c r="R166" s="2">
        <v>1287.6961200000001</v>
      </c>
      <c r="S166" s="2">
        <v>162</v>
      </c>
      <c r="T166" s="2">
        <v>323365.32076999999</v>
      </c>
      <c r="U166" s="2">
        <v>1299.0988600000001</v>
      </c>
      <c r="V166" s="2">
        <v>54</v>
      </c>
    </row>
    <row r="167" spans="1:22" x14ac:dyDescent="0.25">
      <c r="A167" s="2" t="s">
        <v>2</v>
      </c>
      <c r="B167" s="2">
        <v>997</v>
      </c>
      <c r="C167" s="2">
        <v>0.7</v>
      </c>
      <c r="D167" s="2">
        <v>332171.42080999998</v>
      </c>
      <c r="E167" s="2">
        <v>1.1690000000000001E-2</v>
      </c>
      <c r="F167" s="2">
        <v>327279.26162</v>
      </c>
      <c r="G167" s="2">
        <v>8.8849999999999998E-2</v>
      </c>
      <c r="H167" s="2">
        <v>327936.48242000001</v>
      </c>
      <c r="I167" s="2">
        <v>1285.7488599999999</v>
      </c>
      <c r="J167" s="2">
        <v>684</v>
      </c>
      <c r="K167" s="2">
        <v>323625.97032999998</v>
      </c>
      <c r="L167" s="2">
        <v>1304.8812</v>
      </c>
      <c r="M167" s="2">
        <v>26</v>
      </c>
      <c r="N167" s="2">
        <v>323577.05128999997</v>
      </c>
      <c r="O167" s="2">
        <v>1284.5231100000001</v>
      </c>
      <c r="P167" s="2">
        <v>7741</v>
      </c>
      <c r="Q167" s="2">
        <v>324878.68132999999</v>
      </c>
      <c r="R167" s="2">
        <v>1286.84655</v>
      </c>
      <c r="S167" s="2">
        <v>155</v>
      </c>
      <c r="T167" s="2">
        <v>323315.60252000001</v>
      </c>
      <c r="U167" s="2">
        <v>1285.3580099999999</v>
      </c>
      <c r="V167" s="2">
        <v>53</v>
      </c>
    </row>
    <row r="168" spans="1:22" x14ac:dyDescent="0.25">
      <c r="A168" s="2" t="s">
        <v>2</v>
      </c>
      <c r="B168" s="2">
        <v>997</v>
      </c>
      <c r="C168" s="2">
        <v>0.7</v>
      </c>
      <c r="D168" s="2">
        <v>332171.42080999998</v>
      </c>
      <c r="E168" s="2">
        <v>1.183E-2</v>
      </c>
      <c r="F168" s="2">
        <v>327279.26162</v>
      </c>
      <c r="G168" s="2">
        <v>8.906E-2</v>
      </c>
      <c r="H168" s="2">
        <v>327499.08061</v>
      </c>
      <c r="I168" s="2">
        <v>1286.1514500000001</v>
      </c>
      <c r="J168" s="2">
        <v>684</v>
      </c>
      <c r="K168" s="2">
        <v>323586.41696</v>
      </c>
      <c r="L168" s="2">
        <v>1300.49919</v>
      </c>
      <c r="M168" s="2">
        <v>26</v>
      </c>
      <c r="N168" s="2">
        <v>324332.09646999999</v>
      </c>
      <c r="O168" s="2">
        <v>1284.56646</v>
      </c>
      <c r="P168" s="2">
        <v>7770</v>
      </c>
      <c r="Q168" s="2">
        <v>324971.51087</v>
      </c>
      <c r="R168" s="2">
        <v>1287.7845400000001</v>
      </c>
      <c r="S168" s="2">
        <v>158</v>
      </c>
      <c r="T168" s="2">
        <v>323411.02750000003</v>
      </c>
      <c r="U168" s="2">
        <v>1299.5262499999999</v>
      </c>
      <c r="V168" s="2">
        <v>54</v>
      </c>
    </row>
    <row r="169" spans="1:22" x14ac:dyDescent="0.25">
      <c r="A169" s="2" t="s">
        <v>2</v>
      </c>
      <c r="B169" s="2">
        <v>997</v>
      </c>
      <c r="C169" s="2">
        <v>0.7</v>
      </c>
      <c r="D169" s="2">
        <v>332171.42080999998</v>
      </c>
      <c r="E169" s="2">
        <v>1.1990000000000001E-2</v>
      </c>
      <c r="F169" s="2">
        <v>327279.26162</v>
      </c>
      <c r="G169" s="2">
        <v>9.0289999999999995E-2</v>
      </c>
      <c r="H169" s="2">
        <v>327635.42440000002</v>
      </c>
      <c r="I169" s="2">
        <v>1285.1143199999999</v>
      </c>
      <c r="J169" s="2">
        <v>675</v>
      </c>
      <c r="K169" s="2">
        <v>323477.25766</v>
      </c>
      <c r="L169" s="2">
        <v>1304.2929099999999</v>
      </c>
      <c r="M169" s="2">
        <v>26</v>
      </c>
      <c r="N169" s="2">
        <v>324233.18667999998</v>
      </c>
      <c r="O169" s="2">
        <v>1284.6869899999999</v>
      </c>
      <c r="P169" s="2">
        <v>6537</v>
      </c>
      <c r="Q169" s="2">
        <v>324816.21769000002</v>
      </c>
      <c r="R169" s="2">
        <v>1291.9500399999999</v>
      </c>
      <c r="S169" s="2">
        <v>155</v>
      </c>
      <c r="T169" s="2">
        <v>323234.17907999997</v>
      </c>
      <c r="U169" s="2">
        <v>1301.54619</v>
      </c>
      <c r="V169" s="2">
        <v>54</v>
      </c>
    </row>
    <row r="170" spans="1:22" x14ac:dyDescent="0.25">
      <c r="A170" s="2" t="s">
        <v>2</v>
      </c>
      <c r="B170" s="2">
        <v>997</v>
      </c>
      <c r="C170" s="2">
        <v>0.7</v>
      </c>
      <c r="D170" s="2">
        <v>332171.42080999998</v>
      </c>
      <c r="E170" s="2">
        <v>1.213E-2</v>
      </c>
      <c r="F170" s="2">
        <v>327279.26162</v>
      </c>
      <c r="G170" s="2">
        <v>8.8370000000000004E-2</v>
      </c>
      <c r="H170" s="2">
        <v>328871.00381000002</v>
      </c>
      <c r="I170" s="2">
        <v>1285.73947</v>
      </c>
      <c r="J170" s="2">
        <v>666</v>
      </c>
      <c r="K170" s="2">
        <v>323520.20263000001</v>
      </c>
      <c r="L170" s="2">
        <v>1309.2102600000001</v>
      </c>
      <c r="M170" s="2">
        <v>26</v>
      </c>
      <c r="N170" s="2">
        <v>323825.14536000002</v>
      </c>
      <c r="O170" s="2">
        <v>1284.5245299999999</v>
      </c>
      <c r="P170" s="2">
        <v>7607</v>
      </c>
      <c r="Q170" s="2">
        <v>325761.15081999998</v>
      </c>
      <c r="R170" s="2">
        <v>1286.9675999999999</v>
      </c>
      <c r="S170" s="2">
        <v>159</v>
      </c>
      <c r="T170" s="2">
        <v>323171.04223999998</v>
      </c>
      <c r="U170" s="2">
        <v>1287.0649000000001</v>
      </c>
      <c r="V170" s="2">
        <v>53</v>
      </c>
    </row>
    <row r="171" spans="1:22" x14ac:dyDescent="0.25">
      <c r="A171" s="2" t="s">
        <v>2</v>
      </c>
      <c r="B171" s="2">
        <v>997</v>
      </c>
      <c r="C171" s="2">
        <v>0.7</v>
      </c>
      <c r="D171" s="2">
        <v>332171.42080999998</v>
      </c>
      <c r="E171" s="2">
        <v>1.174E-2</v>
      </c>
      <c r="F171" s="2">
        <v>327279.26162</v>
      </c>
      <c r="G171" s="2">
        <v>8.9219999999999994E-2</v>
      </c>
      <c r="H171" s="2">
        <v>325895.77633999998</v>
      </c>
      <c r="I171" s="2">
        <v>1285.2364500000001</v>
      </c>
      <c r="J171" s="2">
        <v>695</v>
      </c>
      <c r="K171" s="2">
        <v>323557.37855000002</v>
      </c>
      <c r="L171" s="2">
        <v>1304.3378600000001</v>
      </c>
      <c r="M171" s="2">
        <v>26</v>
      </c>
      <c r="N171" s="2">
        <v>324139.65210000001</v>
      </c>
      <c r="O171" s="2">
        <v>1284.5106800000001</v>
      </c>
      <c r="P171" s="2">
        <v>7658</v>
      </c>
      <c r="Q171" s="2">
        <v>325495.72642999998</v>
      </c>
      <c r="R171" s="2">
        <v>1288.09491</v>
      </c>
      <c r="S171" s="2">
        <v>157</v>
      </c>
      <c r="T171" s="2">
        <v>323204.23995999998</v>
      </c>
      <c r="U171" s="2">
        <v>1305.3784900000001</v>
      </c>
      <c r="V171" s="2">
        <v>54</v>
      </c>
    </row>
    <row r="172" spans="1:22" x14ac:dyDescent="0.25">
      <c r="A172" s="2" t="s">
        <v>2</v>
      </c>
      <c r="B172" s="2">
        <v>997</v>
      </c>
      <c r="C172" s="2">
        <v>0.7</v>
      </c>
      <c r="D172" s="2">
        <v>332171.42080999998</v>
      </c>
      <c r="E172" s="2">
        <v>1.146E-2</v>
      </c>
      <c r="F172" s="2">
        <v>327279.26162</v>
      </c>
      <c r="G172" s="2">
        <v>8.8900000000000007E-2</v>
      </c>
      <c r="H172" s="2">
        <v>326911.38478999998</v>
      </c>
      <c r="I172" s="2">
        <v>1285.9732300000001</v>
      </c>
      <c r="J172" s="2">
        <v>689</v>
      </c>
      <c r="K172" s="2">
        <v>323608.89867999998</v>
      </c>
      <c r="L172" s="2">
        <v>1299.3745899999999</v>
      </c>
      <c r="M172" s="2">
        <v>26</v>
      </c>
      <c r="N172" s="2">
        <v>323783.98005999997</v>
      </c>
      <c r="O172" s="2">
        <v>1284.4941100000001</v>
      </c>
      <c r="P172" s="2">
        <v>7811</v>
      </c>
      <c r="Q172" s="2">
        <v>324888.73628999997</v>
      </c>
      <c r="R172" s="2">
        <v>1289.3905199999999</v>
      </c>
      <c r="S172" s="2">
        <v>148</v>
      </c>
      <c r="T172" s="2">
        <v>323237.37387000001</v>
      </c>
      <c r="U172" s="2">
        <v>1284.6509100000001</v>
      </c>
      <c r="V172" s="2">
        <v>53</v>
      </c>
    </row>
    <row r="173" spans="1:22" x14ac:dyDescent="0.25">
      <c r="A173" s="2" t="s">
        <v>2</v>
      </c>
      <c r="B173" s="2">
        <v>997</v>
      </c>
      <c r="C173" s="2">
        <v>1</v>
      </c>
      <c r="D173" s="2">
        <v>324430.30997</v>
      </c>
      <c r="E173" s="2">
        <v>1.231E-2</v>
      </c>
      <c r="F173" s="2">
        <v>324427.99745000002</v>
      </c>
      <c r="G173" s="2">
        <v>5.3199999999999997E-2</v>
      </c>
      <c r="H173" s="2">
        <v>324430.30997</v>
      </c>
      <c r="I173" s="2">
        <v>1724.7451799999999</v>
      </c>
      <c r="J173" s="2">
        <v>918</v>
      </c>
      <c r="K173" s="2">
        <v>323091.39244000003</v>
      </c>
      <c r="L173" s="2">
        <v>1769.03539</v>
      </c>
      <c r="M173" s="2">
        <v>34</v>
      </c>
      <c r="N173" s="2">
        <v>323602.17283</v>
      </c>
      <c r="O173" s="2">
        <v>1723.0921000000001</v>
      </c>
      <c r="P173" s="2">
        <v>9639</v>
      </c>
      <c r="Q173" s="2">
        <v>324564.78081000003</v>
      </c>
      <c r="R173" s="2">
        <v>1723.2083299999999</v>
      </c>
      <c r="S173" s="2">
        <v>221</v>
      </c>
      <c r="T173" s="2">
        <v>322915.03327000001</v>
      </c>
      <c r="U173" s="2">
        <v>1740.2574500000001</v>
      </c>
      <c r="V173" s="2">
        <v>61</v>
      </c>
    </row>
    <row r="174" spans="1:22" x14ac:dyDescent="0.25">
      <c r="A174" s="2" t="s">
        <v>2</v>
      </c>
      <c r="B174" s="2">
        <v>997</v>
      </c>
      <c r="C174" s="2">
        <v>1</v>
      </c>
      <c r="D174" s="2">
        <v>324430.30997</v>
      </c>
      <c r="E174" s="2">
        <v>1.1379999999999999E-2</v>
      </c>
      <c r="F174" s="2">
        <v>324427.99745000002</v>
      </c>
      <c r="G174" s="2">
        <v>4.9860000000000002E-2</v>
      </c>
      <c r="H174" s="2">
        <v>324430.30997</v>
      </c>
      <c r="I174" s="2">
        <v>1723.0844500000001</v>
      </c>
      <c r="J174" s="2">
        <v>936</v>
      </c>
      <c r="K174" s="2">
        <v>322997.40745</v>
      </c>
      <c r="L174" s="2">
        <v>1727.0909899999999</v>
      </c>
      <c r="M174" s="2">
        <v>33</v>
      </c>
      <c r="N174" s="2">
        <v>322939.28466</v>
      </c>
      <c r="O174" s="2">
        <v>1722.95424</v>
      </c>
      <c r="P174" s="2">
        <v>10167</v>
      </c>
      <c r="Q174" s="2">
        <v>324413.43806000001</v>
      </c>
      <c r="R174" s="2">
        <v>1730.36824</v>
      </c>
      <c r="S174" s="2">
        <v>211</v>
      </c>
      <c r="T174" s="2">
        <v>322899.24580999999</v>
      </c>
      <c r="U174" s="2">
        <v>1723.81772</v>
      </c>
      <c r="V174" s="2">
        <v>62</v>
      </c>
    </row>
    <row r="175" spans="1:22" x14ac:dyDescent="0.25">
      <c r="A175" s="2" t="s">
        <v>2</v>
      </c>
      <c r="B175" s="2">
        <v>997</v>
      </c>
      <c r="C175" s="2">
        <v>1</v>
      </c>
      <c r="D175" s="2">
        <v>324430.30997</v>
      </c>
      <c r="E175" s="2">
        <v>1.14E-2</v>
      </c>
      <c r="F175" s="2">
        <v>324427.99745000002</v>
      </c>
      <c r="G175" s="2">
        <v>5.3019999999999998E-2</v>
      </c>
      <c r="H175" s="2">
        <v>324430.30997</v>
      </c>
      <c r="I175" s="2">
        <v>1723.01899</v>
      </c>
      <c r="J175" s="2">
        <v>875</v>
      </c>
      <c r="K175" s="2">
        <v>323008.47691000003</v>
      </c>
      <c r="L175" s="2">
        <v>1728.2655</v>
      </c>
      <c r="M175" s="2">
        <v>33</v>
      </c>
      <c r="N175" s="2">
        <v>323663.63361999998</v>
      </c>
      <c r="O175" s="2">
        <v>1723.19606</v>
      </c>
      <c r="P175" s="2">
        <v>9839</v>
      </c>
      <c r="Q175" s="2">
        <v>325412.15802999999</v>
      </c>
      <c r="R175" s="2">
        <v>1727.37</v>
      </c>
      <c r="S175" s="2">
        <v>219</v>
      </c>
      <c r="T175" s="2">
        <v>322926.55060000002</v>
      </c>
      <c r="U175" s="2">
        <v>1746.2353000000001</v>
      </c>
      <c r="V175" s="2">
        <v>63</v>
      </c>
    </row>
    <row r="176" spans="1:22" x14ac:dyDescent="0.25">
      <c r="A176" s="2" t="s">
        <v>2</v>
      </c>
      <c r="B176" s="2">
        <v>997</v>
      </c>
      <c r="C176" s="2">
        <v>1</v>
      </c>
      <c r="D176" s="2">
        <v>324430.30997</v>
      </c>
      <c r="E176" s="2">
        <v>1.157E-2</v>
      </c>
      <c r="F176" s="2">
        <v>324427.99745000002</v>
      </c>
      <c r="G176" s="2">
        <v>5.0590000000000003E-2</v>
      </c>
      <c r="H176" s="2">
        <v>324430.30997</v>
      </c>
      <c r="I176" s="2">
        <v>1724.58033</v>
      </c>
      <c r="J176" s="2">
        <v>911</v>
      </c>
      <c r="K176" s="2">
        <v>322958.48934999999</v>
      </c>
      <c r="L176" s="2">
        <v>1766.17435</v>
      </c>
      <c r="M176" s="2">
        <v>34</v>
      </c>
      <c r="N176" s="2">
        <v>323432.85954999999</v>
      </c>
      <c r="O176" s="2">
        <v>1723.06638</v>
      </c>
      <c r="P176" s="2">
        <v>9395</v>
      </c>
      <c r="Q176" s="2">
        <v>324209.77645</v>
      </c>
      <c r="R176" s="2">
        <v>1726.76954</v>
      </c>
      <c r="S176" s="2">
        <v>214</v>
      </c>
      <c r="T176" s="2">
        <v>323141.18476999999</v>
      </c>
      <c r="U176" s="2">
        <v>1747.72604</v>
      </c>
      <c r="V176" s="2">
        <v>63</v>
      </c>
    </row>
    <row r="177" spans="1:22" x14ac:dyDescent="0.25">
      <c r="A177" s="2" t="s">
        <v>2</v>
      </c>
      <c r="B177" s="2">
        <v>997</v>
      </c>
      <c r="C177" s="2">
        <v>1</v>
      </c>
      <c r="D177" s="2">
        <v>324430.30997</v>
      </c>
      <c r="E177" s="2">
        <v>1.17E-2</v>
      </c>
      <c r="F177" s="2">
        <v>324427.99745000002</v>
      </c>
      <c r="G177" s="2">
        <v>5.0720000000000001E-2</v>
      </c>
      <c r="H177" s="2">
        <v>324430.30997</v>
      </c>
      <c r="I177" s="2">
        <v>1724.2705800000001</v>
      </c>
      <c r="J177" s="2">
        <v>959</v>
      </c>
      <c r="K177" s="2">
        <v>322989.48186</v>
      </c>
      <c r="L177" s="2">
        <v>1755.0280700000001</v>
      </c>
      <c r="M177" s="2">
        <v>34</v>
      </c>
      <c r="N177" s="2">
        <v>323403.15184000001</v>
      </c>
      <c r="O177" s="2">
        <v>1722.9573700000001</v>
      </c>
      <c r="P177" s="2">
        <v>9943</v>
      </c>
      <c r="Q177" s="2">
        <v>324937.10307999997</v>
      </c>
      <c r="R177" s="2">
        <v>1726.5521900000001</v>
      </c>
      <c r="S177" s="2">
        <v>205</v>
      </c>
      <c r="T177" s="2">
        <v>322853.79968</v>
      </c>
      <c r="U177" s="2">
        <v>1733.75236</v>
      </c>
      <c r="V177" s="2">
        <v>63</v>
      </c>
    </row>
    <row r="178" spans="1:22" x14ac:dyDescent="0.25">
      <c r="A178" s="2" t="s">
        <v>2</v>
      </c>
      <c r="B178" s="2">
        <v>997</v>
      </c>
      <c r="C178" s="2">
        <v>1</v>
      </c>
      <c r="D178" s="2">
        <v>324430.30997</v>
      </c>
      <c r="E178" s="2">
        <v>1.1599999999999999E-2</v>
      </c>
      <c r="F178" s="2">
        <v>324427.99745000002</v>
      </c>
      <c r="G178" s="2">
        <v>5.0369999999999998E-2</v>
      </c>
      <c r="H178" s="2">
        <v>324430.30997</v>
      </c>
      <c r="I178" s="2">
        <v>1724.4141</v>
      </c>
      <c r="J178" s="2">
        <v>941</v>
      </c>
      <c r="K178" s="2">
        <v>323069.83481999999</v>
      </c>
      <c r="L178" s="2">
        <v>1754.91491</v>
      </c>
      <c r="M178" s="2">
        <v>34</v>
      </c>
      <c r="N178" s="2">
        <v>323598.32040000003</v>
      </c>
      <c r="O178" s="2">
        <v>1723.09015</v>
      </c>
      <c r="P178" s="2">
        <v>9555</v>
      </c>
      <c r="Q178" s="2">
        <v>325185.67459000001</v>
      </c>
      <c r="R178" s="2">
        <v>1724.8178600000001</v>
      </c>
      <c r="S178" s="2">
        <v>207</v>
      </c>
      <c r="T178" s="2">
        <v>322884.59667</v>
      </c>
      <c r="U178" s="2">
        <v>1726.01512</v>
      </c>
      <c r="V178" s="2">
        <v>61</v>
      </c>
    </row>
    <row r="179" spans="1:22" x14ac:dyDescent="0.25">
      <c r="A179" s="2" t="s">
        <v>2</v>
      </c>
      <c r="B179" s="2">
        <v>997</v>
      </c>
      <c r="C179" s="2">
        <v>1</v>
      </c>
      <c r="D179" s="2">
        <v>324430.30997</v>
      </c>
      <c r="E179" s="2">
        <v>1.108E-2</v>
      </c>
      <c r="F179" s="2">
        <v>324427.99745000002</v>
      </c>
      <c r="G179" s="2">
        <v>5.2699999999999997E-2</v>
      </c>
      <c r="H179" s="2">
        <v>324430.30997</v>
      </c>
      <c r="I179" s="2">
        <v>1723.9181599999999</v>
      </c>
      <c r="J179" s="2">
        <v>992</v>
      </c>
      <c r="K179" s="2">
        <v>322978.56523000001</v>
      </c>
      <c r="L179" s="2">
        <v>1743.3271500000001</v>
      </c>
      <c r="M179" s="2">
        <v>34</v>
      </c>
      <c r="N179" s="2">
        <v>323398.70286000002</v>
      </c>
      <c r="O179" s="2">
        <v>1722.98595</v>
      </c>
      <c r="P179" s="2">
        <v>9317</v>
      </c>
      <c r="Q179" s="2">
        <v>324512.09866999998</v>
      </c>
      <c r="R179" s="2">
        <v>1724.9676199999999</v>
      </c>
      <c r="S179" s="2">
        <v>212</v>
      </c>
      <c r="T179" s="2">
        <v>322893.69072000001</v>
      </c>
      <c r="U179" s="2">
        <v>1723.9542100000001</v>
      </c>
      <c r="V179" s="2">
        <v>63</v>
      </c>
    </row>
    <row r="180" spans="1:22" x14ac:dyDescent="0.25">
      <c r="A180" s="2" t="s">
        <v>2</v>
      </c>
      <c r="B180" s="2">
        <v>997</v>
      </c>
      <c r="C180" s="2">
        <v>1</v>
      </c>
      <c r="D180" s="2">
        <v>324430.30997</v>
      </c>
      <c r="E180" s="2">
        <v>1.1610000000000001E-2</v>
      </c>
      <c r="F180" s="2">
        <v>324427.99745000002</v>
      </c>
      <c r="G180" s="2">
        <v>5.2159999999999998E-2</v>
      </c>
      <c r="H180" s="2">
        <v>324430.30997</v>
      </c>
      <c r="I180" s="2">
        <v>1724.4856</v>
      </c>
      <c r="J180" s="2">
        <v>897</v>
      </c>
      <c r="K180" s="2">
        <v>323070.32659999997</v>
      </c>
      <c r="L180" s="2">
        <v>1726.0540100000001</v>
      </c>
      <c r="M180" s="2">
        <v>33</v>
      </c>
      <c r="N180" s="2">
        <v>323989.49077999999</v>
      </c>
      <c r="O180" s="2">
        <v>1723.05835</v>
      </c>
      <c r="P180" s="2">
        <v>9003</v>
      </c>
      <c r="Q180" s="2">
        <v>324383.16756999999</v>
      </c>
      <c r="R180" s="2">
        <v>1729.27945</v>
      </c>
      <c r="S180" s="2">
        <v>217</v>
      </c>
      <c r="T180" s="2">
        <v>322892.31810999999</v>
      </c>
      <c r="U180" s="2">
        <v>1726.4331199999999</v>
      </c>
      <c r="V180" s="2">
        <v>63</v>
      </c>
    </row>
    <row r="181" spans="1:22" x14ac:dyDescent="0.25">
      <c r="A181" s="2" t="s">
        <v>2</v>
      </c>
      <c r="B181" s="2">
        <v>997</v>
      </c>
      <c r="C181" s="2">
        <v>1</v>
      </c>
      <c r="D181" s="2">
        <v>324430.30997</v>
      </c>
      <c r="E181" s="2">
        <v>1.142E-2</v>
      </c>
      <c r="F181" s="2">
        <v>324427.99745000002</v>
      </c>
      <c r="G181" s="2">
        <v>5.0049999999999997E-2</v>
      </c>
      <c r="H181" s="2">
        <v>324430.30997</v>
      </c>
      <c r="I181" s="2">
        <v>1724.18012</v>
      </c>
      <c r="J181" s="2">
        <v>902</v>
      </c>
      <c r="K181" s="2">
        <v>323035.71058000001</v>
      </c>
      <c r="L181" s="2">
        <v>1771.3622</v>
      </c>
      <c r="M181" s="2">
        <v>34</v>
      </c>
      <c r="N181" s="2">
        <v>323279.90584000002</v>
      </c>
      <c r="O181" s="2">
        <v>1722.9716900000001</v>
      </c>
      <c r="P181" s="2">
        <v>10388</v>
      </c>
      <c r="Q181" s="2">
        <v>324491.96036999999</v>
      </c>
      <c r="R181" s="2">
        <v>1724.0375300000001</v>
      </c>
      <c r="S181" s="2">
        <v>213</v>
      </c>
      <c r="T181" s="2">
        <v>322915.23842000001</v>
      </c>
      <c r="U181" s="2">
        <v>1749.89113</v>
      </c>
      <c r="V181" s="2">
        <v>63</v>
      </c>
    </row>
    <row r="182" spans="1:22" x14ac:dyDescent="0.25">
      <c r="A182" s="2" t="s">
        <v>2</v>
      </c>
      <c r="B182" s="2">
        <v>997</v>
      </c>
      <c r="C182" s="2">
        <v>1</v>
      </c>
      <c r="D182" s="2">
        <v>324430.30997</v>
      </c>
      <c r="E182" s="2">
        <v>1.129E-2</v>
      </c>
      <c r="F182" s="2">
        <v>324427.99745000002</v>
      </c>
      <c r="G182" s="2">
        <v>5.271E-2</v>
      </c>
      <c r="H182" s="2">
        <v>324430.30997</v>
      </c>
      <c r="I182" s="2">
        <v>1723.2310600000001</v>
      </c>
      <c r="J182" s="2">
        <v>953</v>
      </c>
      <c r="K182" s="2">
        <v>323052.56666999997</v>
      </c>
      <c r="L182" s="2">
        <v>1754.4149500000001</v>
      </c>
      <c r="M182" s="2">
        <v>34</v>
      </c>
      <c r="N182" s="2">
        <v>323849.34146999998</v>
      </c>
      <c r="O182" s="2">
        <v>1723.1155799999999</v>
      </c>
      <c r="P182" s="2">
        <v>9665</v>
      </c>
      <c r="Q182" s="2">
        <v>324613.87767000002</v>
      </c>
      <c r="R182" s="2">
        <v>1728.11715</v>
      </c>
      <c r="S182" s="2">
        <v>208</v>
      </c>
      <c r="T182" s="2">
        <v>322871.76821000001</v>
      </c>
      <c r="U182" s="2">
        <v>1724.3291899999999</v>
      </c>
      <c r="V182" s="2">
        <v>64</v>
      </c>
    </row>
    <row r="183" spans="1:22" x14ac:dyDescent="0.25">
      <c r="A183" s="2" t="s">
        <v>0</v>
      </c>
      <c r="B183" s="2">
        <v>30</v>
      </c>
      <c r="C183" s="2">
        <v>0.4</v>
      </c>
      <c r="D183" s="2">
        <v>1022.3725899999999</v>
      </c>
      <c r="E183" s="2">
        <v>3.8000000000000002E-4</v>
      </c>
      <c r="F183" s="2">
        <v>1022.3725899999999</v>
      </c>
      <c r="G183" s="2">
        <v>1.06E-3</v>
      </c>
      <c r="H183" s="2">
        <v>896.52427</v>
      </c>
      <c r="I183" s="2">
        <v>1.9936799999999999</v>
      </c>
      <c r="J183" s="2">
        <v>27</v>
      </c>
      <c r="K183" s="2">
        <v>887.09019999999998</v>
      </c>
      <c r="L183" s="2">
        <v>1.60859</v>
      </c>
      <c r="M183" s="2">
        <v>90</v>
      </c>
      <c r="N183" s="2">
        <v>887.09019999999998</v>
      </c>
      <c r="O183" s="2">
        <v>1.60636</v>
      </c>
      <c r="P183" s="2">
        <v>150</v>
      </c>
      <c r="Q183" s="2">
        <v>887.09019999999998</v>
      </c>
      <c r="R183" s="2">
        <v>1.6040399999999999</v>
      </c>
      <c r="S183" s="2">
        <v>253</v>
      </c>
      <c r="T183" s="2">
        <v>887.09019999999998</v>
      </c>
      <c r="U183" s="2">
        <v>1.6169899999999999</v>
      </c>
      <c r="V183" s="2">
        <v>59</v>
      </c>
    </row>
    <row r="184" spans="1:22" x14ac:dyDescent="0.25">
      <c r="A184" s="2" t="s">
        <v>0</v>
      </c>
      <c r="B184" s="2">
        <v>30</v>
      </c>
      <c r="C184" s="2">
        <v>0.4</v>
      </c>
      <c r="D184" s="2">
        <v>1022.3725899999999</v>
      </c>
      <c r="E184" s="2">
        <v>4.9100000000000003E-3</v>
      </c>
      <c r="F184" s="2">
        <v>1022.3725899999999</v>
      </c>
      <c r="G184" s="2">
        <v>1.4540000000000001E-2</v>
      </c>
      <c r="H184" s="2">
        <v>896.52427</v>
      </c>
      <c r="I184" s="2">
        <v>1.6043400000000001</v>
      </c>
      <c r="J184" s="2">
        <v>40</v>
      </c>
      <c r="K184" s="2">
        <v>887.09019999999998</v>
      </c>
      <c r="L184" s="2">
        <v>1.6081799999999999</v>
      </c>
      <c r="M184" s="2">
        <v>127</v>
      </c>
      <c r="N184" s="2">
        <v>887.09019999999998</v>
      </c>
      <c r="O184" s="2">
        <v>1.60303</v>
      </c>
      <c r="P184" s="2">
        <v>159</v>
      </c>
      <c r="Q184" s="2">
        <v>926.44966999999997</v>
      </c>
      <c r="R184" s="2">
        <v>1.60287</v>
      </c>
      <c r="S184" s="2">
        <v>293</v>
      </c>
      <c r="T184" s="2">
        <v>887.09019999999998</v>
      </c>
      <c r="U184" s="2">
        <v>1.6149199999999999</v>
      </c>
      <c r="V184" s="2">
        <v>59</v>
      </c>
    </row>
    <row r="185" spans="1:22" x14ac:dyDescent="0.25">
      <c r="A185" s="2" t="s">
        <v>0</v>
      </c>
      <c r="B185" s="2">
        <v>30</v>
      </c>
      <c r="C185" s="2">
        <v>0.4</v>
      </c>
      <c r="D185" s="2">
        <v>1022.3725899999999</v>
      </c>
      <c r="E185" s="2">
        <v>5.2900000000000004E-3</v>
      </c>
      <c r="F185" s="2">
        <v>1022.3725899999999</v>
      </c>
      <c r="G185" s="2">
        <v>1.4590000000000001E-2</v>
      </c>
      <c r="H185" s="2">
        <v>896.52427</v>
      </c>
      <c r="I185" s="2">
        <v>1.60741</v>
      </c>
      <c r="J185" s="2">
        <v>51</v>
      </c>
      <c r="K185" s="2">
        <v>887.09019999999998</v>
      </c>
      <c r="L185" s="2">
        <v>1.61311</v>
      </c>
      <c r="M185" s="2">
        <v>123</v>
      </c>
      <c r="N185" s="2">
        <v>887.09019999999998</v>
      </c>
      <c r="O185" s="2">
        <v>1.6030599999999999</v>
      </c>
      <c r="P185" s="2">
        <v>176</v>
      </c>
      <c r="Q185" s="2">
        <v>887.09019999999998</v>
      </c>
      <c r="R185" s="2">
        <v>1.6019399999999999</v>
      </c>
      <c r="S185" s="2">
        <v>293</v>
      </c>
      <c r="T185" s="2">
        <v>887.09019999999998</v>
      </c>
      <c r="U185" s="2">
        <v>1.60581</v>
      </c>
      <c r="V185" s="2">
        <v>57</v>
      </c>
    </row>
    <row r="186" spans="1:22" x14ac:dyDescent="0.25">
      <c r="A186" s="2" t="s">
        <v>0</v>
      </c>
      <c r="B186" s="2">
        <v>30</v>
      </c>
      <c r="C186" s="2">
        <v>0.4</v>
      </c>
      <c r="D186" s="2">
        <v>1022.3725899999999</v>
      </c>
      <c r="E186" s="2">
        <v>5.0899999999999999E-3</v>
      </c>
      <c r="F186" s="2">
        <v>1022.3725899999999</v>
      </c>
      <c r="G186" s="2">
        <v>1.417E-2</v>
      </c>
      <c r="H186" s="2">
        <v>890.72987999999998</v>
      </c>
      <c r="I186" s="2">
        <v>1.67597</v>
      </c>
      <c r="J186" s="2">
        <v>42</v>
      </c>
      <c r="K186" s="2">
        <v>887.09019999999998</v>
      </c>
      <c r="L186" s="2">
        <v>1.6129800000000001</v>
      </c>
      <c r="M186" s="2">
        <v>104</v>
      </c>
      <c r="N186" s="2">
        <v>887.09019999999998</v>
      </c>
      <c r="O186" s="2">
        <v>1.60493</v>
      </c>
      <c r="P186" s="2">
        <v>183</v>
      </c>
      <c r="Q186" s="2">
        <v>887.09019999999998</v>
      </c>
      <c r="R186" s="2">
        <v>2.0400399999999999</v>
      </c>
      <c r="S186" s="2">
        <v>256</v>
      </c>
      <c r="T186" s="2">
        <v>887.09019999999998</v>
      </c>
      <c r="U186" s="2">
        <v>1.60253</v>
      </c>
      <c r="V186" s="2">
        <v>57</v>
      </c>
    </row>
    <row r="187" spans="1:22" x14ac:dyDescent="0.25">
      <c r="A187" s="2" t="s">
        <v>0</v>
      </c>
      <c r="B187" s="2">
        <v>30</v>
      </c>
      <c r="C187" s="2">
        <v>0.4</v>
      </c>
      <c r="D187" s="2">
        <v>1022.3725899999999</v>
      </c>
      <c r="E187" s="2">
        <v>5.2300000000000003E-3</v>
      </c>
      <c r="F187" s="2">
        <v>1022.3725899999999</v>
      </c>
      <c r="G187" s="2">
        <v>1.421E-2</v>
      </c>
      <c r="H187" s="2">
        <v>890.72987999999998</v>
      </c>
      <c r="I187" s="2">
        <v>1.60931</v>
      </c>
      <c r="J187" s="2">
        <v>43</v>
      </c>
      <c r="K187" s="2">
        <v>887.09019999999998</v>
      </c>
      <c r="L187" s="2">
        <v>1.6040399999999999</v>
      </c>
      <c r="M187" s="2">
        <v>125</v>
      </c>
      <c r="N187" s="2">
        <v>887.09019999999998</v>
      </c>
      <c r="O187" s="2">
        <v>1.60121</v>
      </c>
      <c r="P187" s="2">
        <v>177</v>
      </c>
      <c r="Q187" s="2">
        <v>926.44966999999997</v>
      </c>
      <c r="R187" s="2">
        <v>1.6051200000000001</v>
      </c>
      <c r="S187" s="2">
        <v>294</v>
      </c>
      <c r="T187" s="2">
        <v>887.09019999999998</v>
      </c>
      <c r="U187" s="2">
        <v>1.60398</v>
      </c>
      <c r="V187" s="2">
        <v>46</v>
      </c>
    </row>
    <row r="188" spans="1:22" x14ac:dyDescent="0.25">
      <c r="A188" s="2" t="s">
        <v>0</v>
      </c>
      <c r="B188" s="2">
        <v>30</v>
      </c>
      <c r="C188" s="2">
        <v>0.4</v>
      </c>
      <c r="D188" s="2">
        <v>1022.3725899999999</v>
      </c>
      <c r="E188" s="2">
        <v>5.1799999999999997E-3</v>
      </c>
      <c r="F188" s="2">
        <v>1022.3725899999999</v>
      </c>
      <c r="G188" s="2">
        <v>1.417E-2</v>
      </c>
      <c r="H188" s="2">
        <v>926.92893000000004</v>
      </c>
      <c r="I188" s="2">
        <v>1.6128400000000001</v>
      </c>
      <c r="J188" s="2">
        <v>40</v>
      </c>
      <c r="K188" s="2">
        <v>887.09019999999998</v>
      </c>
      <c r="L188" s="2">
        <v>1.6079600000000001</v>
      </c>
      <c r="M188" s="2">
        <v>128</v>
      </c>
      <c r="N188" s="2">
        <v>887.09019999999998</v>
      </c>
      <c r="O188" s="2">
        <v>1.6088</v>
      </c>
      <c r="P188" s="2">
        <v>143</v>
      </c>
      <c r="Q188" s="2">
        <v>887.09019999999998</v>
      </c>
      <c r="R188" s="2">
        <v>1.6035699999999999</v>
      </c>
      <c r="S188" s="2">
        <v>199</v>
      </c>
      <c r="T188" s="2">
        <v>887.09019999999998</v>
      </c>
      <c r="U188" s="2">
        <v>1.6283000000000001</v>
      </c>
      <c r="V188" s="2">
        <v>58</v>
      </c>
    </row>
    <row r="189" spans="1:22" x14ac:dyDescent="0.25">
      <c r="A189" s="2" t="s">
        <v>0</v>
      </c>
      <c r="B189" s="2">
        <v>30</v>
      </c>
      <c r="C189" s="2">
        <v>0.4</v>
      </c>
      <c r="D189" s="2">
        <v>1022.3725899999999</v>
      </c>
      <c r="E189" s="2">
        <v>5.2599999999999999E-3</v>
      </c>
      <c r="F189" s="2">
        <v>1022.3725899999999</v>
      </c>
      <c r="G189" s="2">
        <v>1.417E-2</v>
      </c>
      <c r="H189" s="2">
        <v>896.52427</v>
      </c>
      <c r="I189" s="2">
        <v>1.6168499999999999</v>
      </c>
      <c r="J189" s="2">
        <v>46</v>
      </c>
      <c r="K189" s="2">
        <v>887.09019999999998</v>
      </c>
      <c r="L189" s="2">
        <v>1.6039399999999999</v>
      </c>
      <c r="M189" s="2">
        <v>126</v>
      </c>
      <c r="N189" s="2">
        <v>887.09019999999998</v>
      </c>
      <c r="O189" s="2">
        <v>1.6893400000000001</v>
      </c>
      <c r="P189" s="2">
        <v>157</v>
      </c>
      <c r="Q189" s="2">
        <v>926.44966999999997</v>
      </c>
      <c r="R189" s="2">
        <v>1.6023799999999999</v>
      </c>
      <c r="S189" s="2">
        <v>295</v>
      </c>
      <c r="T189" s="2">
        <v>887.09019999999998</v>
      </c>
      <c r="U189" s="2">
        <v>1.6234999999999999</v>
      </c>
      <c r="V189" s="2">
        <v>59</v>
      </c>
    </row>
    <row r="190" spans="1:22" x14ac:dyDescent="0.25">
      <c r="A190" s="2" t="s">
        <v>0</v>
      </c>
      <c r="B190" s="2">
        <v>30</v>
      </c>
      <c r="C190" s="2">
        <v>0.4</v>
      </c>
      <c r="D190" s="2">
        <v>1022.3725899999999</v>
      </c>
      <c r="E190" s="2">
        <v>5.3699999999999998E-3</v>
      </c>
      <c r="F190" s="2">
        <v>1022.3725899999999</v>
      </c>
      <c r="G190" s="2">
        <v>1.4540000000000001E-2</v>
      </c>
      <c r="H190" s="2">
        <v>899.35185000000001</v>
      </c>
      <c r="I190" s="2">
        <v>1.6011500000000001</v>
      </c>
      <c r="J190" s="2">
        <v>11</v>
      </c>
      <c r="K190" s="2">
        <v>887.09019999999998</v>
      </c>
      <c r="L190" s="2">
        <v>1.6116600000000001</v>
      </c>
      <c r="M190" s="2">
        <v>132</v>
      </c>
      <c r="N190" s="2">
        <v>887.09019999999998</v>
      </c>
      <c r="O190" s="2">
        <v>1.6076299999999999</v>
      </c>
      <c r="P190" s="2">
        <v>185</v>
      </c>
      <c r="Q190" s="2">
        <v>926.44966999999997</v>
      </c>
      <c r="R190" s="2">
        <v>1.6050800000000001</v>
      </c>
      <c r="S190" s="2">
        <v>296</v>
      </c>
      <c r="T190" s="2">
        <v>887.09019999999998</v>
      </c>
      <c r="U190" s="2">
        <v>1.60277</v>
      </c>
      <c r="V190" s="2">
        <v>57</v>
      </c>
    </row>
    <row r="191" spans="1:22" x14ac:dyDescent="0.25">
      <c r="A191" s="2" t="s">
        <v>0</v>
      </c>
      <c r="B191" s="2">
        <v>30</v>
      </c>
      <c r="C191" s="2">
        <v>0.4</v>
      </c>
      <c r="D191" s="2">
        <v>1022.3725899999999</v>
      </c>
      <c r="E191" s="2">
        <v>5.2700000000000004E-3</v>
      </c>
      <c r="F191" s="2">
        <v>1022.3725899999999</v>
      </c>
      <c r="G191" s="2">
        <v>1.453E-2</v>
      </c>
      <c r="H191" s="2">
        <v>896.52427</v>
      </c>
      <c r="I191" s="2">
        <v>1.6156699999999999</v>
      </c>
      <c r="J191" s="2">
        <v>49</v>
      </c>
      <c r="K191" s="2">
        <v>887.09019999999998</v>
      </c>
      <c r="L191" s="2">
        <v>1.6107800000000001</v>
      </c>
      <c r="M191" s="2">
        <v>56</v>
      </c>
      <c r="N191" s="2">
        <v>887.09019999999998</v>
      </c>
      <c r="O191" s="2">
        <v>1.6013200000000001</v>
      </c>
      <c r="P191" s="2">
        <v>185</v>
      </c>
      <c r="Q191" s="2">
        <v>887.09019999999998</v>
      </c>
      <c r="R191" s="2">
        <v>1.6016999999999999</v>
      </c>
      <c r="S191" s="2">
        <v>290</v>
      </c>
      <c r="T191" s="2">
        <v>887.09019999999998</v>
      </c>
      <c r="U191" s="2">
        <v>1.6132599999999999</v>
      </c>
      <c r="V191" s="2">
        <v>45</v>
      </c>
    </row>
    <row r="192" spans="1:22" x14ac:dyDescent="0.25">
      <c r="A192" s="2" t="s">
        <v>0</v>
      </c>
      <c r="B192" s="2">
        <v>30</v>
      </c>
      <c r="C192" s="2">
        <v>0.4</v>
      </c>
      <c r="D192" s="2">
        <v>1022.3725899999999</v>
      </c>
      <c r="E192" s="2">
        <v>5.2399999999999999E-3</v>
      </c>
      <c r="F192" s="2">
        <v>1022.3725899999999</v>
      </c>
      <c r="G192" s="2">
        <v>1.414E-2</v>
      </c>
      <c r="H192" s="2">
        <v>922.79407000000003</v>
      </c>
      <c r="I192" s="2">
        <v>1.6082399999999999</v>
      </c>
      <c r="J192" s="2">
        <v>19</v>
      </c>
      <c r="K192" s="2">
        <v>887.09019999999998</v>
      </c>
      <c r="L192" s="2">
        <v>1.60317</v>
      </c>
      <c r="M192" s="2">
        <v>131</v>
      </c>
      <c r="N192" s="2">
        <v>887.09019999999998</v>
      </c>
      <c r="O192" s="2">
        <v>1.6039300000000001</v>
      </c>
      <c r="P192" s="2">
        <v>183</v>
      </c>
      <c r="Q192" s="2">
        <v>887.09019999999998</v>
      </c>
      <c r="R192" s="2">
        <v>1.60649</v>
      </c>
      <c r="S192" s="2">
        <v>281</v>
      </c>
      <c r="T192" s="2">
        <v>887.09019999999998</v>
      </c>
      <c r="U192" s="2">
        <v>1.60832</v>
      </c>
      <c r="V192" s="2">
        <v>58</v>
      </c>
    </row>
    <row r="193" spans="1:22" x14ac:dyDescent="0.25">
      <c r="A193" s="2" t="s">
        <v>0</v>
      </c>
      <c r="B193" s="2">
        <v>30</v>
      </c>
      <c r="C193" s="2">
        <v>0.7</v>
      </c>
      <c r="D193" s="2">
        <v>740.51856999999995</v>
      </c>
      <c r="E193" s="2">
        <v>5.4000000000000003E-3</v>
      </c>
      <c r="F193" s="2">
        <v>740.80066999999997</v>
      </c>
      <c r="G193" s="2">
        <v>1.8200000000000001E-2</v>
      </c>
      <c r="H193" s="2">
        <v>717.44660999999996</v>
      </c>
      <c r="I193" s="2">
        <v>1.9449000000000001</v>
      </c>
      <c r="J193" s="2">
        <v>61</v>
      </c>
      <c r="K193" s="2">
        <v>652.46572000000003</v>
      </c>
      <c r="L193" s="2">
        <v>1.93326</v>
      </c>
      <c r="M193" s="2">
        <v>139</v>
      </c>
      <c r="N193" s="2">
        <v>682.60649000000001</v>
      </c>
      <c r="O193" s="2">
        <v>1.9304600000000001</v>
      </c>
      <c r="P193" s="2">
        <v>186</v>
      </c>
      <c r="Q193" s="2">
        <v>696.05389000000002</v>
      </c>
      <c r="R193" s="2">
        <v>1.92215</v>
      </c>
      <c r="S193" s="2">
        <v>348</v>
      </c>
      <c r="T193" s="2">
        <v>652.37238000000002</v>
      </c>
      <c r="U193" s="2">
        <v>1.9359299999999999</v>
      </c>
      <c r="V193" s="2">
        <v>75</v>
      </c>
    </row>
    <row r="194" spans="1:22" x14ac:dyDescent="0.25">
      <c r="A194" s="2" t="s">
        <v>0</v>
      </c>
      <c r="B194" s="2">
        <v>30</v>
      </c>
      <c r="C194" s="2">
        <v>0.7</v>
      </c>
      <c r="D194" s="2">
        <v>740.51856999999995</v>
      </c>
      <c r="E194" s="2">
        <v>5.3600000000000002E-3</v>
      </c>
      <c r="F194" s="2">
        <v>740.80066999999997</v>
      </c>
      <c r="G194" s="2">
        <v>1.8079999999999999E-2</v>
      </c>
      <c r="H194" s="2">
        <v>690.97900000000004</v>
      </c>
      <c r="I194" s="2">
        <v>1.9293400000000001</v>
      </c>
      <c r="J194" s="2">
        <v>69</v>
      </c>
      <c r="K194" s="2">
        <v>653.02642000000003</v>
      </c>
      <c r="L194" s="2">
        <v>1.9254100000000001</v>
      </c>
      <c r="M194" s="2">
        <v>140</v>
      </c>
      <c r="N194" s="2">
        <v>712.9</v>
      </c>
      <c r="O194" s="2">
        <v>2.0114299999999998</v>
      </c>
      <c r="P194" s="2">
        <v>136</v>
      </c>
      <c r="Q194" s="2">
        <v>718.31479000000002</v>
      </c>
      <c r="R194" s="2">
        <v>1.92594</v>
      </c>
      <c r="S194" s="2">
        <v>323</v>
      </c>
      <c r="T194" s="2">
        <v>652.88972999999999</v>
      </c>
      <c r="U194" s="2">
        <v>1.9276</v>
      </c>
      <c r="V194" s="2">
        <v>60</v>
      </c>
    </row>
    <row r="195" spans="1:22" x14ac:dyDescent="0.25">
      <c r="A195" s="2" t="s">
        <v>0</v>
      </c>
      <c r="B195" s="2">
        <v>30</v>
      </c>
      <c r="C195" s="2">
        <v>0.7</v>
      </c>
      <c r="D195" s="2">
        <v>740.51856999999995</v>
      </c>
      <c r="E195" s="2">
        <v>5.3899999999999998E-3</v>
      </c>
      <c r="F195" s="2">
        <v>740.80066999999997</v>
      </c>
      <c r="G195" s="2">
        <v>1.7749999999999998E-2</v>
      </c>
      <c r="H195" s="2">
        <v>690.04413</v>
      </c>
      <c r="I195" s="2">
        <v>1.9342900000000001</v>
      </c>
      <c r="J195" s="2">
        <v>47</v>
      </c>
      <c r="K195" s="2">
        <v>652.46572000000003</v>
      </c>
      <c r="L195" s="2">
        <v>1.9321900000000001</v>
      </c>
      <c r="M195" s="2">
        <v>131</v>
      </c>
      <c r="N195" s="2">
        <v>652.88972999999999</v>
      </c>
      <c r="O195" s="2">
        <v>1.92658</v>
      </c>
      <c r="P195" s="2">
        <v>218</v>
      </c>
      <c r="Q195" s="2">
        <v>691.21</v>
      </c>
      <c r="R195" s="2">
        <v>1.9235800000000001</v>
      </c>
      <c r="S195" s="2">
        <v>353</v>
      </c>
      <c r="T195" s="2">
        <v>652.37238000000002</v>
      </c>
      <c r="U195" s="2">
        <v>1.93004</v>
      </c>
      <c r="V195" s="2">
        <v>65</v>
      </c>
    </row>
    <row r="196" spans="1:22" x14ac:dyDescent="0.25">
      <c r="A196" s="2" t="s">
        <v>0</v>
      </c>
      <c r="B196" s="2">
        <v>30</v>
      </c>
      <c r="C196" s="2">
        <v>0.7</v>
      </c>
      <c r="D196" s="2">
        <v>740.51856999999995</v>
      </c>
      <c r="E196" s="2">
        <v>5.4999999999999997E-3</v>
      </c>
      <c r="F196" s="2">
        <v>740.80066999999997</v>
      </c>
      <c r="G196" s="2">
        <v>1.8089999999999998E-2</v>
      </c>
      <c r="H196" s="2">
        <v>740.51856999999995</v>
      </c>
      <c r="I196" s="2">
        <v>1.9387300000000001</v>
      </c>
      <c r="J196" s="2">
        <v>52</v>
      </c>
      <c r="K196" s="2">
        <v>655.20127000000002</v>
      </c>
      <c r="L196" s="2">
        <v>1.9361900000000001</v>
      </c>
      <c r="M196" s="2">
        <v>115</v>
      </c>
      <c r="N196" s="2">
        <v>717.35536000000002</v>
      </c>
      <c r="O196" s="2">
        <v>1.9257899999999999</v>
      </c>
      <c r="P196" s="2">
        <v>223</v>
      </c>
      <c r="Q196" s="2">
        <v>690.04413</v>
      </c>
      <c r="R196" s="2">
        <v>1.92733</v>
      </c>
      <c r="S196" s="2">
        <v>347</v>
      </c>
      <c r="T196" s="2">
        <v>652.37238000000002</v>
      </c>
      <c r="U196" s="2">
        <v>1.93245</v>
      </c>
      <c r="V196" s="2">
        <v>72</v>
      </c>
    </row>
    <row r="197" spans="1:22" x14ac:dyDescent="0.25">
      <c r="A197" s="2" t="s">
        <v>0</v>
      </c>
      <c r="B197" s="2">
        <v>30</v>
      </c>
      <c r="C197" s="2">
        <v>0.7</v>
      </c>
      <c r="D197" s="2">
        <v>740.51856999999995</v>
      </c>
      <c r="E197" s="2">
        <v>5.4900000000000001E-3</v>
      </c>
      <c r="F197" s="2">
        <v>740.80066999999997</v>
      </c>
      <c r="G197" s="2">
        <v>1.823E-2</v>
      </c>
      <c r="H197" s="2">
        <v>721.47848999999997</v>
      </c>
      <c r="I197" s="2">
        <v>1.9295199999999999</v>
      </c>
      <c r="J197" s="2">
        <v>54</v>
      </c>
      <c r="K197" s="2">
        <v>653.67854</v>
      </c>
      <c r="L197" s="2">
        <v>1.93092</v>
      </c>
      <c r="M197" s="2">
        <v>112</v>
      </c>
      <c r="N197" s="2">
        <v>674.63328000000001</v>
      </c>
      <c r="O197" s="2">
        <v>1.92553</v>
      </c>
      <c r="P197" s="2">
        <v>196</v>
      </c>
      <c r="Q197" s="2">
        <v>670.63619000000006</v>
      </c>
      <c r="R197" s="2">
        <v>1.9250400000000001</v>
      </c>
      <c r="S197" s="2">
        <v>336</v>
      </c>
      <c r="T197" s="2">
        <v>652.37238000000002</v>
      </c>
      <c r="U197" s="2">
        <v>1.94783</v>
      </c>
      <c r="V197" s="2">
        <v>54</v>
      </c>
    </row>
    <row r="198" spans="1:22" x14ac:dyDescent="0.25">
      <c r="A198" s="2" t="s">
        <v>0</v>
      </c>
      <c r="B198" s="2">
        <v>30</v>
      </c>
      <c r="C198" s="2">
        <v>0.7</v>
      </c>
      <c r="D198" s="2">
        <v>740.51856999999995</v>
      </c>
      <c r="E198" s="2">
        <v>5.8799999999999998E-3</v>
      </c>
      <c r="F198" s="2">
        <v>740.80066999999997</v>
      </c>
      <c r="G198" s="2">
        <v>1.8200000000000001E-2</v>
      </c>
      <c r="H198" s="2">
        <v>740.51856999999995</v>
      </c>
      <c r="I198" s="2">
        <v>1.92699</v>
      </c>
      <c r="J198" s="2">
        <v>57</v>
      </c>
      <c r="K198" s="2">
        <v>652.88972999999999</v>
      </c>
      <c r="L198" s="2">
        <v>1.9331</v>
      </c>
      <c r="M198" s="2">
        <v>138</v>
      </c>
      <c r="N198" s="2">
        <v>682.59478999999999</v>
      </c>
      <c r="O198" s="2">
        <v>1.92624</v>
      </c>
      <c r="P198" s="2">
        <v>218</v>
      </c>
      <c r="Q198" s="2">
        <v>660.81146000000001</v>
      </c>
      <c r="R198" s="2">
        <v>1.9224399999999999</v>
      </c>
      <c r="S198" s="2">
        <v>278</v>
      </c>
      <c r="T198" s="2">
        <v>652.37238000000002</v>
      </c>
      <c r="U198" s="2">
        <v>1.9237500000000001</v>
      </c>
      <c r="V198" s="2">
        <v>73</v>
      </c>
    </row>
    <row r="199" spans="1:22" x14ac:dyDescent="0.25">
      <c r="A199" s="2" t="s">
        <v>0</v>
      </c>
      <c r="B199" s="2">
        <v>30</v>
      </c>
      <c r="C199" s="2">
        <v>0.7</v>
      </c>
      <c r="D199" s="2">
        <v>740.51856999999995</v>
      </c>
      <c r="E199" s="2">
        <v>6.0000000000000001E-3</v>
      </c>
      <c r="F199" s="2">
        <v>740.80066999999997</v>
      </c>
      <c r="G199" s="2">
        <v>1.8700000000000001E-2</v>
      </c>
      <c r="H199" s="2">
        <v>740.51856999999995</v>
      </c>
      <c r="I199" s="2">
        <v>1.9301200000000001</v>
      </c>
      <c r="J199" s="2">
        <v>61</v>
      </c>
      <c r="K199" s="2">
        <v>652.83973000000003</v>
      </c>
      <c r="L199" s="2">
        <v>1.9277599999999999</v>
      </c>
      <c r="M199" s="2">
        <v>106</v>
      </c>
      <c r="N199" s="2">
        <v>717.64398000000006</v>
      </c>
      <c r="O199" s="2">
        <v>1.9260299999999999</v>
      </c>
      <c r="P199" s="2">
        <v>216</v>
      </c>
      <c r="Q199" s="2">
        <v>696.05389000000002</v>
      </c>
      <c r="R199" s="2">
        <v>1.9230799999999999</v>
      </c>
      <c r="S199" s="2">
        <v>346</v>
      </c>
      <c r="T199" s="2">
        <v>652.93308999999999</v>
      </c>
      <c r="U199" s="2">
        <v>1.9273199999999999</v>
      </c>
      <c r="V199" s="2">
        <v>79</v>
      </c>
    </row>
    <row r="200" spans="1:22" x14ac:dyDescent="0.25">
      <c r="A200" s="2" t="s">
        <v>0</v>
      </c>
      <c r="B200" s="2">
        <v>30</v>
      </c>
      <c r="C200" s="2">
        <v>0.7</v>
      </c>
      <c r="D200" s="2">
        <v>740.51856999999995</v>
      </c>
      <c r="E200" s="2">
        <v>5.64E-3</v>
      </c>
      <c r="F200" s="2">
        <v>740.80066999999997</v>
      </c>
      <c r="G200" s="2">
        <v>1.857E-2</v>
      </c>
      <c r="H200" s="2">
        <v>731.62748999999997</v>
      </c>
      <c r="I200" s="2">
        <v>1.93598</v>
      </c>
      <c r="J200" s="2">
        <v>57</v>
      </c>
      <c r="K200" s="2">
        <v>652.93305999999995</v>
      </c>
      <c r="L200" s="2">
        <v>1.9238900000000001</v>
      </c>
      <c r="M200" s="2">
        <v>113</v>
      </c>
      <c r="N200" s="2">
        <v>652.37238000000002</v>
      </c>
      <c r="O200" s="2">
        <v>1.92944</v>
      </c>
      <c r="P200" s="2">
        <v>216</v>
      </c>
      <c r="Q200" s="2">
        <v>714.53826000000004</v>
      </c>
      <c r="R200" s="2">
        <v>1.92317</v>
      </c>
      <c r="S200" s="2">
        <v>284</v>
      </c>
      <c r="T200" s="2">
        <v>652.93308999999999</v>
      </c>
      <c r="U200" s="2">
        <v>1.92414</v>
      </c>
      <c r="V200" s="2">
        <v>73</v>
      </c>
    </row>
    <row r="201" spans="1:22" x14ac:dyDescent="0.25">
      <c r="A201" s="2" t="s">
        <v>0</v>
      </c>
      <c r="B201" s="2">
        <v>30</v>
      </c>
      <c r="C201" s="2">
        <v>0.7</v>
      </c>
      <c r="D201" s="2">
        <v>740.51856999999995</v>
      </c>
      <c r="E201" s="2">
        <v>5.5100000000000001E-3</v>
      </c>
      <c r="F201" s="2">
        <v>740.80066999999997</v>
      </c>
      <c r="G201" s="2">
        <v>1.864E-2</v>
      </c>
      <c r="H201" s="2">
        <v>739.96286999999995</v>
      </c>
      <c r="I201" s="2">
        <v>1.92866</v>
      </c>
      <c r="J201" s="2">
        <v>56</v>
      </c>
      <c r="K201" s="2">
        <v>652.98306000000002</v>
      </c>
      <c r="L201" s="2">
        <v>1.93197</v>
      </c>
      <c r="M201" s="2">
        <v>138</v>
      </c>
      <c r="N201" s="2">
        <v>717.35536000000002</v>
      </c>
      <c r="O201" s="2">
        <v>1.9269499999999999</v>
      </c>
      <c r="P201" s="2">
        <v>220</v>
      </c>
      <c r="Q201" s="2">
        <v>687.81529999999998</v>
      </c>
      <c r="R201" s="2">
        <v>1.9245300000000001</v>
      </c>
      <c r="S201" s="2">
        <v>241</v>
      </c>
      <c r="T201" s="2">
        <v>652.37238000000002</v>
      </c>
      <c r="U201" s="2">
        <v>1.9480500000000001</v>
      </c>
      <c r="V201" s="2">
        <v>76</v>
      </c>
    </row>
    <row r="202" spans="1:22" x14ac:dyDescent="0.25">
      <c r="A202" s="2" t="s">
        <v>0</v>
      </c>
      <c r="B202" s="2">
        <v>30</v>
      </c>
      <c r="C202" s="2">
        <v>0.7</v>
      </c>
      <c r="D202" s="2">
        <v>740.51856999999995</v>
      </c>
      <c r="E202" s="2">
        <v>5.9199999999999999E-3</v>
      </c>
      <c r="F202" s="2">
        <v>740.80066999999997</v>
      </c>
      <c r="G202" s="2">
        <v>1.866E-2</v>
      </c>
      <c r="H202" s="2">
        <v>739.39512999999999</v>
      </c>
      <c r="I202" s="2">
        <v>1.92672</v>
      </c>
      <c r="J202" s="2">
        <v>45</v>
      </c>
      <c r="K202" s="2">
        <v>658.61330999999996</v>
      </c>
      <c r="L202" s="2">
        <v>1.9352400000000001</v>
      </c>
      <c r="M202" s="2">
        <v>121</v>
      </c>
      <c r="N202" s="2">
        <v>714.09394999999995</v>
      </c>
      <c r="O202" s="2">
        <v>1.9243399999999999</v>
      </c>
      <c r="P202" s="2">
        <v>224</v>
      </c>
      <c r="Q202" s="2">
        <v>682.60649000000001</v>
      </c>
      <c r="R202" s="2">
        <v>1.9257</v>
      </c>
      <c r="S202" s="2">
        <v>260</v>
      </c>
      <c r="T202" s="2">
        <v>652.37238000000002</v>
      </c>
      <c r="U202" s="2">
        <v>1.9463600000000001</v>
      </c>
      <c r="V202" s="2">
        <v>76</v>
      </c>
    </row>
    <row r="203" spans="1:22" x14ac:dyDescent="0.25">
      <c r="A203" s="2" t="s">
        <v>0</v>
      </c>
      <c r="B203" s="2">
        <v>30</v>
      </c>
      <c r="C203" s="2">
        <v>1</v>
      </c>
      <c r="D203" s="2">
        <v>677.53887999999995</v>
      </c>
      <c r="E203" s="2">
        <v>6.0000000000000001E-3</v>
      </c>
      <c r="F203" s="2">
        <v>677.53887999999995</v>
      </c>
      <c r="G203" s="2">
        <v>2.2720000000000001E-2</v>
      </c>
      <c r="H203" s="2">
        <v>674.47470999999996</v>
      </c>
      <c r="I203" s="2">
        <v>2.9447399999999999</v>
      </c>
      <c r="J203" s="2">
        <v>102</v>
      </c>
      <c r="K203" s="2">
        <v>618.57803999999999</v>
      </c>
      <c r="L203" s="2">
        <v>3.41934</v>
      </c>
      <c r="M203" s="2">
        <v>166</v>
      </c>
      <c r="N203" s="2">
        <v>627.29105000000004</v>
      </c>
      <c r="O203" s="2">
        <v>2.9282699999999999</v>
      </c>
      <c r="P203" s="2">
        <v>334</v>
      </c>
      <c r="Q203" s="2">
        <v>691.89786000000004</v>
      </c>
      <c r="R203" s="2">
        <v>2.92957</v>
      </c>
      <c r="S203" s="2">
        <v>454</v>
      </c>
      <c r="T203" s="2">
        <v>622.27754000000004</v>
      </c>
      <c r="U203" s="2">
        <v>3.30098</v>
      </c>
      <c r="V203" s="2">
        <v>100</v>
      </c>
    </row>
    <row r="204" spans="1:22" x14ac:dyDescent="0.25">
      <c r="A204" s="2" t="s">
        <v>0</v>
      </c>
      <c r="B204" s="2">
        <v>30</v>
      </c>
      <c r="C204" s="2">
        <v>1</v>
      </c>
      <c r="D204" s="2">
        <v>677.53887999999995</v>
      </c>
      <c r="E204" s="2">
        <v>5.7999999999999996E-3</v>
      </c>
      <c r="F204" s="2">
        <v>677.53887999999995</v>
      </c>
      <c r="G204" s="2">
        <v>2.1700000000000001E-2</v>
      </c>
      <c r="H204" s="2">
        <v>673.5453</v>
      </c>
      <c r="I204" s="2">
        <v>2.92916</v>
      </c>
      <c r="J204" s="2">
        <v>114</v>
      </c>
      <c r="K204" s="2">
        <v>618.59726999999998</v>
      </c>
      <c r="L204" s="2">
        <v>2.9342899999999998</v>
      </c>
      <c r="M204" s="2">
        <v>127</v>
      </c>
      <c r="N204" s="2">
        <v>692.47619999999995</v>
      </c>
      <c r="O204" s="2">
        <v>2.93079</v>
      </c>
      <c r="P204" s="2">
        <v>340</v>
      </c>
      <c r="Q204" s="2">
        <v>627.29105000000004</v>
      </c>
      <c r="R204" s="2">
        <v>2.9295900000000001</v>
      </c>
      <c r="S204" s="2">
        <v>524</v>
      </c>
      <c r="T204" s="2">
        <v>622.27754000000004</v>
      </c>
      <c r="U204" s="2">
        <v>2.9637799999999999</v>
      </c>
      <c r="V204" s="2">
        <v>99</v>
      </c>
    </row>
    <row r="205" spans="1:22" x14ac:dyDescent="0.25">
      <c r="A205" s="2" t="s">
        <v>0</v>
      </c>
      <c r="B205" s="2">
        <v>30</v>
      </c>
      <c r="C205" s="2">
        <v>1</v>
      </c>
      <c r="D205" s="2">
        <v>677.53887999999995</v>
      </c>
      <c r="E205" s="2">
        <v>6.0600000000000003E-3</v>
      </c>
      <c r="F205" s="2">
        <v>677.53887999999995</v>
      </c>
      <c r="G205" s="2">
        <v>2.2190000000000001E-2</v>
      </c>
      <c r="H205" s="2">
        <v>674.21500000000003</v>
      </c>
      <c r="I205" s="2">
        <v>2.9409700000000001</v>
      </c>
      <c r="J205" s="2">
        <v>91</v>
      </c>
      <c r="K205" s="2">
        <v>618.56682999999998</v>
      </c>
      <c r="L205" s="2">
        <v>2.9304399999999999</v>
      </c>
      <c r="M205" s="2">
        <v>173</v>
      </c>
      <c r="N205" s="2">
        <v>658.38588000000004</v>
      </c>
      <c r="O205" s="2">
        <v>2.9263499999999998</v>
      </c>
      <c r="P205" s="2">
        <v>317</v>
      </c>
      <c r="Q205" s="2">
        <v>627.29105000000004</v>
      </c>
      <c r="R205" s="2">
        <v>2.9285999999999999</v>
      </c>
      <c r="S205" s="2">
        <v>522</v>
      </c>
      <c r="T205" s="2">
        <v>617.47067000000004</v>
      </c>
      <c r="U205" s="2">
        <v>3.0679699999999999</v>
      </c>
      <c r="V205" s="2">
        <v>88</v>
      </c>
    </row>
    <row r="206" spans="1:22" x14ac:dyDescent="0.25">
      <c r="A206" s="2" t="s">
        <v>0</v>
      </c>
      <c r="B206" s="2">
        <v>30</v>
      </c>
      <c r="C206" s="2">
        <v>1</v>
      </c>
      <c r="D206" s="2">
        <v>677.53887999999995</v>
      </c>
      <c r="E206" s="2">
        <v>5.7999999999999996E-3</v>
      </c>
      <c r="F206" s="2">
        <v>677.53887999999995</v>
      </c>
      <c r="G206" s="2">
        <v>2.181E-2</v>
      </c>
      <c r="H206" s="2">
        <v>674.21500000000003</v>
      </c>
      <c r="I206" s="2">
        <v>3.2379899999999999</v>
      </c>
      <c r="J206" s="2">
        <v>88</v>
      </c>
      <c r="K206" s="2">
        <v>618.56682999999998</v>
      </c>
      <c r="L206" s="2">
        <v>2.9409200000000002</v>
      </c>
      <c r="M206" s="2">
        <v>191</v>
      </c>
      <c r="N206" s="2">
        <v>734.69704999999999</v>
      </c>
      <c r="O206" s="2">
        <v>2.9295</v>
      </c>
      <c r="P206" s="2">
        <v>261</v>
      </c>
      <c r="Q206" s="2">
        <v>691.89786000000004</v>
      </c>
      <c r="R206" s="2">
        <v>2.96441</v>
      </c>
      <c r="S206" s="2">
        <v>511</v>
      </c>
      <c r="T206" s="2">
        <v>617.47067000000004</v>
      </c>
      <c r="U206" s="2">
        <v>2.9302000000000001</v>
      </c>
      <c r="V206" s="2">
        <v>105</v>
      </c>
    </row>
    <row r="207" spans="1:22" x14ac:dyDescent="0.25">
      <c r="A207" s="2" t="s">
        <v>0</v>
      </c>
      <c r="B207" s="2">
        <v>30</v>
      </c>
      <c r="C207" s="2">
        <v>1</v>
      </c>
      <c r="D207" s="2">
        <v>677.53887999999995</v>
      </c>
      <c r="E207" s="2">
        <v>5.9199999999999999E-3</v>
      </c>
      <c r="F207" s="2">
        <v>677.53887999999995</v>
      </c>
      <c r="G207" s="2">
        <v>2.2200000000000001E-2</v>
      </c>
      <c r="H207" s="2">
        <v>673.5453</v>
      </c>
      <c r="I207" s="2">
        <v>2.9602200000000001</v>
      </c>
      <c r="J207" s="2">
        <v>88</v>
      </c>
      <c r="K207" s="2">
        <v>618.56682999999998</v>
      </c>
      <c r="L207" s="2">
        <v>2.9387400000000001</v>
      </c>
      <c r="M207" s="2">
        <v>185</v>
      </c>
      <c r="N207" s="2">
        <v>644.69000000000005</v>
      </c>
      <c r="O207" s="2">
        <v>2.9264299999999999</v>
      </c>
      <c r="P207" s="2">
        <v>339</v>
      </c>
      <c r="Q207" s="2">
        <v>649.31209999999999</v>
      </c>
      <c r="R207" s="2">
        <v>2.9261400000000002</v>
      </c>
      <c r="S207" s="2">
        <v>444</v>
      </c>
      <c r="T207" s="2">
        <v>617.47067000000004</v>
      </c>
      <c r="U207" s="2">
        <v>2.9346299999999998</v>
      </c>
      <c r="V207" s="2">
        <v>111</v>
      </c>
    </row>
    <row r="208" spans="1:22" x14ac:dyDescent="0.25">
      <c r="A208" s="2" t="s">
        <v>0</v>
      </c>
      <c r="B208" s="2">
        <v>30</v>
      </c>
      <c r="C208" s="2">
        <v>1</v>
      </c>
      <c r="D208" s="2">
        <v>677.53887999999995</v>
      </c>
      <c r="E208" s="2">
        <v>5.96E-3</v>
      </c>
      <c r="F208" s="2">
        <v>677.53887999999995</v>
      </c>
      <c r="G208" s="2">
        <v>2.2769999999999999E-2</v>
      </c>
      <c r="H208" s="2">
        <v>673.5453</v>
      </c>
      <c r="I208" s="2">
        <v>2.93052</v>
      </c>
      <c r="J208" s="2">
        <v>79</v>
      </c>
      <c r="K208" s="2">
        <v>618.59726999999998</v>
      </c>
      <c r="L208" s="2">
        <v>2.9381699999999999</v>
      </c>
      <c r="M208" s="2">
        <v>176</v>
      </c>
      <c r="N208" s="2">
        <v>664.91462999999999</v>
      </c>
      <c r="O208" s="2">
        <v>2.9286699999999999</v>
      </c>
      <c r="P208" s="2">
        <v>334</v>
      </c>
      <c r="Q208" s="2">
        <v>692.54638</v>
      </c>
      <c r="R208" s="2">
        <v>2.9308399999999999</v>
      </c>
      <c r="S208" s="2">
        <v>451</v>
      </c>
      <c r="T208" s="2">
        <v>617.54516000000001</v>
      </c>
      <c r="U208" s="2">
        <v>2.9533399999999999</v>
      </c>
      <c r="V208" s="2">
        <v>113</v>
      </c>
    </row>
    <row r="209" spans="1:22" x14ac:dyDescent="0.25">
      <c r="A209" s="2" t="s">
        <v>0</v>
      </c>
      <c r="B209" s="2">
        <v>30</v>
      </c>
      <c r="C209" s="2">
        <v>1</v>
      </c>
      <c r="D209" s="2">
        <v>677.53887999999995</v>
      </c>
      <c r="E209" s="2">
        <v>5.9800000000000001E-3</v>
      </c>
      <c r="F209" s="2">
        <v>677.53887999999995</v>
      </c>
      <c r="G209" s="2">
        <v>2.2859999999999998E-2</v>
      </c>
      <c r="H209" s="2">
        <v>674.21500000000003</v>
      </c>
      <c r="I209" s="2">
        <v>2.9357000000000002</v>
      </c>
      <c r="J209" s="2">
        <v>98</v>
      </c>
      <c r="K209" s="2">
        <v>618.56682999999998</v>
      </c>
      <c r="L209" s="2">
        <v>2.9410099999999999</v>
      </c>
      <c r="M209" s="2">
        <v>179</v>
      </c>
      <c r="N209" s="2">
        <v>629.29643999999996</v>
      </c>
      <c r="O209" s="2">
        <v>2.9292899999999999</v>
      </c>
      <c r="P209" s="2">
        <v>304</v>
      </c>
      <c r="Q209" s="2">
        <v>703.39688999999998</v>
      </c>
      <c r="R209" s="2">
        <v>2.93113</v>
      </c>
      <c r="S209" s="2">
        <v>450</v>
      </c>
      <c r="T209" s="2">
        <v>617.47067000000004</v>
      </c>
      <c r="U209" s="2">
        <v>3.15889</v>
      </c>
      <c r="V209" s="2">
        <v>105</v>
      </c>
    </row>
    <row r="210" spans="1:22" x14ac:dyDescent="0.25">
      <c r="A210" s="2" t="s">
        <v>0</v>
      </c>
      <c r="B210" s="2">
        <v>30</v>
      </c>
      <c r="C210" s="2">
        <v>1</v>
      </c>
      <c r="D210" s="2">
        <v>677.53887999999995</v>
      </c>
      <c r="E210" s="2">
        <v>5.8300000000000001E-3</v>
      </c>
      <c r="F210" s="2">
        <v>677.53887999999995</v>
      </c>
      <c r="G210" s="2">
        <v>2.2210000000000001E-2</v>
      </c>
      <c r="H210" s="2">
        <v>673.5453</v>
      </c>
      <c r="I210" s="2">
        <v>2.9423499999999998</v>
      </c>
      <c r="J210" s="2">
        <v>91</v>
      </c>
      <c r="K210" s="2">
        <v>622.70974999999999</v>
      </c>
      <c r="L210" s="2">
        <v>2.9358900000000001</v>
      </c>
      <c r="M210" s="2">
        <v>183</v>
      </c>
      <c r="N210" s="2">
        <v>667.56479999999999</v>
      </c>
      <c r="O210" s="2">
        <v>2.9304600000000001</v>
      </c>
      <c r="P210" s="2">
        <v>340</v>
      </c>
      <c r="Q210" s="2">
        <v>649.31209999999999</v>
      </c>
      <c r="R210" s="2">
        <v>2.9294099999999998</v>
      </c>
      <c r="S210" s="2">
        <v>455</v>
      </c>
      <c r="T210" s="2">
        <v>617.54516000000001</v>
      </c>
      <c r="U210" s="2">
        <v>2.9515600000000002</v>
      </c>
      <c r="V210" s="2">
        <v>102</v>
      </c>
    </row>
    <row r="211" spans="1:22" x14ac:dyDescent="0.25">
      <c r="A211" s="2" t="s">
        <v>0</v>
      </c>
      <c r="B211" s="2">
        <v>30</v>
      </c>
      <c r="C211" s="2">
        <v>1</v>
      </c>
      <c r="D211" s="2">
        <v>677.53887999999995</v>
      </c>
      <c r="E211" s="2">
        <v>5.9100000000000003E-3</v>
      </c>
      <c r="F211" s="2">
        <v>677.53887999999995</v>
      </c>
      <c r="G211" s="2">
        <v>2.2190000000000001E-2</v>
      </c>
      <c r="H211" s="2">
        <v>673.5453</v>
      </c>
      <c r="I211" s="2">
        <v>2.9465300000000001</v>
      </c>
      <c r="J211" s="2">
        <v>102</v>
      </c>
      <c r="K211" s="2">
        <v>618.56682999999998</v>
      </c>
      <c r="L211" s="2">
        <v>2.9306800000000002</v>
      </c>
      <c r="M211" s="2">
        <v>187</v>
      </c>
      <c r="N211" s="2">
        <v>653.08700999999996</v>
      </c>
      <c r="O211" s="2">
        <v>2.9323299999999999</v>
      </c>
      <c r="P211" s="2">
        <v>309</v>
      </c>
      <c r="Q211" s="2">
        <v>692.65180999999995</v>
      </c>
      <c r="R211" s="2">
        <v>2.9287999999999998</v>
      </c>
      <c r="S211" s="2">
        <v>523</v>
      </c>
      <c r="T211" s="2">
        <v>617.47067000000004</v>
      </c>
      <c r="U211" s="2">
        <v>2.9446699999999999</v>
      </c>
      <c r="V211" s="2">
        <v>101</v>
      </c>
    </row>
    <row r="212" spans="1:22" x14ac:dyDescent="0.25">
      <c r="A212" s="2" t="s">
        <v>0</v>
      </c>
      <c r="B212" s="2">
        <v>30</v>
      </c>
      <c r="C212" s="2">
        <v>1</v>
      </c>
      <c r="D212" s="2">
        <v>677.53887999999995</v>
      </c>
      <c r="E212" s="2">
        <v>5.94E-3</v>
      </c>
      <c r="F212" s="2">
        <v>677.53887999999995</v>
      </c>
      <c r="G212" s="2">
        <v>2.2030000000000001E-2</v>
      </c>
      <c r="H212" s="2">
        <v>663.80097999999998</v>
      </c>
      <c r="I212" s="2">
        <v>2.9280599999999999</v>
      </c>
      <c r="J212" s="2">
        <v>97</v>
      </c>
      <c r="K212" s="2">
        <v>618.56682999999998</v>
      </c>
      <c r="L212" s="2">
        <v>2.94049</v>
      </c>
      <c r="M212" s="2">
        <v>180</v>
      </c>
      <c r="N212" s="2">
        <v>699.72716000000003</v>
      </c>
      <c r="O212" s="2">
        <v>2.93126</v>
      </c>
      <c r="P212" s="2">
        <v>300</v>
      </c>
      <c r="Q212" s="2">
        <v>709.83672999999999</v>
      </c>
      <c r="R212" s="2">
        <v>2.9308999999999998</v>
      </c>
      <c r="S212" s="2">
        <v>517</v>
      </c>
      <c r="T212" s="2">
        <v>622.55867000000001</v>
      </c>
      <c r="U212" s="2">
        <v>2.9388999999999998</v>
      </c>
      <c r="V212" s="2">
        <v>97</v>
      </c>
    </row>
    <row r="213" spans="1:22" x14ac:dyDescent="0.25">
      <c r="A213" s="2" t="s">
        <v>0</v>
      </c>
      <c r="B213" s="2">
        <v>100</v>
      </c>
      <c r="C213" s="2">
        <v>0.4</v>
      </c>
      <c r="D213" s="2">
        <v>2067.6819300000002</v>
      </c>
      <c r="E213" s="2">
        <v>1.609E-2</v>
      </c>
      <c r="F213" s="2">
        <v>2076.6203099999998</v>
      </c>
      <c r="G213" s="2">
        <v>4.7989999999999998E-2</v>
      </c>
      <c r="H213" s="2">
        <v>2067.6819300000002</v>
      </c>
      <c r="I213" s="2">
        <v>7.2315800000000001</v>
      </c>
      <c r="J213" s="2">
        <v>103</v>
      </c>
      <c r="K213" s="2">
        <v>1827.8471999999999</v>
      </c>
      <c r="L213" s="2">
        <v>7.1528</v>
      </c>
      <c r="M213" s="2">
        <v>60</v>
      </c>
      <c r="N213" s="2">
        <v>1866.6203599999999</v>
      </c>
      <c r="O213" s="2">
        <v>7.2260799999999996</v>
      </c>
      <c r="P213" s="2">
        <v>445</v>
      </c>
      <c r="Q213" s="2">
        <v>1880.60033</v>
      </c>
      <c r="R213" s="2">
        <v>7.1710900000000004</v>
      </c>
      <c r="S213" s="2">
        <v>170</v>
      </c>
      <c r="T213" s="2">
        <v>1839.9014400000001</v>
      </c>
      <c r="U213" s="2">
        <v>7.2219600000000002</v>
      </c>
      <c r="V213" s="2">
        <v>52</v>
      </c>
    </row>
    <row r="214" spans="1:22" x14ac:dyDescent="0.25">
      <c r="A214" s="2" t="s">
        <v>0</v>
      </c>
      <c r="B214" s="2">
        <v>100</v>
      </c>
      <c r="C214" s="2">
        <v>0.4</v>
      </c>
      <c r="D214" s="2">
        <v>2067.6819300000002</v>
      </c>
      <c r="E214" s="2">
        <v>1.6899999999999998E-2</v>
      </c>
      <c r="F214" s="2">
        <v>2076.6203099999998</v>
      </c>
      <c r="G214" s="2">
        <v>5.067E-2</v>
      </c>
      <c r="H214" s="2">
        <v>2067.6819300000002</v>
      </c>
      <c r="I214" s="2">
        <v>7.1669400000000003</v>
      </c>
      <c r="J214" s="2">
        <v>81</v>
      </c>
      <c r="K214" s="2">
        <v>1833.71209</v>
      </c>
      <c r="L214" s="2">
        <v>7.2190200000000004</v>
      </c>
      <c r="M214" s="2">
        <v>63</v>
      </c>
      <c r="N214" s="2">
        <v>2018.7466999999999</v>
      </c>
      <c r="O214" s="2">
        <v>7.1490200000000002</v>
      </c>
      <c r="P214" s="2">
        <v>410</v>
      </c>
      <c r="Q214" s="2">
        <v>1958.98694</v>
      </c>
      <c r="R214" s="2">
        <v>7.15449</v>
      </c>
      <c r="S214" s="2">
        <v>169</v>
      </c>
      <c r="T214" s="2">
        <v>1820.1612500000001</v>
      </c>
      <c r="U214" s="2">
        <v>7.2284300000000004</v>
      </c>
      <c r="V214" s="2">
        <v>49</v>
      </c>
    </row>
    <row r="215" spans="1:22" x14ac:dyDescent="0.25">
      <c r="A215" s="2" t="s">
        <v>0</v>
      </c>
      <c r="B215" s="2">
        <v>100</v>
      </c>
      <c r="C215" s="2">
        <v>0.4</v>
      </c>
      <c r="D215" s="2">
        <v>2067.6819300000002</v>
      </c>
      <c r="E215" s="2">
        <v>1.6469999999999999E-2</v>
      </c>
      <c r="F215" s="2">
        <v>2076.6203099999998</v>
      </c>
      <c r="G215" s="2">
        <v>4.9200000000000001E-2</v>
      </c>
      <c r="H215" s="2">
        <v>2067.6819300000002</v>
      </c>
      <c r="I215" s="2">
        <v>7.1580899999999996</v>
      </c>
      <c r="J215" s="2">
        <v>95</v>
      </c>
      <c r="K215" s="2">
        <v>1819.99602</v>
      </c>
      <c r="L215" s="2">
        <v>7.1844200000000003</v>
      </c>
      <c r="M215" s="2">
        <v>62</v>
      </c>
      <c r="N215" s="2">
        <v>1972.4114300000001</v>
      </c>
      <c r="O215" s="2">
        <v>7.1542700000000004</v>
      </c>
      <c r="P215" s="2">
        <v>407</v>
      </c>
      <c r="Q215" s="2">
        <v>2005.6082200000001</v>
      </c>
      <c r="R215" s="2">
        <v>7.1693800000000003</v>
      </c>
      <c r="S215" s="2">
        <v>166</v>
      </c>
      <c r="T215" s="2">
        <v>1823.3850500000001</v>
      </c>
      <c r="U215" s="2">
        <v>7.22872</v>
      </c>
      <c r="V215" s="2">
        <v>52</v>
      </c>
    </row>
    <row r="216" spans="1:22" x14ac:dyDescent="0.25">
      <c r="A216" s="2" t="s">
        <v>0</v>
      </c>
      <c r="B216" s="2">
        <v>100</v>
      </c>
      <c r="C216" s="2">
        <v>0.4</v>
      </c>
      <c r="D216" s="2">
        <v>2067.6819300000002</v>
      </c>
      <c r="E216" s="2">
        <v>1.7500000000000002E-2</v>
      </c>
      <c r="F216" s="2">
        <v>2076.6203099999998</v>
      </c>
      <c r="G216" s="2">
        <v>5.1819999999999998E-2</v>
      </c>
      <c r="H216" s="2">
        <v>2012.0008700000001</v>
      </c>
      <c r="I216" s="2">
        <v>7.1768299999999998</v>
      </c>
      <c r="J216" s="2">
        <v>100</v>
      </c>
      <c r="K216" s="2">
        <v>1803.99623</v>
      </c>
      <c r="L216" s="2">
        <v>7.1451099999999999</v>
      </c>
      <c r="M216" s="2">
        <v>61</v>
      </c>
      <c r="N216" s="2">
        <v>1991.10274</v>
      </c>
      <c r="O216" s="2">
        <v>7.1591699999999996</v>
      </c>
      <c r="P216" s="2">
        <v>416</v>
      </c>
      <c r="Q216" s="2">
        <v>1963.6538499999999</v>
      </c>
      <c r="R216" s="2">
        <v>7.1538300000000001</v>
      </c>
      <c r="S216" s="2">
        <v>167</v>
      </c>
      <c r="T216" s="2">
        <v>1823.6232500000001</v>
      </c>
      <c r="U216" s="2">
        <v>7.2168900000000002</v>
      </c>
      <c r="V216" s="2">
        <v>50</v>
      </c>
    </row>
    <row r="217" spans="1:22" x14ac:dyDescent="0.25">
      <c r="A217" s="2" t="s">
        <v>0</v>
      </c>
      <c r="B217" s="2">
        <v>100</v>
      </c>
      <c r="C217" s="2">
        <v>0.4</v>
      </c>
      <c r="D217" s="2">
        <v>2067.6819300000002</v>
      </c>
      <c r="E217" s="2">
        <v>1.6160000000000001E-2</v>
      </c>
      <c r="F217" s="2">
        <v>2076.6203099999998</v>
      </c>
      <c r="G217" s="2">
        <v>4.9160000000000002E-2</v>
      </c>
      <c r="H217" s="2">
        <v>1991.53359</v>
      </c>
      <c r="I217" s="2">
        <v>7.5485199999999999</v>
      </c>
      <c r="J217" s="2">
        <v>98</v>
      </c>
      <c r="K217" s="2">
        <v>1803.73749</v>
      </c>
      <c r="L217" s="2">
        <v>7.2245200000000001</v>
      </c>
      <c r="M217" s="2">
        <v>66</v>
      </c>
      <c r="N217" s="2">
        <v>1961.9768099999999</v>
      </c>
      <c r="O217" s="2">
        <v>7.1449999999999996</v>
      </c>
      <c r="P217" s="2">
        <v>422</v>
      </c>
      <c r="Q217" s="2">
        <v>1854.4678699999999</v>
      </c>
      <c r="R217" s="2">
        <v>7.15083</v>
      </c>
      <c r="S217" s="2">
        <v>176</v>
      </c>
      <c r="T217" s="2">
        <v>1825.5784799999999</v>
      </c>
      <c r="U217" s="2">
        <v>7.2169800000000004</v>
      </c>
      <c r="V217" s="2">
        <v>46</v>
      </c>
    </row>
    <row r="218" spans="1:22" x14ac:dyDescent="0.25">
      <c r="A218" s="2" t="s">
        <v>0</v>
      </c>
      <c r="B218" s="2">
        <v>100</v>
      </c>
      <c r="C218" s="2">
        <v>0.4</v>
      </c>
      <c r="D218" s="2">
        <v>2067.6819300000002</v>
      </c>
      <c r="E218" s="2">
        <v>1.6480000000000002E-2</v>
      </c>
      <c r="F218" s="2">
        <v>2076.6203099999998</v>
      </c>
      <c r="G218" s="2">
        <v>4.9169999999999998E-2</v>
      </c>
      <c r="H218" s="2">
        <v>2067.6819300000002</v>
      </c>
      <c r="I218" s="2">
        <v>7.18398</v>
      </c>
      <c r="J218" s="2">
        <v>104</v>
      </c>
      <c r="K218" s="2">
        <v>1834.22462</v>
      </c>
      <c r="L218" s="2">
        <v>7.2110399999999997</v>
      </c>
      <c r="M218" s="2">
        <v>56</v>
      </c>
      <c r="N218" s="2">
        <v>1992.4085299999999</v>
      </c>
      <c r="O218" s="2">
        <v>7.1508500000000002</v>
      </c>
      <c r="P218" s="2">
        <v>454</v>
      </c>
      <c r="Q218" s="2">
        <v>1886.97865</v>
      </c>
      <c r="R218" s="2">
        <v>7.1817000000000002</v>
      </c>
      <c r="S218" s="2">
        <v>163</v>
      </c>
      <c r="T218" s="2">
        <v>1835.22928</v>
      </c>
      <c r="U218" s="2">
        <v>7.1905000000000001</v>
      </c>
      <c r="V218" s="2">
        <v>48</v>
      </c>
    </row>
    <row r="219" spans="1:22" x14ac:dyDescent="0.25">
      <c r="A219" s="2" t="s">
        <v>0</v>
      </c>
      <c r="B219" s="2">
        <v>100</v>
      </c>
      <c r="C219" s="2">
        <v>0.4</v>
      </c>
      <c r="D219" s="2">
        <v>2067.6819300000002</v>
      </c>
      <c r="E219" s="2">
        <v>1.6369999999999999E-2</v>
      </c>
      <c r="F219" s="2">
        <v>2076.6203099999998</v>
      </c>
      <c r="G219" s="2">
        <v>4.7980000000000002E-2</v>
      </c>
      <c r="H219" s="2">
        <v>1995.8638800000001</v>
      </c>
      <c r="I219" s="2">
        <v>7.1747300000000003</v>
      </c>
      <c r="J219" s="2">
        <v>92</v>
      </c>
      <c r="K219" s="2">
        <v>1835.80926</v>
      </c>
      <c r="L219" s="2">
        <v>7.1880899999999999</v>
      </c>
      <c r="M219" s="2">
        <v>62</v>
      </c>
      <c r="N219" s="2">
        <v>1965.4580699999999</v>
      </c>
      <c r="O219" s="2">
        <v>7.1559600000000003</v>
      </c>
      <c r="P219" s="2">
        <v>442</v>
      </c>
      <c r="Q219" s="2">
        <v>1858.0859</v>
      </c>
      <c r="R219" s="2">
        <v>7.1441100000000004</v>
      </c>
      <c r="S219" s="2">
        <v>173</v>
      </c>
      <c r="T219" s="2">
        <v>1828.95436</v>
      </c>
      <c r="U219" s="2">
        <v>7.2429500000000004</v>
      </c>
      <c r="V219" s="2">
        <v>52</v>
      </c>
    </row>
    <row r="220" spans="1:22" x14ac:dyDescent="0.25">
      <c r="A220" s="2" t="s">
        <v>0</v>
      </c>
      <c r="B220" s="2">
        <v>100</v>
      </c>
      <c r="C220" s="2">
        <v>0.4</v>
      </c>
      <c r="D220" s="2">
        <v>2067.6819300000002</v>
      </c>
      <c r="E220" s="2">
        <v>1.7059999999999999E-2</v>
      </c>
      <c r="F220" s="2">
        <v>2076.6203099999998</v>
      </c>
      <c r="G220" s="2">
        <v>4.922E-2</v>
      </c>
      <c r="H220" s="2">
        <v>2067.6819300000002</v>
      </c>
      <c r="I220" s="2">
        <v>7.15794</v>
      </c>
      <c r="J220" s="2">
        <v>95</v>
      </c>
      <c r="K220" s="2">
        <v>1818.9123</v>
      </c>
      <c r="L220" s="2">
        <v>7.23672</v>
      </c>
      <c r="M220" s="2">
        <v>59</v>
      </c>
      <c r="N220" s="2">
        <v>2092.6636899999999</v>
      </c>
      <c r="O220" s="2">
        <v>7.1462500000000002</v>
      </c>
      <c r="P220" s="2">
        <v>425</v>
      </c>
      <c r="Q220" s="2">
        <v>1857.1406500000001</v>
      </c>
      <c r="R220" s="2">
        <v>7.1585400000000003</v>
      </c>
      <c r="S220" s="2">
        <v>175</v>
      </c>
      <c r="T220" s="2">
        <v>1832.78664</v>
      </c>
      <c r="U220" s="2">
        <v>7.2888099999999998</v>
      </c>
      <c r="V220" s="2">
        <v>48</v>
      </c>
    </row>
    <row r="221" spans="1:22" x14ac:dyDescent="0.25">
      <c r="A221" s="2" t="s">
        <v>0</v>
      </c>
      <c r="B221" s="2">
        <v>100</v>
      </c>
      <c r="C221" s="2">
        <v>0.4</v>
      </c>
      <c r="D221" s="2">
        <v>2067.6819300000002</v>
      </c>
      <c r="E221" s="2">
        <v>1.6389999999999998E-2</v>
      </c>
      <c r="F221" s="2">
        <v>2076.6203099999998</v>
      </c>
      <c r="G221" s="2">
        <v>4.9090000000000002E-2</v>
      </c>
      <c r="H221" s="2">
        <v>2067.6819300000002</v>
      </c>
      <c r="I221" s="2">
        <v>7.2001499999999998</v>
      </c>
      <c r="J221" s="2">
        <v>96</v>
      </c>
      <c r="K221" s="2">
        <v>1824.75424</v>
      </c>
      <c r="L221" s="2">
        <v>7.2161299999999997</v>
      </c>
      <c r="M221" s="2">
        <v>61</v>
      </c>
      <c r="N221" s="2">
        <v>2013.4895799999999</v>
      </c>
      <c r="O221" s="2">
        <v>7.1488500000000004</v>
      </c>
      <c r="P221" s="2">
        <v>436</v>
      </c>
      <c r="Q221" s="2">
        <v>1840.46894</v>
      </c>
      <c r="R221" s="2">
        <v>7.1652800000000001</v>
      </c>
      <c r="S221" s="2">
        <v>169</v>
      </c>
      <c r="T221" s="2">
        <v>1830.2384300000001</v>
      </c>
      <c r="U221" s="2">
        <v>7.22255</v>
      </c>
      <c r="V221" s="2">
        <v>45</v>
      </c>
    </row>
    <row r="222" spans="1:22" x14ac:dyDescent="0.25">
      <c r="A222" s="2" t="s">
        <v>0</v>
      </c>
      <c r="B222" s="2">
        <v>100</v>
      </c>
      <c r="C222" s="2">
        <v>0.4</v>
      </c>
      <c r="D222" s="2">
        <v>2067.6819300000002</v>
      </c>
      <c r="E222" s="2">
        <v>1.7319999999999999E-2</v>
      </c>
      <c r="F222" s="2">
        <v>2076.6203099999998</v>
      </c>
      <c r="G222" s="2">
        <v>5.1729999999999998E-2</v>
      </c>
      <c r="H222" s="2">
        <v>2030.56114</v>
      </c>
      <c r="I222" s="2">
        <v>7.1506100000000004</v>
      </c>
      <c r="J222" s="2">
        <v>100</v>
      </c>
      <c r="K222" s="2">
        <v>1845.43462</v>
      </c>
      <c r="L222" s="2">
        <v>7.2398999999999996</v>
      </c>
      <c r="M222" s="2">
        <v>63</v>
      </c>
      <c r="N222" s="2">
        <v>2065.1982899999998</v>
      </c>
      <c r="O222" s="2">
        <v>7.1562299999999999</v>
      </c>
      <c r="P222" s="2">
        <v>437</v>
      </c>
      <c r="Q222" s="2">
        <v>1883.38752</v>
      </c>
      <c r="R222" s="2">
        <v>7.1450899999999997</v>
      </c>
      <c r="S222" s="2">
        <v>172</v>
      </c>
      <c r="T222" s="2">
        <v>1816.6337000000001</v>
      </c>
      <c r="U222" s="2">
        <v>7.1988099999999999</v>
      </c>
      <c r="V222" s="2">
        <v>45</v>
      </c>
    </row>
    <row r="223" spans="1:22" x14ac:dyDescent="0.25">
      <c r="A223" s="2" t="s">
        <v>0</v>
      </c>
      <c r="B223" s="2">
        <v>100</v>
      </c>
      <c r="C223" s="2">
        <v>0.7</v>
      </c>
      <c r="D223" s="2">
        <v>1832.5461299999999</v>
      </c>
      <c r="E223" s="2">
        <v>1.737E-2</v>
      </c>
      <c r="F223" s="2">
        <v>1892.0044600000001</v>
      </c>
      <c r="G223" s="2">
        <v>6.3130000000000006E-2</v>
      </c>
      <c r="H223" s="2">
        <v>1832.5461299999999</v>
      </c>
      <c r="I223" s="2">
        <v>11.47284</v>
      </c>
      <c r="J223" s="2">
        <v>169</v>
      </c>
      <c r="K223" s="2">
        <v>1781.9322</v>
      </c>
      <c r="L223" s="2">
        <v>11.43182</v>
      </c>
      <c r="M223" s="2">
        <v>88</v>
      </c>
      <c r="N223" s="2">
        <v>1863.4342099999999</v>
      </c>
      <c r="O223" s="2">
        <v>11.42366</v>
      </c>
      <c r="P223" s="2">
        <v>681</v>
      </c>
      <c r="Q223" s="2">
        <v>1780.2222200000001</v>
      </c>
      <c r="R223" s="2">
        <v>11.44394</v>
      </c>
      <c r="S223" s="2">
        <v>274</v>
      </c>
      <c r="T223" s="2">
        <v>1766.6727699999999</v>
      </c>
      <c r="U223" s="2">
        <v>11.49503</v>
      </c>
      <c r="V223" s="2">
        <v>63</v>
      </c>
    </row>
    <row r="224" spans="1:22" x14ac:dyDescent="0.25">
      <c r="A224" s="2" t="s">
        <v>0</v>
      </c>
      <c r="B224" s="2">
        <v>100</v>
      </c>
      <c r="C224" s="2">
        <v>0.7</v>
      </c>
      <c r="D224" s="2">
        <v>1832.5461299999999</v>
      </c>
      <c r="E224" s="2">
        <v>1.7420000000000001E-2</v>
      </c>
      <c r="F224" s="2">
        <v>1892.0044600000001</v>
      </c>
      <c r="G224" s="2">
        <v>6.3170000000000004E-2</v>
      </c>
      <c r="H224" s="2">
        <v>1832.5461299999999</v>
      </c>
      <c r="I224" s="2">
        <v>11.446149999999999</v>
      </c>
      <c r="J224" s="2">
        <v>170</v>
      </c>
      <c r="K224" s="2">
        <v>1783.4699800000001</v>
      </c>
      <c r="L224" s="2">
        <v>11.44163</v>
      </c>
      <c r="M224" s="2">
        <v>84</v>
      </c>
      <c r="N224" s="2">
        <v>1913.0154299999999</v>
      </c>
      <c r="O224" s="2">
        <v>11.420999999999999</v>
      </c>
      <c r="P224" s="2">
        <v>691</v>
      </c>
      <c r="Q224" s="2">
        <v>1799.8441600000001</v>
      </c>
      <c r="R224" s="2">
        <v>11.456300000000001</v>
      </c>
      <c r="S224" s="2">
        <v>275</v>
      </c>
      <c r="T224" s="2">
        <v>1762.8915</v>
      </c>
      <c r="U224" s="2">
        <v>11.47415</v>
      </c>
      <c r="V224" s="2">
        <v>71</v>
      </c>
    </row>
    <row r="225" spans="1:22" x14ac:dyDescent="0.25">
      <c r="A225" s="2" t="s">
        <v>0</v>
      </c>
      <c r="B225" s="2">
        <v>100</v>
      </c>
      <c r="C225" s="2">
        <v>0.7</v>
      </c>
      <c r="D225" s="2">
        <v>1832.5461299999999</v>
      </c>
      <c r="E225" s="2">
        <v>1.7829999999999999E-2</v>
      </c>
      <c r="F225" s="2">
        <v>1892.0044600000001</v>
      </c>
      <c r="G225" s="2">
        <v>6.4769999999999994E-2</v>
      </c>
      <c r="H225" s="2">
        <v>1832.5461299999999</v>
      </c>
      <c r="I225" s="2">
        <v>11.46524</v>
      </c>
      <c r="J225" s="2">
        <v>160</v>
      </c>
      <c r="K225" s="2">
        <v>1778.72738</v>
      </c>
      <c r="L225" s="2">
        <v>11.441739999999999</v>
      </c>
      <c r="M225" s="2">
        <v>89</v>
      </c>
      <c r="N225" s="2">
        <v>1837.91218</v>
      </c>
      <c r="O225" s="2">
        <v>11.430899999999999</v>
      </c>
      <c r="P225" s="2">
        <v>720</v>
      </c>
      <c r="Q225" s="2">
        <v>1774.26117</v>
      </c>
      <c r="R225" s="2">
        <v>11.429819999999999</v>
      </c>
      <c r="S225" s="2">
        <v>269</v>
      </c>
      <c r="T225" s="2">
        <v>1773.3933300000001</v>
      </c>
      <c r="U225" s="2">
        <v>11.42154</v>
      </c>
      <c r="V225" s="2">
        <v>69</v>
      </c>
    </row>
    <row r="226" spans="1:22" x14ac:dyDescent="0.25">
      <c r="A226" s="2" t="s">
        <v>0</v>
      </c>
      <c r="B226" s="2">
        <v>100</v>
      </c>
      <c r="C226" s="2">
        <v>0.7</v>
      </c>
      <c r="D226" s="2">
        <v>1832.5461299999999</v>
      </c>
      <c r="E226" s="2">
        <v>1.84E-2</v>
      </c>
      <c r="F226" s="2">
        <v>1892.0044600000001</v>
      </c>
      <c r="G226" s="2">
        <v>6.5949999999999995E-2</v>
      </c>
      <c r="H226" s="2">
        <v>1832.5461299999999</v>
      </c>
      <c r="I226" s="2">
        <v>11.48029</v>
      </c>
      <c r="J226" s="2">
        <v>160</v>
      </c>
      <c r="K226" s="2">
        <v>1783.5168799999999</v>
      </c>
      <c r="L226" s="2">
        <v>11.434010000000001</v>
      </c>
      <c r="M226" s="2">
        <v>86</v>
      </c>
      <c r="N226" s="2">
        <v>1821.2011</v>
      </c>
      <c r="O226" s="2">
        <v>11.42319</v>
      </c>
      <c r="P226" s="2">
        <v>687</v>
      </c>
      <c r="Q226" s="2">
        <v>1792.68064</v>
      </c>
      <c r="R226" s="2">
        <v>11.424770000000001</v>
      </c>
      <c r="S226" s="2">
        <v>268</v>
      </c>
      <c r="T226" s="2">
        <v>1762.1520499999999</v>
      </c>
      <c r="U226" s="2">
        <v>11.464040000000001</v>
      </c>
      <c r="V226" s="2">
        <v>69</v>
      </c>
    </row>
    <row r="227" spans="1:22" x14ac:dyDescent="0.25">
      <c r="A227" s="2" t="s">
        <v>0</v>
      </c>
      <c r="B227" s="2">
        <v>100</v>
      </c>
      <c r="C227" s="2">
        <v>0.7</v>
      </c>
      <c r="D227" s="2">
        <v>1832.5461299999999</v>
      </c>
      <c r="E227" s="2">
        <v>1.8020000000000001E-2</v>
      </c>
      <c r="F227" s="2">
        <v>1892.0044600000001</v>
      </c>
      <c r="G227" s="2">
        <v>6.5699999999999995E-2</v>
      </c>
      <c r="H227" s="2">
        <v>1832.5461299999999</v>
      </c>
      <c r="I227" s="2">
        <v>11.478680000000001</v>
      </c>
      <c r="J227" s="2">
        <v>152</v>
      </c>
      <c r="K227" s="2">
        <v>1778.67255</v>
      </c>
      <c r="L227" s="2">
        <v>11.8375</v>
      </c>
      <c r="M227" s="2">
        <v>84</v>
      </c>
      <c r="N227" s="2">
        <v>1835.8282799999999</v>
      </c>
      <c r="O227" s="2">
        <v>11.43544</v>
      </c>
      <c r="P227" s="2">
        <v>708</v>
      </c>
      <c r="Q227" s="2">
        <v>1795.2585799999999</v>
      </c>
      <c r="R227" s="2">
        <v>11.544449999999999</v>
      </c>
      <c r="S227" s="2">
        <v>286</v>
      </c>
      <c r="T227" s="2">
        <v>1762.94254</v>
      </c>
      <c r="U227" s="2">
        <v>11.47635</v>
      </c>
      <c r="V227" s="2">
        <v>72</v>
      </c>
    </row>
    <row r="228" spans="1:22" x14ac:dyDescent="0.25">
      <c r="A228" s="2" t="s">
        <v>0</v>
      </c>
      <c r="B228" s="2">
        <v>100</v>
      </c>
      <c r="C228" s="2">
        <v>0.7</v>
      </c>
      <c r="D228" s="2">
        <v>1832.5461299999999</v>
      </c>
      <c r="E228" s="2">
        <v>1.8450000000000001E-2</v>
      </c>
      <c r="F228" s="2">
        <v>1892.0044600000001</v>
      </c>
      <c r="G228" s="2">
        <v>6.4850000000000005E-2</v>
      </c>
      <c r="H228" s="2">
        <v>1832.5461299999999</v>
      </c>
      <c r="I228" s="2">
        <v>11.42276</v>
      </c>
      <c r="J228" s="2">
        <v>156</v>
      </c>
      <c r="K228" s="2">
        <v>1774.77629</v>
      </c>
      <c r="L228" s="2">
        <v>11.507160000000001</v>
      </c>
      <c r="M228" s="2">
        <v>88</v>
      </c>
      <c r="N228" s="2">
        <v>1845.0577900000001</v>
      </c>
      <c r="O228" s="2">
        <v>11.42079</v>
      </c>
      <c r="P228" s="2">
        <v>716</v>
      </c>
      <c r="Q228" s="2">
        <v>1809.21226</v>
      </c>
      <c r="R228" s="2">
        <v>11.42281</v>
      </c>
      <c r="S228" s="2">
        <v>266</v>
      </c>
      <c r="T228" s="2">
        <v>1776.6389999999999</v>
      </c>
      <c r="U228" s="2">
        <v>11.44384</v>
      </c>
      <c r="V228" s="2">
        <v>69</v>
      </c>
    </row>
    <row r="229" spans="1:22" x14ac:dyDescent="0.25">
      <c r="A229" s="2" t="s">
        <v>0</v>
      </c>
      <c r="B229" s="2">
        <v>100</v>
      </c>
      <c r="C229" s="2">
        <v>0.7</v>
      </c>
      <c r="D229" s="2">
        <v>1832.5461299999999</v>
      </c>
      <c r="E229" s="2">
        <v>1.8780000000000002E-2</v>
      </c>
      <c r="F229" s="2">
        <v>1892.0044600000001</v>
      </c>
      <c r="G229" s="2">
        <v>6.8229999999999999E-2</v>
      </c>
      <c r="H229" s="2">
        <v>1832.5461299999999</v>
      </c>
      <c r="I229" s="2">
        <v>11.447190000000001</v>
      </c>
      <c r="J229" s="2">
        <v>165</v>
      </c>
      <c r="K229" s="2">
        <v>1773.5664999999999</v>
      </c>
      <c r="L229" s="2">
        <v>11.48662</v>
      </c>
      <c r="M229" s="2">
        <v>84</v>
      </c>
      <c r="N229" s="2">
        <v>1914.47399</v>
      </c>
      <c r="O229" s="2">
        <v>11.424020000000001</v>
      </c>
      <c r="P229" s="2">
        <v>655</v>
      </c>
      <c r="Q229" s="2">
        <v>1827.99683</v>
      </c>
      <c r="R229" s="2">
        <v>11.45851</v>
      </c>
      <c r="S229" s="2">
        <v>281</v>
      </c>
      <c r="T229" s="2">
        <v>1757.6899699999999</v>
      </c>
      <c r="U229" s="2">
        <v>11.42399</v>
      </c>
      <c r="V229" s="2">
        <v>69</v>
      </c>
    </row>
    <row r="230" spans="1:22" x14ac:dyDescent="0.25">
      <c r="A230" s="2" t="s">
        <v>0</v>
      </c>
      <c r="B230" s="2">
        <v>100</v>
      </c>
      <c r="C230" s="2">
        <v>0.7</v>
      </c>
      <c r="D230" s="2">
        <v>1832.5461299999999</v>
      </c>
      <c r="E230" s="2">
        <v>1.737E-2</v>
      </c>
      <c r="F230" s="2">
        <v>1892.0044600000001</v>
      </c>
      <c r="G230" s="2">
        <v>6.3270000000000007E-2</v>
      </c>
      <c r="H230" s="2">
        <v>1832.5461299999999</v>
      </c>
      <c r="I230" s="2">
        <v>11.44528</v>
      </c>
      <c r="J230" s="2">
        <v>164</v>
      </c>
      <c r="K230" s="2">
        <v>1784.5975900000001</v>
      </c>
      <c r="L230" s="2">
        <v>11.468059999999999</v>
      </c>
      <c r="M230" s="2">
        <v>86</v>
      </c>
      <c r="N230" s="2">
        <v>1798.74488</v>
      </c>
      <c r="O230" s="2">
        <v>11.425190000000001</v>
      </c>
      <c r="P230" s="2">
        <v>678</v>
      </c>
      <c r="Q230" s="2">
        <v>1827.81267</v>
      </c>
      <c r="R230" s="2">
        <v>11.4573</v>
      </c>
      <c r="S230" s="2">
        <v>280</v>
      </c>
      <c r="T230" s="2">
        <v>1768.12565</v>
      </c>
      <c r="U230" s="2">
        <v>11.441280000000001</v>
      </c>
      <c r="V230" s="2">
        <v>72</v>
      </c>
    </row>
    <row r="231" spans="1:22" x14ac:dyDescent="0.25">
      <c r="A231" s="2" t="s">
        <v>0</v>
      </c>
      <c r="B231" s="2">
        <v>100</v>
      </c>
      <c r="C231" s="2">
        <v>0.7</v>
      </c>
      <c r="D231" s="2">
        <v>1832.5461299999999</v>
      </c>
      <c r="E231" s="2">
        <v>1.7600000000000001E-2</v>
      </c>
      <c r="F231" s="2">
        <v>1892.0044600000001</v>
      </c>
      <c r="G231" s="2">
        <v>6.479E-2</v>
      </c>
      <c r="H231" s="2">
        <v>1832.5461299999999</v>
      </c>
      <c r="I231" s="2">
        <v>11.450839999999999</v>
      </c>
      <c r="J231" s="2">
        <v>164</v>
      </c>
      <c r="K231" s="2">
        <v>1764.7805900000001</v>
      </c>
      <c r="L231" s="2">
        <v>11.48434</v>
      </c>
      <c r="M231" s="2">
        <v>86</v>
      </c>
      <c r="N231" s="2">
        <v>1867.32222</v>
      </c>
      <c r="O231" s="2">
        <v>11.42656</v>
      </c>
      <c r="P231" s="2">
        <v>651</v>
      </c>
      <c r="Q231" s="2">
        <v>1818.9663599999999</v>
      </c>
      <c r="R231" s="2">
        <v>11.433579999999999</v>
      </c>
      <c r="S231" s="2">
        <v>271</v>
      </c>
      <c r="T231" s="2">
        <v>1762.8957800000001</v>
      </c>
      <c r="U231" s="2">
        <v>11.42873</v>
      </c>
      <c r="V231" s="2">
        <v>72</v>
      </c>
    </row>
    <row r="232" spans="1:22" x14ac:dyDescent="0.25">
      <c r="A232" s="2" t="s">
        <v>0</v>
      </c>
      <c r="B232" s="2">
        <v>100</v>
      </c>
      <c r="C232" s="2">
        <v>0.7</v>
      </c>
      <c r="D232" s="2">
        <v>1832.5461299999999</v>
      </c>
      <c r="E232" s="2">
        <v>1.8350000000000002E-2</v>
      </c>
      <c r="F232" s="2">
        <v>1892.0044600000001</v>
      </c>
      <c r="G232" s="2">
        <v>6.5619999999999998E-2</v>
      </c>
      <c r="H232" s="2">
        <v>1832.5461299999999</v>
      </c>
      <c r="I232" s="2">
        <v>11.485749999999999</v>
      </c>
      <c r="J232" s="2">
        <v>163</v>
      </c>
      <c r="K232" s="2">
        <v>1774.3233</v>
      </c>
      <c r="L232" s="2">
        <v>11.54083</v>
      </c>
      <c r="M232" s="2">
        <v>88</v>
      </c>
      <c r="N232" s="2">
        <v>1834.3271</v>
      </c>
      <c r="O232" s="2">
        <v>11.428660000000001</v>
      </c>
      <c r="P232" s="2">
        <v>676</v>
      </c>
      <c r="Q232" s="2">
        <v>1861.0915299999999</v>
      </c>
      <c r="R232" s="2">
        <v>11.42212</v>
      </c>
      <c r="S232" s="2">
        <v>267</v>
      </c>
      <c r="T232" s="2">
        <v>1766.2968599999999</v>
      </c>
      <c r="U232" s="2">
        <v>11.46039</v>
      </c>
      <c r="V232" s="2">
        <v>70</v>
      </c>
    </row>
    <row r="233" spans="1:22" x14ac:dyDescent="0.25">
      <c r="A233" s="2" t="s">
        <v>0</v>
      </c>
      <c r="B233" s="2">
        <v>100</v>
      </c>
      <c r="C233" s="2">
        <v>1</v>
      </c>
      <c r="D233" s="2">
        <v>1775.35042</v>
      </c>
      <c r="E233" s="2">
        <v>2.07E-2</v>
      </c>
      <c r="F233" s="2">
        <v>1838.00738</v>
      </c>
      <c r="G233" s="2">
        <v>7.4730000000000005E-2</v>
      </c>
      <c r="H233" s="2">
        <v>1775.35042</v>
      </c>
      <c r="I233" s="2">
        <v>21.49381</v>
      </c>
      <c r="J233" s="2">
        <v>316</v>
      </c>
      <c r="K233" s="2">
        <v>1757.0576699999999</v>
      </c>
      <c r="L233" s="2">
        <v>21.478000000000002</v>
      </c>
      <c r="M233" s="2">
        <v>150</v>
      </c>
      <c r="N233" s="2">
        <v>1823.21642</v>
      </c>
      <c r="O233" s="2">
        <v>21.446380000000001</v>
      </c>
      <c r="P233" s="2">
        <v>1297</v>
      </c>
      <c r="Q233" s="2">
        <v>1793.95561</v>
      </c>
      <c r="R233" s="2">
        <v>21.573</v>
      </c>
      <c r="S233" s="2">
        <v>528</v>
      </c>
      <c r="T233" s="2">
        <v>1761.33484</v>
      </c>
      <c r="U233" s="2">
        <v>21.562100000000001</v>
      </c>
      <c r="V233" s="2">
        <v>137</v>
      </c>
    </row>
    <row r="234" spans="1:22" x14ac:dyDescent="0.25">
      <c r="A234" s="2" t="s">
        <v>0</v>
      </c>
      <c r="B234" s="2">
        <v>100</v>
      </c>
      <c r="C234" s="2">
        <v>1</v>
      </c>
      <c r="D234" s="2">
        <v>1775.35042</v>
      </c>
      <c r="E234" s="2">
        <v>1.916E-2</v>
      </c>
      <c r="F234" s="2">
        <v>1838.00738</v>
      </c>
      <c r="G234" s="2">
        <v>7.0370000000000002E-2</v>
      </c>
      <c r="H234" s="2">
        <v>1775.35042</v>
      </c>
      <c r="I234" s="2">
        <v>21.460760000000001</v>
      </c>
      <c r="J234" s="2">
        <v>297</v>
      </c>
      <c r="K234" s="2">
        <v>1757.3018199999999</v>
      </c>
      <c r="L234" s="2">
        <v>21.541270000000001</v>
      </c>
      <c r="M234" s="2">
        <v>149</v>
      </c>
      <c r="N234" s="2">
        <v>1804.89643</v>
      </c>
      <c r="O234" s="2">
        <v>21.448270000000001</v>
      </c>
      <c r="P234" s="2">
        <v>1240</v>
      </c>
      <c r="Q234" s="2">
        <v>1785.26</v>
      </c>
      <c r="R234" s="2">
        <v>21.464759999999998</v>
      </c>
      <c r="S234" s="2">
        <v>513</v>
      </c>
      <c r="T234" s="2">
        <v>1756.3751199999999</v>
      </c>
      <c r="U234" s="2">
        <v>21.493469999999999</v>
      </c>
      <c r="V234" s="2">
        <v>137</v>
      </c>
    </row>
    <row r="235" spans="1:22" x14ac:dyDescent="0.25">
      <c r="A235" s="2" t="s">
        <v>0</v>
      </c>
      <c r="B235" s="2">
        <v>100</v>
      </c>
      <c r="C235" s="2">
        <v>1</v>
      </c>
      <c r="D235" s="2">
        <v>1775.35042</v>
      </c>
      <c r="E235" s="2">
        <v>1.9449999999999999E-2</v>
      </c>
      <c r="F235" s="2">
        <v>1838.00738</v>
      </c>
      <c r="G235" s="2">
        <v>7.0470000000000005E-2</v>
      </c>
      <c r="H235" s="2">
        <v>1775.35042</v>
      </c>
      <c r="I235" s="2">
        <v>21.489840000000001</v>
      </c>
      <c r="J235" s="2">
        <v>305</v>
      </c>
      <c r="K235" s="2">
        <v>1754.9284299999999</v>
      </c>
      <c r="L235" s="2">
        <v>21.436219999999999</v>
      </c>
      <c r="M235" s="2">
        <v>150</v>
      </c>
      <c r="N235" s="2">
        <v>1835.7221300000001</v>
      </c>
      <c r="O235" s="2">
        <v>21.434149999999999</v>
      </c>
      <c r="P235" s="2">
        <v>1273</v>
      </c>
      <c r="Q235" s="2">
        <v>1799.6294800000001</v>
      </c>
      <c r="R235" s="2">
        <v>21.447099999999999</v>
      </c>
      <c r="S235" s="2">
        <v>537</v>
      </c>
      <c r="T235" s="2">
        <v>1758.6912</v>
      </c>
      <c r="U235" s="2">
        <v>21.541869999999999</v>
      </c>
      <c r="V235" s="2">
        <v>135</v>
      </c>
    </row>
    <row r="236" spans="1:22" x14ac:dyDescent="0.25">
      <c r="A236" s="2" t="s">
        <v>0</v>
      </c>
      <c r="B236" s="2">
        <v>100</v>
      </c>
      <c r="C236" s="2">
        <v>1</v>
      </c>
      <c r="D236" s="2">
        <v>1775.35042</v>
      </c>
      <c r="E236" s="2">
        <v>1.958E-2</v>
      </c>
      <c r="F236" s="2">
        <v>1838.00738</v>
      </c>
      <c r="G236" s="2">
        <v>7.0779999999999996E-2</v>
      </c>
      <c r="H236" s="2">
        <v>1775.35042</v>
      </c>
      <c r="I236" s="2">
        <v>21.457709999999999</v>
      </c>
      <c r="J236" s="2">
        <v>308</v>
      </c>
      <c r="K236" s="2">
        <v>1757.55</v>
      </c>
      <c r="L236" s="2">
        <v>21.466519999999999</v>
      </c>
      <c r="M236" s="2">
        <v>145</v>
      </c>
      <c r="N236" s="2">
        <v>1852.41616</v>
      </c>
      <c r="O236" s="2">
        <v>21.447399999999998</v>
      </c>
      <c r="P236" s="2">
        <v>1257</v>
      </c>
      <c r="Q236" s="2">
        <v>1806.31495</v>
      </c>
      <c r="R236" s="2">
        <v>21.462399999999999</v>
      </c>
      <c r="S236" s="2">
        <v>508</v>
      </c>
      <c r="T236" s="2">
        <v>1754.7752800000001</v>
      </c>
      <c r="U236" s="2">
        <v>21.524170000000002</v>
      </c>
      <c r="V236" s="2">
        <v>126</v>
      </c>
    </row>
    <row r="237" spans="1:22" x14ac:dyDescent="0.25">
      <c r="A237" s="2" t="s">
        <v>0</v>
      </c>
      <c r="B237" s="2">
        <v>100</v>
      </c>
      <c r="C237" s="2">
        <v>1</v>
      </c>
      <c r="D237" s="2">
        <v>1775.35042</v>
      </c>
      <c r="E237" s="2">
        <v>1.9550000000000001E-2</v>
      </c>
      <c r="F237" s="2">
        <v>1838.00738</v>
      </c>
      <c r="G237" s="2">
        <v>7.1190000000000003E-2</v>
      </c>
      <c r="H237" s="2">
        <v>1775.35042</v>
      </c>
      <c r="I237" s="2">
        <v>21.670339999999999</v>
      </c>
      <c r="J237" s="2">
        <v>314</v>
      </c>
      <c r="K237" s="2">
        <v>1762.12</v>
      </c>
      <c r="L237" s="2">
        <v>21.446629999999999</v>
      </c>
      <c r="M237" s="2">
        <v>149</v>
      </c>
      <c r="N237" s="2">
        <v>1830.4686999999999</v>
      </c>
      <c r="O237" s="2">
        <v>21.499759999999998</v>
      </c>
      <c r="P237" s="2">
        <v>1265</v>
      </c>
      <c r="Q237" s="2">
        <v>1778.7355299999999</v>
      </c>
      <c r="R237" s="2">
        <v>21.458220000000001</v>
      </c>
      <c r="S237" s="2">
        <v>537</v>
      </c>
      <c r="T237" s="2">
        <v>1761.95769</v>
      </c>
      <c r="U237" s="2">
        <v>21.44839</v>
      </c>
      <c r="V237" s="2">
        <v>132</v>
      </c>
    </row>
    <row r="238" spans="1:22" x14ac:dyDescent="0.25">
      <c r="A238" s="2" t="s">
        <v>0</v>
      </c>
      <c r="B238" s="2">
        <v>100</v>
      </c>
      <c r="C238" s="2">
        <v>1</v>
      </c>
      <c r="D238" s="2">
        <v>1775.35042</v>
      </c>
      <c r="E238" s="2">
        <v>1.9089999999999999E-2</v>
      </c>
      <c r="F238" s="2">
        <v>1838.00738</v>
      </c>
      <c r="G238" s="2">
        <v>7.0290000000000005E-2</v>
      </c>
      <c r="H238" s="2">
        <v>1775.35042</v>
      </c>
      <c r="I238" s="2">
        <v>21.45382</v>
      </c>
      <c r="J238" s="2">
        <v>308</v>
      </c>
      <c r="K238" s="2">
        <v>1760.4538500000001</v>
      </c>
      <c r="L238" s="2">
        <v>21.481649999999998</v>
      </c>
      <c r="M238" s="2">
        <v>149</v>
      </c>
      <c r="N238" s="2">
        <v>1836.9717499999999</v>
      </c>
      <c r="O238" s="2">
        <v>21.567350000000001</v>
      </c>
      <c r="P238" s="2">
        <v>1302</v>
      </c>
      <c r="Q238" s="2">
        <v>1787.57413</v>
      </c>
      <c r="R238" s="2">
        <v>21.445620000000002</v>
      </c>
      <c r="S238" s="2">
        <v>530</v>
      </c>
      <c r="T238" s="2">
        <v>1759.84</v>
      </c>
      <c r="U238" s="2">
        <v>21.500160000000001</v>
      </c>
      <c r="V238" s="2">
        <v>131</v>
      </c>
    </row>
    <row r="239" spans="1:22" x14ac:dyDescent="0.25">
      <c r="A239" s="2" t="s">
        <v>0</v>
      </c>
      <c r="B239" s="2">
        <v>100</v>
      </c>
      <c r="C239" s="2">
        <v>1</v>
      </c>
      <c r="D239" s="2">
        <v>1775.35042</v>
      </c>
      <c r="E239" s="2">
        <v>1.9189999999999999E-2</v>
      </c>
      <c r="F239" s="2">
        <v>1838.00738</v>
      </c>
      <c r="G239" s="2">
        <v>7.0430000000000006E-2</v>
      </c>
      <c r="H239" s="2">
        <v>1775.35042</v>
      </c>
      <c r="I239" s="2">
        <v>21.485330000000001</v>
      </c>
      <c r="J239" s="2">
        <v>312</v>
      </c>
      <c r="K239" s="2">
        <v>1755.2513300000001</v>
      </c>
      <c r="L239" s="2">
        <v>21.5379</v>
      </c>
      <c r="M239" s="2">
        <v>149</v>
      </c>
      <c r="N239" s="2">
        <v>1826.4725100000001</v>
      </c>
      <c r="O239" s="2">
        <v>21.447209999999998</v>
      </c>
      <c r="P239" s="2">
        <v>1289</v>
      </c>
      <c r="Q239" s="2">
        <v>1786.1159500000001</v>
      </c>
      <c r="R239" s="2">
        <v>21.4344</v>
      </c>
      <c r="S239" s="2">
        <v>525</v>
      </c>
      <c r="T239" s="2">
        <v>1753.4717599999999</v>
      </c>
      <c r="U239" s="2">
        <v>21.507490000000001</v>
      </c>
      <c r="V239" s="2">
        <v>125</v>
      </c>
    </row>
    <row r="240" spans="1:22" x14ac:dyDescent="0.25">
      <c r="A240" s="2" t="s">
        <v>0</v>
      </c>
      <c r="B240" s="2">
        <v>100</v>
      </c>
      <c r="C240" s="2">
        <v>1</v>
      </c>
      <c r="D240" s="2">
        <v>1775.35042</v>
      </c>
      <c r="E240" s="2">
        <v>1.9480000000000001E-2</v>
      </c>
      <c r="F240" s="2">
        <v>1838.00738</v>
      </c>
      <c r="G240" s="2">
        <v>7.0400000000000004E-2</v>
      </c>
      <c r="H240" s="2">
        <v>1775.35042</v>
      </c>
      <c r="I240" s="2">
        <v>21.496169999999999</v>
      </c>
      <c r="J240" s="2">
        <v>312</v>
      </c>
      <c r="K240" s="2">
        <v>1756.98</v>
      </c>
      <c r="L240" s="2">
        <v>21.511019999999998</v>
      </c>
      <c r="M240" s="2">
        <v>148</v>
      </c>
      <c r="N240" s="2">
        <v>1805.6409200000001</v>
      </c>
      <c r="O240" s="2">
        <v>21.44434</v>
      </c>
      <c r="P240" s="2">
        <v>1271</v>
      </c>
      <c r="Q240" s="2">
        <v>1799.51</v>
      </c>
      <c r="R240" s="2">
        <v>21.448399999999999</v>
      </c>
      <c r="S240" s="2">
        <v>535</v>
      </c>
      <c r="T240" s="2">
        <v>1755.57692</v>
      </c>
      <c r="U240" s="2">
        <v>21.572240000000001</v>
      </c>
      <c r="V240" s="2">
        <v>121</v>
      </c>
    </row>
    <row r="241" spans="1:22" x14ac:dyDescent="0.25">
      <c r="A241" s="2" t="s">
        <v>0</v>
      </c>
      <c r="B241" s="2">
        <v>100</v>
      </c>
      <c r="C241" s="2">
        <v>1</v>
      </c>
      <c r="D241" s="2">
        <v>1775.35042</v>
      </c>
      <c r="E241" s="2">
        <v>1.9040000000000001E-2</v>
      </c>
      <c r="F241" s="2">
        <v>1838.00738</v>
      </c>
      <c r="G241" s="2">
        <v>7.0069999999999993E-2</v>
      </c>
      <c r="H241" s="2">
        <v>1775.35042</v>
      </c>
      <c r="I241" s="2">
        <v>21.491890000000001</v>
      </c>
      <c r="J241" s="2">
        <v>315</v>
      </c>
      <c r="K241" s="2">
        <v>1762.43</v>
      </c>
      <c r="L241" s="2">
        <v>21.442979999999999</v>
      </c>
      <c r="M241" s="2">
        <v>139</v>
      </c>
      <c r="N241" s="2">
        <v>1846.0243499999999</v>
      </c>
      <c r="O241" s="2">
        <v>21.436</v>
      </c>
      <c r="P241" s="2">
        <v>1285</v>
      </c>
      <c r="Q241" s="2">
        <v>1822.4509</v>
      </c>
      <c r="R241" s="2">
        <v>21.441020000000002</v>
      </c>
      <c r="S241" s="2">
        <v>486</v>
      </c>
      <c r="T241" s="2">
        <v>1758.0079900000001</v>
      </c>
      <c r="U241" s="2">
        <v>21.557939999999999</v>
      </c>
      <c r="V241" s="2">
        <v>128</v>
      </c>
    </row>
    <row r="242" spans="1:22" x14ac:dyDescent="0.25">
      <c r="A242" s="2" t="s">
        <v>0</v>
      </c>
      <c r="B242" s="2">
        <v>100</v>
      </c>
      <c r="C242" s="2">
        <v>1</v>
      </c>
      <c r="D242" s="2">
        <v>1775.35042</v>
      </c>
      <c r="E242" s="2">
        <v>1.8679999999999999E-2</v>
      </c>
      <c r="F242" s="2">
        <v>1838.00738</v>
      </c>
      <c r="G242" s="2">
        <v>6.855E-2</v>
      </c>
      <c r="H242" s="2">
        <v>1775.35042</v>
      </c>
      <c r="I242" s="2">
        <v>21.462730000000001</v>
      </c>
      <c r="J242" s="2">
        <v>310</v>
      </c>
      <c r="K242" s="2">
        <v>1759.20667</v>
      </c>
      <c r="L242" s="2">
        <v>21.469290000000001</v>
      </c>
      <c r="M242" s="2">
        <v>151</v>
      </c>
      <c r="N242" s="2">
        <v>1791.49145</v>
      </c>
      <c r="O242" s="2">
        <v>21.446200000000001</v>
      </c>
      <c r="P242" s="2">
        <v>1291</v>
      </c>
      <c r="Q242" s="2">
        <v>1809.65084</v>
      </c>
      <c r="R242" s="2">
        <v>21.455629999999999</v>
      </c>
      <c r="S242" s="2">
        <v>514</v>
      </c>
      <c r="T242" s="2">
        <v>1764.05341</v>
      </c>
      <c r="U242" s="2">
        <v>21.57414</v>
      </c>
      <c r="V242" s="2">
        <v>131</v>
      </c>
    </row>
    <row r="243" spans="1:22" x14ac:dyDescent="0.25">
      <c r="A243" s="2" t="s">
        <v>0</v>
      </c>
      <c r="B243" s="2">
        <v>1000</v>
      </c>
      <c r="C243" s="2">
        <v>0.4</v>
      </c>
      <c r="D243" s="2">
        <v>19291.05903</v>
      </c>
      <c r="E243" s="2">
        <v>0.11912</v>
      </c>
      <c r="F243" s="2">
        <v>19398.54089</v>
      </c>
      <c r="G243" s="2">
        <v>7.7479999999999993E-2</v>
      </c>
      <c r="H243" s="2">
        <v>19291.05903</v>
      </c>
      <c r="I243" s="2">
        <v>349.80572999999998</v>
      </c>
      <c r="J243" s="2">
        <v>190</v>
      </c>
      <c r="K243" s="2">
        <v>19035.195039999999</v>
      </c>
      <c r="L243" s="2">
        <v>363.81342000000001</v>
      </c>
      <c r="M243" s="2">
        <v>14</v>
      </c>
      <c r="N243" s="2">
        <v>19829.619149999999</v>
      </c>
      <c r="O243" s="2">
        <v>349.12166999999999</v>
      </c>
      <c r="P243" s="2">
        <v>3011</v>
      </c>
      <c r="Q243" s="2">
        <v>19144.691309999998</v>
      </c>
      <c r="R243" s="2">
        <v>351.85536000000002</v>
      </c>
      <c r="S243" s="2">
        <v>58</v>
      </c>
      <c r="T243" s="2">
        <v>18980.481940000001</v>
      </c>
      <c r="U243" s="2">
        <v>359.88547</v>
      </c>
      <c r="V243" s="2">
        <v>26</v>
      </c>
    </row>
    <row r="244" spans="1:22" x14ac:dyDescent="0.25">
      <c r="A244" s="2" t="s">
        <v>0</v>
      </c>
      <c r="B244" s="2">
        <v>1000</v>
      </c>
      <c r="C244" s="2">
        <v>0.4</v>
      </c>
      <c r="D244" s="2">
        <v>19291.05903</v>
      </c>
      <c r="E244" s="2">
        <v>1.324E-2</v>
      </c>
      <c r="F244" s="2">
        <v>19398.54089</v>
      </c>
      <c r="G244" s="2">
        <v>7.3749999999999996E-2</v>
      </c>
      <c r="H244" s="2">
        <v>19291.05903</v>
      </c>
      <c r="I244" s="2">
        <v>350.435</v>
      </c>
      <c r="J244" s="2">
        <v>191</v>
      </c>
      <c r="K244" s="2">
        <v>19043.944319999999</v>
      </c>
      <c r="L244" s="2">
        <v>362.84845000000001</v>
      </c>
      <c r="M244" s="2">
        <v>14</v>
      </c>
      <c r="N244" s="2">
        <v>19095.920859999998</v>
      </c>
      <c r="O244" s="2">
        <v>349.12290999999999</v>
      </c>
      <c r="P244" s="2">
        <v>2899</v>
      </c>
      <c r="Q244" s="2">
        <v>19073.475589999998</v>
      </c>
      <c r="R244" s="2">
        <v>352.85575</v>
      </c>
      <c r="S244" s="2">
        <v>59</v>
      </c>
      <c r="T244" s="2">
        <v>18979.58077</v>
      </c>
      <c r="U244" s="2">
        <v>357.19380000000001</v>
      </c>
      <c r="V244" s="2">
        <v>29</v>
      </c>
    </row>
    <row r="245" spans="1:22" x14ac:dyDescent="0.25">
      <c r="A245" s="2" t="s">
        <v>0</v>
      </c>
      <c r="B245" s="2">
        <v>1000</v>
      </c>
      <c r="C245" s="2">
        <v>0.4</v>
      </c>
      <c r="D245" s="2">
        <v>19291.05903</v>
      </c>
      <c r="E245" s="2">
        <v>1.312E-2</v>
      </c>
      <c r="F245" s="2">
        <v>19398.54089</v>
      </c>
      <c r="G245" s="2">
        <v>7.5079999999999994E-2</v>
      </c>
      <c r="H245" s="2">
        <v>19291.05903</v>
      </c>
      <c r="I245" s="2">
        <v>350.11855000000003</v>
      </c>
      <c r="J245" s="2">
        <v>190</v>
      </c>
      <c r="K245" s="2">
        <v>19026.947069999998</v>
      </c>
      <c r="L245" s="2">
        <v>364.77015</v>
      </c>
      <c r="M245" s="2">
        <v>14</v>
      </c>
      <c r="N245" s="2">
        <v>19147.694009999999</v>
      </c>
      <c r="O245" s="2">
        <v>349.11514</v>
      </c>
      <c r="P245" s="2">
        <v>3054</v>
      </c>
      <c r="Q245" s="2">
        <v>19190.29048</v>
      </c>
      <c r="R245" s="2">
        <v>349.48061999999999</v>
      </c>
      <c r="S245" s="2">
        <v>58</v>
      </c>
      <c r="T245" s="2">
        <v>18978.22336</v>
      </c>
      <c r="U245" s="2">
        <v>350.17403999999999</v>
      </c>
      <c r="V245" s="2">
        <v>25</v>
      </c>
    </row>
    <row r="246" spans="1:22" x14ac:dyDescent="0.25">
      <c r="A246" s="2" t="s">
        <v>0</v>
      </c>
      <c r="B246" s="2">
        <v>1000</v>
      </c>
      <c r="C246" s="2">
        <v>0.4</v>
      </c>
      <c r="D246" s="2">
        <v>19291.05903</v>
      </c>
      <c r="E246" s="2">
        <v>1.2930000000000001E-2</v>
      </c>
      <c r="F246" s="2">
        <v>19398.54089</v>
      </c>
      <c r="G246" s="2">
        <v>7.5179999999999997E-2</v>
      </c>
      <c r="H246" s="2">
        <v>19291.05903</v>
      </c>
      <c r="I246" s="2">
        <v>350.10699</v>
      </c>
      <c r="J246" s="2">
        <v>192</v>
      </c>
      <c r="K246" s="2">
        <v>19055.872719999999</v>
      </c>
      <c r="L246" s="2">
        <v>363.15438</v>
      </c>
      <c r="M246" s="2">
        <v>14</v>
      </c>
      <c r="N246" s="2">
        <v>19532.067210000001</v>
      </c>
      <c r="O246" s="2">
        <v>349.07756000000001</v>
      </c>
      <c r="P246" s="2">
        <v>3019</v>
      </c>
      <c r="Q246" s="2">
        <v>19190.29048</v>
      </c>
      <c r="R246" s="2">
        <v>352.13558999999998</v>
      </c>
      <c r="S246" s="2">
        <v>58</v>
      </c>
      <c r="T246" s="2">
        <v>18981.863720000001</v>
      </c>
      <c r="U246" s="2">
        <v>353.14544000000001</v>
      </c>
      <c r="V246" s="2">
        <v>27</v>
      </c>
    </row>
    <row r="247" spans="1:22" x14ac:dyDescent="0.25">
      <c r="A247" s="2" t="s">
        <v>0</v>
      </c>
      <c r="B247" s="2">
        <v>1000</v>
      </c>
      <c r="C247" s="2">
        <v>0.4</v>
      </c>
      <c r="D247" s="2">
        <v>19291.05903</v>
      </c>
      <c r="E247" s="2">
        <v>1.3089999999999999E-2</v>
      </c>
      <c r="F247" s="2">
        <v>19398.54089</v>
      </c>
      <c r="G247" s="2">
        <v>7.7950000000000005E-2</v>
      </c>
      <c r="H247" s="2">
        <v>19291.05903</v>
      </c>
      <c r="I247" s="2">
        <v>349.93813999999998</v>
      </c>
      <c r="J247" s="2">
        <v>192</v>
      </c>
      <c r="K247" s="2">
        <v>19044.62873</v>
      </c>
      <c r="L247" s="2">
        <v>363.75207</v>
      </c>
      <c r="M247" s="2">
        <v>14</v>
      </c>
      <c r="N247" s="2">
        <v>19086.91761</v>
      </c>
      <c r="O247" s="2">
        <v>349.11613</v>
      </c>
      <c r="P247" s="2">
        <v>3003</v>
      </c>
      <c r="Q247" s="2">
        <v>19190.29048</v>
      </c>
      <c r="R247" s="2">
        <v>349.35536999999999</v>
      </c>
      <c r="S247" s="2">
        <v>57</v>
      </c>
      <c r="T247" s="2">
        <v>18982.824260000001</v>
      </c>
      <c r="U247" s="2">
        <v>357.07364999999999</v>
      </c>
      <c r="V247" s="2">
        <v>27</v>
      </c>
    </row>
    <row r="248" spans="1:22" x14ac:dyDescent="0.25">
      <c r="A248" s="2" t="s">
        <v>0</v>
      </c>
      <c r="B248" s="2">
        <v>1000</v>
      </c>
      <c r="C248" s="2">
        <v>0.4</v>
      </c>
      <c r="D248" s="2">
        <v>19291.05903</v>
      </c>
      <c r="E248" s="2">
        <v>1.303E-2</v>
      </c>
      <c r="F248" s="2">
        <v>19398.54089</v>
      </c>
      <c r="G248" s="2">
        <v>7.6799999999999993E-2</v>
      </c>
      <c r="H248" s="2">
        <v>19291.05903</v>
      </c>
      <c r="I248" s="2">
        <v>349.44430999999997</v>
      </c>
      <c r="J248" s="2">
        <v>190</v>
      </c>
      <c r="K248" s="2">
        <v>19040.041079999999</v>
      </c>
      <c r="L248" s="2">
        <v>363.27697000000001</v>
      </c>
      <c r="M248" s="2">
        <v>14</v>
      </c>
      <c r="N248" s="2">
        <v>19432.128570000001</v>
      </c>
      <c r="O248" s="2">
        <v>349.09248000000002</v>
      </c>
      <c r="P248" s="2">
        <v>2970</v>
      </c>
      <c r="Q248" s="2">
        <v>19190.29048</v>
      </c>
      <c r="R248" s="2">
        <v>351.43101999999999</v>
      </c>
      <c r="S248" s="2">
        <v>57</v>
      </c>
      <c r="T248" s="2">
        <v>18981.380430000001</v>
      </c>
      <c r="U248" s="2">
        <v>357.06817999999998</v>
      </c>
      <c r="V248" s="2">
        <v>26</v>
      </c>
    </row>
    <row r="249" spans="1:22" x14ac:dyDescent="0.25">
      <c r="A249" s="2" t="s">
        <v>0</v>
      </c>
      <c r="B249" s="2">
        <v>1000</v>
      </c>
      <c r="C249" s="2">
        <v>0.4</v>
      </c>
      <c r="D249" s="2">
        <v>19291.05903</v>
      </c>
      <c r="E249" s="2">
        <v>1.3140000000000001E-2</v>
      </c>
      <c r="F249" s="2">
        <v>19398.54089</v>
      </c>
      <c r="G249" s="2">
        <v>7.4579999999999994E-2</v>
      </c>
      <c r="H249" s="2">
        <v>19291.05903</v>
      </c>
      <c r="I249" s="2">
        <v>350.78973999999999</v>
      </c>
      <c r="J249" s="2">
        <v>190</v>
      </c>
      <c r="K249" s="2">
        <v>19044.989570000002</v>
      </c>
      <c r="L249" s="2">
        <v>363.25164000000001</v>
      </c>
      <c r="M249" s="2">
        <v>14</v>
      </c>
      <c r="N249" s="2">
        <v>19220.529139999999</v>
      </c>
      <c r="O249" s="2">
        <v>349.09197999999998</v>
      </c>
      <c r="P249" s="2">
        <v>2973</v>
      </c>
      <c r="Q249" s="2">
        <v>19132.49468</v>
      </c>
      <c r="R249" s="2">
        <v>352.76074999999997</v>
      </c>
      <c r="S249" s="2">
        <v>59</v>
      </c>
      <c r="T249" s="2">
        <v>18982.333709999999</v>
      </c>
      <c r="U249" s="2">
        <v>351.29664000000002</v>
      </c>
      <c r="V249" s="2">
        <v>25</v>
      </c>
    </row>
    <row r="250" spans="1:22" x14ac:dyDescent="0.25">
      <c r="A250" s="2" t="s">
        <v>0</v>
      </c>
      <c r="B250" s="2">
        <v>1000</v>
      </c>
      <c r="C250" s="2">
        <v>0.4</v>
      </c>
      <c r="D250" s="2">
        <v>19291.05903</v>
      </c>
      <c r="E250" s="2">
        <v>1.345E-2</v>
      </c>
      <c r="F250" s="2">
        <v>19398.54089</v>
      </c>
      <c r="G250" s="2">
        <v>7.3050000000000004E-2</v>
      </c>
      <c r="H250" s="2">
        <v>19291.05903</v>
      </c>
      <c r="I250" s="2">
        <v>350.45427000000001</v>
      </c>
      <c r="J250" s="2">
        <v>190</v>
      </c>
      <c r="K250" s="2">
        <v>19057.408169999999</v>
      </c>
      <c r="L250" s="2">
        <v>362.91037999999998</v>
      </c>
      <c r="M250" s="2">
        <v>14</v>
      </c>
      <c r="N250" s="2">
        <v>19072.34375</v>
      </c>
      <c r="O250" s="2">
        <v>349.08152000000001</v>
      </c>
      <c r="P250" s="2">
        <v>3049</v>
      </c>
      <c r="Q250" s="2">
        <v>19190.29048</v>
      </c>
      <c r="R250" s="2">
        <v>350.56450000000001</v>
      </c>
      <c r="S250" s="2">
        <v>56</v>
      </c>
      <c r="T250" s="2">
        <v>18980.694449999999</v>
      </c>
      <c r="U250" s="2">
        <v>352.35883999999999</v>
      </c>
      <c r="V250" s="2">
        <v>27</v>
      </c>
    </row>
    <row r="251" spans="1:22" x14ac:dyDescent="0.25">
      <c r="A251" s="2" t="s">
        <v>0</v>
      </c>
      <c r="B251" s="2">
        <v>1000</v>
      </c>
      <c r="C251" s="2">
        <v>0.4</v>
      </c>
      <c r="D251" s="2">
        <v>19291.05903</v>
      </c>
      <c r="E251" s="2">
        <v>1.3140000000000001E-2</v>
      </c>
      <c r="F251" s="2">
        <v>19398.54089</v>
      </c>
      <c r="G251" s="2">
        <v>7.6960000000000001E-2</v>
      </c>
      <c r="H251" s="2">
        <v>19291.05903</v>
      </c>
      <c r="I251" s="2">
        <v>350.81326999999999</v>
      </c>
      <c r="J251" s="2">
        <v>190</v>
      </c>
      <c r="K251" s="2">
        <v>19054.177879999999</v>
      </c>
      <c r="L251" s="2">
        <v>364.05997000000002</v>
      </c>
      <c r="M251" s="2">
        <v>14</v>
      </c>
      <c r="N251" s="2">
        <v>19100.218509999999</v>
      </c>
      <c r="O251" s="2">
        <v>349.12450000000001</v>
      </c>
      <c r="P251" s="2">
        <v>2984</v>
      </c>
      <c r="Q251" s="2">
        <v>19190.29048</v>
      </c>
      <c r="R251" s="2">
        <v>353.27913000000001</v>
      </c>
      <c r="S251" s="2">
        <v>56</v>
      </c>
      <c r="T251" s="2">
        <v>18982.649369999999</v>
      </c>
      <c r="U251" s="2">
        <v>351.96458999999999</v>
      </c>
      <c r="V251" s="2">
        <v>25</v>
      </c>
    </row>
    <row r="252" spans="1:22" x14ac:dyDescent="0.25">
      <c r="A252" s="2" t="s">
        <v>0</v>
      </c>
      <c r="B252" s="2">
        <v>1000</v>
      </c>
      <c r="C252" s="2">
        <v>0.4</v>
      </c>
      <c r="D252" s="2">
        <v>19291.05903</v>
      </c>
      <c r="E252" s="2">
        <v>1.2930000000000001E-2</v>
      </c>
      <c r="F252" s="2">
        <v>19398.54089</v>
      </c>
      <c r="G252" s="2">
        <v>7.4219999999999994E-2</v>
      </c>
      <c r="H252" s="2">
        <v>19291.05903</v>
      </c>
      <c r="I252" s="2">
        <v>350.22183000000001</v>
      </c>
      <c r="J252" s="2">
        <v>189</v>
      </c>
      <c r="K252" s="2">
        <v>19029.60428</v>
      </c>
      <c r="L252" s="2">
        <v>362.77927</v>
      </c>
      <c r="M252" s="2">
        <v>14</v>
      </c>
      <c r="N252" s="2">
        <v>19753.948939999998</v>
      </c>
      <c r="O252" s="2">
        <v>349.18340000000001</v>
      </c>
      <c r="P252" s="2">
        <v>2876</v>
      </c>
      <c r="Q252" s="2">
        <v>19117.45204</v>
      </c>
      <c r="R252" s="2">
        <v>351.87936000000002</v>
      </c>
      <c r="S252" s="2">
        <v>59</v>
      </c>
      <c r="T252" s="2">
        <v>18979.595430000001</v>
      </c>
      <c r="U252" s="2">
        <v>353.85111999999998</v>
      </c>
      <c r="V252" s="2">
        <v>29</v>
      </c>
    </row>
    <row r="253" spans="1:22" x14ac:dyDescent="0.25">
      <c r="A253" s="2" t="s">
        <v>0</v>
      </c>
      <c r="B253" s="2">
        <v>1000</v>
      </c>
      <c r="C253" s="2">
        <v>0.7</v>
      </c>
      <c r="D253" s="2">
        <v>19030.733039999999</v>
      </c>
      <c r="E253" s="2">
        <v>1.37E-2</v>
      </c>
      <c r="F253" s="2">
        <v>19064.126769999999</v>
      </c>
      <c r="G253" s="2">
        <v>7.8869999999999996E-2</v>
      </c>
      <c r="H253" s="2">
        <v>19030.733039999999</v>
      </c>
      <c r="I253" s="2">
        <v>676.09679000000006</v>
      </c>
      <c r="J253" s="2">
        <v>371</v>
      </c>
      <c r="K253" s="2">
        <v>18985.81019</v>
      </c>
      <c r="L253" s="2">
        <v>696.11098000000004</v>
      </c>
      <c r="M253" s="2">
        <v>26</v>
      </c>
      <c r="N253" s="2">
        <v>19030.38942</v>
      </c>
      <c r="O253" s="2">
        <v>674.44182000000001</v>
      </c>
      <c r="P253" s="2">
        <v>5875</v>
      </c>
      <c r="Q253" s="2">
        <v>19025.958429999999</v>
      </c>
      <c r="R253" s="2">
        <v>676.97904000000005</v>
      </c>
      <c r="S253" s="2">
        <v>126</v>
      </c>
      <c r="T253" s="2">
        <v>18977.239890000001</v>
      </c>
      <c r="U253" s="2">
        <v>675.67061999999999</v>
      </c>
      <c r="V253" s="2">
        <v>50</v>
      </c>
    </row>
    <row r="254" spans="1:22" x14ac:dyDescent="0.25">
      <c r="A254" s="2" t="s">
        <v>0</v>
      </c>
      <c r="B254" s="2">
        <v>1000</v>
      </c>
      <c r="C254" s="2">
        <v>0.7</v>
      </c>
      <c r="D254" s="2">
        <v>19030.733039999999</v>
      </c>
      <c r="E254" s="2">
        <v>1.397E-2</v>
      </c>
      <c r="F254" s="2">
        <v>19064.126769999999</v>
      </c>
      <c r="G254" s="2">
        <v>7.8589999999999993E-2</v>
      </c>
      <c r="H254" s="2">
        <v>19030.733039999999</v>
      </c>
      <c r="I254" s="2">
        <v>675.43613000000005</v>
      </c>
      <c r="J254" s="2">
        <v>368</v>
      </c>
      <c r="K254" s="2">
        <v>18980.43475</v>
      </c>
      <c r="L254" s="2">
        <v>698.23094000000003</v>
      </c>
      <c r="M254" s="2">
        <v>26</v>
      </c>
      <c r="N254" s="2">
        <v>19097.286639999998</v>
      </c>
      <c r="O254" s="2">
        <v>674.41220999999996</v>
      </c>
      <c r="P254" s="2">
        <v>5816</v>
      </c>
      <c r="Q254" s="2">
        <v>19134.573400000001</v>
      </c>
      <c r="R254" s="2">
        <v>676.62645999999995</v>
      </c>
      <c r="S254" s="2">
        <v>122</v>
      </c>
      <c r="T254" s="2">
        <v>18978.331389999999</v>
      </c>
      <c r="U254" s="2">
        <v>681.03832999999997</v>
      </c>
      <c r="V254" s="2">
        <v>52</v>
      </c>
    </row>
    <row r="255" spans="1:22" x14ac:dyDescent="0.25">
      <c r="A255" s="2" t="s">
        <v>0</v>
      </c>
      <c r="B255" s="2">
        <v>1000</v>
      </c>
      <c r="C255" s="2">
        <v>0.7</v>
      </c>
      <c r="D255" s="2">
        <v>19030.733039999999</v>
      </c>
      <c r="E255" s="2">
        <v>1.3860000000000001E-2</v>
      </c>
      <c r="F255" s="2">
        <v>19064.126769999999</v>
      </c>
      <c r="G255" s="2">
        <v>8.14E-2</v>
      </c>
      <c r="H255" s="2">
        <v>19030.733039999999</v>
      </c>
      <c r="I255" s="2">
        <v>676.05616999999995</v>
      </c>
      <c r="J255" s="2">
        <v>369</v>
      </c>
      <c r="K255" s="2">
        <v>18987.58642</v>
      </c>
      <c r="L255" s="2">
        <v>699.87342999999998</v>
      </c>
      <c r="M255" s="2">
        <v>26</v>
      </c>
      <c r="N255" s="2">
        <v>19137.785360000002</v>
      </c>
      <c r="O255" s="2">
        <v>674.48847000000001</v>
      </c>
      <c r="P255" s="2">
        <v>5901</v>
      </c>
      <c r="Q255" s="2">
        <v>19038.999899999999</v>
      </c>
      <c r="R255" s="2">
        <v>676.93589999999995</v>
      </c>
      <c r="S255" s="2">
        <v>125</v>
      </c>
      <c r="T255" s="2">
        <v>18977.28</v>
      </c>
      <c r="U255" s="2">
        <v>675.33637999999996</v>
      </c>
      <c r="V255" s="2">
        <v>43</v>
      </c>
    </row>
    <row r="256" spans="1:22" x14ac:dyDescent="0.25">
      <c r="A256" s="2" t="s">
        <v>0</v>
      </c>
      <c r="B256" s="2">
        <v>1000</v>
      </c>
      <c r="C256" s="2">
        <v>0.7</v>
      </c>
      <c r="D256" s="2">
        <v>19030.733039999999</v>
      </c>
      <c r="E256" s="2">
        <v>1.387E-2</v>
      </c>
      <c r="F256" s="2">
        <v>19064.126769999999</v>
      </c>
      <c r="G256" s="2">
        <v>8.0110000000000001E-2</v>
      </c>
      <c r="H256" s="2">
        <v>19030.733039999999</v>
      </c>
      <c r="I256" s="2">
        <v>675.49288999999999</v>
      </c>
      <c r="J256" s="2">
        <v>367</v>
      </c>
      <c r="K256" s="2">
        <v>18985.560000000001</v>
      </c>
      <c r="L256" s="2">
        <v>696.47513000000004</v>
      </c>
      <c r="M256" s="2">
        <v>26</v>
      </c>
      <c r="N256" s="2">
        <v>19164.670340000001</v>
      </c>
      <c r="O256" s="2">
        <v>674.40405999999996</v>
      </c>
      <c r="P256" s="2">
        <v>5869</v>
      </c>
      <c r="Q256" s="2">
        <v>19003.18635</v>
      </c>
      <c r="R256" s="2">
        <v>677.66210999999998</v>
      </c>
      <c r="S256" s="2">
        <v>127</v>
      </c>
      <c r="T256" s="2">
        <v>18978.780760000001</v>
      </c>
      <c r="U256" s="2">
        <v>675.75458000000003</v>
      </c>
      <c r="V256" s="2">
        <v>49</v>
      </c>
    </row>
    <row r="257" spans="1:22" x14ac:dyDescent="0.25">
      <c r="A257" s="2" t="s">
        <v>0</v>
      </c>
      <c r="B257" s="2">
        <v>1000</v>
      </c>
      <c r="C257" s="2">
        <v>0.7</v>
      </c>
      <c r="D257" s="2">
        <v>19030.733039999999</v>
      </c>
      <c r="E257" s="2">
        <v>1.4030000000000001E-2</v>
      </c>
      <c r="F257" s="2">
        <v>19064.126769999999</v>
      </c>
      <c r="G257" s="2">
        <v>8.0409999999999995E-2</v>
      </c>
      <c r="H257" s="2">
        <v>19030.733039999999</v>
      </c>
      <c r="I257" s="2">
        <v>676.10339999999997</v>
      </c>
      <c r="J257" s="2">
        <v>369</v>
      </c>
      <c r="K257" s="2">
        <v>18991.002090000002</v>
      </c>
      <c r="L257" s="2">
        <v>699.27486999999996</v>
      </c>
      <c r="M257" s="2">
        <v>26</v>
      </c>
      <c r="N257" s="2">
        <v>19083.037230000002</v>
      </c>
      <c r="O257" s="2">
        <v>674.41386999999997</v>
      </c>
      <c r="P257" s="2">
        <v>5921</v>
      </c>
      <c r="Q257" s="2">
        <v>19050.084699999999</v>
      </c>
      <c r="R257" s="2">
        <v>676.11950999999999</v>
      </c>
      <c r="S257" s="2">
        <v>123</v>
      </c>
      <c r="T257" s="2">
        <v>18976.023560000001</v>
      </c>
      <c r="U257" s="2">
        <v>686.51778999999999</v>
      </c>
      <c r="V257" s="2">
        <v>41</v>
      </c>
    </row>
    <row r="258" spans="1:22" x14ac:dyDescent="0.25">
      <c r="A258" s="2" t="s">
        <v>0</v>
      </c>
      <c r="B258" s="2">
        <v>1000</v>
      </c>
      <c r="C258" s="2">
        <v>0.7</v>
      </c>
      <c r="D258" s="2">
        <v>19030.733039999999</v>
      </c>
      <c r="E258" s="2">
        <v>1.511E-2</v>
      </c>
      <c r="F258" s="2">
        <v>19064.126769999999</v>
      </c>
      <c r="G258" s="2">
        <v>8.1339999999999996E-2</v>
      </c>
      <c r="H258" s="2">
        <v>19030.733039999999</v>
      </c>
      <c r="I258" s="2">
        <v>675.83294000000001</v>
      </c>
      <c r="J258" s="2">
        <v>368</v>
      </c>
      <c r="K258" s="2">
        <v>18990.48763</v>
      </c>
      <c r="L258" s="2">
        <v>700.22096999999997</v>
      </c>
      <c r="M258" s="2">
        <v>26</v>
      </c>
      <c r="N258" s="2">
        <v>19084.895410000001</v>
      </c>
      <c r="O258" s="2">
        <v>674.36307999999997</v>
      </c>
      <c r="P258" s="2">
        <v>5984</v>
      </c>
      <c r="Q258" s="2">
        <v>19040.75</v>
      </c>
      <c r="R258" s="2">
        <v>677.33095000000003</v>
      </c>
      <c r="S258" s="2">
        <v>123</v>
      </c>
      <c r="T258" s="2">
        <v>18977.70681</v>
      </c>
      <c r="U258" s="2">
        <v>685.86743999999999</v>
      </c>
      <c r="V258" s="2">
        <v>52</v>
      </c>
    </row>
    <row r="259" spans="1:22" x14ac:dyDescent="0.25">
      <c r="A259" s="2" t="s">
        <v>0</v>
      </c>
      <c r="B259" s="2">
        <v>1000</v>
      </c>
      <c r="C259" s="2">
        <v>0.7</v>
      </c>
      <c r="D259" s="2">
        <v>19030.733039999999</v>
      </c>
      <c r="E259" s="2">
        <v>1.388E-2</v>
      </c>
      <c r="F259" s="2">
        <v>19064.126769999999</v>
      </c>
      <c r="G259" s="2">
        <v>8.0310000000000006E-2</v>
      </c>
      <c r="H259" s="2">
        <v>19030.733039999999</v>
      </c>
      <c r="I259" s="2">
        <v>675.60451999999998</v>
      </c>
      <c r="J259" s="2">
        <v>365</v>
      </c>
      <c r="K259" s="2">
        <v>18987.230739999999</v>
      </c>
      <c r="L259" s="2">
        <v>699.28899999999999</v>
      </c>
      <c r="M259" s="2">
        <v>26</v>
      </c>
      <c r="N259" s="2">
        <v>19116.953659999999</v>
      </c>
      <c r="O259" s="2">
        <v>674.39900999999998</v>
      </c>
      <c r="P259" s="2">
        <v>5611</v>
      </c>
      <c r="Q259" s="2">
        <v>19013.829679999999</v>
      </c>
      <c r="R259" s="2">
        <v>677.41439000000003</v>
      </c>
      <c r="S259" s="2">
        <v>126</v>
      </c>
      <c r="T259" s="2">
        <v>18977.676719999999</v>
      </c>
      <c r="U259" s="2">
        <v>674.48267999999996</v>
      </c>
      <c r="V259" s="2">
        <v>52</v>
      </c>
    </row>
    <row r="260" spans="1:22" x14ac:dyDescent="0.25">
      <c r="A260" s="2" t="s">
        <v>0</v>
      </c>
      <c r="B260" s="2">
        <v>1000</v>
      </c>
      <c r="C260" s="2">
        <v>0.7</v>
      </c>
      <c r="D260" s="2">
        <v>19030.733039999999</v>
      </c>
      <c r="E260" s="2">
        <v>1.37E-2</v>
      </c>
      <c r="F260" s="2">
        <v>19064.126769999999</v>
      </c>
      <c r="G260" s="2">
        <v>7.9450000000000007E-2</v>
      </c>
      <c r="H260" s="2">
        <v>19030.733039999999</v>
      </c>
      <c r="I260" s="2">
        <v>675.47235000000001</v>
      </c>
      <c r="J260" s="2">
        <v>371</v>
      </c>
      <c r="K260" s="2">
        <v>18986.426810000001</v>
      </c>
      <c r="L260" s="2">
        <v>698.79439000000002</v>
      </c>
      <c r="M260" s="2">
        <v>26</v>
      </c>
      <c r="N260" s="2">
        <v>19132.3541</v>
      </c>
      <c r="O260" s="2">
        <v>674.37762999999995</v>
      </c>
      <c r="P260" s="2">
        <v>5822</v>
      </c>
      <c r="Q260" s="2">
        <v>19133.625670000001</v>
      </c>
      <c r="R260" s="2">
        <v>674.63786000000005</v>
      </c>
      <c r="S260" s="2">
        <v>117</v>
      </c>
      <c r="T260" s="2">
        <v>18976.108820000001</v>
      </c>
      <c r="U260" s="2">
        <v>687.04142000000002</v>
      </c>
      <c r="V260" s="2">
        <v>41</v>
      </c>
    </row>
    <row r="261" spans="1:22" x14ac:dyDescent="0.25">
      <c r="A261" s="2" t="s">
        <v>0</v>
      </c>
      <c r="B261" s="2">
        <v>1000</v>
      </c>
      <c r="C261" s="2">
        <v>0.7</v>
      </c>
      <c r="D261" s="2">
        <v>19030.733039999999</v>
      </c>
      <c r="E261" s="2">
        <v>1.358E-2</v>
      </c>
      <c r="F261" s="2">
        <v>19064.126769999999</v>
      </c>
      <c r="G261" s="2">
        <v>8.0329999999999999E-2</v>
      </c>
      <c r="H261" s="2">
        <v>19030.733039999999</v>
      </c>
      <c r="I261" s="2">
        <v>674.81335000000001</v>
      </c>
      <c r="J261" s="2">
        <v>370</v>
      </c>
      <c r="K261" s="2">
        <v>18988.748810000001</v>
      </c>
      <c r="L261" s="2">
        <v>695.81165999999996</v>
      </c>
      <c r="M261" s="2">
        <v>26</v>
      </c>
      <c r="N261" s="2">
        <v>19125.2</v>
      </c>
      <c r="O261" s="2">
        <v>674.36978999999997</v>
      </c>
      <c r="P261" s="2">
        <v>6105</v>
      </c>
      <c r="Q261" s="2">
        <v>19121.720689999998</v>
      </c>
      <c r="R261" s="2">
        <v>676.17458999999997</v>
      </c>
      <c r="S261" s="2">
        <v>121</v>
      </c>
      <c r="T261" s="2">
        <v>18976.334869999999</v>
      </c>
      <c r="U261" s="2">
        <v>682.39098000000001</v>
      </c>
      <c r="V261" s="2">
        <v>41</v>
      </c>
    </row>
    <row r="262" spans="1:22" x14ac:dyDescent="0.25">
      <c r="A262" s="2" t="s">
        <v>0</v>
      </c>
      <c r="B262" s="2">
        <v>1000</v>
      </c>
      <c r="C262" s="2">
        <v>0.7</v>
      </c>
      <c r="D262" s="2">
        <v>19030.733039999999</v>
      </c>
      <c r="E262" s="2">
        <v>1.414E-2</v>
      </c>
      <c r="F262" s="2">
        <v>19064.126769999999</v>
      </c>
      <c r="G262" s="2">
        <v>8.0960000000000004E-2</v>
      </c>
      <c r="H262" s="2">
        <v>19030.733039999999</v>
      </c>
      <c r="I262" s="2">
        <v>674.46430999999995</v>
      </c>
      <c r="J262" s="2">
        <v>368</v>
      </c>
      <c r="K262" s="2">
        <v>18983.4578</v>
      </c>
      <c r="L262" s="2">
        <v>700.07149000000004</v>
      </c>
      <c r="M262" s="2">
        <v>26</v>
      </c>
      <c r="N262" s="2">
        <v>19094.197199999999</v>
      </c>
      <c r="O262" s="2">
        <v>674.41398000000004</v>
      </c>
      <c r="P262" s="2">
        <v>6162</v>
      </c>
      <c r="Q262" s="2">
        <v>19129.315139999999</v>
      </c>
      <c r="R262" s="2">
        <v>679.01489000000004</v>
      </c>
      <c r="S262" s="2">
        <v>123</v>
      </c>
      <c r="T262" s="2">
        <v>18977.21629</v>
      </c>
      <c r="U262" s="2">
        <v>683.65520000000004</v>
      </c>
      <c r="V262" s="2">
        <v>41</v>
      </c>
    </row>
    <row r="263" spans="1:22" x14ac:dyDescent="0.25">
      <c r="A263" s="2" t="s">
        <v>0</v>
      </c>
      <c r="B263" s="2">
        <v>1000</v>
      </c>
      <c r="C263" s="2">
        <v>1</v>
      </c>
      <c r="D263" s="2">
        <v>19007.57893</v>
      </c>
      <c r="E263" s="2">
        <v>1.538E-2</v>
      </c>
      <c r="F263" s="2">
        <v>19041.95091</v>
      </c>
      <c r="G263" s="2">
        <v>6.7530000000000007E-2</v>
      </c>
      <c r="H263" s="2">
        <v>19007.57893</v>
      </c>
      <c r="I263" s="2">
        <v>1135.1510900000001</v>
      </c>
      <c r="J263" s="2">
        <v>617</v>
      </c>
      <c r="K263" s="2">
        <v>18975.990000000002</v>
      </c>
      <c r="L263" s="2">
        <v>1147.4113</v>
      </c>
      <c r="M263" s="2">
        <v>41</v>
      </c>
      <c r="N263" s="2">
        <v>19080.734229999998</v>
      </c>
      <c r="O263" s="2">
        <v>1133.5090600000001</v>
      </c>
      <c r="P263" s="2">
        <v>9982</v>
      </c>
      <c r="Q263" s="2">
        <v>18997.17842</v>
      </c>
      <c r="R263" s="2">
        <v>1135.8023499999999</v>
      </c>
      <c r="S263" s="2">
        <v>226</v>
      </c>
      <c r="T263" s="2">
        <v>18975.34993</v>
      </c>
      <c r="U263" s="2">
        <v>1143.74765</v>
      </c>
      <c r="V263" s="2">
        <v>60</v>
      </c>
    </row>
    <row r="264" spans="1:22" x14ac:dyDescent="0.25">
      <c r="A264" s="2" t="s">
        <v>0</v>
      </c>
      <c r="B264" s="2">
        <v>1000</v>
      </c>
      <c r="C264" s="2">
        <v>1</v>
      </c>
      <c r="D264" s="2">
        <v>19007.57893</v>
      </c>
      <c r="E264" s="2">
        <v>1.4670000000000001E-2</v>
      </c>
      <c r="F264" s="2">
        <v>19041.95091</v>
      </c>
      <c r="G264" s="2">
        <v>6.3920000000000005E-2</v>
      </c>
      <c r="H264" s="2">
        <v>19007.57893</v>
      </c>
      <c r="I264" s="2">
        <v>1135.3501100000001</v>
      </c>
      <c r="J264" s="2">
        <v>614</v>
      </c>
      <c r="K264" s="2">
        <v>18976.666819999999</v>
      </c>
      <c r="L264" s="2">
        <v>1148.14237</v>
      </c>
      <c r="M264" s="2">
        <v>41</v>
      </c>
      <c r="N264" s="2">
        <v>19116.853159999999</v>
      </c>
      <c r="O264" s="2">
        <v>1133.5889099999999</v>
      </c>
      <c r="P264" s="2">
        <v>9499</v>
      </c>
      <c r="Q264" s="2">
        <v>18985.154549999999</v>
      </c>
      <c r="R264" s="2">
        <v>1133.69229</v>
      </c>
      <c r="S264" s="2">
        <v>223</v>
      </c>
      <c r="T264" s="2">
        <v>18975.576590000001</v>
      </c>
      <c r="U264" s="2">
        <v>1144.98822</v>
      </c>
      <c r="V264" s="2">
        <v>60</v>
      </c>
    </row>
    <row r="265" spans="1:22" x14ac:dyDescent="0.25">
      <c r="A265" s="2" t="s">
        <v>0</v>
      </c>
      <c r="B265" s="2">
        <v>1000</v>
      </c>
      <c r="C265" s="2">
        <v>1</v>
      </c>
      <c r="D265" s="2">
        <v>19007.57893</v>
      </c>
      <c r="E265" s="2">
        <v>1.5049999999999999E-2</v>
      </c>
      <c r="F265" s="2">
        <v>19041.95091</v>
      </c>
      <c r="G265" s="2">
        <v>6.6430000000000003E-2</v>
      </c>
      <c r="H265" s="2">
        <v>19007.57893</v>
      </c>
      <c r="I265" s="2">
        <v>1134.92284</v>
      </c>
      <c r="J265" s="2">
        <v>616</v>
      </c>
      <c r="K265" s="2">
        <v>18976.895059999999</v>
      </c>
      <c r="L265" s="2">
        <v>1146.3983700000001</v>
      </c>
      <c r="M265" s="2">
        <v>41</v>
      </c>
      <c r="N265" s="2">
        <v>19062.048599999998</v>
      </c>
      <c r="O265" s="2">
        <v>1133.56556</v>
      </c>
      <c r="P265" s="2">
        <v>9725</v>
      </c>
      <c r="Q265" s="2">
        <v>18999.77794</v>
      </c>
      <c r="R265" s="2">
        <v>1136.1125500000001</v>
      </c>
      <c r="S265" s="2">
        <v>225</v>
      </c>
      <c r="T265" s="2">
        <v>18976.15796</v>
      </c>
      <c r="U265" s="2">
        <v>1135.9014299999999</v>
      </c>
      <c r="V265" s="2">
        <v>76</v>
      </c>
    </row>
    <row r="266" spans="1:22" x14ac:dyDescent="0.25">
      <c r="A266" s="2" t="s">
        <v>0</v>
      </c>
      <c r="B266" s="2">
        <v>1000</v>
      </c>
      <c r="C266" s="2">
        <v>1</v>
      </c>
      <c r="D266" s="2">
        <v>19007.57893</v>
      </c>
      <c r="E266" s="2">
        <v>1.4659999999999999E-2</v>
      </c>
      <c r="F266" s="2">
        <v>19041.95091</v>
      </c>
      <c r="G266" s="2">
        <v>6.5680000000000002E-2</v>
      </c>
      <c r="H266" s="2">
        <v>19007.57893</v>
      </c>
      <c r="I266" s="2">
        <v>1134.4624799999999</v>
      </c>
      <c r="J266" s="2">
        <v>616</v>
      </c>
      <c r="K266" s="2">
        <v>18977.103330000002</v>
      </c>
      <c r="L266" s="2">
        <v>1146.75641</v>
      </c>
      <c r="M266" s="2">
        <v>41</v>
      </c>
      <c r="N266" s="2">
        <v>19119.860209999999</v>
      </c>
      <c r="O266" s="2">
        <v>1133.6016299999999</v>
      </c>
      <c r="P266" s="2">
        <v>9559</v>
      </c>
      <c r="Q266" s="2">
        <v>19084.048920000001</v>
      </c>
      <c r="R266" s="2">
        <v>1136.02838</v>
      </c>
      <c r="S266" s="2">
        <v>213</v>
      </c>
      <c r="T266" s="2">
        <v>18975.765380000001</v>
      </c>
      <c r="U266" s="2">
        <v>1140.4077299999999</v>
      </c>
      <c r="V266" s="2">
        <v>60</v>
      </c>
    </row>
    <row r="267" spans="1:22" x14ac:dyDescent="0.25">
      <c r="A267" s="2" t="s">
        <v>0</v>
      </c>
      <c r="B267" s="2">
        <v>1000</v>
      </c>
      <c r="C267" s="2">
        <v>1</v>
      </c>
      <c r="D267" s="2">
        <v>19007.57893</v>
      </c>
      <c r="E267" s="2">
        <v>1.436E-2</v>
      </c>
      <c r="F267" s="2">
        <v>19041.95091</v>
      </c>
      <c r="G267" s="2">
        <v>6.3409999999999994E-2</v>
      </c>
      <c r="H267" s="2">
        <v>19007.57893</v>
      </c>
      <c r="I267" s="2">
        <v>1133.6340399999999</v>
      </c>
      <c r="J267" s="2">
        <v>617</v>
      </c>
      <c r="K267" s="2">
        <v>18976.53889</v>
      </c>
      <c r="L267" s="2">
        <v>1150.0860700000001</v>
      </c>
      <c r="M267" s="2">
        <v>41</v>
      </c>
      <c r="N267" s="2">
        <v>19100.589889999999</v>
      </c>
      <c r="O267" s="2">
        <v>1133.55638</v>
      </c>
      <c r="P267" s="2">
        <v>9921</v>
      </c>
      <c r="Q267" s="2">
        <v>19068.563689999999</v>
      </c>
      <c r="R267" s="2">
        <v>1135.01451</v>
      </c>
      <c r="S267" s="2">
        <v>214</v>
      </c>
      <c r="T267" s="2">
        <v>18975.266670000001</v>
      </c>
      <c r="U267" s="2">
        <v>1136.8902499999999</v>
      </c>
      <c r="V267" s="2">
        <v>61</v>
      </c>
    </row>
    <row r="268" spans="1:22" x14ac:dyDescent="0.25">
      <c r="A268" s="2" t="s">
        <v>0</v>
      </c>
      <c r="B268" s="2">
        <v>1000</v>
      </c>
      <c r="C268" s="2">
        <v>1</v>
      </c>
      <c r="D268" s="2">
        <v>19007.57893</v>
      </c>
      <c r="E268" s="2">
        <v>1.4710000000000001E-2</v>
      </c>
      <c r="F268" s="2">
        <v>19041.95091</v>
      </c>
      <c r="G268" s="2">
        <v>6.4030000000000004E-2</v>
      </c>
      <c r="H268" s="2">
        <v>19007.57893</v>
      </c>
      <c r="I268" s="2">
        <v>1134.9631300000001</v>
      </c>
      <c r="J268" s="2">
        <v>621</v>
      </c>
      <c r="K268" s="2">
        <v>18976.89</v>
      </c>
      <c r="L268" s="2">
        <v>1145.42401</v>
      </c>
      <c r="M268" s="2">
        <v>41</v>
      </c>
      <c r="N268" s="2">
        <v>19076.178879999999</v>
      </c>
      <c r="O268" s="2">
        <v>1133.61178</v>
      </c>
      <c r="P268" s="2">
        <v>9865</v>
      </c>
      <c r="Q268" s="2">
        <v>18990.267899999999</v>
      </c>
      <c r="R268" s="2">
        <v>1136.0739599999999</v>
      </c>
      <c r="S268" s="2">
        <v>222</v>
      </c>
      <c r="T268" s="2">
        <v>18975.512569999999</v>
      </c>
      <c r="U268" s="2">
        <v>1150.5944199999999</v>
      </c>
      <c r="V268" s="2">
        <v>61</v>
      </c>
    </row>
    <row r="269" spans="1:22" x14ac:dyDescent="0.25">
      <c r="A269" s="2" t="s">
        <v>0</v>
      </c>
      <c r="B269" s="2">
        <v>1000</v>
      </c>
      <c r="C269" s="2">
        <v>1</v>
      </c>
      <c r="D269" s="2">
        <v>19007.57893</v>
      </c>
      <c r="E269" s="2">
        <v>1.427E-2</v>
      </c>
      <c r="F269" s="2">
        <v>19041.95091</v>
      </c>
      <c r="G269" s="2">
        <v>6.5920000000000006E-2</v>
      </c>
      <c r="H269" s="2">
        <v>19007.57893</v>
      </c>
      <c r="I269" s="2">
        <v>1134.6997100000001</v>
      </c>
      <c r="J269" s="2">
        <v>621</v>
      </c>
      <c r="K269" s="2">
        <v>18976.940340000001</v>
      </c>
      <c r="L269" s="2">
        <v>1144.2413300000001</v>
      </c>
      <c r="M269" s="2">
        <v>41</v>
      </c>
      <c r="N269" s="2">
        <v>19077.78357</v>
      </c>
      <c r="O269" s="2">
        <v>1133.57051</v>
      </c>
      <c r="P269" s="2">
        <v>10022</v>
      </c>
      <c r="Q269" s="2">
        <v>19002.406319999998</v>
      </c>
      <c r="R269" s="2">
        <v>1133.66317</v>
      </c>
      <c r="S269" s="2">
        <v>224</v>
      </c>
      <c r="T269" s="2">
        <v>18975.592860000001</v>
      </c>
      <c r="U269" s="2">
        <v>1145.9212</v>
      </c>
      <c r="V269" s="2">
        <v>60</v>
      </c>
    </row>
    <row r="270" spans="1:22" x14ac:dyDescent="0.25">
      <c r="A270" s="2" t="s">
        <v>0</v>
      </c>
      <c r="B270" s="2">
        <v>1000</v>
      </c>
      <c r="C270" s="2">
        <v>1</v>
      </c>
      <c r="D270" s="2">
        <v>19007.57893</v>
      </c>
      <c r="E270" s="2">
        <v>1.4540000000000001E-2</v>
      </c>
      <c r="F270" s="2">
        <v>19041.95091</v>
      </c>
      <c r="G270" s="2">
        <v>6.4899999999999999E-2</v>
      </c>
      <c r="H270" s="2">
        <v>19007.57893</v>
      </c>
      <c r="I270" s="2">
        <v>1134.97011</v>
      </c>
      <c r="J270" s="2">
        <v>617</v>
      </c>
      <c r="K270" s="2">
        <v>18976.547600000002</v>
      </c>
      <c r="L270" s="2">
        <v>1143.0277000000001</v>
      </c>
      <c r="M270" s="2">
        <v>41</v>
      </c>
      <c r="N270" s="2">
        <v>19040.321370000001</v>
      </c>
      <c r="O270" s="2">
        <v>1133.5395599999999</v>
      </c>
      <c r="P270" s="2">
        <v>10205</v>
      </c>
      <c r="Q270" s="2">
        <v>18998.98256</v>
      </c>
      <c r="R270" s="2">
        <v>1133.8633199999999</v>
      </c>
      <c r="S270" s="2">
        <v>222</v>
      </c>
      <c r="T270" s="2">
        <v>18975.346669999999</v>
      </c>
      <c r="U270" s="2">
        <v>1142.8522700000001</v>
      </c>
      <c r="V270" s="2">
        <v>66</v>
      </c>
    </row>
    <row r="271" spans="1:22" x14ac:dyDescent="0.25">
      <c r="A271" s="2" t="s">
        <v>0</v>
      </c>
      <c r="B271" s="2">
        <v>1000</v>
      </c>
      <c r="C271" s="2">
        <v>1</v>
      </c>
      <c r="D271" s="2">
        <v>19007.57893</v>
      </c>
      <c r="E271" s="2">
        <v>1.478E-2</v>
      </c>
      <c r="F271" s="2">
        <v>19041.95091</v>
      </c>
      <c r="G271" s="2">
        <v>6.7699999999999996E-2</v>
      </c>
      <c r="H271" s="2">
        <v>19007.57893</v>
      </c>
      <c r="I271" s="2">
        <v>1134.2565500000001</v>
      </c>
      <c r="J271" s="2">
        <v>616</v>
      </c>
      <c r="K271" s="2">
        <v>18976.628570000001</v>
      </c>
      <c r="L271" s="2">
        <v>1147.82384</v>
      </c>
      <c r="M271" s="2">
        <v>41</v>
      </c>
      <c r="N271" s="2">
        <v>19065.865709999998</v>
      </c>
      <c r="O271" s="2">
        <v>1133.5962</v>
      </c>
      <c r="P271" s="2">
        <v>9873</v>
      </c>
      <c r="Q271" s="2">
        <v>19000.701710000001</v>
      </c>
      <c r="R271" s="2">
        <v>1135.0334</v>
      </c>
      <c r="S271" s="2">
        <v>224</v>
      </c>
      <c r="T271" s="2">
        <v>18975.453320000001</v>
      </c>
      <c r="U271" s="2">
        <v>1136.4095500000001</v>
      </c>
      <c r="V271" s="2">
        <v>60</v>
      </c>
    </row>
    <row r="272" spans="1:22" x14ac:dyDescent="0.25">
      <c r="A272" s="2" t="s">
        <v>0</v>
      </c>
      <c r="B272" s="2">
        <v>1000</v>
      </c>
      <c r="C272" s="2">
        <v>1</v>
      </c>
      <c r="D272" s="2">
        <v>19007.57893</v>
      </c>
      <c r="E272" s="2">
        <v>1.4250000000000001E-2</v>
      </c>
      <c r="F272" s="2">
        <v>19041.95091</v>
      </c>
      <c r="G272" s="2">
        <v>6.5350000000000005E-2</v>
      </c>
      <c r="H272" s="2">
        <v>19007.57893</v>
      </c>
      <c r="I272" s="2">
        <v>1135.1058399999999</v>
      </c>
      <c r="J272" s="2">
        <v>619</v>
      </c>
      <c r="K272" s="2">
        <v>18976.46429</v>
      </c>
      <c r="L272" s="2">
        <v>1147.42498</v>
      </c>
      <c r="M272" s="2">
        <v>41</v>
      </c>
      <c r="N272" s="2">
        <v>19085.948479999999</v>
      </c>
      <c r="O272" s="2">
        <v>1133.5324900000001</v>
      </c>
      <c r="P272" s="2">
        <v>10031</v>
      </c>
      <c r="Q272" s="2">
        <v>18985.002</v>
      </c>
      <c r="R272" s="2">
        <v>1138.1104700000001</v>
      </c>
      <c r="S272" s="2">
        <v>224</v>
      </c>
      <c r="T272" s="2">
        <v>18975.571670000001</v>
      </c>
      <c r="U272" s="2">
        <v>1134.46147</v>
      </c>
      <c r="V272" s="2">
        <v>60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55"/>
  <sheetViews>
    <sheetView tabSelected="1" zoomScale="85" zoomScaleNormal="85" workbookViewId="0">
      <selection activeCell="S12" sqref="S12"/>
    </sheetView>
  </sheetViews>
  <sheetFormatPr defaultRowHeight="13.8" x14ac:dyDescent="0.25"/>
  <cols>
    <col min="1" max="1" width="10.5546875" customWidth="1"/>
    <col min="2" max="2" width="5.77734375" bestFit="1" customWidth="1"/>
    <col min="3" max="3" width="4.66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8" t="s">
        <v>49</v>
      </c>
      <c r="E1" s="28" t="s">
        <v>58</v>
      </c>
      <c r="F1" s="27" t="s">
        <v>50</v>
      </c>
      <c r="G1" s="27" t="s">
        <v>51</v>
      </c>
      <c r="H1" s="27" t="s">
        <v>52</v>
      </c>
      <c r="I1" s="27" t="s">
        <v>53</v>
      </c>
      <c r="J1" s="27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29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38.640819999999998</v>
      </c>
      <c r="E3" s="14">
        <v>38.531729999999996</v>
      </c>
      <c r="F3" s="14">
        <v>33.498489999999997</v>
      </c>
      <c r="G3" s="14">
        <v>31.436321</v>
      </c>
      <c r="H3" s="14">
        <v>32.091737999999999</v>
      </c>
      <c r="I3" s="14">
        <v>31.775824</v>
      </c>
      <c r="J3" s="14">
        <v>31.346922999999997</v>
      </c>
      <c r="L3" s="3">
        <f t="shared" ref="L3:L29" si="0">(D3-J3)/MAX(D3,J3)</f>
        <v>0.18876144450350696</v>
      </c>
      <c r="M3" s="3">
        <f t="shared" ref="M3:M29" si="1">(E3-J3)/MAX(J3,E3)</f>
        <v>0.18646468767428817</v>
      </c>
      <c r="N3" s="3">
        <f t="shared" ref="N3:N29" si="2">(F3-J3)/MAX(F3,J3)</f>
        <v>6.4228775685112982E-2</v>
      </c>
      <c r="O3" s="3">
        <f t="shared" ref="O3:O29" si="3">(G3-J3)/MAX(G3,J3)</f>
        <v>2.8437806065157163E-3</v>
      </c>
      <c r="P3" s="3">
        <f t="shared" ref="P3:P29" si="4">(H3-J3)/MAX(H3,J3)</f>
        <v>2.3208933090504563E-2</v>
      </c>
      <c r="Q3" s="3">
        <f t="shared" ref="Q3:Q29" si="5">(I3-J3)/MAX(I3,J3)</f>
        <v>1.3497714488851755E-2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31.553519999999999</v>
      </c>
      <c r="E4" s="14">
        <v>33.278730000000003</v>
      </c>
      <c r="F4" s="14">
        <v>31.111651000000002</v>
      </c>
      <c r="G4" s="14">
        <v>29.277750000000005</v>
      </c>
      <c r="H4" s="14">
        <v>30.739795000000004</v>
      </c>
      <c r="I4" s="14">
        <v>30.026841999999998</v>
      </c>
      <c r="J4" s="14">
        <v>29.279179000000006</v>
      </c>
      <c r="L4" s="3">
        <f t="shared" si="0"/>
        <v>7.207883621225121E-2</v>
      </c>
      <c r="M4" s="3">
        <f t="shared" si="1"/>
        <v>0.12018340243152296</v>
      </c>
      <c r="N4" s="3">
        <f t="shared" si="2"/>
        <v>5.8899863591295606E-2</v>
      </c>
      <c r="O4" s="3">
        <f t="shared" si="3"/>
        <v>-4.8806013310744766E-5</v>
      </c>
      <c r="P4" s="3">
        <f t="shared" si="4"/>
        <v>4.7515476274321213E-2</v>
      </c>
      <c r="Q4" s="3">
        <f t="shared" si="5"/>
        <v>2.4899821299888686E-2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30.719000000000001</v>
      </c>
      <c r="E5" s="14">
        <v>30.021849999999993</v>
      </c>
      <c r="F5" s="14">
        <v>30.592424000000001</v>
      </c>
      <c r="G5" s="14">
        <v>28.927410999999999</v>
      </c>
      <c r="H5" s="14">
        <v>30.592867999999999</v>
      </c>
      <c r="I5" s="14">
        <v>29.990208000000003</v>
      </c>
      <c r="J5" s="14">
        <v>28.949670000000005</v>
      </c>
      <c r="L5" s="3">
        <f t="shared" si="0"/>
        <v>5.7597252514730184E-2</v>
      </c>
      <c r="M5" s="3">
        <f t="shared" si="1"/>
        <v>3.5713322130381343E-2</v>
      </c>
      <c r="N5" s="3">
        <f t="shared" si="2"/>
        <v>5.3698065900237145E-2</v>
      </c>
      <c r="O5" s="3">
        <f t="shared" si="3"/>
        <v>-7.6888613928951014E-4</v>
      </c>
      <c r="P5" s="3">
        <f t="shared" si="4"/>
        <v>5.3711799756727442E-2</v>
      </c>
      <c r="Q5" s="3">
        <f t="shared" si="5"/>
        <v>3.4695924749838278E-2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160.93574000000001</v>
      </c>
      <c r="E6" s="14">
        <v>155.85254000000003</v>
      </c>
      <c r="F6" s="14">
        <v>147.38702699999999</v>
      </c>
      <c r="G6" s="14">
        <v>145.85353499999999</v>
      </c>
      <c r="H6" s="14">
        <v>149.88697600000003</v>
      </c>
      <c r="I6" s="14">
        <v>147.079632</v>
      </c>
      <c r="J6" s="14">
        <v>145.766749</v>
      </c>
      <c r="L6" s="3">
        <f t="shared" si="0"/>
        <v>9.4254955425065956E-2</v>
      </c>
      <c r="M6" s="3">
        <f t="shared" si="1"/>
        <v>6.4713677428677299E-2</v>
      </c>
      <c r="N6" s="3">
        <f t="shared" si="2"/>
        <v>1.0993355609242222E-2</v>
      </c>
      <c r="O6" s="3">
        <f t="shared" si="3"/>
        <v>5.950215742113441E-4</v>
      </c>
      <c r="P6" s="3">
        <f t="shared" si="4"/>
        <v>2.7488892697388381E-2</v>
      </c>
      <c r="Q6" s="3">
        <f t="shared" si="5"/>
        <v>8.9263413441230208E-3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147.47323</v>
      </c>
      <c r="E7" s="14">
        <v>113.03858</v>
      </c>
      <c r="F7" s="14">
        <v>110.12014200000002</v>
      </c>
      <c r="G7" s="14">
        <v>144.03008699999998</v>
      </c>
      <c r="H7" s="14">
        <v>109.82313399999998</v>
      </c>
      <c r="I7" s="14">
        <v>108.61063100000001</v>
      </c>
      <c r="J7" s="14">
        <v>107.81724100000001</v>
      </c>
      <c r="L7" s="3">
        <f t="shared" si="0"/>
        <v>0.26890296632141297</v>
      </c>
      <c r="M7" s="3">
        <f t="shared" si="1"/>
        <v>4.6190769558499288E-2</v>
      </c>
      <c r="N7" s="3">
        <f t="shared" si="2"/>
        <v>2.0912622869665436E-2</v>
      </c>
      <c r="O7" s="3">
        <f t="shared" si="3"/>
        <v>0.25142556499323626</v>
      </c>
      <c r="P7" s="3">
        <f t="shared" si="4"/>
        <v>1.8264758315856951E-2</v>
      </c>
      <c r="Q7" s="3">
        <f t="shared" si="5"/>
        <v>7.304901856246486E-3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104.52069</v>
      </c>
      <c r="E8" s="14">
        <v>104.93487999999999</v>
      </c>
      <c r="F8" s="14">
        <v>104.398026</v>
      </c>
      <c r="G8" s="14">
        <v>103.065155</v>
      </c>
      <c r="H8" s="14">
        <v>105.48050599999999</v>
      </c>
      <c r="I8" s="14">
        <v>103.94971100000001</v>
      </c>
      <c r="J8" s="14">
        <v>103.34884400000001</v>
      </c>
      <c r="L8" s="3">
        <f t="shared" si="0"/>
        <v>1.121161752759179E-2</v>
      </c>
      <c r="M8" s="3">
        <f t="shared" si="1"/>
        <v>1.5114478617595777E-2</v>
      </c>
      <c r="N8" s="3">
        <f t="shared" si="2"/>
        <v>1.0049826037898337E-2</v>
      </c>
      <c r="O8" s="3">
        <f t="shared" si="3"/>
        <v>-2.7449653911949859E-3</v>
      </c>
      <c r="P8" s="3">
        <f t="shared" si="4"/>
        <v>2.0209061188993325E-2</v>
      </c>
      <c r="Q8" s="3">
        <f t="shared" si="5"/>
        <v>5.7803623908102425E-3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1268.2550100000001</v>
      </c>
      <c r="E9" s="14">
        <v>1165.03845</v>
      </c>
      <c r="F9" s="14">
        <v>1075.6999360000002</v>
      </c>
      <c r="G9" s="14">
        <v>1073.3091289999998</v>
      </c>
      <c r="H9" s="14">
        <v>1081.4202659999999</v>
      </c>
      <c r="I9" s="14">
        <v>1077.436948</v>
      </c>
      <c r="J9" s="14">
        <v>1070.9721940000002</v>
      </c>
      <c r="L9" s="3">
        <f t="shared" si="0"/>
        <v>0.15555453315339152</v>
      </c>
      <c r="M9" s="3">
        <f t="shared" si="1"/>
        <v>8.0740902585661301E-2</v>
      </c>
      <c r="N9" s="3">
        <f t="shared" si="2"/>
        <v>4.3950379113902203E-3</v>
      </c>
      <c r="O9" s="3">
        <f t="shared" si="3"/>
        <v>2.1773177334072458E-3</v>
      </c>
      <c r="P9" s="3">
        <f t="shared" si="4"/>
        <v>9.6614353628172948E-3</v>
      </c>
      <c r="Q9" s="3">
        <f t="shared" si="5"/>
        <v>6.0001228025455249E-3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1228.23189</v>
      </c>
      <c r="E10" s="14">
        <v>1056.7164100000002</v>
      </c>
      <c r="F10" s="14">
        <v>1054.9311769999999</v>
      </c>
      <c r="G10" s="14">
        <v>1185.3067390000001</v>
      </c>
      <c r="H10" s="14">
        <v>1051.3904029999999</v>
      </c>
      <c r="I10" s="14">
        <v>1048.0521220000001</v>
      </c>
      <c r="J10" s="14">
        <v>1170.0286410000001</v>
      </c>
      <c r="L10" s="3">
        <f t="shared" si="0"/>
        <v>4.7387834067718203E-2</v>
      </c>
      <c r="M10" s="3">
        <f t="shared" si="1"/>
        <v>-9.6845689950935038E-2</v>
      </c>
      <c r="N10" s="3">
        <f t="shared" si="2"/>
        <v>-9.8371492771004876E-2</v>
      </c>
      <c r="O10" s="3">
        <f t="shared" si="3"/>
        <v>1.2889573219578227E-2</v>
      </c>
      <c r="P10" s="3">
        <f t="shared" si="4"/>
        <v>-0.10139772125458613</v>
      </c>
      <c r="Q10" s="3">
        <f t="shared" si="5"/>
        <v>-0.10425088303458038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1037.90112</v>
      </c>
      <c r="E11" s="14">
        <v>1045.9851400000002</v>
      </c>
      <c r="F11" s="14">
        <v>1036.4979129999999</v>
      </c>
      <c r="G11" s="14">
        <v>1033.9622530000001</v>
      </c>
      <c r="H11" s="14">
        <v>1039.5228990000001</v>
      </c>
      <c r="I11" s="14">
        <v>1036.5514579999997</v>
      </c>
      <c r="J11" s="14">
        <v>1033.3634889999998</v>
      </c>
      <c r="L11" s="3">
        <f t="shared" si="0"/>
        <v>4.3719299580292836E-3</v>
      </c>
      <c r="M11" s="3">
        <f t="shared" si="1"/>
        <v>1.2066759380539938E-2</v>
      </c>
      <c r="N11" s="3">
        <f t="shared" si="2"/>
        <v>3.024052398646828E-3</v>
      </c>
      <c r="O11" s="3">
        <f t="shared" si="3"/>
        <v>5.7909657558872325E-4</v>
      </c>
      <c r="P11" s="3">
        <f t="shared" si="4"/>
        <v>5.9252278193442729E-3</v>
      </c>
      <c r="Q11" s="3">
        <f t="shared" si="5"/>
        <v>3.0755530518001934E-3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3930.8159500000002</v>
      </c>
      <c r="E12" s="14">
        <v>2863.3580000000002</v>
      </c>
      <c r="F12" s="14">
        <v>2848.201309</v>
      </c>
      <c r="G12" s="14">
        <v>2847.22723</v>
      </c>
      <c r="H12" s="14">
        <v>2849.9233800000002</v>
      </c>
      <c r="I12" s="14">
        <v>2847.7664600000003</v>
      </c>
      <c r="J12" s="14">
        <v>2847.22723</v>
      </c>
      <c r="L12" s="3">
        <f t="shared" si="0"/>
        <v>0.27566508678687951</v>
      </c>
      <c r="M12" s="3">
        <f t="shared" si="1"/>
        <v>5.6335149150054621E-3</v>
      </c>
      <c r="N12" s="3">
        <f t="shared" si="2"/>
        <v>3.4199794688742429E-4</v>
      </c>
      <c r="O12" s="3">
        <f t="shared" si="3"/>
        <v>0</v>
      </c>
      <c r="P12" s="3">
        <f t="shared" si="4"/>
        <v>9.4604297747829841E-4</v>
      </c>
      <c r="Q12" s="3">
        <f t="shared" si="5"/>
        <v>1.893519035266382E-4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2617.4234299999998</v>
      </c>
      <c r="E13" s="14">
        <v>2617.4234299999994</v>
      </c>
      <c r="F13" s="14">
        <v>2614.8806339999992</v>
      </c>
      <c r="G13" s="14">
        <v>2617.4234299999994</v>
      </c>
      <c r="H13" s="14">
        <v>2608.2937630000001</v>
      </c>
      <c r="I13" s="14">
        <v>2614.5823969999997</v>
      </c>
      <c r="J13" s="14">
        <v>2601.0743090000005</v>
      </c>
      <c r="L13" s="3">
        <f t="shared" si="0"/>
        <v>6.2462652441371653E-3</v>
      </c>
      <c r="M13" s="3">
        <f t="shared" si="1"/>
        <v>6.2462652441369927E-3</v>
      </c>
      <c r="N13" s="3">
        <f t="shared" si="2"/>
        <v>5.2799064020291548E-3</v>
      </c>
      <c r="O13" s="3">
        <f t="shared" si="3"/>
        <v>6.2462652441369927E-3</v>
      </c>
      <c r="P13" s="3">
        <f t="shared" si="4"/>
        <v>2.767883779968072E-3</v>
      </c>
      <c r="Q13" s="3">
        <f t="shared" si="5"/>
        <v>5.1664418820758758E-3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2274.2668800000001</v>
      </c>
      <c r="E14" s="14">
        <v>2268.4595300000001</v>
      </c>
      <c r="F14" s="14">
        <v>2252.5351780000001</v>
      </c>
      <c r="G14" s="14">
        <v>2240.5341369999996</v>
      </c>
      <c r="H14" s="14">
        <v>2393.0153839999998</v>
      </c>
      <c r="I14" s="14">
        <v>2439.9287989999998</v>
      </c>
      <c r="J14" s="14">
        <v>2239.95147</v>
      </c>
      <c r="L14" s="3">
        <f t="shared" si="0"/>
        <v>1.508855899972485E-2</v>
      </c>
      <c r="M14" s="3">
        <f t="shared" si="1"/>
        <v>1.2567145070469965E-2</v>
      </c>
      <c r="N14" s="3">
        <f t="shared" si="2"/>
        <v>5.5864645857264901E-3</v>
      </c>
      <c r="O14" s="3">
        <f t="shared" si="3"/>
        <v>2.6005718474785011E-4</v>
      </c>
      <c r="P14" s="3">
        <f t="shared" si="4"/>
        <v>6.3962778937153644E-2</v>
      </c>
      <c r="Q14" s="3">
        <f t="shared" si="5"/>
        <v>8.1960313383718481E-2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53167.860180000003</v>
      </c>
      <c r="E15" s="14">
        <v>53167.860180000003</v>
      </c>
      <c r="F15" s="14">
        <v>46886.712012000004</v>
      </c>
      <c r="G15" s="14">
        <v>41200.493532</v>
      </c>
      <c r="H15" s="14">
        <v>41597.573537999997</v>
      </c>
      <c r="I15" s="14">
        <v>42288.748555000006</v>
      </c>
      <c r="J15" s="14">
        <v>41200.099579999995</v>
      </c>
      <c r="L15" s="3">
        <f t="shared" si="0"/>
        <v>0.22509389242830363</v>
      </c>
      <c r="M15" s="3">
        <f t="shared" si="1"/>
        <v>0.22509389242830363</v>
      </c>
      <c r="N15" s="3">
        <f t="shared" si="2"/>
        <v>0.12128409495945459</v>
      </c>
      <c r="O15" s="3">
        <f t="shared" si="3"/>
        <v>9.5618272072355766E-6</v>
      </c>
      <c r="P15" s="3">
        <f t="shared" si="4"/>
        <v>9.5552197927339204E-3</v>
      </c>
      <c r="Q15" s="3">
        <f t="shared" si="5"/>
        <v>2.5743229870804362E-2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41677.996449999999</v>
      </c>
      <c r="E16" s="14">
        <v>39707.902170000008</v>
      </c>
      <c r="F16" s="14">
        <v>39032.64501</v>
      </c>
      <c r="G16" s="14">
        <v>35488.297341000005</v>
      </c>
      <c r="H16" s="14">
        <v>36313.412662999996</v>
      </c>
      <c r="I16" s="14">
        <v>36924.485488999999</v>
      </c>
      <c r="J16" s="14">
        <v>35670.152823000004</v>
      </c>
      <c r="L16" s="3">
        <f t="shared" si="0"/>
        <v>0.14414905078768475</v>
      </c>
      <c r="M16" s="3">
        <f t="shared" si="1"/>
        <v>0.10168629230809863</v>
      </c>
      <c r="N16" s="3">
        <f t="shared" si="2"/>
        <v>8.6145640044084634E-2</v>
      </c>
      <c r="O16" s="3">
        <f t="shared" si="3"/>
        <v>-5.098253514707096E-3</v>
      </c>
      <c r="P16" s="3">
        <f t="shared" si="4"/>
        <v>1.7714111476375055E-2</v>
      </c>
      <c r="Q16" s="3">
        <f t="shared" si="5"/>
        <v>3.3970213786016522E-2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36192.726669999996</v>
      </c>
      <c r="E17" s="14">
        <v>36192.863330000007</v>
      </c>
      <c r="F17" s="14">
        <v>36189.549719999995</v>
      </c>
      <c r="G17" s="14">
        <v>35259.544397000005</v>
      </c>
      <c r="H17" s="14">
        <v>35998.044356000006</v>
      </c>
      <c r="I17" s="14">
        <v>36593.637505999999</v>
      </c>
      <c r="J17" s="14">
        <v>35295.775636999999</v>
      </c>
      <c r="L17" s="3">
        <f t="shared" si="0"/>
        <v>2.478263218956301E-2</v>
      </c>
      <c r="M17" s="3">
        <f t="shared" si="1"/>
        <v>2.4786314495775716E-2</v>
      </c>
      <c r="N17" s="3">
        <f t="shared" si="2"/>
        <v>2.4697021375373905E-2</v>
      </c>
      <c r="O17" s="3">
        <f t="shared" si="3"/>
        <v>-1.0265035785759322E-3</v>
      </c>
      <c r="P17" s="3">
        <f t="shared" si="4"/>
        <v>1.9508524186896716E-2</v>
      </c>
      <c r="Q17" s="3">
        <f t="shared" si="5"/>
        <v>3.5466872315910086E-2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358662.53451999999</v>
      </c>
      <c r="E18" s="14">
        <v>345218.45945000002</v>
      </c>
      <c r="F18" s="14">
        <v>333565.03799900005</v>
      </c>
      <c r="G18" s="14">
        <v>324601.83026100002</v>
      </c>
      <c r="H18" s="14">
        <v>324951.41274499998</v>
      </c>
      <c r="I18" s="14">
        <v>327713.84668000002</v>
      </c>
      <c r="J18" s="14">
        <v>324041.67926900001</v>
      </c>
      <c r="L18" s="3">
        <f t="shared" si="0"/>
        <v>9.6527660178761771E-2</v>
      </c>
      <c r="M18" s="3">
        <f t="shared" si="1"/>
        <v>6.1343128101373053E-2</v>
      </c>
      <c r="N18" s="3">
        <f t="shared" si="2"/>
        <v>2.85502305251445E-2</v>
      </c>
      <c r="O18" s="3">
        <f t="shared" si="3"/>
        <v>1.725655679604806E-3</v>
      </c>
      <c r="P18" s="3">
        <f t="shared" si="4"/>
        <v>2.7995984640136417E-3</v>
      </c>
      <c r="Q18" s="3">
        <f t="shared" si="5"/>
        <v>1.1205408157763113E-2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332171.42080999998</v>
      </c>
      <c r="E19" s="14">
        <v>327279.26162</v>
      </c>
      <c r="F19" s="14">
        <v>328100.45503000001</v>
      </c>
      <c r="G19" s="14">
        <v>323543.91080200003</v>
      </c>
      <c r="H19" s="14">
        <v>323969.53008599998</v>
      </c>
      <c r="I19" s="14">
        <v>325043.59433399996</v>
      </c>
      <c r="J19" s="14">
        <v>323301.58490399999</v>
      </c>
      <c r="L19" s="3">
        <f t="shared" si="0"/>
        <v>2.670258592497482E-2</v>
      </c>
      <c r="M19" s="3">
        <f t="shared" si="1"/>
        <v>1.2153769524872763E-2</v>
      </c>
      <c r="N19" s="3">
        <f t="shared" si="2"/>
        <v>1.462622209884237E-2</v>
      </c>
      <c r="O19" s="3">
        <f t="shared" si="3"/>
        <v>7.4897375567774455E-4</v>
      </c>
      <c r="P19" s="3">
        <f t="shared" si="4"/>
        <v>2.0617530970356538E-3</v>
      </c>
      <c r="Q19" s="3">
        <f t="shared" si="5"/>
        <v>5.3593101367503558E-3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324430.30997</v>
      </c>
      <c r="E20" s="14">
        <v>324427.99745000008</v>
      </c>
      <c r="F20" s="14">
        <v>324430.30996999994</v>
      </c>
      <c r="G20" s="14">
        <v>323025.22519100003</v>
      </c>
      <c r="H20" s="14">
        <v>323515.68638500001</v>
      </c>
      <c r="I20" s="14">
        <v>324672.40353000001</v>
      </c>
      <c r="J20" s="14">
        <v>322919.34262599994</v>
      </c>
      <c r="L20" s="3">
        <f t="shared" si="0"/>
        <v>4.6572940245311273E-3</v>
      </c>
      <c r="M20" s="3">
        <f t="shared" si="1"/>
        <v>4.6501992302087078E-3</v>
      </c>
      <c r="N20" s="3">
        <f t="shared" si="2"/>
        <v>4.6572940245309486E-3</v>
      </c>
      <c r="O20" s="3">
        <f t="shared" si="3"/>
        <v>3.277841999413132E-4</v>
      </c>
      <c r="P20" s="3">
        <f t="shared" si="4"/>
        <v>1.8433225469332863E-3</v>
      </c>
      <c r="Q20" s="3">
        <f t="shared" si="5"/>
        <v>5.3994761640962395E-3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1022.3725899999999</v>
      </c>
      <c r="E21" s="14">
        <v>1022.3725899999997</v>
      </c>
      <c r="F21" s="14">
        <v>901.31559600000003</v>
      </c>
      <c r="G21" s="14">
        <v>887.09019999999987</v>
      </c>
      <c r="H21" s="14">
        <v>887.09019999999987</v>
      </c>
      <c r="I21" s="14">
        <v>902.83398799999998</v>
      </c>
      <c r="J21" s="14">
        <v>887.09019999999987</v>
      </c>
      <c r="L21" s="3">
        <f t="shared" si="0"/>
        <v>0.13232200405529268</v>
      </c>
      <c r="M21" s="3">
        <f t="shared" si="1"/>
        <v>0.13232200405529249</v>
      </c>
      <c r="N21" s="3">
        <f t="shared" si="2"/>
        <v>1.5782924497403414E-2</v>
      </c>
      <c r="O21" s="3">
        <f t="shared" si="3"/>
        <v>0</v>
      </c>
      <c r="P21" s="3">
        <f t="shared" si="4"/>
        <v>0</v>
      </c>
      <c r="Q21" s="3">
        <f t="shared" si="5"/>
        <v>1.7438187096695909E-2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740.51856999999995</v>
      </c>
      <c r="E22" s="14">
        <v>740.80066999999985</v>
      </c>
      <c r="F22" s="14">
        <v>725.24894299999994</v>
      </c>
      <c r="G22" s="14">
        <v>653.70965599999988</v>
      </c>
      <c r="H22" s="14">
        <v>692.44453200000009</v>
      </c>
      <c r="I22" s="14">
        <v>690.80844000000002</v>
      </c>
      <c r="J22" s="14">
        <v>652.53625699999998</v>
      </c>
      <c r="L22" s="3">
        <f t="shared" si="0"/>
        <v>0.11881175781992878</v>
      </c>
      <c r="M22" s="3">
        <f t="shared" si="1"/>
        <v>0.11914731799581106</v>
      </c>
      <c r="N22" s="3">
        <f t="shared" si="2"/>
        <v>0.10025893412436172</v>
      </c>
      <c r="O22" s="3">
        <f t="shared" si="3"/>
        <v>1.7949849588880849E-3</v>
      </c>
      <c r="P22" s="3">
        <f t="shared" si="4"/>
        <v>5.7633894349244583E-2</v>
      </c>
      <c r="Q22" s="3">
        <f t="shared" si="5"/>
        <v>5.5402019986901203E-2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677.53887999999995</v>
      </c>
      <c r="E23" s="14">
        <v>677.53887999999995</v>
      </c>
      <c r="F23" s="14">
        <v>672.86471899999992</v>
      </c>
      <c r="G23" s="14">
        <v>618.9883309999999</v>
      </c>
      <c r="H23" s="14">
        <v>667.21302200000014</v>
      </c>
      <c r="I23" s="14">
        <v>673.54338300000006</v>
      </c>
      <c r="J23" s="14">
        <v>618.95574199999999</v>
      </c>
      <c r="L23" s="3">
        <f t="shared" si="0"/>
        <v>8.6464614399693149E-2</v>
      </c>
      <c r="M23" s="3">
        <f t="shared" si="1"/>
        <v>8.6464614399693149E-2</v>
      </c>
      <c r="N23" s="3">
        <f t="shared" si="2"/>
        <v>8.0118596617933149E-2</v>
      </c>
      <c r="O23" s="3">
        <f t="shared" si="3"/>
        <v>5.2648811565264022E-5</v>
      </c>
      <c r="P23" s="3">
        <f t="shared" si="4"/>
        <v>7.2326645926883815E-2</v>
      </c>
      <c r="Q23" s="3">
        <f t="shared" si="5"/>
        <v>8.1045471424370102E-2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2067.6819300000002</v>
      </c>
      <c r="E24" s="14">
        <v>2076.6203099999993</v>
      </c>
      <c r="F24" s="14">
        <v>2043.6051060000002</v>
      </c>
      <c r="G24" s="14">
        <v>1824.8424070000001</v>
      </c>
      <c r="H24" s="14">
        <v>1994.0076199999999</v>
      </c>
      <c r="I24" s="14">
        <v>1898.9378869999996</v>
      </c>
      <c r="J24" s="14">
        <v>1827.6491879999999</v>
      </c>
      <c r="L24" s="3">
        <f t="shared" si="0"/>
        <v>0.11608784625786245</v>
      </c>
      <c r="M24" s="3">
        <f t="shared" si="1"/>
        <v>0.11989246219016299</v>
      </c>
      <c r="N24" s="3">
        <f t="shared" si="2"/>
        <v>0.10567399609932288</v>
      </c>
      <c r="O24" s="3">
        <f t="shared" si="3"/>
        <v>-1.5357329067463104E-3</v>
      </c>
      <c r="P24" s="3">
        <f t="shared" si="4"/>
        <v>8.3429185691878155E-2</v>
      </c>
      <c r="Q24" s="3">
        <f t="shared" si="5"/>
        <v>3.7541353768355108E-2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1832.5461299999999</v>
      </c>
      <c r="E25" s="14">
        <v>1892.0044600000001</v>
      </c>
      <c r="F25" s="14">
        <v>1832.5461299999999</v>
      </c>
      <c r="G25" s="14">
        <v>1777.8363259999999</v>
      </c>
      <c r="H25" s="14">
        <v>1853.1317180000001</v>
      </c>
      <c r="I25" s="14">
        <v>1808.7346420000001</v>
      </c>
      <c r="J25" s="14">
        <v>1765.9699449999996</v>
      </c>
      <c r="L25" s="3">
        <f t="shared" si="0"/>
        <v>3.6329882184193828E-2</v>
      </c>
      <c r="M25" s="3">
        <f t="shared" si="1"/>
        <v>6.6614280074160342E-2</v>
      </c>
      <c r="N25" s="3">
        <f t="shared" si="2"/>
        <v>3.6329882184193828E-2</v>
      </c>
      <c r="O25" s="3">
        <f t="shared" si="3"/>
        <v>6.6746194947533517E-3</v>
      </c>
      <c r="P25" s="3">
        <f t="shared" si="4"/>
        <v>4.7034850331130369E-2</v>
      </c>
      <c r="Q25" s="3">
        <f t="shared" si="5"/>
        <v>2.3643433374347083E-2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1775.35042</v>
      </c>
      <c r="E26" s="14">
        <v>1838.0073799999996</v>
      </c>
      <c r="F26" s="14">
        <v>1775.3504200000002</v>
      </c>
      <c r="G26" s="14">
        <v>1758.3279770000001</v>
      </c>
      <c r="H26" s="14">
        <v>1825.3320820000001</v>
      </c>
      <c r="I26" s="14">
        <v>1796.9197390000002</v>
      </c>
      <c r="J26" s="14">
        <v>1758.4084210000001</v>
      </c>
      <c r="L26" s="3">
        <f t="shared" si="0"/>
        <v>9.5429042115527229E-3</v>
      </c>
      <c r="M26" s="3">
        <f t="shared" si="1"/>
        <v>4.3307203151708502E-2</v>
      </c>
      <c r="N26" s="3">
        <f t="shared" si="2"/>
        <v>9.5429042115528495E-3</v>
      </c>
      <c r="O26" s="3">
        <f t="shared" si="3"/>
        <v>-4.5748188554621986E-5</v>
      </c>
      <c r="P26" s="3">
        <f t="shared" si="4"/>
        <v>3.6663827727540066E-2</v>
      </c>
      <c r="Q26" s="3">
        <f t="shared" si="5"/>
        <v>2.1431852054467342E-2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19291.05903</v>
      </c>
      <c r="E27" s="14">
        <v>19398.54089</v>
      </c>
      <c r="F27" s="14">
        <v>19291.05903</v>
      </c>
      <c r="G27" s="14">
        <v>19043.280886</v>
      </c>
      <c r="H27" s="14">
        <v>19327.138774999999</v>
      </c>
      <c r="I27" s="14">
        <v>19160.985649999995</v>
      </c>
      <c r="J27" s="14">
        <v>18980.962744</v>
      </c>
      <c r="L27" s="3">
        <f t="shared" si="0"/>
        <v>1.6074611845713686E-2</v>
      </c>
      <c r="M27" s="3">
        <f t="shared" si="1"/>
        <v>2.1526265731422228E-2</v>
      </c>
      <c r="N27" s="3">
        <f t="shared" si="2"/>
        <v>1.6074611845713686E-2</v>
      </c>
      <c r="O27" s="3">
        <f t="shared" si="3"/>
        <v>3.2724477663832784E-3</v>
      </c>
      <c r="P27" s="3">
        <f t="shared" si="4"/>
        <v>1.7911395733743268E-2</v>
      </c>
      <c r="Q27" s="3">
        <f t="shared" si="5"/>
        <v>9.3952842138887958E-3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19030.733039999999</v>
      </c>
      <c r="E28" s="14">
        <v>19064.126769999999</v>
      </c>
      <c r="F28" s="14">
        <v>19030.733039999996</v>
      </c>
      <c r="G28" s="14">
        <v>18986.674523999998</v>
      </c>
      <c r="H28" s="14">
        <v>19106.676936</v>
      </c>
      <c r="I28" s="14">
        <v>19069.204395999997</v>
      </c>
      <c r="J28" s="14">
        <v>18977.269910999999</v>
      </c>
      <c r="L28" s="3">
        <f t="shared" si="0"/>
        <v>2.8093047644369537E-3</v>
      </c>
      <c r="M28" s="3">
        <f t="shared" si="1"/>
        <v>4.5560365836782328E-3</v>
      </c>
      <c r="N28" s="3">
        <f t="shared" si="2"/>
        <v>2.8093047644367633E-3</v>
      </c>
      <c r="O28" s="3">
        <f t="shared" si="3"/>
        <v>4.9532702465147026E-4</v>
      </c>
      <c r="P28" s="3">
        <f t="shared" si="4"/>
        <v>6.7728692662499118E-3</v>
      </c>
      <c r="Q28" s="3">
        <f t="shared" si="5"/>
        <v>4.821097046884785E-3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19007.57893</v>
      </c>
      <c r="E29" s="14">
        <v>19041.950910000003</v>
      </c>
      <c r="F29" s="14">
        <v>19007.578929999996</v>
      </c>
      <c r="G29" s="14">
        <v>18976.66649</v>
      </c>
      <c r="H29" s="14">
        <v>19082.618409999999</v>
      </c>
      <c r="I29" s="14">
        <v>19011.208401000004</v>
      </c>
      <c r="J29" s="14">
        <v>18975.559362</v>
      </c>
      <c r="L29" s="3">
        <f t="shared" si="0"/>
        <v>1.6845684617656726E-3</v>
      </c>
      <c r="M29" s="3">
        <f t="shared" si="1"/>
        <v>3.4865938009081459E-3</v>
      </c>
      <c r="N29" s="3">
        <f t="shared" si="2"/>
        <v>1.6845684617654815E-3</v>
      </c>
      <c r="O29" s="3">
        <f t="shared" si="3"/>
        <v>5.8341542787984558E-5</v>
      </c>
      <c r="P29" s="3">
        <f t="shared" si="4"/>
        <v>5.6102912975452184E-3</v>
      </c>
      <c r="Q29" s="3">
        <f t="shared" si="5"/>
        <v>1.8751590245114759E-3</v>
      </c>
    </row>
    <row r="30" spans="1:17" s="3" customFormat="1" x14ac:dyDescent="0.25">
      <c r="D30" s="30"/>
      <c r="H30" s="14"/>
      <c r="L30" s="24">
        <f>AVERAGE(L3:L29)</f>
        <v>8.2931921861062907E-2</v>
      </c>
      <c r="M30" s="24">
        <f>AVERAGE(M3:M29)</f>
        <v>5.6141467005826409E-2</v>
      </c>
      <c r="N30" s="24">
        <f t="shared" ref="N30:Q30" si="6">AVERAGE(N3:N29)</f>
        <v>2.9158322296342281E-2</v>
      </c>
      <c r="O30" s="24">
        <f t="shared" si="6"/>
        <v>1.0404004683722363E-2</v>
      </c>
      <c r="P30" s="24">
        <f t="shared" si="6"/>
        <v>2.0486298475339657E-2</v>
      </c>
      <c r="Q30" s="24">
        <f t="shared" si="6"/>
        <v>1.6925345723726195E-2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7" operator="lessThanOrEqual">
      <formula>0</formula>
    </cfRule>
  </conditionalFormatting>
  <conditionalFormatting sqref="M3:M29">
    <cfRule type="cellIs" dxfId="3" priority="2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76"/>
  <sheetViews>
    <sheetView topLeftCell="T1" zoomScale="85" zoomScaleNormal="85" workbookViewId="0">
      <selection activeCell="AA21" sqref="AA21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33203125" customWidth="1"/>
    <col min="26" max="26" width="4.5546875" customWidth="1"/>
    <col min="27" max="27" width="8.109375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5" t="s">
        <v>16</v>
      </c>
      <c r="E2" s="35"/>
      <c r="F2" s="35"/>
      <c r="G2" s="35" t="s">
        <v>61</v>
      </c>
      <c r="H2" s="35"/>
      <c r="I2" s="35"/>
      <c r="J2" s="35" t="s">
        <v>3</v>
      </c>
      <c r="K2" s="35"/>
      <c r="L2" s="35"/>
      <c r="M2" s="35" t="s">
        <v>5</v>
      </c>
      <c r="N2" s="35"/>
      <c r="O2" s="35"/>
      <c r="P2" s="35" t="s">
        <v>4</v>
      </c>
      <c r="Q2" s="35"/>
      <c r="R2" s="35"/>
      <c r="S2" s="35" t="s">
        <v>19</v>
      </c>
      <c r="T2" s="35"/>
      <c r="U2" s="35"/>
      <c r="V2" s="35" t="s">
        <v>7</v>
      </c>
      <c r="W2" s="35"/>
      <c r="X2" s="35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38.640819999999998</v>
      </c>
      <c r="E4" s="21">
        <v>38.640819999999998</v>
      </c>
      <c r="F4" s="21">
        <v>38.640820000000005</v>
      </c>
      <c r="G4" s="21">
        <v>38.531730000000003</v>
      </c>
      <c r="H4" s="21">
        <v>38.531730000000003</v>
      </c>
      <c r="I4" s="21">
        <v>38.531729999999996</v>
      </c>
      <c r="J4" s="22">
        <v>35.461739999999999</v>
      </c>
      <c r="K4" s="22">
        <v>32.634979999999999</v>
      </c>
      <c r="L4" s="22">
        <v>33.498489999999997</v>
      </c>
      <c r="M4" s="22">
        <v>32.332189999999997</v>
      </c>
      <c r="N4" s="22">
        <v>31.336780000000001</v>
      </c>
      <c r="O4" s="22">
        <v>31.436321</v>
      </c>
      <c r="P4" s="22">
        <v>33.935160000000003</v>
      </c>
      <c r="Q4" s="22">
        <v>31.336780000000001</v>
      </c>
      <c r="R4" s="22">
        <v>32.091737999999999</v>
      </c>
      <c r="S4" s="22">
        <v>32.634979999999999</v>
      </c>
      <c r="T4" s="22">
        <v>31.438210000000002</v>
      </c>
      <c r="U4" s="22">
        <v>31.775824</v>
      </c>
      <c r="V4" s="22">
        <v>31.438210000000002</v>
      </c>
      <c r="W4" s="22">
        <v>31.336780000000001</v>
      </c>
      <c r="X4" s="22">
        <v>31.346922999999997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31.553519999999999</v>
      </c>
      <c r="E5" s="21">
        <v>31.553519999999999</v>
      </c>
      <c r="F5" s="21">
        <v>31.553519999999999</v>
      </c>
      <c r="G5" s="21">
        <v>33.278730000000003</v>
      </c>
      <c r="H5" s="21">
        <v>33.278730000000003</v>
      </c>
      <c r="I5" s="21">
        <v>33.278730000000003</v>
      </c>
      <c r="J5" s="22">
        <v>31.33981</v>
      </c>
      <c r="K5" s="22">
        <v>30.024180000000001</v>
      </c>
      <c r="L5" s="22">
        <v>31.111651000000002</v>
      </c>
      <c r="M5" s="22">
        <v>29.277750000000001</v>
      </c>
      <c r="N5" s="22">
        <v>29.277750000000001</v>
      </c>
      <c r="O5" s="22">
        <v>29.277750000000005</v>
      </c>
      <c r="P5" s="22">
        <v>31.419969999999999</v>
      </c>
      <c r="Q5" s="22">
        <v>29.780519999999999</v>
      </c>
      <c r="R5" s="22">
        <v>30.739795000000004</v>
      </c>
      <c r="S5" s="22">
        <v>30.737189999999998</v>
      </c>
      <c r="T5" s="22">
        <v>29.803450000000002</v>
      </c>
      <c r="U5" s="22">
        <v>30.026841999999998</v>
      </c>
      <c r="V5" s="22">
        <v>29.29204</v>
      </c>
      <c r="W5" s="22">
        <v>29.277750000000001</v>
      </c>
      <c r="X5" s="22">
        <v>29.279179000000006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30.719000000000001</v>
      </c>
      <c r="E6" s="21">
        <v>30.719000000000001</v>
      </c>
      <c r="F6" s="21">
        <v>30.719000000000001</v>
      </c>
      <c r="G6" s="21">
        <v>30.021850000000001</v>
      </c>
      <c r="H6" s="21">
        <v>30.021850000000001</v>
      </c>
      <c r="I6" s="21">
        <v>30.021849999999993</v>
      </c>
      <c r="J6" s="22">
        <v>30.719000000000001</v>
      </c>
      <c r="K6" s="22">
        <v>30.006039999999999</v>
      </c>
      <c r="L6" s="22">
        <v>30.592424000000001</v>
      </c>
      <c r="M6" s="22">
        <v>28.953720000000001</v>
      </c>
      <c r="N6" s="22">
        <v>28.88944</v>
      </c>
      <c r="O6" s="22">
        <v>28.927410999999999</v>
      </c>
      <c r="P6" s="22">
        <v>31.54682</v>
      </c>
      <c r="Q6" s="22">
        <v>29.707640000000001</v>
      </c>
      <c r="R6" s="22">
        <v>30.592867999999999</v>
      </c>
      <c r="S6" s="22">
        <v>30.505690000000001</v>
      </c>
      <c r="T6" s="22">
        <v>29.19192</v>
      </c>
      <c r="U6" s="22">
        <v>29.990208000000003</v>
      </c>
      <c r="V6" s="22">
        <v>28.949670000000001</v>
      </c>
      <c r="W6" s="22">
        <v>28.949670000000001</v>
      </c>
      <c r="X6" s="22">
        <v>28.949670000000005</v>
      </c>
      <c r="Y6" s="23"/>
      <c r="Z6" s="3" t="s">
        <v>17</v>
      </c>
      <c r="AA6" s="3" t="s">
        <v>15</v>
      </c>
      <c r="AB6" s="14">
        <f ca="1">INDIRECT("D"&amp;4+(ROW(A1)-1)+COLUMN(A1)-1)</f>
        <v>38.640819999999998</v>
      </c>
      <c r="AC6" s="14">
        <f t="shared" ref="AC6:BB6" ca="1" si="0">INDIRECT("D"&amp;4+(ROW(B1)-1)+COLUMN(B1)-1)</f>
        <v>31.553519999999999</v>
      </c>
      <c r="AD6" s="14">
        <f t="shared" ca="1" si="0"/>
        <v>30.719000000000001</v>
      </c>
      <c r="AE6" s="14">
        <f t="shared" ca="1" si="0"/>
        <v>160.93574000000001</v>
      </c>
      <c r="AF6" s="14">
        <f t="shared" ca="1" si="0"/>
        <v>147.47323</v>
      </c>
      <c r="AG6" s="14">
        <f t="shared" ca="1" si="0"/>
        <v>104.52069</v>
      </c>
      <c r="AH6" s="14">
        <f t="shared" ca="1" si="0"/>
        <v>1268.2550100000001</v>
      </c>
      <c r="AI6" s="14">
        <f t="shared" ca="1" si="0"/>
        <v>1228.23189</v>
      </c>
      <c r="AJ6" s="14">
        <f t="shared" ca="1" si="0"/>
        <v>1037.90112</v>
      </c>
      <c r="AK6" s="14">
        <f t="shared" ca="1" si="0"/>
        <v>3930.8159500000002</v>
      </c>
      <c r="AL6" s="14">
        <f t="shared" ca="1" si="0"/>
        <v>2617.4234299999998</v>
      </c>
      <c r="AM6" s="14">
        <f t="shared" ca="1" si="0"/>
        <v>2274.2668800000001</v>
      </c>
      <c r="AN6" s="14">
        <f t="shared" ca="1" si="0"/>
        <v>53167.860180000003</v>
      </c>
      <c r="AO6" s="14">
        <f t="shared" ca="1" si="0"/>
        <v>41677.996449999999</v>
      </c>
      <c r="AP6" s="14">
        <f t="shared" ca="1" si="0"/>
        <v>36192.726669999996</v>
      </c>
      <c r="AQ6" s="14">
        <f t="shared" ca="1" si="0"/>
        <v>358662.53451999999</v>
      </c>
      <c r="AR6" s="14">
        <f t="shared" ca="1" si="0"/>
        <v>332171.42080999998</v>
      </c>
      <c r="AS6" s="14">
        <f t="shared" ca="1" si="0"/>
        <v>324430.30997</v>
      </c>
      <c r="AT6" s="14">
        <f t="shared" ca="1" si="0"/>
        <v>1022.3725899999999</v>
      </c>
      <c r="AU6" s="14">
        <f t="shared" ca="1" si="0"/>
        <v>740.51856999999995</v>
      </c>
      <c r="AV6" s="14">
        <f t="shared" ca="1" si="0"/>
        <v>677.53887999999995</v>
      </c>
      <c r="AW6" s="14">
        <f t="shared" ca="1" si="0"/>
        <v>2067.6819300000002</v>
      </c>
      <c r="AX6" s="14">
        <f t="shared" ca="1" si="0"/>
        <v>1832.5461299999999</v>
      </c>
      <c r="AY6" s="14">
        <f t="shared" ca="1" si="0"/>
        <v>1775.35042</v>
      </c>
      <c r="AZ6" s="14">
        <f t="shared" ca="1" si="0"/>
        <v>19291.05903</v>
      </c>
      <c r="BA6" s="14">
        <f t="shared" ca="1" si="0"/>
        <v>19030.733039999999</v>
      </c>
      <c r="BB6" s="14">
        <f t="shared" ca="1" si="0"/>
        <v>19007.57893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160.93574000000001</v>
      </c>
      <c r="E7" s="21">
        <v>160.93574000000001</v>
      </c>
      <c r="F7" s="21">
        <v>160.93573999999998</v>
      </c>
      <c r="G7" s="21">
        <v>155.85254</v>
      </c>
      <c r="H7" s="21">
        <v>155.85254</v>
      </c>
      <c r="I7" s="21">
        <v>155.85254000000003</v>
      </c>
      <c r="J7" s="22">
        <v>148.66199</v>
      </c>
      <c r="K7" s="22">
        <v>146.42312000000001</v>
      </c>
      <c r="L7" s="22">
        <v>147.38702699999999</v>
      </c>
      <c r="M7" s="22">
        <v>146.22074000000001</v>
      </c>
      <c r="N7" s="22">
        <v>145.65896000000001</v>
      </c>
      <c r="O7" s="22">
        <v>145.85353499999999</v>
      </c>
      <c r="P7" s="22">
        <v>151.16574</v>
      </c>
      <c r="Q7" s="22">
        <v>147.38209000000001</v>
      </c>
      <c r="R7" s="22">
        <v>149.88697600000003</v>
      </c>
      <c r="S7" s="22">
        <v>148.16991999999999</v>
      </c>
      <c r="T7" s="22">
        <v>146.39209</v>
      </c>
      <c r="U7" s="22">
        <v>147.079632</v>
      </c>
      <c r="V7" s="22">
        <v>146.05341000000001</v>
      </c>
      <c r="W7" s="22">
        <v>145.57562999999999</v>
      </c>
      <c r="X7" s="22">
        <v>145.766749</v>
      </c>
      <c r="Y7" s="23"/>
      <c r="Z7" s="3" t="s">
        <v>17</v>
      </c>
      <c r="AA7" s="3" t="s">
        <v>48</v>
      </c>
      <c r="AB7" s="14">
        <f ca="1">INDIRECT("G"&amp;4+(ROW(A1)-1)+COLUMN(A1)-1)</f>
        <v>38.531730000000003</v>
      </c>
      <c r="AC7" s="14">
        <f t="shared" ref="AC7:BB7" ca="1" si="1">INDIRECT("G"&amp;4+(ROW(B1)-1)+COLUMN(B1)-1)</f>
        <v>33.278730000000003</v>
      </c>
      <c r="AD7" s="14">
        <f t="shared" ca="1" si="1"/>
        <v>30.021850000000001</v>
      </c>
      <c r="AE7" s="14">
        <f t="shared" ca="1" si="1"/>
        <v>155.85254</v>
      </c>
      <c r="AF7" s="14">
        <f t="shared" ca="1" si="1"/>
        <v>113.03858</v>
      </c>
      <c r="AG7" s="14">
        <f t="shared" ca="1" si="1"/>
        <v>104.93488000000001</v>
      </c>
      <c r="AH7" s="14">
        <f t="shared" ca="1" si="1"/>
        <v>1165.03845</v>
      </c>
      <c r="AI7" s="14">
        <f t="shared" ca="1" si="1"/>
        <v>1056.71641</v>
      </c>
      <c r="AJ7" s="14">
        <f t="shared" ca="1" si="1"/>
        <v>1045.98514</v>
      </c>
      <c r="AK7" s="14">
        <f t="shared" ca="1" si="1"/>
        <v>2863.3580000000002</v>
      </c>
      <c r="AL7" s="14">
        <f t="shared" ca="1" si="1"/>
        <v>2617.4234299999998</v>
      </c>
      <c r="AM7" s="14">
        <f t="shared" ca="1" si="1"/>
        <v>2268.4595300000001</v>
      </c>
      <c r="AN7" s="14">
        <f t="shared" ca="1" si="1"/>
        <v>53167.860180000003</v>
      </c>
      <c r="AO7" s="14">
        <f t="shared" ca="1" si="1"/>
        <v>39707.902170000001</v>
      </c>
      <c r="AP7" s="14">
        <f t="shared" ca="1" si="1"/>
        <v>36192.86333</v>
      </c>
      <c r="AQ7" s="14">
        <f t="shared" ca="1" si="1"/>
        <v>345218.45945000002</v>
      </c>
      <c r="AR7" s="14">
        <f t="shared" ca="1" si="1"/>
        <v>327279.26162</v>
      </c>
      <c r="AS7" s="14">
        <f t="shared" ca="1" si="1"/>
        <v>324427.99745000002</v>
      </c>
      <c r="AT7" s="14">
        <f t="shared" ca="1" si="1"/>
        <v>1022.3725899999999</v>
      </c>
      <c r="AU7" s="14">
        <f t="shared" ca="1" si="1"/>
        <v>740.80066999999997</v>
      </c>
      <c r="AV7" s="14">
        <f t="shared" ca="1" si="1"/>
        <v>677.53887999999995</v>
      </c>
      <c r="AW7" s="14">
        <f t="shared" ca="1" si="1"/>
        <v>2076.6203099999998</v>
      </c>
      <c r="AX7" s="14">
        <f t="shared" ca="1" si="1"/>
        <v>1892.0044600000001</v>
      </c>
      <c r="AY7" s="14">
        <f t="shared" ca="1" si="1"/>
        <v>1838.00738</v>
      </c>
      <c r="AZ7" s="14">
        <f t="shared" ca="1" si="1"/>
        <v>19398.54089</v>
      </c>
      <c r="BA7" s="14">
        <f t="shared" ca="1" si="1"/>
        <v>19064.126769999999</v>
      </c>
      <c r="BB7" s="14">
        <f t="shared" ca="1" si="1"/>
        <v>19041.95091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147.47323</v>
      </c>
      <c r="E8" s="21">
        <v>147.47323</v>
      </c>
      <c r="F8" s="21">
        <v>147.47323000000003</v>
      </c>
      <c r="G8" s="21">
        <v>113.03858</v>
      </c>
      <c r="H8" s="21">
        <v>113.03858</v>
      </c>
      <c r="I8" s="21">
        <v>113.03858</v>
      </c>
      <c r="J8" s="22">
        <v>111.10941</v>
      </c>
      <c r="K8" s="22">
        <v>109.6151</v>
      </c>
      <c r="L8" s="22">
        <v>110.12014200000002</v>
      </c>
      <c r="M8" s="22">
        <v>144.23468</v>
      </c>
      <c r="N8" s="22">
        <v>143.93886000000001</v>
      </c>
      <c r="O8" s="22">
        <v>144.03008699999998</v>
      </c>
      <c r="P8" s="22">
        <v>111.79783</v>
      </c>
      <c r="Q8" s="22">
        <v>108.24915</v>
      </c>
      <c r="R8" s="22">
        <v>109.82313399999998</v>
      </c>
      <c r="S8" s="22">
        <v>109.63936</v>
      </c>
      <c r="T8" s="22">
        <v>107.89424</v>
      </c>
      <c r="U8" s="22">
        <v>108.61063100000001</v>
      </c>
      <c r="V8" s="22">
        <v>107.93919</v>
      </c>
      <c r="W8" s="22">
        <v>107.70688</v>
      </c>
      <c r="X8" s="22">
        <v>107.81724100000001</v>
      </c>
      <c r="Y8" s="23"/>
      <c r="Z8" s="3" t="s">
        <v>17</v>
      </c>
      <c r="AA8" s="3" t="s">
        <v>11</v>
      </c>
      <c r="AB8" s="14">
        <f ca="1">INDIRECT("J"&amp;4+(ROW(A1)-1)+COLUMN(A1)-1)</f>
        <v>35.461739999999999</v>
      </c>
      <c r="AC8" s="14">
        <f t="shared" ref="AC8:BB8" ca="1" si="2">INDIRECT("J"&amp;4+(ROW(B1)-1)+COLUMN(B1)-1)</f>
        <v>31.33981</v>
      </c>
      <c r="AD8" s="14">
        <f t="shared" ca="1" si="2"/>
        <v>30.719000000000001</v>
      </c>
      <c r="AE8" s="14">
        <f t="shared" ca="1" si="2"/>
        <v>148.66199</v>
      </c>
      <c r="AF8" s="14">
        <f t="shared" ca="1" si="2"/>
        <v>111.10941</v>
      </c>
      <c r="AG8" s="14">
        <f t="shared" ca="1" si="2"/>
        <v>104.52069</v>
      </c>
      <c r="AH8" s="14">
        <f t="shared" ca="1" si="2"/>
        <v>1078.6964399999999</v>
      </c>
      <c r="AI8" s="14">
        <f t="shared" ca="1" si="2"/>
        <v>1071.82232</v>
      </c>
      <c r="AJ8" s="14">
        <f t="shared" ca="1" si="2"/>
        <v>1037.7654</v>
      </c>
      <c r="AK8" s="14">
        <f t="shared" ca="1" si="2"/>
        <v>2856.9680199999998</v>
      </c>
      <c r="AL8" s="14">
        <f t="shared" ca="1" si="2"/>
        <v>2617.4234299999998</v>
      </c>
      <c r="AM8" s="14">
        <f t="shared" ca="1" si="2"/>
        <v>2266.1421500000001</v>
      </c>
      <c r="AN8" s="14">
        <f t="shared" ca="1" si="2"/>
        <v>52795.555139999997</v>
      </c>
      <c r="AO8" s="14">
        <f t="shared" ca="1" si="2"/>
        <v>41539.789559999997</v>
      </c>
      <c r="AP8" s="14">
        <f t="shared" ca="1" si="2"/>
        <v>36192.726669999996</v>
      </c>
      <c r="AQ8" s="14">
        <f t="shared" ca="1" si="2"/>
        <v>336246.97827000002</v>
      </c>
      <c r="AR8" s="14">
        <f t="shared" ca="1" si="2"/>
        <v>329989.62894999998</v>
      </c>
      <c r="AS8" s="14">
        <f t="shared" ca="1" si="2"/>
        <v>324430.30997</v>
      </c>
      <c r="AT8" s="14">
        <f t="shared" ca="1" si="2"/>
        <v>926.92893000000004</v>
      </c>
      <c r="AU8" s="14">
        <f t="shared" ca="1" si="2"/>
        <v>740.51856999999995</v>
      </c>
      <c r="AV8" s="14">
        <f t="shared" ca="1" si="2"/>
        <v>674.47470999999996</v>
      </c>
      <c r="AW8" s="14">
        <f t="shared" ca="1" si="2"/>
        <v>2067.6819300000002</v>
      </c>
      <c r="AX8" s="14">
        <f t="shared" ca="1" si="2"/>
        <v>1832.5461299999999</v>
      </c>
      <c r="AY8" s="14">
        <f t="shared" ca="1" si="2"/>
        <v>1775.35042</v>
      </c>
      <c r="AZ8" s="14">
        <f t="shared" ca="1" si="2"/>
        <v>19291.05903</v>
      </c>
      <c r="BA8" s="14">
        <f t="shared" ca="1" si="2"/>
        <v>19030.733039999999</v>
      </c>
      <c r="BB8" s="14">
        <f t="shared" ca="1" si="2"/>
        <v>19007.57893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104.52069</v>
      </c>
      <c r="E9" s="21">
        <v>104.52069</v>
      </c>
      <c r="F9" s="21">
        <v>104.52069000000003</v>
      </c>
      <c r="G9" s="21">
        <v>104.93488000000001</v>
      </c>
      <c r="H9" s="21">
        <v>104.93488000000001</v>
      </c>
      <c r="I9" s="21">
        <v>104.93487999999999</v>
      </c>
      <c r="J9" s="22">
        <v>104.52069</v>
      </c>
      <c r="K9" s="22">
        <v>104.06697</v>
      </c>
      <c r="L9" s="22">
        <v>104.398026</v>
      </c>
      <c r="M9" s="22">
        <v>103.11852</v>
      </c>
      <c r="N9" s="22">
        <v>102.86995</v>
      </c>
      <c r="O9" s="22">
        <v>103.065155</v>
      </c>
      <c r="P9" s="22">
        <v>108.98643</v>
      </c>
      <c r="Q9" s="22">
        <v>103.98</v>
      </c>
      <c r="R9" s="22">
        <v>105.48050599999999</v>
      </c>
      <c r="S9" s="22">
        <v>104.45959999999999</v>
      </c>
      <c r="T9" s="22">
        <v>103.64</v>
      </c>
      <c r="U9" s="22">
        <v>103.94971100000001</v>
      </c>
      <c r="V9" s="22">
        <v>103.4238</v>
      </c>
      <c r="W9" s="22">
        <v>103.04031000000001</v>
      </c>
      <c r="X9" s="22">
        <v>103.34884400000001</v>
      </c>
      <c r="Y9" s="23"/>
      <c r="Z9" s="3" t="s">
        <v>17</v>
      </c>
      <c r="AA9" s="3" t="s">
        <v>12</v>
      </c>
      <c r="AB9" s="14">
        <f ca="1">INDIRECT("M"&amp;4+(ROW(A1)-1)+COLUMN(A1)-1)</f>
        <v>32.332189999999997</v>
      </c>
      <c r="AC9" s="14">
        <f t="shared" ref="AC9:BB9" ca="1" si="3">INDIRECT("M"&amp;4+(ROW(B1)-1)+COLUMN(B1)-1)</f>
        <v>29.277750000000001</v>
      </c>
      <c r="AD9" s="14">
        <f t="shared" ca="1" si="3"/>
        <v>28.953720000000001</v>
      </c>
      <c r="AE9" s="14">
        <f t="shared" ca="1" si="3"/>
        <v>146.22074000000001</v>
      </c>
      <c r="AF9" s="14">
        <f t="shared" ca="1" si="3"/>
        <v>144.23468</v>
      </c>
      <c r="AG9" s="14">
        <f t="shared" ca="1" si="3"/>
        <v>103.11852</v>
      </c>
      <c r="AH9" s="14">
        <f t="shared" ca="1" si="3"/>
        <v>1073.5491099999999</v>
      </c>
      <c r="AI9" s="14">
        <f t="shared" ca="1" si="3"/>
        <v>1185.4682700000001</v>
      </c>
      <c r="AJ9" s="14">
        <f t="shared" ca="1" si="3"/>
        <v>1034.06629</v>
      </c>
      <c r="AK9" s="14">
        <f t="shared" ca="1" si="3"/>
        <v>2847.22723</v>
      </c>
      <c r="AL9" s="14">
        <f t="shared" ca="1" si="3"/>
        <v>2617.4234299999998</v>
      </c>
      <c r="AM9" s="14">
        <f t="shared" ca="1" si="3"/>
        <v>2245.7781399999999</v>
      </c>
      <c r="AN9" s="14">
        <f t="shared" ca="1" si="3"/>
        <v>41200.645649999999</v>
      </c>
      <c r="AO9" s="14">
        <f t="shared" ca="1" si="3"/>
        <v>35659.471189999997</v>
      </c>
      <c r="AP9" s="14">
        <f t="shared" ca="1" si="3"/>
        <v>35322.041620000004</v>
      </c>
      <c r="AQ9" s="14">
        <f t="shared" ca="1" si="3"/>
        <v>324825.70384999999</v>
      </c>
      <c r="AR9" s="14">
        <f t="shared" ca="1" si="3"/>
        <v>323625.97032999998</v>
      </c>
      <c r="AS9" s="14">
        <f t="shared" ca="1" si="3"/>
        <v>323091.39244000003</v>
      </c>
      <c r="AT9" s="14">
        <f t="shared" ca="1" si="3"/>
        <v>887.09019999999998</v>
      </c>
      <c r="AU9" s="14">
        <f t="shared" ca="1" si="3"/>
        <v>658.61330999999996</v>
      </c>
      <c r="AV9" s="14">
        <f t="shared" ca="1" si="3"/>
        <v>622.70974999999999</v>
      </c>
      <c r="AW9" s="14">
        <f t="shared" ca="1" si="3"/>
        <v>1845.43462</v>
      </c>
      <c r="AX9" s="14">
        <f t="shared" ca="1" si="3"/>
        <v>1784.5975900000001</v>
      </c>
      <c r="AY9" s="14">
        <f t="shared" ca="1" si="3"/>
        <v>1762.43</v>
      </c>
      <c r="AZ9" s="14">
        <f t="shared" ca="1" si="3"/>
        <v>19057.408169999999</v>
      </c>
      <c r="BA9" s="14">
        <f t="shared" ca="1" si="3"/>
        <v>18991.002090000002</v>
      </c>
      <c r="BB9" s="14">
        <f t="shared" ca="1" si="3"/>
        <v>18977.103330000002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1268.2550100000001</v>
      </c>
      <c r="E10" s="21">
        <v>1268.2550100000001</v>
      </c>
      <c r="F10" s="21">
        <v>1268.2550100000003</v>
      </c>
      <c r="G10" s="21">
        <v>1165.03845</v>
      </c>
      <c r="H10" s="21">
        <v>1165.03845</v>
      </c>
      <c r="I10" s="21">
        <v>1165.03845</v>
      </c>
      <c r="J10" s="22">
        <v>1078.6964399999999</v>
      </c>
      <c r="K10" s="22">
        <v>1073.4814100000001</v>
      </c>
      <c r="L10" s="22">
        <v>1075.6999360000002</v>
      </c>
      <c r="M10" s="22">
        <v>1073.5491099999999</v>
      </c>
      <c r="N10" s="22">
        <v>1072.8540599999999</v>
      </c>
      <c r="O10" s="22">
        <v>1073.3091289999998</v>
      </c>
      <c r="P10" s="22">
        <v>1088.1170999999999</v>
      </c>
      <c r="Q10" s="22">
        <v>1075.3674699999999</v>
      </c>
      <c r="R10" s="22">
        <v>1081.4202659999999</v>
      </c>
      <c r="S10" s="22">
        <v>1083.8237300000001</v>
      </c>
      <c r="T10" s="22">
        <v>1074.1789200000001</v>
      </c>
      <c r="U10" s="22">
        <v>1077.436948</v>
      </c>
      <c r="V10" s="22">
        <v>1071.0574999999999</v>
      </c>
      <c r="W10" s="22">
        <v>1070.8867299999999</v>
      </c>
      <c r="X10" s="22">
        <v>1070.9721940000002</v>
      </c>
      <c r="Y10" s="23"/>
      <c r="Z10" s="3" t="s">
        <v>17</v>
      </c>
      <c r="AA10" s="3" t="s">
        <v>13</v>
      </c>
      <c r="AB10" s="14">
        <f ca="1">INDIRECT("P"&amp;4+(ROW(A1)-1)+COLUMN(A1)-1)</f>
        <v>33.935160000000003</v>
      </c>
      <c r="AC10" s="14">
        <f t="shared" ref="AC10:BB10" ca="1" si="4">INDIRECT("P"&amp;4+(ROW(B1)-1)+COLUMN(B1)-1)</f>
        <v>31.419969999999999</v>
      </c>
      <c r="AD10" s="14">
        <f t="shared" ca="1" si="4"/>
        <v>31.54682</v>
      </c>
      <c r="AE10" s="14">
        <f t="shared" ca="1" si="4"/>
        <v>151.16574</v>
      </c>
      <c r="AF10" s="14">
        <f t="shared" ca="1" si="4"/>
        <v>111.79783</v>
      </c>
      <c r="AG10" s="14">
        <f t="shared" ca="1" si="4"/>
        <v>108.98643</v>
      </c>
      <c r="AH10" s="14">
        <f t="shared" ca="1" si="4"/>
        <v>1088.1170999999999</v>
      </c>
      <c r="AI10" s="14">
        <f t="shared" ca="1" si="4"/>
        <v>1071.64852</v>
      </c>
      <c r="AJ10" s="14">
        <f t="shared" ca="1" si="4"/>
        <v>1044.8242499999999</v>
      </c>
      <c r="AK10" s="14">
        <f t="shared" ca="1" si="4"/>
        <v>2849.9233800000002</v>
      </c>
      <c r="AL10" s="14">
        <f t="shared" ca="1" si="4"/>
        <v>2621.7425199999998</v>
      </c>
      <c r="AM10" s="14">
        <f t="shared" ca="1" si="4"/>
        <v>2768.4702499999999</v>
      </c>
      <c r="AN10" s="14">
        <f t="shared" ca="1" si="4"/>
        <v>42808.920160000001</v>
      </c>
      <c r="AO10" s="14">
        <f t="shared" ca="1" si="4"/>
        <v>37077.693160000003</v>
      </c>
      <c r="AP10" s="14">
        <f t="shared" ca="1" si="4"/>
        <v>36441.044439999998</v>
      </c>
      <c r="AQ10" s="14">
        <f t="shared" ca="1" si="4"/>
        <v>325647.26499</v>
      </c>
      <c r="AR10" s="14">
        <f t="shared" ca="1" si="4"/>
        <v>324446.61849000002</v>
      </c>
      <c r="AS10" s="14">
        <f t="shared" ca="1" si="4"/>
        <v>323989.49077999999</v>
      </c>
      <c r="AT10" s="14">
        <f t="shared" ca="1" si="4"/>
        <v>887.09019999999998</v>
      </c>
      <c r="AU10" s="14">
        <f t="shared" ca="1" si="4"/>
        <v>717.64398000000006</v>
      </c>
      <c r="AV10" s="14">
        <f t="shared" ca="1" si="4"/>
        <v>734.69704999999999</v>
      </c>
      <c r="AW10" s="14">
        <f t="shared" ca="1" si="4"/>
        <v>2092.6636899999999</v>
      </c>
      <c r="AX10" s="14">
        <f t="shared" ca="1" si="4"/>
        <v>1914.47399</v>
      </c>
      <c r="AY10" s="14">
        <f t="shared" ca="1" si="4"/>
        <v>1852.41616</v>
      </c>
      <c r="AZ10" s="14">
        <f t="shared" ca="1" si="4"/>
        <v>19829.619149999999</v>
      </c>
      <c r="BA10" s="14">
        <f t="shared" ca="1" si="4"/>
        <v>19164.670340000001</v>
      </c>
      <c r="BB10" s="14">
        <f t="shared" ca="1" si="4"/>
        <v>19119.860209999999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1228.23189</v>
      </c>
      <c r="E11" s="21">
        <v>1228.23189</v>
      </c>
      <c r="F11" s="21">
        <v>1228.2318899999998</v>
      </c>
      <c r="G11" s="21">
        <v>1056.71641</v>
      </c>
      <c r="H11" s="21">
        <v>1056.71641</v>
      </c>
      <c r="I11" s="21">
        <v>1056.7164100000002</v>
      </c>
      <c r="J11" s="22">
        <v>1071.82232</v>
      </c>
      <c r="K11" s="22">
        <v>1046.6354699999999</v>
      </c>
      <c r="L11" s="22">
        <v>1054.9311769999999</v>
      </c>
      <c r="M11" s="22">
        <v>1185.4682700000001</v>
      </c>
      <c r="N11" s="22">
        <v>1185.1111800000001</v>
      </c>
      <c r="O11" s="22">
        <v>1185.3067390000001</v>
      </c>
      <c r="P11" s="22">
        <v>1071.64852</v>
      </c>
      <c r="Q11" s="22">
        <v>1046.62453</v>
      </c>
      <c r="R11" s="22">
        <v>1051.3904029999999</v>
      </c>
      <c r="S11" s="22">
        <v>1051.3365799999999</v>
      </c>
      <c r="T11" s="22">
        <v>1045.82548</v>
      </c>
      <c r="U11" s="22">
        <v>1048.0521220000001</v>
      </c>
      <c r="V11" s="22">
        <v>1184.1416300000001</v>
      </c>
      <c r="W11" s="22">
        <v>1043.9775500000001</v>
      </c>
      <c r="X11" s="22">
        <v>1170.0286410000001</v>
      </c>
      <c r="Y11" s="23"/>
      <c r="Z11" s="3" t="s">
        <v>17</v>
      </c>
      <c r="AA11" s="3" t="s">
        <v>20</v>
      </c>
      <c r="AB11" s="14">
        <f ca="1">INDIRECT("S"&amp;4+(ROW(A1)-1)+COLUMN(A1)-1)</f>
        <v>32.634979999999999</v>
      </c>
      <c r="AC11" s="14">
        <f t="shared" ref="AC11:BB11" ca="1" si="5">INDIRECT("S"&amp;4+(ROW(B1)-1)+COLUMN(B1)-1)</f>
        <v>30.737189999999998</v>
      </c>
      <c r="AD11" s="14">
        <f t="shared" ca="1" si="5"/>
        <v>30.505690000000001</v>
      </c>
      <c r="AE11" s="14">
        <f t="shared" ca="1" si="5"/>
        <v>148.16991999999999</v>
      </c>
      <c r="AF11" s="14">
        <f t="shared" ca="1" si="5"/>
        <v>109.63936</v>
      </c>
      <c r="AG11" s="14">
        <f t="shared" ca="1" si="5"/>
        <v>104.45959999999999</v>
      </c>
      <c r="AH11" s="14">
        <f t="shared" ca="1" si="5"/>
        <v>1083.8237300000001</v>
      </c>
      <c r="AI11" s="14">
        <f t="shared" ca="1" si="5"/>
        <v>1051.3365799999999</v>
      </c>
      <c r="AJ11" s="14">
        <f t="shared" ca="1" si="5"/>
        <v>1037.1053099999999</v>
      </c>
      <c r="AK11" s="14">
        <f t="shared" ca="1" si="5"/>
        <v>2849.9233800000002</v>
      </c>
      <c r="AL11" s="14">
        <f t="shared" ca="1" si="5"/>
        <v>2617.4234299999998</v>
      </c>
      <c r="AM11" s="14">
        <f t="shared" ca="1" si="5"/>
        <v>2529.4030899999998</v>
      </c>
      <c r="AN11" s="14">
        <f t="shared" ca="1" si="5"/>
        <v>45237.335180000002</v>
      </c>
      <c r="AO11" s="14">
        <f t="shared" ca="1" si="5"/>
        <v>37661.66042</v>
      </c>
      <c r="AP11" s="14">
        <f t="shared" ca="1" si="5"/>
        <v>37402.240579999998</v>
      </c>
      <c r="AQ11" s="14">
        <f t="shared" ca="1" si="5"/>
        <v>333433.12283000001</v>
      </c>
      <c r="AR11" s="14">
        <f t="shared" ca="1" si="5"/>
        <v>325761.15081999998</v>
      </c>
      <c r="AS11" s="14">
        <f t="shared" ca="1" si="5"/>
        <v>325412.15802999999</v>
      </c>
      <c r="AT11" s="14">
        <f t="shared" ca="1" si="5"/>
        <v>926.44966999999997</v>
      </c>
      <c r="AU11" s="14">
        <f t="shared" ca="1" si="5"/>
        <v>718.31479000000002</v>
      </c>
      <c r="AV11" s="14">
        <f t="shared" ca="1" si="5"/>
        <v>709.83672999999999</v>
      </c>
      <c r="AW11" s="14">
        <f t="shared" ca="1" si="5"/>
        <v>2005.6082200000001</v>
      </c>
      <c r="AX11" s="14">
        <f t="shared" ca="1" si="5"/>
        <v>1861.0915299999999</v>
      </c>
      <c r="AY11" s="14">
        <f t="shared" ca="1" si="5"/>
        <v>1822.4509</v>
      </c>
      <c r="AZ11" s="14">
        <f t="shared" ca="1" si="5"/>
        <v>19190.29048</v>
      </c>
      <c r="BA11" s="14">
        <f t="shared" ca="1" si="5"/>
        <v>19134.573400000001</v>
      </c>
      <c r="BB11" s="14">
        <f t="shared" ca="1" si="5"/>
        <v>19084.048920000001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1037.90112</v>
      </c>
      <c r="E12" s="21">
        <v>1037.90112</v>
      </c>
      <c r="F12" s="21">
        <v>1037.9011200000002</v>
      </c>
      <c r="G12" s="21">
        <v>1045.98514</v>
      </c>
      <c r="H12" s="21">
        <v>1045.98514</v>
      </c>
      <c r="I12" s="21">
        <v>1045.9851400000002</v>
      </c>
      <c r="J12" s="22">
        <v>1037.7654</v>
      </c>
      <c r="K12" s="22">
        <v>1035.87255</v>
      </c>
      <c r="L12" s="22">
        <v>1036.4979129999999</v>
      </c>
      <c r="M12" s="22">
        <v>1034.06629</v>
      </c>
      <c r="N12" s="22">
        <v>1033.80333</v>
      </c>
      <c r="O12" s="22">
        <v>1033.9622530000001</v>
      </c>
      <c r="P12" s="22">
        <v>1044.8242499999999</v>
      </c>
      <c r="Q12" s="22">
        <v>1035.62977</v>
      </c>
      <c r="R12" s="22">
        <v>1039.5228990000001</v>
      </c>
      <c r="S12" s="22">
        <v>1037.1053099999999</v>
      </c>
      <c r="T12" s="22">
        <v>1035.93497</v>
      </c>
      <c r="U12" s="22">
        <v>1036.5514579999997</v>
      </c>
      <c r="V12" s="22">
        <v>1033.4714300000001</v>
      </c>
      <c r="W12" s="22">
        <v>1033.2851800000001</v>
      </c>
      <c r="X12" s="22">
        <v>1033.3634889999998</v>
      </c>
      <c r="Y12" s="23"/>
      <c r="Z12" s="3" t="s">
        <v>17</v>
      </c>
      <c r="AA12" s="3" t="s">
        <v>14</v>
      </c>
      <c r="AB12" s="14">
        <f ca="1">INDIRECT("V"&amp;4+(ROW(A1)-1)+COLUMN(A1)-1)</f>
        <v>31.438210000000002</v>
      </c>
      <c r="AC12" s="14">
        <f t="shared" ref="AC12:BB12" ca="1" si="6">INDIRECT("V"&amp;4+(ROW(B1)-1)+COLUMN(B1)-1)</f>
        <v>29.29204</v>
      </c>
      <c r="AD12" s="14">
        <f t="shared" ca="1" si="6"/>
        <v>28.949670000000001</v>
      </c>
      <c r="AE12" s="14">
        <f t="shared" ca="1" si="6"/>
        <v>146.05341000000001</v>
      </c>
      <c r="AF12" s="14">
        <f t="shared" ca="1" si="6"/>
        <v>107.93919</v>
      </c>
      <c r="AG12" s="14">
        <f t="shared" ca="1" si="6"/>
        <v>103.4238</v>
      </c>
      <c r="AH12" s="14">
        <f t="shared" ca="1" si="6"/>
        <v>1071.0574999999999</v>
      </c>
      <c r="AI12" s="14">
        <f t="shared" ca="1" si="6"/>
        <v>1184.1416300000001</v>
      </c>
      <c r="AJ12" s="14">
        <f t="shared" ca="1" si="6"/>
        <v>1033.4714300000001</v>
      </c>
      <c r="AK12" s="14">
        <f t="shared" ca="1" si="6"/>
        <v>2847.22723</v>
      </c>
      <c r="AL12" s="14">
        <f t="shared" ca="1" si="6"/>
        <v>2617.4234299999998</v>
      </c>
      <c r="AM12" s="14">
        <f t="shared" ca="1" si="6"/>
        <v>2239.95147</v>
      </c>
      <c r="AN12" s="14">
        <f t="shared" ca="1" si="6"/>
        <v>41200.099580000002</v>
      </c>
      <c r="AO12" s="14">
        <f t="shared" ca="1" si="6"/>
        <v>36100.062239999999</v>
      </c>
      <c r="AP12" s="14">
        <f t="shared" ca="1" si="6"/>
        <v>35384.902249999999</v>
      </c>
      <c r="AQ12" s="14">
        <f t="shared" ca="1" si="6"/>
        <v>324236.18303000001</v>
      </c>
      <c r="AR12" s="14">
        <f t="shared" ca="1" si="6"/>
        <v>323411.02750000003</v>
      </c>
      <c r="AS12" s="14">
        <f t="shared" ca="1" si="6"/>
        <v>323141.18476999999</v>
      </c>
      <c r="AT12" s="14">
        <f t="shared" ca="1" si="6"/>
        <v>887.09019999999998</v>
      </c>
      <c r="AU12" s="14">
        <f t="shared" ca="1" si="6"/>
        <v>652.93308999999999</v>
      </c>
      <c r="AV12" s="14">
        <f t="shared" ca="1" si="6"/>
        <v>622.55867000000001</v>
      </c>
      <c r="AW12" s="14">
        <f t="shared" ca="1" si="6"/>
        <v>1839.9014400000001</v>
      </c>
      <c r="AX12" s="14">
        <f t="shared" ca="1" si="6"/>
        <v>1776.6389999999999</v>
      </c>
      <c r="AY12" s="14">
        <f t="shared" ca="1" si="6"/>
        <v>1764.05341</v>
      </c>
      <c r="AZ12" s="14">
        <f t="shared" ca="1" si="6"/>
        <v>18982.824260000001</v>
      </c>
      <c r="BA12" s="14">
        <f t="shared" ca="1" si="6"/>
        <v>18978.780760000001</v>
      </c>
      <c r="BB12" s="14">
        <f t="shared" ca="1" si="6"/>
        <v>18976.15796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3930.8159500000002</v>
      </c>
      <c r="E13" s="21">
        <v>3930.8159500000002</v>
      </c>
      <c r="F13" s="21">
        <v>3930.8159500000011</v>
      </c>
      <c r="G13" s="21">
        <v>2863.3580000000002</v>
      </c>
      <c r="H13" s="21">
        <v>2863.3580000000002</v>
      </c>
      <c r="I13" s="21">
        <v>2863.3580000000002</v>
      </c>
      <c r="J13" s="22">
        <v>2856.9680199999998</v>
      </c>
      <c r="K13" s="22">
        <v>2847.22723</v>
      </c>
      <c r="L13" s="22">
        <v>2848.201309</v>
      </c>
      <c r="M13" s="22">
        <v>2847.22723</v>
      </c>
      <c r="N13" s="22">
        <v>2847.22723</v>
      </c>
      <c r="O13" s="22">
        <v>2847.22723</v>
      </c>
      <c r="P13" s="22">
        <v>2849.9233800000002</v>
      </c>
      <c r="Q13" s="22">
        <v>2849.9233800000002</v>
      </c>
      <c r="R13" s="22">
        <v>2849.9233800000002</v>
      </c>
      <c r="S13" s="22">
        <v>2849.9233800000002</v>
      </c>
      <c r="T13" s="22">
        <v>2847.22723</v>
      </c>
      <c r="U13" s="22">
        <v>2847.7664600000003</v>
      </c>
      <c r="V13" s="22">
        <v>2847.22723</v>
      </c>
      <c r="W13" s="22">
        <v>2847.22723</v>
      </c>
      <c r="X13" s="22">
        <v>2847.22723</v>
      </c>
      <c r="Y13" s="23"/>
      <c r="AB13" s="26">
        <f ca="1">MAX(AB6:AB12)</f>
        <v>38.640819999999998</v>
      </c>
      <c r="AC13" s="26">
        <f t="shared" ref="AC13:BB13" ca="1" si="7">MAX(AC6:AC12)</f>
        <v>33.278730000000003</v>
      </c>
      <c r="AD13" s="26">
        <f t="shared" ca="1" si="7"/>
        <v>31.54682</v>
      </c>
      <c r="AE13" s="26">
        <f t="shared" ca="1" si="7"/>
        <v>160.93574000000001</v>
      </c>
      <c r="AF13" s="26">
        <f t="shared" ca="1" si="7"/>
        <v>147.47323</v>
      </c>
      <c r="AG13" s="26">
        <f t="shared" ca="1" si="7"/>
        <v>108.98643</v>
      </c>
      <c r="AH13" s="26">
        <f t="shared" ca="1" si="7"/>
        <v>1268.2550100000001</v>
      </c>
      <c r="AI13" s="26">
        <f t="shared" ca="1" si="7"/>
        <v>1228.23189</v>
      </c>
      <c r="AJ13" s="26">
        <f t="shared" ca="1" si="7"/>
        <v>1045.98514</v>
      </c>
      <c r="AK13" s="26">
        <f t="shared" ca="1" si="7"/>
        <v>3930.8159500000002</v>
      </c>
      <c r="AL13" s="26">
        <f t="shared" ca="1" si="7"/>
        <v>2621.7425199999998</v>
      </c>
      <c r="AM13" s="26">
        <f t="shared" ca="1" si="7"/>
        <v>2768.4702499999999</v>
      </c>
      <c r="AN13" s="26">
        <f t="shared" ca="1" si="7"/>
        <v>53167.860180000003</v>
      </c>
      <c r="AO13" s="26">
        <f t="shared" ca="1" si="7"/>
        <v>41677.996449999999</v>
      </c>
      <c r="AP13" s="26">
        <f t="shared" ca="1" si="7"/>
        <v>37402.240579999998</v>
      </c>
      <c r="AQ13" s="26">
        <f t="shared" ca="1" si="7"/>
        <v>358662.53451999999</v>
      </c>
      <c r="AR13" s="26">
        <f t="shared" ca="1" si="7"/>
        <v>332171.42080999998</v>
      </c>
      <c r="AS13" s="26">
        <f t="shared" ca="1" si="7"/>
        <v>325412.15802999999</v>
      </c>
      <c r="AT13" s="26">
        <f t="shared" ca="1" si="7"/>
        <v>1022.3725899999999</v>
      </c>
      <c r="AU13" s="26">
        <f t="shared" ca="1" si="7"/>
        <v>740.80066999999997</v>
      </c>
      <c r="AV13" s="26">
        <f t="shared" ca="1" si="7"/>
        <v>734.69704999999999</v>
      </c>
      <c r="AW13" s="26">
        <f t="shared" ca="1" si="7"/>
        <v>2092.6636899999999</v>
      </c>
      <c r="AX13" s="26">
        <f t="shared" ca="1" si="7"/>
        <v>1914.47399</v>
      </c>
      <c r="AY13" s="26">
        <f t="shared" ca="1" si="7"/>
        <v>1852.41616</v>
      </c>
      <c r="AZ13" s="26">
        <f t="shared" ca="1" si="7"/>
        <v>19829.619149999999</v>
      </c>
      <c r="BA13" s="26">
        <f t="shared" ca="1" si="7"/>
        <v>19164.670340000001</v>
      </c>
      <c r="BB13" s="26">
        <f t="shared" ca="1" si="7"/>
        <v>19119.860209999999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2617.4234299999998</v>
      </c>
      <c r="E14" s="21">
        <v>2617.4234299999998</v>
      </c>
      <c r="F14" s="21">
        <v>2617.4234299999994</v>
      </c>
      <c r="G14" s="21">
        <v>2617.4234299999998</v>
      </c>
      <c r="H14" s="21">
        <v>2617.4234299999998</v>
      </c>
      <c r="I14" s="21">
        <v>2617.4234299999994</v>
      </c>
      <c r="J14" s="22">
        <v>2617.4234299999998</v>
      </c>
      <c r="K14" s="22">
        <v>2599.25774</v>
      </c>
      <c r="L14" s="22">
        <v>2614.8806339999992</v>
      </c>
      <c r="M14" s="22">
        <v>2617.4234299999998</v>
      </c>
      <c r="N14" s="22">
        <v>2617.4234299999998</v>
      </c>
      <c r="O14" s="22">
        <v>2617.4234299999994</v>
      </c>
      <c r="P14" s="22">
        <v>2621.7425199999998</v>
      </c>
      <c r="Q14" s="22">
        <v>2599.25774</v>
      </c>
      <c r="R14" s="22">
        <v>2608.2937630000001</v>
      </c>
      <c r="S14" s="22">
        <v>2617.4234299999998</v>
      </c>
      <c r="T14" s="22">
        <v>2600.4009999999998</v>
      </c>
      <c r="U14" s="22">
        <v>2614.5823969999997</v>
      </c>
      <c r="V14" s="22">
        <v>2617.4234299999998</v>
      </c>
      <c r="W14" s="22">
        <v>2599.25774</v>
      </c>
      <c r="X14" s="22">
        <v>2601.0743090000005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2274.2668800000001</v>
      </c>
      <c r="E15" s="21">
        <v>2274.2668800000001</v>
      </c>
      <c r="F15" s="21">
        <v>2274.2668799999997</v>
      </c>
      <c r="G15" s="21">
        <v>2268.4595300000001</v>
      </c>
      <c r="H15" s="21">
        <v>2268.4595300000001</v>
      </c>
      <c r="I15" s="21">
        <v>2268.4595300000001</v>
      </c>
      <c r="J15" s="22">
        <v>2266.1421500000001</v>
      </c>
      <c r="K15" s="22">
        <v>2239.95147</v>
      </c>
      <c r="L15" s="22">
        <v>2252.5351780000001</v>
      </c>
      <c r="M15" s="22">
        <v>2245.7781399999999</v>
      </c>
      <c r="N15" s="22">
        <v>2239.95147</v>
      </c>
      <c r="O15" s="22">
        <v>2240.5341369999996</v>
      </c>
      <c r="P15" s="22">
        <v>2768.4702499999999</v>
      </c>
      <c r="Q15" s="22">
        <v>2240.9903800000002</v>
      </c>
      <c r="R15" s="22">
        <v>2393.0153839999998</v>
      </c>
      <c r="S15" s="22">
        <v>2529.4030899999998</v>
      </c>
      <c r="T15" s="22">
        <v>2286.32897</v>
      </c>
      <c r="U15" s="22">
        <v>2439.9287989999998</v>
      </c>
      <c r="V15" s="22">
        <v>2239.95147</v>
      </c>
      <c r="W15" s="22">
        <v>2239.95147</v>
      </c>
      <c r="X15" s="22">
        <v>2239.95147</v>
      </c>
      <c r="Y15" s="23"/>
      <c r="Z15" s="3" t="s">
        <v>18</v>
      </c>
      <c r="AA15" s="3" t="s">
        <v>15</v>
      </c>
      <c r="AB15" s="14">
        <f ca="1">INDIRECT("F"&amp;4+(ROW(A1)-1)+COLUMN(A1)-1)</f>
        <v>38.640820000000005</v>
      </c>
      <c r="AC15" s="14">
        <f t="shared" ref="AC15:BB15" ca="1" si="8">INDIRECT("F"&amp;4+(ROW(B1)-1)+COLUMN(B1)-1)</f>
        <v>31.553519999999999</v>
      </c>
      <c r="AD15" s="14">
        <f t="shared" ca="1" si="8"/>
        <v>30.719000000000001</v>
      </c>
      <c r="AE15" s="14">
        <f t="shared" ca="1" si="8"/>
        <v>160.93573999999998</v>
      </c>
      <c r="AF15" s="14">
        <f t="shared" ca="1" si="8"/>
        <v>147.47323000000003</v>
      </c>
      <c r="AG15" s="14">
        <f t="shared" ca="1" si="8"/>
        <v>104.52069000000003</v>
      </c>
      <c r="AH15" s="14">
        <f t="shared" ca="1" si="8"/>
        <v>1268.2550100000003</v>
      </c>
      <c r="AI15" s="14">
        <f t="shared" ca="1" si="8"/>
        <v>1228.2318899999998</v>
      </c>
      <c r="AJ15" s="14">
        <f t="shared" ca="1" si="8"/>
        <v>1037.9011200000002</v>
      </c>
      <c r="AK15" s="14">
        <f t="shared" ca="1" si="8"/>
        <v>3930.8159500000011</v>
      </c>
      <c r="AL15" s="14">
        <f t="shared" ca="1" si="8"/>
        <v>2617.4234299999994</v>
      </c>
      <c r="AM15" s="14">
        <f t="shared" ca="1" si="8"/>
        <v>2274.2668799999997</v>
      </c>
      <c r="AN15" s="14">
        <f t="shared" ca="1" si="8"/>
        <v>53167.860180000003</v>
      </c>
      <c r="AO15" s="14">
        <f t="shared" ca="1" si="8"/>
        <v>41677.996449999991</v>
      </c>
      <c r="AP15" s="14">
        <f t="shared" ca="1" si="8"/>
        <v>36192.726669999996</v>
      </c>
      <c r="AQ15" s="14">
        <f t="shared" ca="1" si="8"/>
        <v>358662.53452000004</v>
      </c>
      <c r="AR15" s="14">
        <f t="shared" ca="1" si="8"/>
        <v>332171.42080999998</v>
      </c>
      <c r="AS15" s="14">
        <f t="shared" ca="1" si="8"/>
        <v>324430.30996999994</v>
      </c>
      <c r="AT15" s="14">
        <f t="shared" ca="1" si="8"/>
        <v>1022.3725899999997</v>
      </c>
      <c r="AU15" s="14">
        <f t="shared" ca="1" si="8"/>
        <v>740.51857000000007</v>
      </c>
      <c r="AV15" s="14">
        <f t="shared" ca="1" si="8"/>
        <v>677.53887999999995</v>
      </c>
      <c r="AW15" s="14">
        <f t="shared" ca="1" si="8"/>
        <v>2067.6819299999997</v>
      </c>
      <c r="AX15" s="14">
        <f t="shared" ca="1" si="8"/>
        <v>1832.5461299999999</v>
      </c>
      <c r="AY15" s="14">
        <f t="shared" ca="1" si="8"/>
        <v>1775.3504200000002</v>
      </c>
      <c r="AZ15" s="14">
        <f t="shared" ca="1" si="8"/>
        <v>19291.05903</v>
      </c>
      <c r="BA15" s="14">
        <f t="shared" ca="1" si="8"/>
        <v>19030.733039999996</v>
      </c>
      <c r="BB15" s="14">
        <f t="shared" ca="1" si="8"/>
        <v>19007.578929999996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53167.860180000003</v>
      </c>
      <c r="E16" s="21">
        <v>53167.860180000003</v>
      </c>
      <c r="F16" s="21">
        <v>53167.860180000003</v>
      </c>
      <c r="G16" s="21">
        <v>53167.860180000003</v>
      </c>
      <c r="H16" s="21">
        <v>53167.860180000003</v>
      </c>
      <c r="I16" s="21">
        <v>53167.860180000003</v>
      </c>
      <c r="J16" s="22">
        <v>52795.555139999997</v>
      </c>
      <c r="K16" s="22">
        <v>44560.116750000001</v>
      </c>
      <c r="L16" s="22">
        <v>46886.712012000004</v>
      </c>
      <c r="M16" s="22">
        <v>41200.645649999999</v>
      </c>
      <c r="N16" s="22">
        <v>41200.094290000001</v>
      </c>
      <c r="O16" s="22">
        <v>41200.493532</v>
      </c>
      <c r="P16" s="22">
        <v>42808.920160000001</v>
      </c>
      <c r="Q16" s="22">
        <v>41200.331879999998</v>
      </c>
      <c r="R16" s="22">
        <v>41597.573537999997</v>
      </c>
      <c r="S16" s="22">
        <v>45237.335180000002</v>
      </c>
      <c r="T16" s="22">
        <v>41200.168850000002</v>
      </c>
      <c r="U16" s="22">
        <v>42288.748555000006</v>
      </c>
      <c r="V16" s="22">
        <v>41200.099580000002</v>
      </c>
      <c r="W16" s="22">
        <v>41200.099580000002</v>
      </c>
      <c r="X16" s="22">
        <v>41200.099579999995</v>
      </c>
      <c r="Y16" s="23"/>
      <c r="Z16" s="3" t="s">
        <v>18</v>
      </c>
      <c r="AA16" s="3" t="s">
        <v>48</v>
      </c>
      <c r="AB16" s="14">
        <f ca="1">INDIRECT("I"&amp;4+(ROW(A1)-1)+COLUMN(A1)-1)</f>
        <v>38.531729999999996</v>
      </c>
      <c r="AC16" s="14">
        <f t="shared" ref="AC16:BB16" ca="1" si="9">INDIRECT("I"&amp;4+(ROW(B1)-1)+COLUMN(B1)-1)</f>
        <v>33.278730000000003</v>
      </c>
      <c r="AD16" s="14">
        <f t="shared" ca="1" si="9"/>
        <v>30.021849999999993</v>
      </c>
      <c r="AE16" s="14">
        <f t="shared" ca="1" si="9"/>
        <v>155.85254000000003</v>
      </c>
      <c r="AF16" s="14">
        <f t="shared" ca="1" si="9"/>
        <v>113.03858</v>
      </c>
      <c r="AG16" s="14">
        <f t="shared" ca="1" si="9"/>
        <v>104.93487999999999</v>
      </c>
      <c r="AH16" s="14">
        <f t="shared" ca="1" si="9"/>
        <v>1165.03845</v>
      </c>
      <c r="AI16" s="14">
        <f t="shared" ca="1" si="9"/>
        <v>1056.7164100000002</v>
      </c>
      <c r="AJ16" s="14">
        <f t="shared" ca="1" si="9"/>
        <v>1045.9851400000002</v>
      </c>
      <c r="AK16" s="14">
        <f t="shared" ca="1" si="9"/>
        <v>2863.3580000000002</v>
      </c>
      <c r="AL16" s="14">
        <f t="shared" ca="1" si="9"/>
        <v>2617.4234299999994</v>
      </c>
      <c r="AM16" s="14">
        <f t="shared" ca="1" si="9"/>
        <v>2268.4595300000001</v>
      </c>
      <c r="AN16" s="14">
        <f t="shared" ca="1" si="9"/>
        <v>53167.860180000003</v>
      </c>
      <c r="AO16" s="14">
        <f t="shared" ca="1" si="9"/>
        <v>39707.902170000008</v>
      </c>
      <c r="AP16" s="14">
        <f t="shared" ca="1" si="9"/>
        <v>36192.863330000007</v>
      </c>
      <c r="AQ16" s="14">
        <f t="shared" ca="1" si="9"/>
        <v>345218.45945000002</v>
      </c>
      <c r="AR16" s="14">
        <f t="shared" ca="1" si="9"/>
        <v>327279.26162</v>
      </c>
      <c r="AS16" s="14">
        <f t="shared" ca="1" si="9"/>
        <v>324427.99745000008</v>
      </c>
      <c r="AT16" s="14">
        <f t="shared" ca="1" si="9"/>
        <v>1022.3725899999997</v>
      </c>
      <c r="AU16" s="14">
        <f t="shared" ca="1" si="9"/>
        <v>740.80066999999985</v>
      </c>
      <c r="AV16" s="14">
        <f t="shared" ca="1" si="9"/>
        <v>677.53887999999995</v>
      </c>
      <c r="AW16" s="14">
        <f t="shared" ca="1" si="9"/>
        <v>2076.6203099999993</v>
      </c>
      <c r="AX16" s="14">
        <f t="shared" ca="1" si="9"/>
        <v>1892.0044600000001</v>
      </c>
      <c r="AY16" s="14">
        <f t="shared" ca="1" si="9"/>
        <v>1838.0073799999996</v>
      </c>
      <c r="AZ16" s="14">
        <f t="shared" ca="1" si="9"/>
        <v>19398.54089</v>
      </c>
      <c r="BA16" s="14">
        <f t="shared" ca="1" si="9"/>
        <v>19064.126769999999</v>
      </c>
      <c r="BB16" s="14">
        <f t="shared" ca="1" si="9"/>
        <v>19041.950910000003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41677.996449999999</v>
      </c>
      <c r="E17" s="21">
        <v>41677.996449999999</v>
      </c>
      <c r="F17" s="21">
        <v>41677.996449999991</v>
      </c>
      <c r="G17" s="21">
        <v>39707.902170000001</v>
      </c>
      <c r="H17" s="21">
        <v>39707.902170000001</v>
      </c>
      <c r="I17" s="21">
        <v>39707.902170000008</v>
      </c>
      <c r="J17" s="22">
        <v>41539.789559999997</v>
      </c>
      <c r="K17" s="22">
        <v>36791.380770000003</v>
      </c>
      <c r="L17" s="22">
        <v>39032.64501</v>
      </c>
      <c r="M17" s="22">
        <v>35659.471189999997</v>
      </c>
      <c r="N17" s="22">
        <v>35379.168819999999</v>
      </c>
      <c r="O17" s="22">
        <v>35488.297341000005</v>
      </c>
      <c r="P17" s="22">
        <v>37077.693160000003</v>
      </c>
      <c r="Q17" s="22">
        <v>35720.763489999998</v>
      </c>
      <c r="R17" s="22">
        <v>36313.412662999996</v>
      </c>
      <c r="S17" s="22">
        <v>37661.66042</v>
      </c>
      <c r="T17" s="22">
        <v>35806.497049999998</v>
      </c>
      <c r="U17" s="22">
        <v>36924.485488999999</v>
      </c>
      <c r="V17" s="22">
        <v>36100.062239999999</v>
      </c>
      <c r="W17" s="22">
        <v>35475.105369999997</v>
      </c>
      <c r="X17" s="22">
        <v>35670.152823000004</v>
      </c>
      <c r="Y17" s="23"/>
      <c r="Z17" s="3" t="s">
        <v>18</v>
      </c>
      <c r="AA17" s="3" t="s">
        <v>11</v>
      </c>
      <c r="AB17" s="14">
        <f ca="1">INDIRECT("L"&amp;4+(ROW(A1)-1)+COLUMN(A1)-1)</f>
        <v>33.498489999999997</v>
      </c>
      <c r="AC17" s="14">
        <f t="shared" ref="AC17:BB17" ca="1" si="10">INDIRECT("L"&amp;4+(ROW(B1)-1)+COLUMN(B1)-1)</f>
        <v>31.111651000000002</v>
      </c>
      <c r="AD17" s="14">
        <f t="shared" ca="1" si="10"/>
        <v>30.592424000000001</v>
      </c>
      <c r="AE17" s="14">
        <f t="shared" ca="1" si="10"/>
        <v>147.38702699999999</v>
      </c>
      <c r="AF17" s="14">
        <f t="shared" ca="1" si="10"/>
        <v>110.12014200000002</v>
      </c>
      <c r="AG17" s="14">
        <f t="shared" ca="1" si="10"/>
        <v>104.398026</v>
      </c>
      <c r="AH17" s="14">
        <f t="shared" ca="1" si="10"/>
        <v>1075.6999360000002</v>
      </c>
      <c r="AI17" s="14">
        <f t="shared" ca="1" si="10"/>
        <v>1054.9311769999999</v>
      </c>
      <c r="AJ17" s="14">
        <f t="shared" ca="1" si="10"/>
        <v>1036.4979129999999</v>
      </c>
      <c r="AK17" s="14">
        <f t="shared" ca="1" si="10"/>
        <v>2848.201309</v>
      </c>
      <c r="AL17" s="14">
        <f t="shared" ca="1" si="10"/>
        <v>2614.8806339999992</v>
      </c>
      <c r="AM17" s="14">
        <f t="shared" ca="1" si="10"/>
        <v>2252.5351780000001</v>
      </c>
      <c r="AN17" s="14">
        <f t="shared" ca="1" si="10"/>
        <v>46886.712012000004</v>
      </c>
      <c r="AO17" s="14">
        <f t="shared" ca="1" si="10"/>
        <v>39032.64501</v>
      </c>
      <c r="AP17" s="14">
        <f t="shared" ca="1" si="10"/>
        <v>36189.549719999995</v>
      </c>
      <c r="AQ17" s="14">
        <f t="shared" ca="1" si="10"/>
        <v>333565.03799900005</v>
      </c>
      <c r="AR17" s="14">
        <f t="shared" ca="1" si="10"/>
        <v>328100.45503000001</v>
      </c>
      <c r="AS17" s="14">
        <f t="shared" ca="1" si="10"/>
        <v>324430.30996999994</v>
      </c>
      <c r="AT17" s="14">
        <f t="shared" ca="1" si="10"/>
        <v>901.31559600000003</v>
      </c>
      <c r="AU17" s="14">
        <f t="shared" ca="1" si="10"/>
        <v>725.24894299999994</v>
      </c>
      <c r="AV17" s="14">
        <f t="shared" ca="1" si="10"/>
        <v>672.86471899999992</v>
      </c>
      <c r="AW17" s="14">
        <f t="shared" ca="1" si="10"/>
        <v>2043.6051060000002</v>
      </c>
      <c r="AX17" s="14">
        <f t="shared" ca="1" si="10"/>
        <v>1832.5461299999999</v>
      </c>
      <c r="AY17" s="14">
        <f t="shared" ca="1" si="10"/>
        <v>1775.3504200000002</v>
      </c>
      <c r="AZ17" s="14">
        <f t="shared" ca="1" si="10"/>
        <v>19291.05903</v>
      </c>
      <c r="BA17" s="14">
        <f t="shared" ca="1" si="10"/>
        <v>19030.733039999996</v>
      </c>
      <c r="BB17" s="14">
        <f t="shared" ca="1" si="10"/>
        <v>19007.578929999996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36192.726669999996</v>
      </c>
      <c r="E18" s="21">
        <v>36192.726669999996</v>
      </c>
      <c r="F18" s="21">
        <v>36192.726669999996</v>
      </c>
      <c r="G18" s="21">
        <v>36192.86333</v>
      </c>
      <c r="H18" s="21">
        <v>36192.86333</v>
      </c>
      <c r="I18" s="21">
        <v>36192.863330000007</v>
      </c>
      <c r="J18" s="22">
        <v>36192.726669999996</v>
      </c>
      <c r="K18" s="22">
        <v>36160.957170000001</v>
      </c>
      <c r="L18" s="22">
        <v>36189.549719999995</v>
      </c>
      <c r="M18" s="22">
        <v>35322.041620000004</v>
      </c>
      <c r="N18" s="22">
        <v>35223.617839999999</v>
      </c>
      <c r="O18" s="22">
        <v>35259.544397000005</v>
      </c>
      <c r="P18" s="22">
        <v>36441.044439999998</v>
      </c>
      <c r="Q18" s="22">
        <v>35607</v>
      </c>
      <c r="R18" s="22">
        <v>35998.044356000006</v>
      </c>
      <c r="S18" s="22">
        <v>37402.240579999998</v>
      </c>
      <c r="T18" s="22">
        <v>35977.345029999997</v>
      </c>
      <c r="U18" s="22">
        <v>36593.637505999999</v>
      </c>
      <c r="V18" s="22">
        <v>35384.902249999999</v>
      </c>
      <c r="W18" s="22">
        <v>35235.054340000002</v>
      </c>
      <c r="X18" s="22">
        <v>35295.775636999999</v>
      </c>
      <c r="Y18" s="23"/>
      <c r="Z18" s="3" t="s">
        <v>18</v>
      </c>
      <c r="AA18" s="3" t="s">
        <v>12</v>
      </c>
      <c r="AB18" s="14">
        <f ca="1">INDIRECT("O"&amp;4+(ROW(A1)-1)+COLUMN(A1)-1)</f>
        <v>31.436321</v>
      </c>
      <c r="AC18" s="14">
        <f t="shared" ref="AC18:BB18" ca="1" si="11">INDIRECT("O"&amp;4+(ROW(B1)-1)+COLUMN(B1)-1)</f>
        <v>29.277750000000005</v>
      </c>
      <c r="AD18" s="14">
        <f t="shared" ca="1" si="11"/>
        <v>28.927410999999999</v>
      </c>
      <c r="AE18" s="14">
        <f t="shared" ca="1" si="11"/>
        <v>145.85353499999999</v>
      </c>
      <c r="AF18" s="14">
        <f t="shared" ca="1" si="11"/>
        <v>144.03008699999998</v>
      </c>
      <c r="AG18" s="14">
        <f t="shared" ca="1" si="11"/>
        <v>103.065155</v>
      </c>
      <c r="AH18" s="14">
        <f t="shared" ca="1" si="11"/>
        <v>1073.3091289999998</v>
      </c>
      <c r="AI18" s="14">
        <f t="shared" ca="1" si="11"/>
        <v>1185.3067390000001</v>
      </c>
      <c r="AJ18" s="14">
        <f t="shared" ca="1" si="11"/>
        <v>1033.9622530000001</v>
      </c>
      <c r="AK18" s="14">
        <f t="shared" ca="1" si="11"/>
        <v>2847.22723</v>
      </c>
      <c r="AL18" s="14">
        <f t="shared" ca="1" si="11"/>
        <v>2617.4234299999994</v>
      </c>
      <c r="AM18" s="14">
        <f t="shared" ca="1" si="11"/>
        <v>2240.5341369999996</v>
      </c>
      <c r="AN18" s="14">
        <f t="shared" ca="1" si="11"/>
        <v>41200.493532</v>
      </c>
      <c r="AO18" s="14">
        <f t="shared" ca="1" si="11"/>
        <v>35488.297341000005</v>
      </c>
      <c r="AP18" s="14">
        <f t="shared" ca="1" si="11"/>
        <v>35259.544397000005</v>
      </c>
      <c r="AQ18" s="14">
        <f t="shared" ca="1" si="11"/>
        <v>324601.83026100002</v>
      </c>
      <c r="AR18" s="14">
        <f t="shared" ca="1" si="11"/>
        <v>323543.91080200003</v>
      </c>
      <c r="AS18" s="14">
        <f t="shared" ca="1" si="11"/>
        <v>323025.22519100003</v>
      </c>
      <c r="AT18" s="14">
        <f t="shared" ca="1" si="11"/>
        <v>887.09019999999987</v>
      </c>
      <c r="AU18" s="14">
        <f t="shared" ca="1" si="11"/>
        <v>653.70965599999988</v>
      </c>
      <c r="AV18" s="14">
        <f t="shared" ca="1" si="11"/>
        <v>618.9883309999999</v>
      </c>
      <c r="AW18" s="14">
        <f t="shared" ca="1" si="11"/>
        <v>1824.8424070000001</v>
      </c>
      <c r="AX18" s="14">
        <f t="shared" ca="1" si="11"/>
        <v>1777.8363259999999</v>
      </c>
      <c r="AY18" s="14">
        <f t="shared" ca="1" si="11"/>
        <v>1758.3279770000001</v>
      </c>
      <c r="AZ18" s="14">
        <f t="shared" ca="1" si="11"/>
        <v>19043.280886</v>
      </c>
      <c r="BA18" s="14">
        <f t="shared" ca="1" si="11"/>
        <v>18986.674523999998</v>
      </c>
      <c r="BB18" s="14">
        <f t="shared" ca="1" si="11"/>
        <v>18976.66649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358662.53451999999</v>
      </c>
      <c r="E19" s="21">
        <v>358662.53451999999</v>
      </c>
      <c r="F19" s="21">
        <v>358662.53452000004</v>
      </c>
      <c r="G19" s="21">
        <v>345218.45945000002</v>
      </c>
      <c r="H19" s="21">
        <v>345218.45945000002</v>
      </c>
      <c r="I19" s="21">
        <v>345218.45945000002</v>
      </c>
      <c r="J19" s="22">
        <v>336246.97827000002</v>
      </c>
      <c r="K19" s="22">
        <v>329237.03769999999</v>
      </c>
      <c r="L19" s="22">
        <v>333565.03799900005</v>
      </c>
      <c r="M19" s="22">
        <v>324825.70384999999</v>
      </c>
      <c r="N19" s="22">
        <v>324161.93339999998</v>
      </c>
      <c r="O19" s="22">
        <v>324601.83026100002</v>
      </c>
      <c r="P19" s="22">
        <v>325647.26499</v>
      </c>
      <c r="Q19" s="22">
        <v>324305.01526999997</v>
      </c>
      <c r="R19" s="22">
        <v>324951.41274499998</v>
      </c>
      <c r="S19" s="22">
        <v>333433.12283000001</v>
      </c>
      <c r="T19" s="22">
        <v>325128.36161000002</v>
      </c>
      <c r="U19" s="22">
        <v>327713.84668000002</v>
      </c>
      <c r="V19" s="22">
        <v>324236.18303000001</v>
      </c>
      <c r="W19" s="22">
        <v>323871.03123000002</v>
      </c>
      <c r="X19" s="22">
        <v>324041.67926900001</v>
      </c>
      <c r="Y19" s="23"/>
      <c r="Z19" s="3" t="s">
        <v>18</v>
      </c>
      <c r="AA19" s="3" t="s">
        <v>13</v>
      </c>
      <c r="AB19" s="14">
        <f ca="1">INDIRECT("R"&amp;4+(ROW(A1)-1)+COLUMN(A1)-1)</f>
        <v>32.091737999999999</v>
      </c>
      <c r="AC19" s="14">
        <f t="shared" ref="AC19:BB19" ca="1" si="12">INDIRECT("R"&amp;4+(ROW(B1)-1)+COLUMN(B1)-1)</f>
        <v>30.739795000000004</v>
      </c>
      <c r="AD19" s="14">
        <f t="shared" ca="1" si="12"/>
        <v>30.592867999999999</v>
      </c>
      <c r="AE19" s="14">
        <f t="shared" ca="1" si="12"/>
        <v>149.88697600000003</v>
      </c>
      <c r="AF19" s="14">
        <f t="shared" ca="1" si="12"/>
        <v>109.82313399999998</v>
      </c>
      <c r="AG19" s="14">
        <f t="shared" ca="1" si="12"/>
        <v>105.48050599999999</v>
      </c>
      <c r="AH19" s="14">
        <f t="shared" ca="1" si="12"/>
        <v>1081.4202659999999</v>
      </c>
      <c r="AI19" s="14">
        <f t="shared" ca="1" si="12"/>
        <v>1051.3904029999999</v>
      </c>
      <c r="AJ19" s="14">
        <f t="shared" ca="1" si="12"/>
        <v>1039.5228990000001</v>
      </c>
      <c r="AK19" s="14">
        <f t="shared" ca="1" si="12"/>
        <v>2849.9233800000002</v>
      </c>
      <c r="AL19" s="14">
        <f t="shared" ca="1" si="12"/>
        <v>2608.2937630000001</v>
      </c>
      <c r="AM19" s="14">
        <f t="shared" ca="1" si="12"/>
        <v>2393.0153839999998</v>
      </c>
      <c r="AN19" s="14">
        <f t="shared" ca="1" si="12"/>
        <v>41597.573537999997</v>
      </c>
      <c r="AO19" s="14">
        <f t="shared" ca="1" si="12"/>
        <v>36313.412662999996</v>
      </c>
      <c r="AP19" s="14">
        <f t="shared" ca="1" si="12"/>
        <v>35998.044356000006</v>
      </c>
      <c r="AQ19" s="14">
        <f t="shared" ca="1" si="12"/>
        <v>324951.41274499998</v>
      </c>
      <c r="AR19" s="14">
        <f t="shared" ca="1" si="12"/>
        <v>323969.53008599998</v>
      </c>
      <c r="AS19" s="14">
        <f t="shared" ca="1" si="12"/>
        <v>323515.68638500001</v>
      </c>
      <c r="AT19" s="14">
        <f t="shared" ca="1" si="12"/>
        <v>887.09019999999987</v>
      </c>
      <c r="AU19" s="14">
        <f t="shared" ca="1" si="12"/>
        <v>692.44453200000009</v>
      </c>
      <c r="AV19" s="14">
        <f t="shared" ca="1" si="12"/>
        <v>667.21302200000014</v>
      </c>
      <c r="AW19" s="14">
        <f t="shared" ca="1" si="12"/>
        <v>1994.0076199999999</v>
      </c>
      <c r="AX19" s="14">
        <f t="shared" ca="1" si="12"/>
        <v>1853.1317180000001</v>
      </c>
      <c r="AY19" s="14">
        <f t="shared" ca="1" si="12"/>
        <v>1825.3320820000001</v>
      </c>
      <c r="AZ19" s="14">
        <f t="shared" ca="1" si="12"/>
        <v>19327.138774999999</v>
      </c>
      <c r="BA19" s="14">
        <f t="shared" ca="1" si="12"/>
        <v>19106.676936</v>
      </c>
      <c r="BB19" s="14">
        <f t="shared" ca="1" si="12"/>
        <v>19082.618409999999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332171.42080999998</v>
      </c>
      <c r="E20" s="21">
        <v>332171.42080999998</v>
      </c>
      <c r="F20" s="21">
        <v>332171.42080999998</v>
      </c>
      <c r="G20" s="21">
        <v>327279.26162</v>
      </c>
      <c r="H20" s="21">
        <v>327279.26162</v>
      </c>
      <c r="I20" s="21">
        <v>327279.26162</v>
      </c>
      <c r="J20" s="22">
        <v>329989.62894999998</v>
      </c>
      <c r="K20" s="22">
        <v>325895.77633999998</v>
      </c>
      <c r="L20" s="22">
        <v>328100.45503000001</v>
      </c>
      <c r="M20" s="22">
        <v>323625.97032999998</v>
      </c>
      <c r="N20" s="22">
        <v>323422.57610000001</v>
      </c>
      <c r="O20" s="22">
        <v>323543.91080200003</v>
      </c>
      <c r="P20" s="22">
        <v>324446.61849000002</v>
      </c>
      <c r="Q20" s="22">
        <v>323577.05128999997</v>
      </c>
      <c r="R20" s="22">
        <v>323969.53008599998</v>
      </c>
      <c r="S20" s="22">
        <v>325761.15081999998</v>
      </c>
      <c r="T20" s="22">
        <v>324129.80673000001</v>
      </c>
      <c r="U20" s="22">
        <v>325043.59433399996</v>
      </c>
      <c r="V20" s="22">
        <v>323411.02750000003</v>
      </c>
      <c r="W20" s="22">
        <v>323171.04223999998</v>
      </c>
      <c r="X20" s="22">
        <v>323301.58490399999</v>
      </c>
      <c r="Y20" s="23"/>
      <c r="Z20" s="3" t="s">
        <v>18</v>
      </c>
      <c r="AA20" s="3" t="s">
        <v>19</v>
      </c>
      <c r="AB20" s="14">
        <f ca="1">INDIRECT("U"&amp;4+(ROW(A1)-1)+COLUMN(A1)-1)</f>
        <v>31.775824</v>
      </c>
      <c r="AC20" s="14">
        <f t="shared" ref="AC20:BB20" ca="1" si="13">INDIRECT("U"&amp;4+(ROW(B1)-1)+COLUMN(B1)-1)</f>
        <v>30.026841999999998</v>
      </c>
      <c r="AD20" s="14">
        <f t="shared" ca="1" si="13"/>
        <v>29.990208000000003</v>
      </c>
      <c r="AE20" s="14">
        <f t="shared" ca="1" si="13"/>
        <v>147.079632</v>
      </c>
      <c r="AF20" s="14">
        <f t="shared" ca="1" si="13"/>
        <v>108.61063100000001</v>
      </c>
      <c r="AG20" s="14">
        <f t="shared" ca="1" si="13"/>
        <v>103.94971100000001</v>
      </c>
      <c r="AH20" s="14">
        <f t="shared" ca="1" si="13"/>
        <v>1077.436948</v>
      </c>
      <c r="AI20" s="14">
        <f t="shared" ca="1" si="13"/>
        <v>1048.0521220000001</v>
      </c>
      <c r="AJ20" s="14">
        <f t="shared" ca="1" si="13"/>
        <v>1036.5514579999997</v>
      </c>
      <c r="AK20" s="14">
        <f t="shared" ca="1" si="13"/>
        <v>2847.7664600000003</v>
      </c>
      <c r="AL20" s="14">
        <f t="shared" ca="1" si="13"/>
        <v>2614.5823969999997</v>
      </c>
      <c r="AM20" s="14">
        <f t="shared" ca="1" si="13"/>
        <v>2439.9287989999998</v>
      </c>
      <c r="AN20" s="14">
        <f t="shared" ca="1" si="13"/>
        <v>42288.748555000006</v>
      </c>
      <c r="AO20" s="14">
        <f t="shared" ca="1" si="13"/>
        <v>36924.485488999999</v>
      </c>
      <c r="AP20" s="14">
        <f t="shared" ca="1" si="13"/>
        <v>36593.637505999999</v>
      </c>
      <c r="AQ20" s="14">
        <f t="shared" ca="1" si="13"/>
        <v>327713.84668000002</v>
      </c>
      <c r="AR20" s="14">
        <f t="shared" ca="1" si="13"/>
        <v>325043.59433399996</v>
      </c>
      <c r="AS20" s="14">
        <f t="shared" ca="1" si="13"/>
        <v>324672.40353000001</v>
      </c>
      <c r="AT20" s="14">
        <f t="shared" ca="1" si="13"/>
        <v>902.83398799999998</v>
      </c>
      <c r="AU20" s="14">
        <f t="shared" ca="1" si="13"/>
        <v>690.80844000000002</v>
      </c>
      <c r="AV20" s="14">
        <f t="shared" ca="1" si="13"/>
        <v>673.54338300000006</v>
      </c>
      <c r="AW20" s="14">
        <f t="shared" ca="1" si="13"/>
        <v>1898.9378869999996</v>
      </c>
      <c r="AX20" s="14">
        <f t="shared" ca="1" si="13"/>
        <v>1808.7346420000001</v>
      </c>
      <c r="AY20" s="14">
        <f t="shared" ca="1" si="13"/>
        <v>1796.9197390000002</v>
      </c>
      <c r="AZ20" s="14">
        <f t="shared" ca="1" si="13"/>
        <v>19160.985649999995</v>
      </c>
      <c r="BA20" s="14">
        <f t="shared" ca="1" si="13"/>
        <v>19069.204395999997</v>
      </c>
      <c r="BB20" s="14">
        <f t="shared" ca="1" si="13"/>
        <v>19011.208401000004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324430.30997</v>
      </c>
      <c r="E21" s="21">
        <v>324430.30997</v>
      </c>
      <c r="F21" s="21">
        <v>324430.30996999994</v>
      </c>
      <c r="G21" s="21">
        <v>324427.99745000002</v>
      </c>
      <c r="H21" s="21">
        <v>324427.99745000002</v>
      </c>
      <c r="I21" s="21">
        <v>324427.99745000008</v>
      </c>
      <c r="J21" s="22">
        <v>324430.30997</v>
      </c>
      <c r="K21" s="22">
        <v>324430.30997</v>
      </c>
      <c r="L21" s="22">
        <v>324430.30996999994</v>
      </c>
      <c r="M21" s="22">
        <v>323091.39244000003</v>
      </c>
      <c r="N21" s="22">
        <v>322958.48934999999</v>
      </c>
      <c r="O21" s="22">
        <v>323025.22519100003</v>
      </c>
      <c r="P21" s="22">
        <v>323989.49077999999</v>
      </c>
      <c r="Q21" s="22">
        <v>322939.28466</v>
      </c>
      <c r="R21" s="22">
        <v>323515.68638500001</v>
      </c>
      <c r="S21" s="22">
        <v>325412.15802999999</v>
      </c>
      <c r="T21" s="22">
        <v>324209.77645</v>
      </c>
      <c r="U21" s="22">
        <v>324672.40353000001</v>
      </c>
      <c r="V21" s="22">
        <v>323141.18476999999</v>
      </c>
      <c r="W21" s="22">
        <v>322853.79968</v>
      </c>
      <c r="X21" s="22">
        <v>322919.34262599994</v>
      </c>
      <c r="Y21" s="23"/>
      <c r="Z21" s="3" t="s">
        <v>18</v>
      </c>
      <c r="AA21" s="3" t="s">
        <v>14</v>
      </c>
      <c r="AB21" s="14">
        <f ca="1">INDIRECT("X"&amp;4+(ROW(A1)-1)+COLUMN(A1)-1)</f>
        <v>31.346922999999997</v>
      </c>
      <c r="AC21" s="14">
        <f t="shared" ref="AC21:BB21" ca="1" si="14">INDIRECT("X"&amp;4+(ROW(B1)-1)+COLUMN(B1)-1)</f>
        <v>29.279179000000006</v>
      </c>
      <c r="AD21" s="14">
        <f t="shared" ca="1" si="14"/>
        <v>28.949670000000005</v>
      </c>
      <c r="AE21" s="14">
        <f t="shared" ca="1" si="14"/>
        <v>145.766749</v>
      </c>
      <c r="AF21" s="14">
        <f t="shared" ca="1" si="14"/>
        <v>107.81724100000001</v>
      </c>
      <c r="AG21" s="14">
        <f t="shared" ca="1" si="14"/>
        <v>103.34884400000001</v>
      </c>
      <c r="AH21" s="14">
        <f t="shared" ca="1" si="14"/>
        <v>1070.9721940000002</v>
      </c>
      <c r="AI21" s="14">
        <f t="shared" ca="1" si="14"/>
        <v>1170.0286410000001</v>
      </c>
      <c r="AJ21" s="14">
        <f t="shared" ca="1" si="14"/>
        <v>1033.3634889999998</v>
      </c>
      <c r="AK21" s="14">
        <f t="shared" ca="1" si="14"/>
        <v>2847.22723</v>
      </c>
      <c r="AL21" s="14">
        <f t="shared" ca="1" si="14"/>
        <v>2601.0743090000005</v>
      </c>
      <c r="AM21" s="14">
        <f t="shared" ca="1" si="14"/>
        <v>2239.95147</v>
      </c>
      <c r="AN21" s="14">
        <f t="shared" ca="1" si="14"/>
        <v>41200.099579999995</v>
      </c>
      <c r="AO21" s="14">
        <f t="shared" ca="1" si="14"/>
        <v>35670.152823000004</v>
      </c>
      <c r="AP21" s="14">
        <f t="shared" ca="1" si="14"/>
        <v>35295.775636999999</v>
      </c>
      <c r="AQ21" s="14">
        <f t="shared" ca="1" si="14"/>
        <v>324041.67926900001</v>
      </c>
      <c r="AR21" s="14">
        <f t="shared" ca="1" si="14"/>
        <v>323301.58490399999</v>
      </c>
      <c r="AS21" s="14">
        <f t="shared" ca="1" si="14"/>
        <v>322919.34262599994</v>
      </c>
      <c r="AT21" s="14">
        <f t="shared" ca="1" si="14"/>
        <v>887.09019999999987</v>
      </c>
      <c r="AU21" s="14">
        <f t="shared" ca="1" si="14"/>
        <v>652.53625699999998</v>
      </c>
      <c r="AV21" s="14">
        <f t="shared" ca="1" si="14"/>
        <v>618.95574199999999</v>
      </c>
      <c r="AW21" s="14">
        <f t="shared" ca="1" si="14"/>
        <v>1827.6491879999999</v>
      </c>
      <c r="AX21" s="14">
        <f t="shared" ca="1" si="14"/>
        <v>1765.9699449999996</v>
      </c>
      <c r="AY21" s="14">
        <f t="shared" ca="1" si="14"/>
        <v>1758.4084210000001</v>
      </c>
      <c r="AZ21" s="14">
        <f t="shared" ca="1" si="14"/>
        <v>18980.962744</v>
      </c>
      <c r="BA21" s="14">
        <f t="shared" ca="1" si="14"/>
        <v>18977.269910999999</v>
      </c>
      <c r="BB21" s="14">
        <f t="shared" ca="1" si="14"/>
        <v>18975.559362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1022.3725899999999</v>
      </c>
      <c r="E22" s="21">
        <v>1022.3725899999999</v>
      </c>
      <c r="F22" s="21">
        <v>1022.3725899999997</v>
      </c>
      <c r="G22" s="21">
        <v>1022.3725899999999</v>
      </c>
      <c r="H22" s="21">
        <v>1022.3725899999999</v>
      </c>
      <c r="I22" s="21">
        <v>1022.3725899999997</v>
      </c>
      <c r="J22" s="22">
        <v>926.92893000000004</v>
      </c>
      <c r="K22" s="22">
        <v>890.72987999999998</v>
      </c>
      <c r="L22" s="22">
        <v>901.31559600000003</v>
      </c>
      <c r="M22" s="22">
        <v>887.09019999999998</v>
      </c>
      <c r="N22" s="22">
        <v>887.09019999999998</v>
      </c>
      <c r="O22" s="22">
        <v>887.09019999999987</v>
      </c>
      <c r="P22" s="22">
        <v>887.09019999999998</v>
      </c>
      <c r="Q22" s="22">
        <v>887.09019999999998</v>
      </c>
      <c r="R22" s="22">
        <v>887.09019999999987</v>
      </c>
      <c r="S22" s="22">
        <v>926.44966999999997</v>
      </c>
      <c r="T22" s="22">
        <v>887.09019999999998</v>
      </c>
      <c r="U22" s="22">
        <v>902.83398799999998</v>
      </c>
      <c r="V22" s="22">
        <v>887.09019999999998</v>
      </c>
      <c r="W22" s="22">
        <v>887.09019999999998</v>
      </c>
      <c r="X22" s="22">
        <v>887.09019999999987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740.51856999999995</v>
      </c>
      <c r="E23" s="21">
        <v>740.51856999999995</v>
      </c>
      <c r="F23" s="21">
        <v>740.51857000000007</v>
      </c>
      <c r="G23" s="21">
        <v>740.80066999999997</v>
      </c>
      <c r="H23" s="21">
        <v>740.80066999999997</v>
      </c>
      <c r="I23" s="21">
        <v>740.80066999999985</v>
      </c>
      <c r="J23" s="22">
        <v>740.51856999999995</v>
      </c>
      <c r="K23" s="22">
        <v>690.04413</v>
      </c>
      <c r="L23" s="22">
        <v>725.24894299999994</v>
      </c>
      <c r="M23" s="22">
        <v>658.61330999999996</v>
      </c>
      <c r="N23" s="22">
        <v>652.46572000000003</v>
      </c>
      <c r="O23" s="22">
        <v>653.70965599999988</v>
      </c>
      <c r="P23" s="22">
        <v>717.64398000000006</v>
      </c>
      <c r="Q23" s="22">
        <v>652.37238000000002</v>
      </c>
      <c r="R23" s="22">
        <v>692.44453200000009</v>
      </c>
      <c r="S23" s="22">
        <v>718.31479000000002</v>
      </c>
      <c r="T23" s="22">
        <v>660.81146000000001</v>
      </c>
      <c r="U23" s="22">
        <v>690.80844000000002</v>
      </c>
      <c r="V23" s="22">
        <v>652.93308999999999</v>
      </c>
      <c r="W23" s="22">
        <v>652.37238000000002</v>
      </c>
      <c r="X23" s="22">
        <v>652.53625699999998</v>
      </c>
      <c r="Y23" s="23"/>
      <c r="Z23" s="3" t="s">
        <v>18</v>
      </c>
      <c r="AA23" s="3" t="s">
        <v>15</v>
      </c>
      <c r="AB23" s="3">
        <f t="shared" ref="AB23:BB23" ca="1" si="15">AB15/AB$13</f>
        <v>1.0000000000000002</v>
      </c>
      <c r="AC23" s="3">
        <f t="shared" ca="1" si="15"/>
        <v>0.94815877889570899</v>
      </c>
      <c r="AD23" s="3">
        <f t="shared" ca="1" si="15"/>
        <v>0.97375900328464171</v>
      </c>
      <c r="AE23" s="3">
        <f t="shared" ca="1" si="15"/>
        <v>0.99999999999999978</v>
      </c>
      <c r="AF23" s="3">
        <f t="shared" ca="1" si="15"/>
        <v>1.0000000000000002</v>
      </c>
      <c r="AG23" s="3">
        <f t="shared" ca="1" si="15"/>
        <v>0.95902480703331627</v>
      </c>
      <c r="AH23" s="3">
        <f t="shared" ca="1" si="15"/>
        <v>1.0000000000000002</v>
      </c>
      <c r="AI23" s="3">
        <f t="shared" ca="1" si="15"/>
        <v>0.99999999999999978</v>
      </c>
      <c r="AJ23" s="3">
        <f t="shared" ca="1" si="15"/>
        <v>0.99227138159916906</v>
      </c>
      <c r="AK23" s="3">
        <f t="shared" ca="1" si="15"/>
        <v>1.0000000000000002</v>
      </c>
      <c r="AL23" s="3">
        <f t="shared" ca="1" si="15"/>
        <v>0.99835258803370197</v>
      </c>
      <c r="AM23" s="3">
        <f t="shared" ca="1" si="15"/>
        <v>0.82148864702447133</v>
      </c>
      <c r="AN23" s="3">
        <f t="shared" ca="1" si="15"/>
        <v>1</v>
      </c>
      <c r="AO23" s="3">
        <f t="shared" ca="1" si="15"/>
        <v>0.99999999999999978</v>
      </c>
      <c r="AP23" s="3">
        <f t="shared" ca="1" si="15"/>
        <v>0.96766199320564872</v>
      </c>
      <c r="AQ23" s="3">
        <f t="shared" ca="1" si="15"/>
        <v>1.0000000000000002</v>
      </c>
      <c r="AR23" s="3">
        <f t="shared" ca="1" si="15"/>
        <v>1</v>
      </c>
      <c r="AS23" s="3">
        <f t="shared" ca="1" si="15"/>
        <v>0.99698275545098247</v>
      </c>
      <c r="AT23" s="3">
        <f t="shared" ca="1" si="15"/>
        <v>0.99999999999999978</v>
      </c>
      <c r="AU23" s="3">
        <f t="shared" ca="1" si="15"/>
        <v>0.99961919580877279</v>
      </c>
      <c r="AV23" s="3">
        <f t="shared" ca="1" si="15"/>
        <v>0.92220171565953613</v>
      </c>
      <c r="AW23" s="3">
        <f t="shared" ca="1" si="15"/>
        <v>0.9880622194003853</v>
      </c>
      <c r="AX23" s="3">
        <f t="shared" ca="1" si="15"/>
        <v>0.95720607308955918</v>
      </c>
      <c r="AY23" s="3">
        <f t="shared" ca="1" si="15"/>
        <v>0.9583971778782151</v>
      </c>
      <c r="AZ23" s="3">
        <f t="shared" ca="1" si="15"/>
        <v>0.97284062210544275</v>
      </c>
      <c r="BA23" s="3">
        <f t="shared" ca="1" si="15"/>
        <v>0.99301123903391886</v>
      </c>
      <c r="BB23" s="3">
        <f t="shared" ca="1" si="15"/>
        <v>0.99412750518221482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677.53887999999995</v>
      </c>
      <c r="E24" s="21">
        <v>677.53887999999995</v>
      </c>
      <c r="F24" s="21">
        <v>677.53887999999995</v>
      </c>
      <c r="G24" s="21">
        <v>677.53887999999995</v>
      </c>
      <c r="H24" s="21">
        <v>677.53887999999995</v>
      </c>
      <c r="I24" s="21">
        <v>677.53887999999995</v>
      </c>
      <c r="J24" s="22">
        <v>674.47470999999996</v>
      </c>
      <c r="K24" s="22">
        <v>663.80097999999998</v>
      </c>
      <c r="L24" s="22">
        <v>672.86471899999992</v>
      </c>
      <c r="M24" s="22">
        <v>622.70974999999999</v>
      </c>
      <c r="N24" s="22">
        <v>618.56682999999998</v>
      </c>
      <c r="O24" s="22">
        <v>618.9883309999999</v>
      </c>
      <c r="P24" s="22">
        <v>734.69704999999999</v>
      </c>
      <c r="Q24" s="22">
        <v>627.29105000000004</v>
      </c>
      <c r="R24" s="22">
        <v>667.21302200000014</v>
      </c>
      <c r="S24" s="22">
        <v>709.83672999999999</v>
      </c>
      <c r="T24" s="22">
        <v>627.29105000000004</v>
      </c>
      <c r="U24" s="22">
        <v>673.54338300000006</v>
      </c>
      <c r="V24" s="22">
        <v>622.55867000000001</v>
      </c>
      <c r="W24" s="22">
        <v>617.47067000000004</v>
      </c>
      <c r="X24" s="22">
        <v>618.95574199999999</v>
      </c>
      <c r="Y24" s="23"/>
      <c r="Z24" s="3" t="s">
        <v>18</v>
      </c>
      <c r="AA24" s="3" t="s">
        <v>48</v>
      </c>
      <c r="AB24" s="3">
        <f t="shared" ref="AB24:BB24" ca="1" si="16">AB16/AB$13</f>
        <v>0.99717681974657879</v>
      </c>
      <c r="AC24" s="3">
        <f t="shared" ca="1" si="16"/>
        <v>1</v>
      </c>
      <c r="AD24" s="3">
        <f t="shared" ca="1" si="16"/>
        <v>0.95166010393440581</v>
      </c>
      <c r="AE24" s="3">
        <f t="shared" ca="1" si="16"/>
        <v>0.96841472254702421</v>
      </c>
      <c r="AF24" s="3">
        <f t="shared" ca="1" si="16"/>
        <v>0.76650236792128301</v>
      </c>
      <c r="AG24" s="3">
        <f t="shared" ca="1" si="16"/>
        <v>0.96282518842024645</v>
      </c>
      <c r="AH24" s="3">
        <f t="shared" ca="1" si="16"/>
        <v>0.91861529488458316</v>
      </c>
      <c r="AI24" s="3">
        <f t="shared" ca="1" si="16"/>
        <v>0.86035578346691532</v>
      </c>
      <c r="AJ24" s="3">
        <f t="shared" ca="1" si="16"/>
        <v>1.0000000000000002</v>
      </c>
      <c r="AK24" s="3">
        <f t="shared" ca="1" si="16"/>
        <v>0.72843858283418228</v>
      </c>
      <c r="AL24" s="3">
        <f t="shared" ca="1" si="16"/>
        <v>0.99835258803370197</v>
      </c>
      <c r="AM24" s="3">
        <f t="shared" ca="1" si="16"/>
        <v>0.81939097232487879</v>
      </c>
      <c r="AN24" s="3">
        <f t="shared" ca="1" si="16"/>
        <v>1</v>
      </c>
      <c r="AO24" s="3">
        <f t="shared" ca="1" si="16"/>
        <v>0.9527305905320218</v>
      </c>
      <c r="AP24" s="3">
        <f t="shared" ca="1" si="16"/>
        <v>0.96766564699745083</v>
      </c>
      <c r="AQ24" s="3">
        <f t="shared" ca="1" si="16"/>
        <v>0.96251608747483974</v>
      </c>
      <c r="AR24" s="3">
        <f t="shared" ca="1" si="16"/>
        <v>0.98527218513239201</v>
      </c>
      <c r="AS24" s="3">
        <f t="shared" ca="1" si="16"/>
        <v>0.99697564901705615</v>
      </c>
      <c r="AT24" s="3">
        <f t="shared" ca="1" si="16"/>
        <v>0.99999999999999978</v>
      </c>
      <c r="AU24" s="3">
        <f t="shared" ca="1" si="16"/>
        <v>0.99999999999999989</v>
      </c>
      <c r="AV24" s="3">
        <f t="shared" ca="1" si="16"/>
        <v>0.92220171565953613</v>
      </c>
      <c r="AW24" s="3">
        <f t="shared" ca="1" si="16"/>
        <v>0.99233351251007729</v>
      </c>
      <c r="AX24" s="3">
        <f t="shared" ca="1" si="16"/>
        <v>0.98826334015642603</v>
      </c>
      <c r="AY24" s="3">
        <f t="shared" ca="1" si="16"/>
        <v>0.99222162907496958</v>
      </c>
      <c r="AZ24" s="3">
        <f t="shared" ca="1" si="16"/>
        <v>0.97826089060313604</v>
      </c>
      <c r="BA24" s="3">
        <f t="shared" ca="1" si="16"/>
        <v>0.99475370208742131</v>
      </c>
      <c r="BB24" s="3">
        <f t="shared" ca="1" si="16"/>
        <v>0.9959252160243699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2067.6819300000002</v>
      </c>
      <c r="E25" s="21">
        <v>2067.6819300000002</v>
      </c>
      <c r="F25" s="21">
        <v>2067.6819299999997</v>
      </c>
      <c r="G25" s="21">
        <v>2076.6203099999998</v>
      </c>
      <c r="H25" s="21">
        <v>2076.6203099999998</v>
      </c>
      <c r="I25" s="21">
        <v>2076.6203099999993</v>
      </c>
      <c r="J25" s="22">
        <v>2067.6819300000002</v>
      </c>
      <c r="K25" s="22">
        <v>1991.53359</v>
      </c>
      <c r="L25" s="22">
        <v>2043.6051060000002</v>
      </c>
      <c r="M25" s="22">
        <v>1845.43462</v>
      </c>
      <c r="N25" s="22">
        <v>1803.73749</v>
      </c>
      <c r="O25" s="22">
        <v>1824.8424070000001</v>
      </c>
      <c r="P25" s="22">
        <v>2092.6636899999999</v>
      </c>
      <c r="Q25" s="22">
        <v>1866.6203599999999</v>
      </c>
      <c r="R25" s="22">
        <v>1994.0076199999999</v>
      </c>
      <c r="S25" s="22">
        <v>2005.6082200000001</v>
      </c>
      <c r="T25" s="22">
        <v>1840.46894</v>
      </c>
      <c r="U25" s="22">
        <v>1898.9378869999996</v>
      </c>
      <c r="V25" s="22">
        <v>1839.9014400000001</v>
      </c>
      <c r="W25" s="22">
        <v>1816.6337000000001</v>
      </c>
      <c r="X25" s="22">
        <v>1827.6491879999999</v>
      </c>
      <c r="Y25" s="23"/>
      <c r="Z25" s="3" t="s">
        <v>18</v>
      </c>
      <c r="AA25" s="3" t="s">
        <v>11</v>
      </c>
      <c r="AB25" s="3">
        <f t="shared" ref="AB25:BB25" ca="1" si="17">AB17/AB$13</f>
        <v>0.86691974963264229</v>
      </c>
      <c r="AC25" s="3">
        <f t="shared" ca="1" si="17"/>
        <v>0.9348809584981157</v>
      </c>
      <c r="AD25" s="3">
        <f t="shared" ca="1" si="17"/>
        <v>0.96974668128198027</v>
      </c>
      <c r="AE25" s="3">
        <f t="shared" ca="1" si="17"/>
        <v>0.9158129014723515</v>
      </c>
      <c r="AF25" s="3">
        <f t="shared" ca="1" si="17"/>
        <v>0.74671275593543329</v>
      </c>
      <c r="AG25" s="3">
        <f t="shared" ca="1" si="17"/>
        <v>0.95789930911582299</v>
      </c>
      <c r="AH25" s="3">
        <f t="shared" ca="1" si="17"/>
        <v>0.84817322030527609</v>
      </c>
      <c r="AI25" s="3">
        <f t="shared" ca="1" si="17"/>
        <v>0.85890228513770306</v>
      </c>
      <c r="AJ25" s="3">
        <f t="shared" ca="1" si="17"/>
        <v>0.99092986445294995</v>
      </c>
      <c r="AK25" s="3">
        <f t="shared" ca="1" si="17"/>
        <v>0.72458271901537386</v>
      </c>
      <c r="AL25" s="3">
        <f t="shared" ca="1" si="17"/>
        <v>0.99738270026608078</v>
      </c>
      <c r="AM25" s="3">
        <f t="shared" ca="1" si="17"/>
        <v>0.81363893218646655</v>
      </c>
      <c r="AN25" s="3">
        <f t="shared" ca="1" si="17"/>
        <v>0.88186193413210257</v>
      </c>
      <c r="AO25" s="3">
        <f t="shared" ca="1" si="17"/>
        <v>0.93652882419207562</v>
      </c>
      <c r="AP25" s="3">
        <f t="shared" ca="1" si="17"/>
        <v>0.96757705310712161</v>
      </c>
      <c r="AQ25" s="3">
        <f t="shared" ca="1" si="17"/>
        <v>0.93002476114605037</v>
      </c>
      <c r="AR25" s="3">
        <f t="shared" ca="1" si="17"/>
        <v>0.98774438279466392</v>
      </c>
      <c r="AS25" s="3">
        <f t="shared" ca="1" si="17"/>
        <v>0.99698275545098247</v>
      </c>
      <c r="AT25" s="3">
        <f t="shared" ca="1" si="17"/>
        <v>0.88159209745636868</v>
      </c>
      <c r="AU25" s="3">
        <f t="shared" ca="1" si="17"/>
        <v>0.97900686698892969</v>
      </c>
      <c r="AV25" s="3">
        <f t="shared" ca="1" si="17"/>
        <v>0.91583969065889126</v>
      </c>
      <c r="AW25" s="3">
        <f t="shared" ca="1" si="17"/>
        <v>0.97655687140058345</v>
      </c>
      <c r="AX25" s="3">
        <f t="shared" ca="1" si="17"/>
        <v>0.95720607308955918</v>
      </c>
      <c r="AY25" s="3">
        <f t="shared" ca="1" si="17"/>
        <v>0.9583971778782151</v>
      </c>
      <c r="AZ25" s="3">
        <f t="shared" ca="1" si="17"/>
        <v>0.97284062210544275</v>
      </c>
      <c r="BA25" s="3">
        <f t="shared" ca="1" si="17"/>
        <v>0.99301123903391886</v>
      </c>
      <c r="BB25" s="3">
        <f t="shared" ca="1" si="17"/>
        <v>0.99412750518221482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1832.5461299999999</v>
      </c>
      <c r="E26" s="21">
        <v>1832.5461299999999</v>
      </c>
      <c r="F26" s="21">
        <v>1832.5461299999999</v>
      </c>
      <c r="G26" s="21">
        <v>1892.0044600000001</v>
      </c>
      <c r="H26" s="21">
        <v>1892.0044600000001</v>
      </c>
      <c r="I26" s="21">
        <v>1892.0044600000001</v>
      </c>
      <c r="J26" s="22">
        <v>1832.5461299999999</v>
      </c>
      <c r="K26" s="22">
        <v>1832.5461299999999</v>
      </c>
      <c r="L26" s="22">
        <v>1832.5461299999999</v>
      </c>
      <c r="M26" s="22">
        <v>1784.5975900000001</v>
      </c>
      <c r="N26" s="22">
        <v>1764.7805900000001</v>
      </c>
      <c r="O26" s="22">
        <v>1777.8363259999999</v>
      </c>
      <c r="P26" s="22">
        <v>1914.47399</v>
      </c>
      <c r="Q26" s="22">
        <v>1798.74488</v>
      </c>
      <c r="R26" s="22">
        <v>1853.1317180000001</v>
      </c>
      <c r="S26" s="22">
        <v>1861.0915299999999</v>
      </c>
      <c r="T26" s="22">
        <v>1774.26117</v>
      </c>
      <c r="U26" s="22">
        <v>1808.7346420000001</v>
      </c>
      <c r="V26" s="22">
        <v>1776.6389999999999</v>
      </c>
      <c r="W26" s="22">
        <v>1757.6899699999999</v>
      </c>
      <c r="X26" s="22">
        <v>1765.9699449999996</v>
      </c>
      <c r="Y26" s="23"/>
      <c r="Z26" s="3" t="s">
        <v>18</v>
      </c>
      <c r="AA26" s="3" t="s">
        <v>12</v>
      </c>
      <c r="AB26" s="3">
        <f t="shared" ref="AB26:BB26" ca="1" si="18">AB18/AB$13</f>
        <v>0.81355211923556492</v>
      </c>
      <c r="AC26" s="3">
        <f t="shared" ca="1" si="18"/>
        <v>0.87977365722790513</v>
      </c>
      <c r="AD26" s="3">
        <f t="shared" ca="1" si="18"/>
        <v>0.91696757391077766</v>
      </c>
      <c r="AE26" s="3">
        <f t="shared" ca="1" si="18"/>
        <v>0.90628430328775933</v>
      </c>
      <c r="AF26" s="3">
        <f t="shared" ca="1" si="18"/>
        <v>0.97665242023925281</v>
      </c>
      <c r="AG26" s="3">
        <f t="shared" ca="1" si="18"/>
        <v>0.94566961226273771</v>
      </c>
      <c r="AH26" s="3">
        <f t="shared" ca="1" si="18"/>
        <v>0.846288104945077</v>
      </c>
      <c r="AI26" s="3">
        <f t="shared" ca="1" si="18"/>
        <v>0.9650512648714894</v>
      </c>
      <c r="AJ26" s="3">
        <f t="shared" ca="1" si="18"/>
        <v>0.98850568087420454</v>
      </c>
      <c r="AK26" s="3">
        <f t="shared" ca="1" si="18"/>
        <v>0.72433491321312049</v>
      </c>
      <c r="AL26" s="3">
        <f t="shared" ca="1" si="18"/>
        <v>0.99835258803370197</v>
      </c>
      <c r="AM26" s="3">
        <f t="shared" ca="1" si="18"/>
        <v>0.80930403243451854</v>
      </c>
      <c r="AN26" s="3">
        <f t="shared" ca="1" si="18"/>
        <v>0.774913517160848</v>
      </c>
      <c r="AO26" s="3">
        <f t="shared" ca="1" si="18"/>
        <v>0.85148760410242819</v>
      </c>
      <c r="AP26" s="3">
        <f t="shared" ca="1" si="18"/>
        <v>0.94271209024451463</v>
      </c>
      <c r="AQ26" s="3">
        <f t="shared" ca="1" si="18"/>
        <v>0.9050341170856232</v>
      </c>
      <c r="AR26" s="3">
        <f t="shared" ca="1" si="18"/>
        <v>0.97402693468642854</v>
      </c>
      <c r="AS26" s="3">
        <f t="shared" ca="1" si="18"/>
        <v>0.99266489348938247</v>
      </c>
      <c r="AT26" s="3">
        <f t="shared" ca="1" si="18"/>
        <v>0.86767799594470729</v>
      </c>
      <c r="AU26" s="3">
        <f t="shared" ca="1" si="18"/>
        <v>0.88243664250465637</v>
      </c>
      <c r="AV26" s="3">
        <f t="shared" ca="1" si="18"/>
        <v>0.8425082569747625</v>
      </c>
      <c r="AW26" s="3">
        <f t="shared" ca="1" si="18"/>
        <v>0.87201895637611992</v>
      </c>
      <c r="AX26" s="3">
        <f t="shared" ca="1" si="18"/>
        <v>0.92862913535848035</v>
      </c>
      <c r="AY26" s="3">
        <f t="shared" ca="1" si="18"/>
        <v>0.94920785888630999</v>
      </c>
      <c r="AZ26" s="3">
        <f t="shared" ca="1" si="18"/>
        <v>0.96034526643947182</v>
      </c>
      <c r="BA26" s="3">
        <f t="shared" ca="1" si="18"/>
        <v>0.99071229440203346</v>
      </c>
      <c r="BB26" s="3">
        <f t="shared" ca="1" si="18"/>
        <v>0.99251073394746336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1775.35042</v>
      </c>
      <c r="E27" s="21">
        <v>1775.35042</v>
      </c>
      <c r="F27" s="21">
        <v>1775.3504200000002</v>
      </c>
      <c r="G27" s="21">
        <v>1838.00738</v>
      </c>
      <c r="H27" s="21">
        <v>1838.00738</v>
      </c>
      <c r="I27" s="21">
        <v>1838.0073799999996</v>
      </c>
      <c r="J27" s="22">
        <v>1775.35042</v>
      </c>
      <c r="K27" s="22">
        <v>1775.35042</v>
      </c>
      <c r="L27" s="22">
        <v>1775.3504200000002</v>
      </c>
      <c r="M27" s="22">
        <v>1762.43</v>
      </c>
      <c r="N27" s="22">
        <v>1754.9284299999999</v>
      </c>
      <c r="O27" s="22">
        <v>1758.3279770000001</v>
      </c>
      <c r="P27" s="22">
        <v>1852.41616</v>
      </c>
      <c r="Q27" s="22">
        <v>1791.49145</v>
      </c>
      <c r="R27" s="22">
        <v>1825.3320820000001</v>
      </c>
      <c r="S27" s="22">
        <v>1822.4509</v>
      </c>
      <c r="T27" s="22">
        <v>1778.7355299999999</v>
      </c>
      <c r="U27" s="22">
        <v>1796.9197390000002</v>
      </c>
      <c r="V27" s="22">
        <v>1764.05341</v>
      </c>
      <c r="W27" s="22">
        <v>1753.4717599999999</v>
      </c>
      <c r="X27" s="22">
        <v>1758.4084210000001</v>
      </c>
      <c r="Y27" s="23"/>
      <c r="Z27" s="3" t="s">
        <v>18</v>
      </c>
      <c r="AA27" s="3" t="s">
        <v>13</v>
      </c>
      <c r="AB27" s="3">
        <f t="shared" ref="AB27:BB27" ca="1" si="19">AB19/AB$13</f>
        <v>0.83051389696181399</v>
      </c>
      <c r="AC27" s="3">
        <f t="shared" ca="1" si="19"/>
        <v>0.92370697439475613</v>
      </c>
      <c r="AD27" s="3">
        <f t="shared" ca="1" si="19"/>
        <v>0.96976075560072295</v>
      </c>
      <c r="AE27" s="3">
        <f t="shared" ca="1" si="19"/>
        <v>0.93134673503846954</v>
      </c>
      <c r="AF27" s="3">
        <f t="shared" ca="1" si="19"/>
        <v>0.74469877685597574</v>
      </c>
      <c r="AG27" s="3">
        <f t="shared" ca="1" si="19"/>
        <v>0.96783155480916283</v>
      </c>
      <c r="AH27" s="3">
        <f t="shared" ca="1" si="19"/>
        <v>0.85268361447277052</v>
      </c>
      <c r="AI27" s="3">
        <f t="shared" ca="1" si="19"/>
        <v>0.85601946306735277</v>
      </c>
      <c r="AJ27" s="3">
        <f t="shared" ca="1" si="19"/>
        <v>0.99382186156105434</v>
      </c>
      <c r="AK27" s="3">
        <f t="shared" ca="1" si="19"/>
        <v>0.72502081406279018</v>
      </c>
      <c r="AL27" s="3">
        <f t="shared" ca="1" si="19"/>
        <v>0.99487029832357465</v>
      </c>
      <c r="AM27" s="3">
        <f t="shared" ca="1" si="19"/>
        <v>0.86438183108523559</v>
      </c>
      <c r="AN27" s="3">
        <f t="shared" ca="1" si="19"/>
        <v>0.78238193896032759</v>
      </c>
      <c r="AO27" s="3">
        <f t="shared" ca="1" si="19"/>
        <v>0.87128498862857395</v>
      </c>
      <c r="AP27" s="3">
        <f t="shared" ca="1" si="19"/>
        <v>0.96245689557029224</v>
      </c>
      <c r="AQ27" s="3">
        <f t="shared" ca="1" si="19"/>
        <v>0.90600880066797107</v>
      </c>
      <c r="AR27" s="3">
        <f t="shared" ca="1" si="19"/>
        <v>0.97530825889837336</v>
      </c>
      <c r="AS27" s="3">
        <f t="shared" ca="1" si="19"/>
        <v>0.99417209345686108</v>
      </c>
      <c r="AT27" s="3">
        <f t="shared" ca="1" si="19"/>
        <v>0.86767799594470729</v>
      </c>
      <c r="AU27" s="3">
        <f t="shared" ca="1" si="19"/>
        <v>0.93472449478211206</v>
      </c>
      <c r="AV27" s="3">
        <f t="shared" ca="1" si="19"/>
        <v>0.90814713629243526</v>
      </c>
      <c r="AW27" s="3">
        <f t="shared" ca="1" si="19"/>
        <v>0.95285622316120944</v>
      </c>
      <c r="AX27" s="3">
        <f t="shared" ca="1" si="19"/>
        <v>0.96795868091161696</v>
      </c>
      <c r="AY27" s="3">
        <f t="shared" ca="1" si="19"/>
        <v>0.9853790532684622</v>
      </c>
      <c r="AZ27" s="3">
        <f t="shared" ca="1" si="19"/>
        <v>0.97466010964713867</v>
      </c>
      <c r="BA27" s="3">
        <f t="shared" ca="1" si="19"/>
        <v>0.99697394199998535</v>
      </c>
      <c r="BB27" s="3">
        <f t="shared" ca="1" si="19"/>
        <v>0.99805219287217795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19291.05903</v>
      </c>
      <c r="E28" s="21">
        <v>19291.05903</v>
      </c>
      <c r="F28" s="21">
        <v>19291.05903</v>
      </c>
      <c r="G28" s="21">
        <v>19398.54089</v>
      </c>
      <c r="H28" s="21">
        <v>19398.54089</v>
      </c>
      <c r="I28" s="21">
        <v>19398.54089</v>
      </c>
      <c r="J28" s="22">
        <v>19291.05903</v>
      </c>
      <c r="K28" s="22">
        <v>19291.05903</v>
      </c>
      <c r="L28" s="22">
        <v>19291.05903</v>
      </c>
      <c r="M28" s="22">
        <v>19057.408169999999</v>
      </c>
      <c r="N28" s="22">
        <v>19026.947069999998</v>
      </c>
      <c r="O28" s="22">
        <v>19043.280886</v>
      </c>
      <c r="P28" s="22">
        <v>19829.619149999999</v>
      </c>
      <c r="Q28" s="22">
        <v>19072.34375</v>
      </c>
      <c r="R28" s="22">
        <v>19327.138774999999</v>
      </c>
      <c r="S28" s="22">
        <v>19190.29048</v>
      </c>
      <c r="T28" s="22">
        <v>19073.475589999998</v>
      </c>
      <c r="U28" s="22">
        <v>19160.985649999995</v>
      </c>
      <c r="V28" s="22">
        <v>18982.824260000001</v>
      </c>
      <c r="W28" s="22">
        <v>18978.22336</v>
      </c>
      <c r="X28" s="22">
        <v>18980.962744</v>
      </c>
      <c r="Y28" s="23"/>
      <c r="Z28" s="3" t="s">
        <v>18</v>
      </c>
      <c r="AA28" s="3" t="s">
        <v>19</v>
      </c>
      <c r="AB28" s="3">
        <f t="shared" ref="AB28:BB28" ca="1" si="20">AB20/AB$13</f>
        <v>0.82233824230438179</v>
      </c>
      <c r="AC28" s="3">
        <f t="shared" ca="1" si="20"/>
        <v>0.9022832902577711</v>
      </c>
      <c r="AD28" s="3">
        <f t="shared" ca="1" si="20"/>
        <v>0.95065708683157291</v>
      </c>
      <c r="AE28" s="3">
        <f t="shared" ca="1" si="20"/>
        <v>0.91390285339974819</v>
      </c>
      <c r="AF28" s="3">
        <f t="shared" ca="1" si="20"/>
        <v>0.73647692533756814</v>
      </c>
      <c r="AG28" s="3">
        <f t="shared" ca="1" si="20"/>
        <v>0.95378581535334273</v>
      </c>
      <c r="AH28" s="3">
        <f t="shared" ca="1" si="20"/>
        <v>0.84954282814147919</v>
      </c>
      <c r="AI28" s="3">
        <f t="shared" ca="1" si="20"/>
        <v>0.85330150644435721</v>
      </c>
      <c r="AJ28" s="3">
        <f t="shared" ca="1" si="20"/>
        <v>0.99098105542876036</v>
      </c>
      <c r="AK28" s="3">
        <f t="shared" ca="1" si="20"/>
        <v>0.72447209338305452</v>
      </c>
      <c r="AL28" s="3">
        <f t="shared" ca="1" si="20"/>
        <v>0.99726894500684982</v>
      </c>
      <c r="AM28" s="3">
        <f t="shared" ca="1" si="20"/>
        <v>0.88132744030751275</v>
      </c>
      <c r="AN28" s="3">
        <f t="shared" ca="1" si="20"/>
        <v>0.79538180419206783</v>
      </c>
      <c r="AO28" s="3">
        <f t="shared" ca="1" si="20"/>
        <v>0.8859467497027439</v>
      </c>
      <c r="AP28" s="3">
        <f t="shared" ca="1" si="20"/>
        <v>0.97838089212141</v>
      </c>
      <c r="AQ28" s="3">
        <f t="shared" ca="1" si="20"/>
        <v>0.91371084275245318</v>
      </c>
      <c r="AR28" s="3">
        <f t="shared" ca="1" si="20"/>
        <v>0.97854172264844819</v>
      </c>
      <c r="AS28" s="3">
        <f t="shared" ca="1" si="20"/>
        <v>0.99772671523867351</v>
      </c>
      <c r="AT28" s="3">
        <f t="shared" ca="1" si="20"/>
        <v>0.88307726246847051</v>
      </c>
      <c r="AU28" s="3">
        <f t="shared" ca="1" si="20"/>
        <v>0.93251594926338288</v>
      </c>
      <c r="AV28" s="3">
        <f t="shared" ca="1" si="20"/>
        <v>0.91676342378127162</v>
      </c>
      <c r="AW28" s="3">
        <f t="shared" ca="1" si="20"/>
        <v>0.90742621285697356</v>
      </c>
      <c r="AX28" s="3">
        <f t="shared" ca="1" si="20"/>
        <v>0.94476845935107223</v>
      </c>
      <c r="AY28" s="3">
        <f t="shared" ca="1" si="20"/>
        <v>0.97004106193934314</v>
      </c>
      <c r="AZ28" s="3">
        <f t="shared" ca="1" si="20"/>
        <v>0.96628107201947933</v>
      </c>
      <c r="BA28" s="3">
        <f t="shared" ca="1" si="20"/>
        <v>0.9950186493007005</v>
      </c>
      <c r="BB28" s="3">
        <f t="shared" ca="1" si="20"/>
        <v>0.99431733245920029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19030.733039999999</v>
      </c>
      <c r="E29" s="21">
        <v>19030.733039999999</v>
      </c>
      <c r="F29" s="21">
        <v>19030.733039999996</v>
      </c>
      <c r="G29" s="21">
        <v>19064.126769999999</v>
      </c>
      <c r="H29" s="21">
        <v>19064.126769999999</v>
      </c>
      <c r="I29" s="21">
        <v>19064.126769999999</v>
      </c>
      <c r="J29" s="22">
        <v>19030.733039999999</v>
      </c>
      <c r="K29" s="22">
        <v>19030.733039999999</v>
      </c>
      <c r="L29" s="22">
        <v>19030.733039999996</v>
      </c>
      <c r="M29" s="22">
        <v>18991.002090000002</v>
      </c>
      <c r="N29" s="22">
        <v>18980.43475</v>
      </c>
      <c r="O29" s="22">
        <v>18986.674523999998</v>
      </c>
      <c r="P29" s="22">
        <v>19164.670340000001</v>
      </c>
      <c r="Q29" s="22">
        <v>19030.38942</v>
      </c>
      <c r="R29" s="22">
        <v>19106.676936</v>
      </c>
      <c r="S29" s="22">
        <v>19134.573400000001</v>
      </c>
      <c r="T29" s="22">
        <v>19003.18635</v>
      </c>
      <c r="U29" s="22">
        <v>19069.204395999997</v>
      </c>
      <c r="V29" s="22">
        <v>18978.780760000001</v>
      </c>
      <c r="W29" s="22">
        <v>18976.023560000001</v>
      </c>
      <c r="X29" s="22">
        <v>18977.269910999999</v>
      </c>
      <c r="Y29" s="23"/>
      <c r="Z29" s="3" t="s">
        <v>18</v>
      </c>
      <c r="AA29" s="3" t="s">
        <v>14</v>
      </c>
      <c r="AB29" s="3">
        <f t="shared" ref="AB29:BB29" ca="1" si="21">AB21/AB$13</f>
        <v>0.81123855549649304</v>
      </c>
      <c r="AC29" s="3">
        <f t="shared" ca="1" si="21"/>
        <v>0.87981659756847708</v>
      </c>
      <c r="AD29" s="3">
        <f t="shared" ca="1" si="21"/>
        <v>0.91767316008396427</v>
      </c>
      <c r="AE29" s="3">
        <f t="shared" ca="1" si="21"/>
        <v>0.90574504457493399</v>
      </c>
      <c r="AF29" s="3">
        <f t="shared" ca="1" si="21"/>
        <v>0.73109703367858703</v>
      </c>
      <c r="AG29" s="3">
        <f t="shared" ca="1" si="21"/>
        <v>0.94827258769738598</v>
      </c>
      <c r="AH29" s="3">
        <f t="shared" ca="1" si="21"/>
        <v>0.84444546684660848</v>
      </c>
      <c r="AI29" s="3">
        <f t="shared" ca="1" si="21"/>
        <v>0.95261216593228182</v>
      </c>
      <c r="AJ29" s="3">
        <f t="shared" ca="1" si="21"/>
        <v>0.98793324061946031</v>
      </c>
      <c r="AK29" s="3">
        <f t="shared" ca="1" si="21"/>
        <v>0.72433491321312049</v>
      </c>
      <c r="AL29" s="3">
        <f t="shared" ca="1" si="21"/>
        <v>0.99211661296167286</v>
      </c>
      <c r="AM29" s="3">
        <f t="shared" ca="1" si="21"/>
        <v>0.80909356710623859</v>
      </c>
      <c r="AN29" s="3">
        <f t="shared" ca="1" si="21"/>
        <v>0.77490610757169642</v>
      </c>
      <c r="AO29" s="3">
        <f t="shared" ca="1" si="21"/>
        <v>0.85585094921231519</v>
      </c>
      <c r="AP29" s="3">
        <f t="shared" ca="1" si="21"/>
        <v>0.94368078194421368</v>
      </c>
      <c r="AQ29" s="3">
        <f t="shared" ca="1" si="21"/>
        <v>0.9034723398212382</v>
      </c>
      <c r="AR29" s="3">
        <f t="shared" ca="1" si="21"/>
        <v>0.97329741407502524</v>
      </c>
      <c r="AS29" s="3">
        <f t="shared" ca="1" si="21"/>
        <v>0.99233951362146022</v>
      </c>
      <c r="AT29" s="3">
        <f t="shared" ca="1" si="21"/>
        <v>0.86767799594470729</v>
      </c>
      <c r="AU29" s="3">
        <f t="shared" ca="1" si="21"/>
        <v>0.88085268200418876</v>
      </c>
      <c r="AV29" s="3">
        <f t="shared" ca="1" si="21"/>
        <v>0.84246389991629878</v>
      </c>
      <c r="AW29" s="3">
        <f t="shared" ca="1" si="21"/>
        <v>0.87336020438143125</v>
      </c>
      <c r="AX29" s="3">
        <f t="shared" ca="1" si="21"/>
        <v>0.9224308892282207</v>
      </c>
      <c r="AY29" s="3">
        <f t="shared" ca="1" si="21"/>
        <v>0.94925128541310078</v>
      </c>
      <c r="AZ29" s="3">
        <f t="shared" ca="1" si="21"/>
        <v>0.95720258671735514</v>
      </c>
      <c r="BA29" s="3">
        <f t="shared" ca="1" si="21"/>
        <v>0.99022156782896165</v>
      </c>
      <c r="BB29" s="3">
        <f t="shared" ca="1" si="21"/>
        <v>0.99245282934001122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19007.57893</v>
      </c>
      <c r="E30" s="21">
        <v>19007.57893</v>
      </c>
      <c r="F30" s="21">
        <v>19007.578929999996</v>
      </c>
      <c r="G30" s="21">
        <v>19041.95091</v>
      </c>
      <c r="H30" s="21">
        <v>19041.95091</v>
      </c>
      <c r="I30" s="21">
        <v>19041.950910000003</v>
      </c>
      <c r="J30" s="22">
        <v>19007.57893</v>
      </c>
      <c r="K30" s="22">
        <v>19007.57893</v>
      </c>
      <c r="L30" s="22">
        <v>19007.578929999996</v>
      </c>
      <c r="M30" s="22">
        <v>18977.103330000002</v>
      </c>
      <c r="N30" s="22">
        <v>18975.990000000002</v>
      </c>
      <c r="O30" s="22">
        <v>18976.66649</v>
      </c>
      <c r="P30" s="22">
        <v>19119.860209999999</v>
      </c>
      <c r="Q30" s="22">
        <v>19040.321370000001</v>
      </c>
      <c r="R30" s="22">
        <v>19082.618409999999</v>
      </c>
      <c r="S30" s="22">
        <v>19084.048920000001</v>
      </c>
      <c r="T30" s="22">
        <v>18985.002</v>
      </c>
      <c r="U30" s="22">
        <v>19011.208401000004</v>
      </c>
      <c r="V30" s="22">
        <v>18976.15796</v>
      </c>
      <c r="W30" s="22">
        <v>18975.266670000001</v>
      </c>
      <c r="X30" s="22">
        <v>18975.559362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9" t="s">
        <v>15</v>
      </c>
      <c r="AC31" s="9" t="s">
        <v>48</v>
      </c>
      <c r="AD31" s="9" t="s">
        <v>11</v>
      </c>
      <c r="AE31" s="9" t="s">
        <v>12</v>
      </c>
      <c r="AF31" s="9" t="s">
        <v>13</v>
      </c>
      <c r="AG31" s="9" t="s">
        <v>19</v>
      </c>
      <c r="AH31" s="9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31">
        <f ca="1">AVERAGE(AB23:BB23)</f>
        <v>0.97937650750687721</v>
      </c>
      <c r="AC32" s="31">
        <f ca="1">AVERAGE(AB24:BB24)</f>
        <v>0.95188342923642566</v>
      </c>
      <c r="AD32" s="31">
        <f ca="1">AVERAGE(AB25:BB25)</f>
        <v>0.92425481229323392</v>
      </c>
      <c r="AE32" s="31">
        <f ca="1">AVERAGE(AB26:BB26)</f>
        <v>0.90731935437553102</v>
      </c>
      <c r="AF32" s="31">
        <f ca="1">AVERAGE(AB27:BB27)</f>
        <v>0.91602590301096021</v>
      </c>
      <c r="AG32" s="31">
        <f ca="1">AVERAGE(AB28:BB28)</f>
        <v>0.91245319378859591</v>
      </c>
      <c r="AH32" s="31">
        <f ca="1">AVERAGE(AB29:BB29)</f>
        <v>0.89717925899257212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4" t="s">
        <v>62</v>
      </c>
      <c r="AE76" s="34"/>
      <c r="AK76" s="34" t="s">
        <v>63</v>
      </c>
      <c r="AL76" s="34"/>
      <c r="AR76" s="34" t="s">
        <v>64</v>
      </c>
      <c r="AS76" s="34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FX G</cp:lastModifiedBy>
  <dcterms:created xsi:type="dcterms:W3CDTF">2015-06-05T18:19:34Z</dcterms:created>
  <dcterms:modified xsi:type="dcterms:W3CDTF">2021-10-07T07:10:24Z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