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23915769-C502-4D50-8314-9ED52AB8A10A}" xr6:coauthVersionLast="47" xr6:coauthVersionMax="47" xr10:uidLastSave="{00000000-0000-0000-0000-000000000000}"/>
  <bookViews>
    <workbookView xWindow="-108" yWindow="-108" windowWidth="23256" windowHeight="12720" tabRatio="744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C15" i="37"/>
  <c r="AK15" i="37"/>
  <c r="AS15" i="37"/>
  <c r="BA15" i="37"/>
  <c r="AI16" i="37"/>
  <c r="AQ16" i="37"/>
  <c r="AY16" i="37"/>
  <c r="AG17" i="37"/>
  <c r="AO17" i="37"/>
  <c r="AW17" i="37"/>
  <c r="AE18" i="37"/>
  <c r="AM18" i="37"/>
  <c r="AU18" i="37"/>
  <c r="AC19" i="37"/>
  <c r="AK19" i="37"/>
  <c r="AS19" i="37"/>
  <c r="BA19" i="37"/>
  <c r="AI20" i="37"/>
  <c r="AQ20" i="37"/>
  <c r="AY20" i="37"/>
  <c r="AG21" i="37"/>
  <c r="AO21" i="37"/>
  <c r="AW21" i="37"/>
  <c r="AD15" i="37"/>
  <c r="AT15" i="37"/>
  <c r="AJ16" i="37"/>
  <c r="AZ16" i="37"/>
  <c r="AX17" i="37"/>
  <c r="AN18" i="37"/>
  <c r="AD19" i="37"/>
  <c r="AT19" i="37"/>
  <c r="AJ20" i="37"/>
  <c r="AH21" i="37"/>
  <c r="BB16" i="37"/>
  <c r="AX18" i="37"/>
  <c r="AT20" i="37"/>
  <c r="AH17" i="37"/>
  <c r="AR20" i="37"/>
  <c r="AP21" i="37"/>
  <c r="AH18" i="37"/>
  <c r="BB20" i="37"/>
  <c r="AE15" i="37"/>
  <c r="AM15" i="37"/>
  <c r="AU15" i="37"/>
  <c r="AC16" i="37"/>
  <c r="AK16" i="37"/>
  <c r="AS16" i="37"/>
  <c r="BA16" i="37"/>
  <c r="AI17" i="37"/>
  <c r="AQ17" i="37"/>
  <c r="AY17" i="37"/>
  <c r="AG18" i="37"/>
  <c r="AO18" i="37"/>
  <c r="AW18" i="37"/>
  <c r="AE19" i="37"/>
  <c r="AM19" i="37"/>
  <c r="AU19" i="37"/>
  <c r="AC20" i="37"/>
  <c r="AK20" i="37"/>
  <c r="AS20" i="37"/>
  <c r="BA20" i="37"/>
  <c r="AI21" i="37"/>
  <c r="AQ21" i="37"/>
  <c r="AY21" i="37"/>
  <c r="AN15" i="37"/>
  <c r="AV15" i="37"/>
  <c r="AL16" i="37"/>
  <c r="AR17" i="37"/>
  <c r="AN19" i="37"/>
  <c r="AZ21" i="37"/>
  <c r="AF15" i="37"/>
  <c r="AD16" i="37"/>
  <c r="AT16" i="37"/>
  <c r="AJ17" i="37"/>
  <c r="AP18" i="37"/>
  <c r="AV19" i="37"/>
  <c r="AR21" i="37"/>
  <c r="AG15" i="37"/>
  <c r="AO15" i="37"/>
  <c r="AW15" i="37"/>
  <c r="AE16" i="37"/>
  <c r="AM16" i="37"/>
  <c r="AU16" i="37"/>
  <c r="AC17" i="37"/>
  <c r="AK17" i="37"/>
  <c r="AS17" i="37"/>
  <c r="BA17" i="37"/>
  <c r="AI18" i="37"/>
  <c r="AQ18" i="37"/>
  <c r="AY18" i="37"/>
  <c r="AG19" i="37"/>
  <c r="AO19" i="37"/>
  <c r="AW19" i="37"/>
  <c r="AE20" i="37"/>
  <c r="AM20" i="37"/>
  <c r="AU20" i="37"/>
  <c r="AC21" i="37"/>
  <c r="AK21" i="37"/>
  <c r="AS21" i="37"/>
  <c r="BA21" i="37"/>
  <c r="AI15" i="37"/>
  <c r="AY15" i="37"/>
  <c r="AO16" i="37"/>
  <c r="AE17" i="37"/>
  <c r="AU17" i="37"/>
  <c r="AK18" i="37"/>
  <c r="BA18" i="37"/>
  <c r="AQ19" i="37"/>
  <c r="AG20" i="37"/>
  <c r="AW20" i="37"/>
  <c r="AM21" i="37"/>
  <c r="AF19" i="37"/>
  <c r="AJ21" i="37"/>
  <c r="AH15" i="37"/>
  <c r="AP15" i="37"/>
  <c r="AX15" i="37"/>
  <c r="AF16" i="37"/>
  <c r="AN16" i="37"/>
  <c r="AV16" i="37"/>
  <c r="AD17" i="37"/>
  <c r="AL17" i="37"/>
  <c r="AT17" i="37"/>
  <c r="BB17" i="37"/>
  <c r="AJ18" i="37"/>
  <c r="AR18" i="37"/>
  <c r="AZ18" i="37"/>
  <c r="AH19" i="37"/>
  <c r="AP19" i="37"/>
  <c r="AX19" i="37"/>
  <c r="AF20" i="37"/>
  <c r="AN20" i="37"/>
  <c r="AV20" i="37"/>
  <c r="AD21" i="37"/>
  <c r="AL21" i="37"/>
  <c r="AT21" i="37"/>
  <c r="BB21" i="37"/>
  <c r="AQ15" i="37"/>
  <c r="AG16" i="37"/>
  <c r="AW16" i="37"/>
  <c r="AM17" i="37"/>
  <c r="AC18" i="37"/>
  <c r="AS18" i="37"/>
  <c r="AI19" i="37"/>
  <c r="AY19" i="37"/>
  <c r="AO20" i="37"/>
  <c r="AE21" i="37"/>
  <c r="AU21" i="37"/>
  <c r="AD20" i="37"/>
  <c r="AJ15" i="37"/>
  <c r="AR15" i="37"/>
  <c r="AZ15" i="37"/>
  <c r="AH16" i="37"/>
  <c r="AP16" i="37"/>
  <c r="AX16" i="37"/>
  <c r="AF17" i="37"/>
  <c r="AN17" i="37"/>
  <c r="AV17" i="37"/>
  <c r="AD18" i="37"/>
  <c r="AL18" i="37"/>
  <c r="AT18" i="37"/>
  <c r="BB18" i="37"/>
  <c r="AJ19" i="37"/>
  <c r="AR19" i="37"/>
  <c r="AZ19" i="37"/>
  <c r="AH20" i="37"/>
  <c r="AP20" i="37"/>
  <c r="AX20" i="37"/>
  <c r="AF21" i="37"/>
  <c r="AN21" i="37"/>
  <c r="AV21" i="37"/>
  <c r="AL15" i="37"/>
  <c r="BB15" i="37"/>
  <c r="AR16" i="37"/>
  <c r="AP17" i="37"/>
  <c r="AF18" i="37"/>
  <c r="AV18" i="37"/>
  <c r="AL19" i="37"/>
  <c r="BB19" i="37"/>
  <c r="AZ20" i="37"/>
  <c r="AX21" i="37"/>
  <c r="AZ17" i="37"/>
  <c r="AL20" i="37"/>
  <c r="AC6" i="37"/>
  <c r="AK6" i="37"/>
  <c r="AS6" i="37"/>
  <c r="BA6" i="37"/>
  <c r="AI7" i="37"/>
  <c r="AQ7" i="37"/>
  <c r="AM9" i="37"/>
  <c r="AI11" i="37"/>
  <c r="AD6" i="37"/>
  <c r="AL6" i="37"/>
  <c r="AT6" i="37"/>
  <c r="BB6" i="37"/>
  <c r="AJ7" i="37"/>
  <c r="AR7" i="37"/>
  <c r="AZ7" i="37"/>
  <c r="AH8" i="37"/>
  <c r="AP8" i="37"/>
  <c r="AX8" i="37"/>
  <c r="AF9" i="37"/>
  <c r="AN9" i="37"/>
  <c r="AV9" i="37"/>
  <c r="AD10" i="37"/>
  <c r="AL10" i="37"/>
  <c r="AT10" i="37"/>
  <c r="BB10" i="37"/>
  <c r="AJ11" i="37"/>
  <c r="AR11" i="37"/>
  <c r="AZ11" i="37"/>
  <c r="AH12" i="37"/>
  <c r="AP12" i="37"/>
  <c r="AX12" i="37"/>
  <c r="AY12" i="37"/>
  <c r="AL11" i="37"/>
  <c r="AJ12" i="37"/>
  <c r="AG6" i="37"/>
  <c r="AW6" i="37"/>
  <c r="AM7" i="37"/>
  <c r="AC8" i="37"/>
  <c r="BA8" i="37"/>
  <c r="AY9" i="37"/>
  <c r="AO10" i="37"/>
  <c r="AE11" i="37"/>
  <c r="AC12" i="37"/>
  <c r="AQ10" i="37"/>
  <c r="AW11" i="37"/>
  <c r="AJ6" i="37"/>
  <c r="AX7" i="37"/>
  <c r="AD9" i="37"/>
  <c r="AJ10" i="37"/>
  <c r="AP11" i="37"/>
  <c r="AV12" i="37"/>
  <c r="AW8" i="37"/>
  <c r="AU9" i="37"/>
  <c r="AQ11" i="37"/>
  <c r="AE6" i="37"/>
  <c r="AM6" i="37"/>
  <c r="AU6" i="37"/>
  <c r="AC7" i="37"/>
  <c r="AK7" i="37"/>
  <c r="AS7" i="37"/>
  <c r="BA7" i="37"/>
  <c r="AI8" i="37"/>
  <c r="AQ8" i="37"/>
  <c r="AY8" i="37"/>
  <c r="AG9" i="37"/>
  <c r="AO9" i="37"/>
  <c r="AW9" i="37"/>
  <c r="AE10" i="37"/>
  <c r="AM10" i="37"/>
  <c r="AU10" i="37"/>
  <c r="AC11" i="37"/>
  <c r="AK11" i="37"/>
  <c r="AS11" i="37"/>
  <c r="BA11" i="37"/>
  <c r="AI12" i="37"/>
  <c r="AQ12" i="37"/>
  <c r="AT11" i="37"/>
  <c r="AR12" i="37"/>
  <c r="AE7" i="37"/>
  <c r="AU7" i="37"/>
  <c r="AS8" i="37"/>
  <c r="AQ9" i="37"/>
  <c r="AW10" i="37"/>
  <c r="AM11" i="37"/>
  <c r="AK12" i="37"/>
  <c r="AY10" i="37"/>
  <c r="AM12" i="37"/>
  <c r="AR6" i="37"/>
  <c r="AF8" i="37"/>
  <c r="AL9" i="37"/>
  <c r="AR10" i="37"/>
  <c r="AX11" i="37"/>
  <c r="AY7" i="37"/>
  <c r="AS10" i="37"/>
  <c r="AO12" i="37"/>
  <c r="AF6" i="37"/>
  <c r="AN6" i="37"/>
  <c r="AV6" i="37"/>
  <c r="AD7" i="37"/>
  <c r="AL7" i="37"/>
  <c r="AT7" i="37"/>
  <c r="BB7" i="37"/>
  <c r="AJ8" i="37"/>
  <c r="AR8" i="37"/>
  <c r="AZ8" i="37"/>
  <c r="AH9" i="37"/>
  <c r="AP9" i="37"/>
  <c r="AX9" i="37"/>
  <c r="AF10" i="37"/>
  <c r="AN10" i="37"/>
  <c r="AV10" i="37"/>
  <c r="AD11" i="37"/>
  <c r="BB11" i="37"/>
  <c r="AZ12" i="37"/>
  <c r="AO6" i="37"/>
  <c r="AK8" i="37"/>
  <c r="AI9" i="37"/>
  <c r="AG10" i="37"/>
  <c r="AU11" i="37"/>
  <c r="BA12" i="37"/>
  <c r="AO11" i="37"/>
  <c r="AZ6" i="37"/>
  <c r="AV8" i="37"/>
  <c r="AH11" i="37"/>
  <c r="AO8" i="37"/>
  <c r="AC10" i="37"/>
  <c r="AG12" i="37"/>
  <c r="AS12" i="37"/>
  <c r="AP7" i="37"/>
  <c r="BB9" i="37"/>
  <c r="AF12" i="37"/>
  <c r="AE9" i="37"/>
  <c r="BA10" i="37"/>
  <c r="AW12" i="37"/>
  <c r="AH6" i="37"/>
  <c r="AP6" i="37"/>
  <c r="AX6" i="37"/>
  <c r="AF7" i="37"/>
  <c r="AN7" i="37"/>
  <c r="AV7" i="37"/>
  <c r="AD8" i="37"/>
  <c r="AL8" i="37"/>
  <c r="AT8" i="37"/>
  <c r="BB8" i="37"/>
  <c r="AJ9" i="37"/>
  <c r="AR9" i="37"/>
  <c r="AZ9" i="37"/>
  <c r="AH10" i="37"/>
  <c r="AP10" i="37"/>
  <c r="AX10" i="37"/>
  <c r="AF11" i="37"/>
  <c r="AN11" i="37"/>
  <c r="AV11" i="37"/>
  <c r="AD12" i="37"/>
  <c r="AL12" i="37"/>
  <c r="AT12" i="37"/>
  <c r="BB12" i="37"/>
  <c r="AI6" i="37"/>
  <c r="AQ6" i="37"/>
  <c r="AY6" i="37"/>
  <c r="AG7" i="37"/>
  <c r="AO7" i="37"/>
  <c r="AW7" i="37"/>
  <c r="AE8" i="37"/>
  <c r="AM8" i="37"/>
  <c r="AU8" i="37"/>
  <c r="AC9" i="37"/>
  <c r="AK9" i="37"/>
  <c r="AS9" i="37"/>
  <c r="BA9" i="37"/>
  <c r="AI10" i="37"/>
  <c r="AG11" i="37"/>
  <c r="AE12" i="37"/>
  <c r="AU12" i="37"/>
  <c r="AH7" i="37"/>
  <c r="AN8" i="37"/>
  <c r="AT9" i="37"/>
  <c r="AZ10" i="37"/>
  <c r="AN12" i="37"/>
  <c r="AG8" i="37"/>
  <c r="AK10" i="37"/>
  <c r="AY11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21" i="37"/>
  <c r="AB12" i="37"/>
  <c r="AB20" i="37"/>
  <c r="AB15" i="37"/>
  <c r="AB10" i="37"/>
  <c r="AB18" i="37"/>
  <c r="AB7" i="37"/>
  <c r="AB9" i="37"/>
  <c r="AB8" i="37"/>
  <c r="AB19" i="37"/>
  <c r="AB6" i="37"/>
  <c r="AB16" i="37"/>
  <c r="AB17" i="37"/>
  <c r="AB11" i="37"/>
  <c r="AG13" i="37" l="1"/>
  <c r="AG27" i="37" s="1"/>
  <c r="AC13" i="37"/>
  <c r="AC24" i="37" s="1"/>
  <c r="AO13" i="37"/>
  <c r="AO28" i="37" s="1"/>
  <c r="AZ13" i="37"/>
  <c r="AZ26" i="37" s="1"/>
  <c r="AV13" i="37"/>
  <c r="AV23" i="37" s="1"/>
  <c r="AH13" i="37"/>
  <c r="AH25" i="37" s="1"/>
  <c r="AL13" i="37"/>
  <c r="AL26" i="37" s="1"/>
  <c r="AB13" i="37"/>
  <c r="AB25" i="37" s="1"/>
  <c r="AD13" i="37"/>
  <c r="AD25" i="37" s="1"/>
  <c r="AF13" i="37"/>
  <c r="AF23" i="37" s="1"/>
  <c r="AK13" i="37"/>
  <c r="AK25" i="37" s="1"/>
  <c r="AY13" i="37"/>
  <c r="AY29" i="37" s="1"/>
  <c r="AW13" i="37"/>
  <c r="AW28" i="37" s="1"/>
  <c r="AR13" i="37"/>
  <c r="AR25" i="37" s="1"/>
  <c r="AI13" i="37"/>
  <c r="AI29" i="37" s="1"/>
  <c r="AX13" i="37"/>
  <c r="AX28" i="37" s="1"/>
  <c r="AM13" i="37"/>
  <c r="AM23" i="37" s="1"/>
  <c r="AU13" i="37"/>
  <c r="AU24" i="37" s="1"/>
  <c r="BB13" i="37"/>
  <c r="BB27" i="37" s="1"/>
  <c r="AZ25" i="37"/>
  <c r="AZ28" i="37" l="1"/>
  <c r="AL27" i="37"/>
  <c r="AZ27" i="37"/>
  <c r="AI25" i="37"/>
  <c r="AY25" i="37"/>
  <c r="AF27" i="37"/>
  <c r="AZ29" i="37"/>
  <c r="AJ13" i="37"/>
  <c r="AJ27" i="37" s="1"/>
  <c r="AN13" i="37"/>
  <c r="AN24" i="37" s="1"/>
  <c r="AS13" i="37"/>
  <c r="AS24" i="37" s="1"/>
  <c r="AT13" i="37"/>
  <c r="AT24" i="37" s="1"/>
  <c r="AO24" i="37"/>
  <c r="AY23" i="37"/>
  <c r="AQ13" i="37"/>
  <c r="AQ29" i="37" s="1"/>
  <c r="BA13" i="37"/>
  <c r="BA26" i="37" s="1"/>
  <c r="AE13" i="37"/>
  <c r="AE29" i="37" s="1"/>
  <c r="AP13" i="37"/>
  <c r="AP26" i="37" s="1"/>
  <c r="AC27" i="37"/>
  <c r="AK27" i="37"/>
  <c r="AV24" i="37"/>
  <c r="AG25" i="37"/>
  <c r="BB24" i="37"/>
  <c r="AC23" i="37"/>
  <c r="AC26" i="37"/>
  <c r="AF26" i="37"/>
  <c r="AU28" i="37"/>
  <c r="AF25" i="37"/>
  <c r="AC29" i="37"/>
  <c r="AU27" i="37"/>
  <c r="AF28" i="37"/>
  <c r="AU23" i="37"/>
  <c r="AC28" i="37"/>
  <c r="AF24" i="37"/>
  <c r="AU26" i="37"/>
  <c r="AF29" i="37"/>
  <c r="AC25" i="37"/>
  <c r="AW23" i="37"/>
  <c r="AW25" i="37"/>
  <c r="AX26" i="37"/>
  <c r="AU29" i="37"/>
  <c r="AO27" i="37"/>
  <c r="AI26" i="37"/>
  <c r="AK28" i="37"/>
  <c r="BB28" i="37"/>
  <c r="AY28" i="37"/>
  <c r="AD28" i="37"/>
  <c r="AV25" i="37"/>
  <c r="AG23" i="37"/>
  <c r="AW24" i="37"/>
  <c r="AK26" i="37"/>
  <c r="AO29" i="37"/>
  <c r="AM26" i="37"/>
  <c r="AW29" i="37"/>
  <c r="AD29" i="37"/>
  <c r="AV28" i="37"/>
  <c r="AG26" i="37"/>
  <c r="AM29" i="37"/>
  <c r="AD27" i="37"/>
  <c r="AG29" i="37"/>
  <c r="AW27" i="37"/>
  <c r="AM25" i="37"/>
  <c r="AD24" i="37"/>
  <c r="AG28" i="37"/>
  <c r="AM28" i="37"/>
  <c r="AD23" i="37"/>
  <c r="AG24" i="37"/>
  <c r="AW26" i="37"/>
  <c r="AM24" i="37"/>
  <c r="AD26" i="37"/>
  <c r="AB23" i="37"/>
  <c r="AV29" i="37"/>
  <c r="AM27" i="37"/>
  <c r="AR23" i="37"/>
  <c r="AO26" i="37"/>
  <c r="AK24" i="37"/>
  <c r="AV26" i="37"/>
  <c r="BB23" i="37"/>
  <c r="AL29" i="37"/>
  <c r="AI28" i="37"/>
  <c r="AY24" i="37"/>
  <c r="AB24" i="37"/>
  <c r="AO23" i="37"/>
  <c r="AZ24" i="37"/>
  <c r="AK23" i="37"/>
  <c r="BB26" i="37"/>
  <c r="AX27" i="37"/>
  <c r="AL25" i="37"/>
  <c r="AI24" i="37"/>
  <c r="AY27" i="37"/>
  <c r="AB28" i="37"/>
  <c r="AI27" i="37"/>
  <c r="AX23" i="37"/>
  <c r="AL28" i="37"/>
  <c r="AB29" i="37"/>
  <c r="BB25" i="37"/>
  <c r="AL24" i="37"/>
  <c r="AB26" i="37"/>
  <c r="AK29" i="37"/>
  <c r="BB29" i="37"/>
  <c r="AX29" i="37"/>
  <c r="AL23" i="37"/>
  <c r="AY26" i="37"/>
  <c r="AB27" i="37"/>
  <c r="AV27" i="37"/>
  <c r="AX24" i="37"/>
  <c r="AX25" i="37"/>
  <c r="AZ23" i="37"/>
  <c r="AI23" i="37"/>
  <c r="AO25" i="37"/>
  <c r="AH24" i="37"/>
  <c r="AR24" i="37"/>
  <c r="AH27" i="37"/>
  <c r="AR27" i="37"/>
  <c r="AH23" i="37"/>
  <c r="AR29" i="37"/>
  <c r="AU25" i="37"/>
  <c r="AH29" i="37"/>
  <c r="AH28" i="37"/>
  <c r="AR28" i="37"/>
  <c r="AH26" i="37"/>
  <c r="AR26" i="37"/>
  <c r="AE25" i="37"/>
  <c r="AQ23" i="37"/>
  <c r="AQ24" i="37"/>
  <c r="AQ26" i="37"/>
  <c r="AT26" i="37"/>
  <c r="AS23" i="37"/>
  <c r="AP23" i="37" l="1"/>
  <c r="BA24" i="37"/>
  <c r="AP25" i="37"/>
  <c r="AE23" i="37"/>
  <c r="AS28" i="37"/>
  <c r="AE24" i="37"/>
  <c r="AC32" i="37" s="1"/>
  <c r="AJ25" i="37"/>
  <c r="AS26" i="37"/>
  <c r="BA28" i="37"/>
  <c r="BA29" i="37"/>
  <c r="AN27" i="37"/>
  <c r="AP24" i="37"/>
  <c r="AN29" i="37"/>
  <c r="AE26" i="37"/>
  <c r="AP27" i="37"/>
  <c r="AN25" i="37"/>
  <c r="AE28" i="37"/>
  <c r="AJ24" i="37"/>
  <c r="AJ23" i="37"/>
  <c r="AJ28" i="37"/>
  <c r="AJ26" i="37"/>
  <c r="AE27" i="37"/>
  <c r="AJ29" i="37"/>
  <c r="AS29" i="37"/>
  <c r="AQ27" i="37"/>
  <c r="AS27" i="37"/>
  <c r="AT29" i="37"/>
  <c r="AT23" i="37"/>
  <c r="AT25" i="37"/>
  <c r="AS25" i="37"/>
  <c r="AQ28" i="37"/>
  <c r="AT28" i="37"/>
  <c r="BA23" i="37"/>
  <c r="AQ25" i="37"/>
  <c r="BA27" i="37"/>
  <c r="BA25" i="37"/>
  <c r="AP28" i="37"/>
  <c r="AP29" i="37"/>
  <c r="AN28" i="37"/>
  <c r="AN23" i="37"/>
  <c r="AB32" i="37" s="1"/>
  <c r="AN26" i="37"/>
  <c r="AE32" i="37" s="1"/>
  <c r="AT27" i="37"/>
  <c r="AF32" i="37" l="1"/>
  <c r="AD32" i="37"/>
  <c r="AG32" i="37"/>
  <c r="AH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<sst xmlns="http://schemas.openxmlformats.org/spreadsheetml/2006/main" count="510" uniqueCount="74">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</sst>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tabSelected="1" workbookViewId="0">
      <selection activeCell="V13" sqref="V13"/>
    </sheetView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67</v>
      </c>
      <c r="E1" s="32"/>
      <c r="F1" s="32" t="s">
        <v>68</v>
      </c>
      <c r="G1" s="32"/>
      <c r="H1" s="32" t="s">
        <v>69</v>
      </c>
      <c r="I1" s="32"/>
      <c r="J1" s="32"/>
      <c r="K1" s="32" t="s">
        <v>70</v>
      </c>
      <c r="L1" s="32"/>
      <c r="M1" s="32"/>
      <c r="N1" s="32" t="s">
        <v>71</v>
      </c>
      <c r="O1" s="32"/>
      <c r="P1" s="32"/>
      <c r="Q1" s="32" t="s">
        <v>72</v>
      </c>
      <c r="R1" s="32"/>
      <c r="S1" s="32"/>
      <c r="T1" s="32" t="s">
        <v>73</v>
      </c>
      <c r="U1" s="32"/>
      <c r="V1" s="32"/>
    </row>
    <row r="2" spans="1:22" x14ac:dyDescent="0.25">
      <c r="D2" s="29" t="s">
        <v>55</v>
      </c>
      <c r="E2" s="29" t="s">
        <v>56</v>
      </c>
      <c r="F2" s="29" t="s">
        <v>55</v>
      </c>
      <c r="G2" s="29" t="s">
        <v>56</v>
      </c>
      <c r="H2" s="29" t="s">
        <v>55</v>
      </c>
      <c r="I2" s="29" t="s">
        <v>56</v>
      </c>
      <c r="J2" s="29" t="s">
        <v>57</v>
      </c>
      <c r="K2" s="29" t="s">
        <v>55</v>
      </c>
      <c r="L2" s="29" t="s">
        <v>56</v>
      </c>
      <c r="M2" s="29" t="s">
        <v>57</v>
      </c>
      <c r="N2" s="29" t="s">
        <v>55</v>
      </c>
      <c r="O2" s="29" t="s">
        <v>56</v>
      </c>
      <c r="P2" s="29" t="s">
        <v>57</v>
      </c>
      <c r="Q2" s="29" t="s">
        <v>55</v>
      </c>
      <c r="R2" s="29" t="s">
        <v>56</v>
      </c>
      <c r="S2" s="29" t="s">
        <v>57</v>
      </c>
      <c r="T2" s="29" t="s">
        <v>55</v>
      </c>
      <c r="U2" s="29" t="s">
        <v>56</v>
      </c>
      <c r="V2" s="29" t="s">
        <v>57</v>
      </c>
    </row>
    <row r="3" spans="1:22" x14ac:dyDescent="0.25">
      <c r="A3" s="2" t="s">
        <v>1</v>
      </c>
      <c r="B3" s="2">
        <v>25</v>
      </c>
      <c r="C3" s="2">
        <v>0.4</v>
      </c>
      <c r="D3" s="2">
        <v>38.524320000000003</v>
      </c>
      <c r="E3" s="2">
        <v>6.0999999999999997E-4</v>
      </c>
      <c r="F3" s="2">
        <v>38.415230000000001</v>
      </c>
      <c r="G3" s="2">
        <v>1.07E-3</v>
      </c>
      <c r="H3" s="2">
        <v>35.176990000000004</v>
      </c>
      <c r="I3" s="2">
        <v>1.1560999999999999</v>
      </c>
      <c r="J3" s="2">
        <v>41</v>
      </c>
      <c r="K3" s="2">
        <v>32.665149999999997</v>
      </c>
      <c r="L3" s="2">
        <v>1.1294500000000001</v>
      </c>
      <c r="M3" s="2">
        <v>115</v>
      </c>
      <c r="N3" s="2">
        <v>32.665149999999997</v>
      </c>
      <c r="O3" s="2">
        <v>1.1294200000000001</v>
      </c>
      <c r="P3" s="2">
        <v>138</v>
      </c>
      <c r="Q3" s="2">
        <v>32.942279999999997</v>
      </c>
      <c r="R3" s="2">
        <v>1.1288100000000001</v>
      </c>
      <c r="S3" s="2">
        <v>257</v>
      </c>
      <c r="T3" s="2">
        <v>32.665149999999997</v>
      </c>
      <c r="U3" s="2">
        <v>1.1357200000000001</v>
      </c>
      <c r="V3" s="2">
        <v>47</v>
      </c>
    </row>
    <row r="4" spans="1:22" x14ac:dyDescent="0.25">
      <c r="A4" s="2" t="s">
        <v>1</v>
      </c>
      <c r="B4" s="2">
        <v>25</v>
      </c>
      <c r="C4" s="2">
        <v>0.4</v>
      </c>
      <c r="D4" s="2">
        <v>38.524320000000003</v>
      </c>
      <c r="E4" s="2">
        <v>4.3899999999999998E-3</v>
      </c>
      <c r="F4" s="2">
        <v>38.415230000000001</v>
      </c>
      <c r="G4" s="2">
        <v>9.0299999999999998E-3</v>
      </c>
      <c r="H4" s="2">
        <v>35.176990000000004</v>
      </c>
      <c r="I4" s="2">
        <v>1.1432500000000001</v>
      </c>
      <c r="J4" s="2">
        <v>54</v>
      </c>
      <c r="K4" s="2">
        <v>32.665149999999997</v>
      </c>
      <c r="L4" s="2">
        <v>1.13127</v>
      </c>
      <c r="M4" s="2">
        <v>106</v>
      </c>
      <c r="N4" s="2">
        <v>32.942279999999997</v>
      </c>
      <c r="O4" s="2">
        <v>1.13411</v>
      </c>
      <c r="P4" s="2">
        <v>129</v>
      </c>
      <c r="Q4" s="2">
        <v>32.665149999999997</v>
      </c>
      <c r="R4" s="2">
        <v>1.13059</v>
      </c>
      <c r="S4" s="2">
        <v>257</v>
      </c>
      <c r="T4" s="2">
        <v>32.665149999999997</v>
      </c>
      <c r="U4" s="2">
        <v>1.13279</v>
      </c>
      <c r="V4" s="2">
        <v>49</v>
      </c>
    </row>
    <row r="5" spans="1:22" x14ac:dyDescent="0.25">
      <c r="A5" s="2" t="s">
        <v>1</v>
      </c>
      <c r="B5" s="2">
        <v>25</v>
      </c>
      <c r="C5" s="2">
        <v>0.4</v>
      </c>
      <c r="D5" s="2">
        <v>38.524320000000003</v>
      </c>
      <c r="E5" s="2">
        <v>4.4200000000000003E-3</v>
      </c>
      <c r="F5" s="2">
        <v>38.415230000000001</v>
      </c>
      <c r="G5" s="2">
        <v>9.0500000000000008E-3</v>
      </c>
      <c r="H5" s="2">
        <v>35.176990000000004</v>
      </c>
      <c r="I5" s="2">
        <v>1.13029</v>
      </c>
      <c r="J5" s="2">
        <v>46</v>
      </c>
      <c r="K5" s="2">
        <v>32.665149999999997</v>
      </c>
      <c r="L5" s="2">
        <v>1.1326000000000001</v>
      </c>
      <c r="M5" s="2">
        <v>106</v>
      </c>
      <c r="N5" s="2">
        <v>32.942279999999997</v>
      </c>
      <c r="O5" s="2">
        <v>1.12852</v>
      </c>
      <c r="P5" s="2">
        <v>138</v>
      </c>
      <c r="Q5" s="2">
        <v>32.665149999999997</v>
      </c>
      <c r="R5" s="2">
        <v>1.1303000000000001</v>
      </c>
      <c r="S5" s="2">
        <v>258</v>
      </c>
      <c r="T5" s="2">
        <v>32.665149999999997</v>
      </c>
      <c r="U5" s="2">
        <v>1.1464399999999999</v>
      </c>
      <c r="V5" s="2">
        <v>49</v>
      </c>
    </row>
    <row r="6" spans="1:22" x14ac:dyDescent="0.25">
      <c r="A6" s="2" t="s">
        <v>1</v>
      </c>
      <c r="B6" s="2">
        <v>25</v>
      </c>
      <c r="C6" s="2">
        <v>0.4</v>
      </c>
      <c r="D6" s="2">
        <v>38.524320000000003</v>
      </c>
      <c r="E6" s="2">
        <v>4.4400000000000004E-3</v>
      </c>
      <c r="F6" s="2">
        <v>38.415230000000001</v>
      </c>
      <c r="G6" s="2">
        <v>9.0399999999999994E-3</v>
      </c>
      <c r="H6" s="2">
        <v>35.223660000000002</v>
      </c>
      <c r="I6" s="2">
        <v>1.1358200000000001</v>
      </c>
      <c r="J6" s="2">
        <v>51</v>
      </c>
      <c r="K6" s="2">
        <v>32.705950000000001</v>
      </c>
      <c r="L6" s="2">
        <v>1.3105899999999999</v>
      </c>
      <c r="M6" s="2">
        <v>11</v>
      </c>
      <c r="N6" s="2">
        <v>32.942279999999997</v>
      </c>
      <c r="O6" s="2">
        <v>1.1350899999999999</v>
      </c>
      <c r="P6" s="2">
        <v>71</v>
      </c>
      <c r="Q6" s="2">
        <v>33.338920000000002</v>
      </c>
      <c r="R6" s="2">
        <v>1.1300300000000001</v>
      </c>
      <c r="S6" s="2">
        <v>246</v>
      </c>
      <c r="T6" s="2">
        <v>32.665149999999997</v>
      </c>
      <c r="U6" s="2">
        <v>1.20997</v>
      </c>
      <c r="V6" s="2">
        <v>9</v>
      </c>
    </row>
    <row r="7" spans="1:22" x14ac:dyDescent="0.25">
      <c r="A7" s="2" t="s">
        <v>1</v>
      </c>
      <c r="B7" s="2">
        <v>25</v>
      </c>
      <c r="C7" s="2">
        <v>0.4</v>
      </c>
      <c r="D7" s="2">
        <v>38.524320000000003</v>
      </c>
      <c r="E7" s="2">
        <v>4.7600000000000003E-3</v>
      </c>
      <c r="F7" s="2">
        <v>38.415230000000001</v>
      </c>
      <c r="G7" s="2">
        <v>9.0600000000000003E-3</v>
      </c>
      <c r="H7" s="2">
        <v>36.188690000000001</v>
      </c>
      <c r="I7" s="2">
        <v>1.1825300000000001</v>
      </c>
      <c r="J7" s="2">
        <v>6</v>
      </c>
      <c r="K7" s="2">
        <v>32.942279999999997</v>
      </c>
      <c r="L7" s="2">
        <v>1.1736</v>
      </c>
      <c r="M7" s="2">
        <v>6</v>
      </c>
      <c r="N7" s="2">
        <v>32.665149999999997</v>
      </c>
      <c r="O7" s="2">
        <v>1.1285000000000001</v>
      </c>
      <c r="P7" s="2">
        <v>129</v>
      </c>
      <c r="Q7" s="2">
        <v>32.701680000000003</v>
      </c>
      <c r="R7" s="2">
        <v>1.28244</v>
      </c>
      <c r="S7" s="2">
        <v>54</v>
      </c>
      <c r="T7" s="2">
        <v>32.665149999999997</v>
      </c>
      <c r="U7" s="2">
        <v>1.13201</v>
      </c>
      <c r="V7" s="2">
        <v>49</v>
      </c>
    </row>
    <row r="8" spans="1:22" x14ac:dyDescent="0.25">
      <c r="A8" s="2" t="s">
        <v>1</v>
      </c>
      <c r="B8" s="2">
        <v>25</v>
      </c>
      <c r="C8" s="2">
        <v>0.4</v>
      </c>
      <c r="D8" s="2">
        <v>38.524320000000003</v>
      </c>
      <c r="E8" s="2">
        <v>4.4600000000000004E-3</v>
      </c>
      <c r="F8" s="2">
        <v>38.415230000000001</v>
      </c>
      <c r="G8" s="2">
        <v>9.0600000000000003E-3</v>
      </c>
      <c r="H8" s="2">
        <v>34.183979999999998</v>
      </c>
      <c r="I8" s="2">
        <v>1.15062</v>
      </c>
      <c r="J8" s="2">
        <v>14</v>
      </c>
      <c r="K8" s="2">
        <v>33.262360000000001</v>
      </c>
      <c r="L8" s="2">
        <v>1.3304199999999999</v>
      </c>
      <c r="M8" s="2">
        <v>4</v>
      </c>
      <c r="N8" s="2">
        <v>32.705950000000001</v>
      </c>
      <c r="O8" s="2">
        <v>1.1339399999999999</v>
      </c>
      <c r="P8" s="2">
        <v>103</v>
      </c>
      <c r="Q8" s="2">
        <v>37.636609999999997</v>
      </c>
      <c r="R8" s="2">
        <v>1.3943099999999999</v>
      </c>
      <c r="S8" s="2">
        <v>9</v>
      </c>
      <c r="T8" s="2">
        <v>32.705950000000001</v>
      </c>
      <c r="U8" s="2">
        <v>1.25326</v>
      </c>
      <c r="V8" s="2">
        <v>8</v>
      </c>
    </row>
    <row r="9" spans="1:22" x14ac:dyDescent="0.25">
      <c r="A9" s="2" t="s">
        <v>1</v>
      </c>
      <c r="B9" s="2">
        <v>25</v>
      </c>
      <c r="C9" s="2">
        <v>0.4</v>
      </c>
      <c r="D9" s="2">
        <v>38.524320000000003</v>
      </c>
      <c r="E9" s="2">
        <v>4.1999999999999997E-3</v>
      </c>
      <c r="F9" s="2">
        <v>38.415230000000001</v>
      </c>
      <c r="G9" s="2">
        <v>8.3199999999999993E-3</v>
      </c>
      <c r="H9" s="2">
        <v>35.223660000000002</v>
      </c>
      <c r="I9" s="2">
        <v>1.2907999999999999</v>
      </c>
      <c r="J9" s="2">
        <v>25</v>
      </c>
      <c r="K9" s="2">
        <v>32.942279999999997</v>
      </c>
      <c r="L9" s="2">
        <v>1.16706</v>
      </c>
      <c r="M9" s="2">
        <v>3</v>
      </c>
      <c r="N9" s="2">
        <v>34.403109999999998</v>
      </c>
      <c r="O9" s="2">
        <v>1.3083199999999999</v>
      </c>
      <c r="P9" s="2">
        <v>9</v>
      </c>
      <c r="Q9" s="2">
        <v>38.412590000000002</v>
      </c>
      <c r="R9" s="2">
        <v>1.14238</v>
      </c>
      <c r="S9" s="2">
        <v>23</v>
      </c>
      <c r="T9" s="2">
        <v>32.665149999999997</v>
      </c>
      <c r="U9" s="2">
        <v>1.31846</v>
      </c>
      <c r="V9" s="2">
        <v>36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38.524320000000003</v>
      </c>
      <c r="E10" s="2">
        <v>4.4099999999999999E-3</v>
      </c>
      <c r="F10" s="2">
        <v>38.415230000000001</v>
      </c>
      <c r="G10" s="2">
        <v>8.8400000000000006E-3</v>
      </c>
      <c r="H10" s="2">
        <v>35.176990000000004</v>
      </c>
      <c r="I10" s="2">
        <v>1.3845499999999999</v>
      </c>
      <c r="J10" s="2">
        <v>10</v>
      </c>
      <c r="K10" s="2">
        <v>32.960059999999999</v>
      </c>
      <c r="L10" s="2">
        <v>1.19974</v>
      </c>
      <c r="M10" s="2">
        <v>8</v>
      </c>
      <c r="N10" s="2">
        <v>34.183979999999998</v>
      </c>
      <c r="O10" s="2">
        <v>1.1639999999999999</v>
      </c>
      <c r="P10" s="2">
        <v>119</v>
      </c>
      <c r="Q10" s="2">
        <v>38.415230000000001</v>
      </c>
      <c r="R10" s="2">
        <v>1.2953699999999999</v>
      </c>
      <c r="S10" s="2">
        <v>5</v>
      </c>
      <c r="T10" s="2">
        <v>32.705950000000001</v>
      </c>
      <c r="U10" s="2">
        <v>1.54549</v>
      </c>
      <c r="V10" s="2">
        <v>4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38.524320000000003</v>
      </c>
      <c r="E11" s="2">
        <v>4.5999999999999999E-3</v>
      </c>
      <c r="F11" s="2">
        <v>38.415230000000001</v>
      </c>
      <c r="G11" s="2">
        <v>8.6700000000000006E-3</v>
      </c>
      <c r="H11" s="2">
        <v>33.981960000000001</v>
      </c>
      <c r="I11" s="2">
        <v>1.3316600000000001</v>
      </c>
      <c r="J11" s="2">
        <v>9</v>
      </c>
      <c r="K11" s="2">
        <v>32.665149999999997</v>
      </c>
      <c r="L11" s="2">
        <v>1.1772199999999999</v>
      </c>
      <c r="M11" s="2">
        <v>32</v>
      </c>
      <c r="N11" s="2">
        <v>32.665149999999997</v>
      </c>
      <c r="O11" s="2">
        <v>1.1333299999999999</v>
      </c>
      <c r="P11" s="2">
        <v>54</v>
      </c>
      <c r="Q11" s="2">
        <v>34.201749999999997</v>
      </c>
      <c r="R11" s="2">
        <v>1.3712</v>
      </c>
      <c r="S11" s="2">
        <v>40</v>
      </c>
      <c r="T11" s="2">
        <v>32.942279999999997</v>
      </c>
      <c r="U11" s="2">
        <v>1.3517999999999999</v>
      </c>
      <c r="V11" s="2">
        <v>2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38.524320000000003</v>
      </c>
      <c r="E12" s="2">
        <v>4.47E-3</v>
      </c>
      <c r="F12" s="2">
        <v>38.415230000000001</v>
      </c>
      <c r="G12" s="2">
        <v>9.0500000000000008E-3</v>
      </c>
      <c r="H12" s="2">
        <v>33.935299999999998</v>
      </c>
      <c r="I12" s="2">
        <v>1.1344099999999999</v>
      </c>
      <c r="J12" s="2">
        <v>45</v>
      </c>
      <c r="K12" s="2">
        <v>32.665149999999997</v>
      </c>
      <c r="L12" s="2">
        <v>1.13304</v>
      </c>
      <c r="M12" s="2">
        <v>78</v>
      </c>
      <c r="N12" s="2">
        <v>32.665149999999997</v>
      </c>
      <c r="O12" s="2">
        <v>1.3480099999999999</v>
      </c>
      <c r="P12" s="2">
        <v>85</v>
      </c>
      <c r="Q12" s="2">
        <v>34.097520000000003</v>
      </c>
      <c r="R12" s="2">
        <v>1.5035799999999999</v>
      </c>
      <c r="S12" s="2">
        <v>40</v>
      </c>
      <c r="T12" s="2">
        <v>32.960059999999999</v>
      </c>
      <c r="U12" s="2">
        <v>1.3125100000000001</v>
      </c>
      <c r="V12" s="2">
        <v>2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33.99568</v>
      </c>
      <c r="E13" s="2">
        <v>5.0899999999999999E-3</v>
      </c>
      <c r="F13" s="2">
        <v>33.31035</v>
      </c>
      <c r="G13" s="2">
        <v>1.1820000000000001E-2</v>
      </c>
      <c r="H13" s="2">
        <v>31.45692</v>
      </c>
      <c r="I13" s="2">
        <v>1.6495</v>
      </c>
      <c r="J13" s="2">
        <v>17</v>
      </c>
      <c r="K13" s="2">
        <v>29.69529</v>
      </c>
      <c r="L13" s="2">
        <v>1.4307000000000001</v>
      </c>
      <c r="M13" s="2">
        <v>59</v>
      </c>
      <c r="N13" s="2">
        <v>32.217509999999997</v>
      </c>
      <c r="O13" s="2">
        <v>1.50871</v>
      </c>
      <c r="P13" s="2">
        <v>84</v>
      </c>
      <c r="Q13" s="2">
        <v>30.701329999999999</v>
      </c>
      <c r="R13" s="2">
        <v>1.5973200000000001</v>
      </c>
      <c r="S13" s="2">
        <v>70</v>
      </c>
      <c r="T13" s="2">
        <v>29.783300000000001</v>
      </c>
      <c r="U13" s="2">
        <v>1.4574800000000001</v>
      </c>
      <c r="V13" s="2">
        <v>52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33.99568</v>
      </c>
      <c r="E14" s="2">
        <v>4.47E-3</v>
      </c>
      <c r="F14" s="2">
        <v>33.31035</v>
      </c>
      <c r="G14" s="2">
        <v>1.176E-2</v>
      </c>
      <c r="H14" s="2">
        <v>31.510439999999999</v>
      </c>
      <c r="I14" s="2">
        <v>1.4435199999999999</v>
      </c>
      <c r="J14" s="2">
        <v>58</v>
      </c>
      <c r="K14" s="2">
        <v>29.783300000000001</v>
      </c>
      <c r="L14" s="2">
        <v>1.43635</v>
      </c>
      <c r="M14" s="2">
        <v>103</v>
      </c>
      <c r="N14" s="2">
        <v>31.570930000000001</v>
      </c>
      <c r="O14" s="2">
        <v>1.4356599999999999</v>
      </c>
      <c r="P14" s="2">
        <v>168</v>
      </c>
      <c r="Q14" s="2">
        <v>30.534050000000001</v>
      </c>
      <c r="R14" s="2">
        <v>1.4333100000000001</v>
      </c>
      <c r="S14" s="2">
        <v>273</v>
      </c>
      <c r="T14" s="2">
        <v>29.783300000000001</v>
      </c>
      <c r="U14" s="2">
        <v>1.43346</v>
      </c>
      <c r="V14" s="2">
        <v>57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33.99568</v>
      </c>
      <c r="E15" s="2">
        <v>4.8900000000000002E-3</v>
      </c>
      <c r="F15" s="2">
        <v>33.31035</v>
      </c>
      <c r="G15" s="2">
        <v>1.1939999999999999E-2</v>
      </c>
      <c r="H15" s="2">
        <v>31.499320000000001</v>
      </c>
      <c r="I15" s="2">
        <v>1.5660400000000001</v>
      </c>
      <c r="J15" s="2">
        <v>27</v>
      </c>
      <c r="K15" s="2">
        <v>29.9359</v>
      </c>
      <c r="L15" s="2">
        <v>1.6355</v>
      </c>
      <c r="M15" s="2">
        <v>4</v>
      </c>
      <c r="N15" s="2">
        <v>30.646249999999998</v>
      </c>
      <c r="O15" s="2">
        <v>1.4378899999999999</v>
      </c>
      <c r="P15" s="2">
        <v>91</v>
      </c>
      <c r="Q15" s="2">
        <v>30.562190000000001</v>
      </c>
      <c r="R15" s="2">
        <v>1.4302999999999999</v>
      </c>
      <c r="S15" s="2">
        <v>314</v>
      </c>
      <c r="T15" s="2">
        <v>29.783300000000001</v>
      </c>
      <c r="U15" s="2">
        <v>1.8080700000000001</v>
      </c>
      <c r="V15" s="2">
        <v>50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33.99568</v>
      </c>
      <c r="E16" s="2">
        <v>4.7999999999999996E-3</v>
      </c>
      <c r="F16" s="2">
        <v>33.31035</v>
      </c>
      <c r="G16" s="2">
        <v>1.18E-2</v>
      </c>
      <c r="H16" s="2">
        <v>31.554880000000001</v>
      </c>
      <c r="I16" s="2">
        <v>1.44519</v>
      </c>
      <c r="J16" s="2">
        <v>65</v>
      </c>
      <c r="K16" s="2">
        <v>29.69529</v>
      </c>
      <c r="L16" s="2">
        <v>1.4319200000000001</v>
      </c>
      <c r="M16" s="2">
        <v>80</v>
      </c>
      <c r="N16" s="2">
        <v>31.39584</v>
      </c>
      <c r="O16" s="2">
        <v>1.43529</v>
      </c>
      <c r="P16" s="2">
        <v>168</v>
      </c>
      <c r="Q16" s="2">
        <v>30.039149999999999</v>
      </c>
      <c r="R16" s="2">
        <v>1.4341200000000001</v>
      </c>
      <c r="S16" s="2">
        <v>325</v>
      </c>
      <c r="T16" s="2">
        <v>29.783300000000001</v>
      </c>
      <c r="U16" s="2">
        <v>1.44869</v>
      </c>
      <c r="V16" s="2">
        <v>63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33.99568</v>
      </c>
      <c r="E17" s="2">
        <v>4.9800000000000001E-3</v>
      </c>
      <c r="F17" s="2">
        <v>33.31035</v>
      </c>
      <c r="G17" s="2">
        <v>1.188E-2</v>
      </c>
      <c r="H17" s="2">
        <v>31.273230000000002</v>
      </c>
      <c r="I17" s="2">
        <v>1.43374</v>
      </c>
      <c r="J17" s="2">
        <v>62</v>
      </c>
      <c r="K17" s="2">
        <v>29.733560000000001</v>
      </c>
      <c r="L17" s="2">
        <v>1.4400599999999999</v>
      </c>
      <c r="M17" s="2">
        <v>90</v>
      </c>
      <c r="N17" s="2">
        <v>31.45692</v>
      </c>
      <c r="O17" s="2">
        <v>1.4365000000000001</v>
      </c>
      <c r="P17" s="2">
        <v>158</v>
      </c>
      <c r="Q17" s="2">
        <v>29.783300000000001</v>
      </c>
      <c r="R17" s="2">
        <v>1.4329700000000001</v>
      </c>
      <c r="S17" s="2">
        <v>275</v>
      </c>
      <c r="T17" s="2">
        <v>29.783300000000001</v>
      </c>
      <c r="U17" s="2">
        <v>1.4533700000000001</v>
      </c>
      <c r="V17" s="2">
        <v>9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33.99568</v>
      </c>
      <c r="E18" s="2">
        <v>4.9500000000000004E-3</v>
      </c>
      <c r="F18" s="2">
        <v>33.31035</v>
      </c>
      <c r="G18" s="2">
        <v>1.1939999999999999E-2</v>
      </c>
      <c r="H18" s="2">
        <v>31.554880000000001</v>
      </c>
      <c r="I18" s="2">
        <v>1.4691799999999999</v>
      </c>
      <c r="J18" s="2">
        <v>25</v>
      </c>
      <c r="K18" s="2">
        <v>29.69529</v>
      </c>
      <c r="L18" s="2">
        <v>1.4327700000000001</v>
      </c>
      <c r="M18" s="2">
        <v>68</v>
      </c>
      <c r="N18" s="2">
        <v>31.570630000000001</v>
      </c>
      <c r="O18" s="2">
        <v>1.43892</v>
      </c>
      <c r="P18" s="2">
        <v>176</v>
      </c>
      <c r="Q18" s="2">
        <v>30.519449999999999</v>
      </c>
      <c r="R18" s="2">
        <v>1.43041</v>
      </c>
      <c r="S18" s="2">
        <v>299</v>
      </c>
      <c r="T18" s="2">
        <v>29.783300000000001</v>
      </c>
      <c r="U18" s="2">
        <v>1.44912</v>
      </c>
      <c r="V18" s="2">
        <v>64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33.99568</v>
      </c>
      <c r="E19" s="2">
        <v>5.1500000000000001E-3</v>
      </c>
      <c r="F19" s="2">
        <v>33.31035</v>
      </c>
      <c r="G19" s="2">
        <v>1.18E-2</v>
      </c>
      <c r="H19" s="2">
        <v>30.519449999999999</v>
      </c>
      <c r="I19" s="2">
        <v>1.44737</v>
      </c>
      <c r="J19" s="2">
        <v>68</v>
      </c>
      <c r="K19" s="2">
        <v>29.733560000000001</v>
      </c>
      <c r="L19" s="2">
        <v>1.4755400000000001</v>
      </c>
      <c r="M19" s="2">
        <v>90</v>
      </c>
      <c r="N19" s="2">
        <v>35.006909999999998</v>
      </c>
      <c r="O19" s="2">
        <v>1.4979199999999999</v>
      </c>
      <c r="P19" s="2">
        <v>67</v>
      </c>
      <c r="Q19" s="2">
        <v>31.571549999999998</v>
      </c>
      <c r="R19" s="2">
        <v>1.54562</v>
      </c>
      <c r="S19" s="2">
        <v>20</v>
      </c>
      <c r="T19" s="2">
        <v>29.783300000000001</v>
      </c>
      <c r="U19" s="2">
        <v>1.5021899999999999</v>
      </c>
      <c r="V19" s="2">
        <v>5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33.99568</v>
      </c>
      <c r="E20" s="2">
        <v>4.9300000000000004E-3</v>
      </c>
      <c r="F20" s="2">
        <v>33.31035</v>
      </c>
      <c r="G20" s="2">
        <v>1.1780000000000001E-2</v>
      </c>
      <c r="H20" s="2">
        <v>31.299040000000002</v>
      </c>
      <c r="I20" s="2">
        <v>1.43784</v>
      </c>
      <c r="J20" s="2">
        <v>14</v>
      </c>
      <c r="K20" s="2">
        <v>29.783300000000001</v>
      </c>
      <c r="L20" s="2">
        <v>1.43445</v>
      </c>
      <c r="M20" s="2">
        <v>109</v>
      </c>
      <c r="N20" s="2">
        <v>29.783300000000001</v>
      </c>
      <c r="O20" s="2">
        <v>1.4342699999999999</v>
      </c>
      <c r="P20" s="2">
        <v>168</v>
      </c>
      <c r="Q20" s="2">
        <v>29.783300000000001</v>
      </c>
      <c r="R20" s="2">
        <v>1.4309000000000001</v>
      </c>
      <c r="S20" s="2">
        <v>323</v>
      </c>
      <c r="T20" s="2">
        <v>29.783300000000001</v>
      </c>
      <c r="U20" s="2">
        <v>2.0898400000000001</v>
      </c>
      <c r="V20" s="2">
        <v>50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33.99568</v>
      </c>
      <c r="E21" s="2">
        <v>4.5300000000000002E-3</v>
      </c>
      <c r="F21" s="2">
        <v>33.31035</v>
      </c>
      <c r="G21" s="2">
        <v>1.0829999999999999E-2</v>
      </c>
      <c r="H21" s="2">
        <v>33.99568</v>
      </c>
      <c r="I21" s="2">
        <v>1.53128</v>
      </c>
      <c r="J21" s="2">
        <v>4</v>
      </c>
      <c r="K21" s="2">
        <v>29.783300000000001</v>
      </c>
      <c r="L21" s="2">
        <v>1.4354199999999999</v>
      </c>
      <c r="M21" s="2">
        <v>90</v>
      </c>
      <c r="N21" s="2">
        <v>29.98563</v>
      </c>
      <c r="O21" s="2">
        <v>1.5686</v>
      </c>
      <c r="P21" s="2">
        <v>124</v>
      </c>
      <c r="Q21" s="2">
        <v>30.039149999999999</v>
      </c>
      <c r="R21" s="2">
        <v>1.4312499999999999</v>
      </c>
      <c r="S21" s="2">
        <v>325</v>
      </c>
      <c r="T21" s="2">
        <v>29.783300000000001</v>
      </c>
      <c r="U21" s="2">
        <v>1.44916</v>
      </c>
      <c r="V21" s="2">
        <v>66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33.99568</v>
      </c>
      <c r="E22" s="2">
        <v>4.64E-3</v>
      </c>
      <c r="F22" s="2">
        <v>33.31035</v>
      </c>
      <c r="G22" s="2">
        <v>1.1769999999999999E-2</v>
      </c>
      <c r="H22" s="2">
        <v>31.39584</v>
      </c>
      <c r="I22" s="2">
        <v>1.4349000000000001</v>
      </c>
      <c r="J22" s="2">
        <v>52</v>
      </c>
      <c r="K22" s="2">
        <v>29.783300000000001</v>
      </c>
      <c r="L22" s="2">
        <v>1.4342699999999999</v>
      </c>
      <c r="M22" s="2">
        <v>105</v>
      </c>
      <c r="N22" s="2">
        <v>31.576809999999998</v>
      </c>
      <c r="O22" s="2">
        <v>1.43397</v>
      </c>
      <c r="P22" s="2">
        <v>167</v>
      </c>
      <c r="Q22" s="2">
        <v>30.039149999999999</v>
      </c>
      <c r="R22" s="2">
        <v>1.51308</v>
      </c>
      <c r="S22" s="2">
        <v>317</v>
      </c>
      <c r="T22" s="2">
        <v>29.783300000000001</v>
      </c>
      <c r="U22" s="2">
        <v>1.44845</v>
      </c>
      <c r="V22" s="2">
        <v>66</v>
      </c>
    </row>
    <row r="23" spans="1:22" x14ac:dyDescent="0.25">
      <c r="A23" s="2" t="s">
        <v>1</v>
      </c>
      <c r="B23" s="2">
        <v>25</v>
      </c>
      <c r="C23" s="2">
        <v>1</v>
      </c>
      <c r="D23" s="2">
        <v>30.59909</v>
      </c>
      <c r="E23" s="2">
        <v>5.4000000000000003E-3</v>
      </c>
      <c r="F23" s="2">
        <v>30.329730000000001</v>
      </c>
      <c r="G23" s="2">
        <v>1.6709999999999999E-2</v>
      </c>
      <c r="H23" s="2">
        <v>30.59909</v>
      </c>
      <c r="I23" s="2">
        <v>1.9219299999999999</v>
      </c>
      <c r="J23" s="2">
        <v>70</v>
      </c>
      <c r="K23" s="2">
        <v>29.1038</v>
      </c>
      <c r="L23" s="2">
        <v>1.92442</v>
      </c>
      <c r="M23" s="2">
        <v>143</v>
      </c>
      <c r="N23" s="2">
        <v>32.063809999999997</v>
      </c>
      <c r="O23" s="2">
        <v>1.91751</v>
      </c>
      <c r="P23" s="2">
        <v>234</v>
      </c>
      <c r="Q23" s="2">
        <v>30.55904</v>
      </c>
      <c r="R23" s="2">
        <v>1.9156899999999999</v>
      </c>
      <c r="S23" s="2">
        <v>443</v>
      </c>
      <c r="T23" s="2">
        <v>29.146899999999999</v>
      </c>
      <c r="U23" s="2">
        <v>1.9632000000000001</v>
      </c>
      <c r="V23" s="2">
        <v>86</v>
      </c>
    </row>
    <row r="24" spans="1:22" x14ac:dyDescent="0.25">
      <c r="A24" s="2" t="s">
        <v>1</v>
      </c>
      <c r="B24" s="2">
        <v>25</v>
      </c>
      <c r="C24" s="2">
        <v>1</v>
      </c>
      <c r="D24" s="2">
        <v>30.59909</v>
      </c>
      <c r="E24" s="2">
        <v>6.0000000000000001E-3</v>
      </c>
      <c r="F24" s="2">
        <v>30.329730000000001</v>
      </c>
      <c r="G24" s="2">
        <v>1.8360000000000001E-2</v>
      </c>
      <c r="H24" s="2">
        <v>30.59909</v>
      </c>
      <c r="I24" s="2">
        <v>1.92302</v>
      </c>
      <c r="J24" s="2">
        <v>59</v>
      </c>
      <c r="K24" s="2">
        <v>29.1038</v>
      </c>
      <c r="L24" s="2">
        <v>1.9205399999999999</v>
      </c>
      <c r="M24" s="2">
        <v>134</v>
      </c>
      <c r="N24" s="2">
        <v>31.921589999999998</v>
      </c>
      <c r="O24" s="2">
        <v>1.91642</v>
      </c>
      <c r="P24" s="2">
        <v>205</v>
      </c>
      <c r="Q24" s="2">
        <v>30.483470000000001</v>
      </c>
      <c r="R24" s="2">
        <v>1.9186099999999999</v>
      </c>
      <c r="S24" s="2">
        <v>398</v>
      </c>
      <c r="T24" s="2">
        <v>29.1038</v>
      </c>
      <c r="U24" s="2">
        <v>1.9335500000000001</v>
      </c>
      <c r="V24" s="2">
        <v>85</v>
      </c>
    </row>
    <row r="25" spans="1:22" x14ac:dyDescent="0.25">
      <c r="A25" s="2" t="s">
        <v>1</v>
      </c>
      <c r="B25" s="2">
        <v>25</v>
      </c>
      <c r="C25" s="2">
        <v>1</v>
      </c>
      <c r="D25" s="2">
        <v>30.59909</v>
      </c>
      <c r="E25" s="2">
        <v>5.4299999999999999E-3</v>
      </c>
      <c r="F25" s="2">
        <v>30.329730000000001</v>
      </c>
      <c r="G25" s="2">
        <v>1.66E-2</v>
      </c>
      <c r="H25" s="2">
        <v>30.59909</v>
      </c>
      <c r="I25" s="2">
        <v>1.9855700000000001</v>
      </c>
      <c r="J25" s="2">
        <v>86</v>
      </c>
      <c r="K25" s="2">
        <v>29.14227</v>
      </c>
      <c r="L25" s="2">
        <v>1.91503</v>
      </c>
      <c r="M25" s="2">
        <v>145</v>
      </c>
      <c r="N25" s="2">
        <v>31.250399999999999</v>
      </c>
      <c r="O25" s="2">
        <v>1.9218299999999999</v>
      </c>
      <c r="P25" s="2">
        <v>225</v>
      </c>
      <c r="Q25" s="2">
        <v>30.382829999999998</v>
      </c>
      <c r="R25" s="2">
        <v>1.9184699999999999</v>
      </c>
      <c r="S25" s="2">
        <v>441</v>
      </c>
      <c r="T25" s="2">
        <v>29.111499999999999</v>
      </c>
      <c r="U25" s="2">
        <v>1.9359299999999999</v>
      </c>
      <c r="V25" s="2">
        <v>87</v>
      </c>
    </row>
    <row r="26" spans="1:22" x14ac:dyDescent="0.25">
      <c r="A26" s="2" t="s">
        <v>1</v>
      </c>
      <c r="B26" s="2">
        <v>25</v>
      </c>
      <c r="C26" s="2">
        <v>1</v>
      </c>
      <c r="D26" s="2">
        <v>30.59909</v>
      </c>
      <c r="E26" s="2">
        <v>5.3499999999999997E-3</v>
      </c>
      <c r="F26" s="2">
        <v>30.329730000000001</v>
      </c>
      <c r="G26" s="2">
        <v>1.669E-2</v>
      </c>
      <c r="H26" s="2">
        <v>30.460940000000001</v>
      </c>
      <c r="I26" s="2">
        <v>1.92672</v>
      </c>
      <c r="J26" s="2">
        <v>73</v>
      </c>
      <c r="K26" s="2">
        <v>29.1038</v>
      </c>
      <c r="L26" s="2">
        <v>1.9159299999999999</v>
      </c>
      <c r="M26" s="2">
        <v>156</v>
      </c>
      <c r="N26" s="2">
        <v>31.84046</v>
      </c>
      <c r="O26" s="2">
        <v>1.9212</v>
      </c>
      <c r="P26" s="2">
        <v>243</v>
      </c>
      <c r="Q26" s="2">
        <v>30.509039999999999</v>
      </c>
      <c r="R26" s="2">
        <v>1.9170499999999999</v>
      </c>
      <c r="S26" s="2">
        <v>435</v>
      </c>
      <c r="T26" s="2">
        <v>29.1038</v>
      </c>
      <c r="U26" s="2">
        <v>1.9758100000000001</v>
      </c>
      <c r="V26" s="2">
        <v>81</v>
      </c>
    </row>
    <row r="27" spans="1:22" x14ac:dyDescent="0.25">
      <c r="A27" s="2" t="s">
        <v>1</v>
      </c>
      <c r="B27" s="2">
        <v>25</v>
      </c>
      <c r="C27" s="2">
        <v>1</v>
      </c>
      <c r="D27" s="2">
        <v>30.59909</v>
      </c>
      <c r="E27" s="2">
        <v>5.5799999999999999E-3</v>
      </c>
      <c r="F27" s="2">
        <v>30.329730000000001</v>
      </c>
      <c r="G27" s="2">
        <v>1.6549999999999999E-2</v>
      </c>
      <c r="H27" s="2">
        <v>30.59909</v>
      </c>
      <c r="I27" s="2">
        <v>1.93208</v>
      </c>
      <c r="J27" s="2">
        <v>84</v>
      </c>
      <c r="K27" s="2">
        <v>29.139759999999999</v>
      </c>
      <c r="L27" s="2">
        <v>1.9194199999999999</v>
      </c>
      <c r="M27" s="2">
        <v>111</v>
      </c>
      <c r="N27" s="2">
        <v>31.713480000000001</v>
      </c>
      <c r="O27" s="2">
        <v>1.9183699999999999</v>
      </c>
      <c r="P27" s="2">
        <v>238</v>
      </c>
      <c r="Q27" s="2">
        <v>30.42089</v>
      </c>
      <c r="R27" s="2">
        <v>1.917</v>
      </c>
      <c r="S27" s="2">
        <v>397</v>
      </c>
      <c r="T27" s="2">
        <v>29.1038</v>
      </c>
      <c r="U27" s="2">
        <v>1.9152</v>
      </c>
      <c r="V27" s="2">
        <v>87</v>
      </c>
    </row>
    <row r="28" spans="1:22" x14ac:dyDescent="0.25">
      <c r="A28" s="2" t="s">
        <v>1</v>
      </c>
      <c r="B28" s="2">
        <v>25</v>
      </c>
      <c r="C28" s="2">
        <v>1</v>
      </c>
      <c r="D28" s="2">
        <v>30.59909</v>
      </c>
      <c r="E28" s="2">
        <v>5.4999999999999997E-3</v>
      </c>
      <c r="F28" s="2">
        <v>30.329730000000001</v>
      </c>
      <c r="G28" s="2">
        <v>1.67E-2</v>
      </c>
      <c r="H28" s="2">
        <v>30.59909</v>
      </c>
      <c r="I28" s="2">
        <v>1.93092</v>
      </c>
      <c r="J28" s="2">
        <v>81</v>
      </c>
      <c r="K28" s="2">
        <v>29.1038</v>
      </c>
      <c r="L28" s="2">
        <v>1.91689</v>
      </c>
      <c r="M28" s="2">
        <v>137</v>
      </c>
      <c r="N28" s="2">
        <v>32.499000000000002</v>
      </c>
      <c r="O28" s="2">
        <v>1.9204399999999999</v>
      </c>
      <c r="P28" s="2">
        <v>237</v>
      </c>
      <c r="Q28" s="2">
        <v>30.516729999999999</v>
      </c>
      <c r="R28" s="2">
        <v>1.9256500000000001</v>
      </c>
      <c r="S28" s="2">
        <v>169</v>
      </c>
      <c r="T28" s="2">
        <v>29.1038</v>
      </c>
      <c r="U28" s="2">
        <v>1.92313</v>
      </c>
      <c r="V28" s="2">
        <v>39</v>
      </c>
    </row>
    <row r="29" spans="1:22" x14ac:dyDescent="0.25">
      <c r="A29" s="2" t="s">
        <v>1</v>
      </c>
      <c r="B29" s="2">
        <v>25</v>
      </c>
      <c r="C29" s="2">
        <v>1</v>
      </c>
      <c r="D29" s="2">
        <v>30.59909</v>
      </c>
      <c r="E29" s="2">
        <v>5.4200000000000003E-3</v>
      </c>
      <c r="F29" s="2">
        <v>30.329730000000001</v>
      </c>
      <c r="G29" s="2">
        <v>1.6670000000000001E-2</v>
      </c>
      <c r="H29" s="2">
        <v>30.56832</v>
      </c>
      <c r="I29" s="2">
        <v>1.9187399999999999</v>
      </c>
      <c r="J29" s="2">
        <v>79</v>
      </c>
      <c r="K29" s="2">
        <v>29.1038</v>
      </c>
      <c r="L29" s="2">
        <v>1.91672</v>
      </c>
      <c r="M29" s="2">
        <v>117</v>
      </c>
      <c r="N29" s="2">
        <v>31.130009999999999</v>
      </c>
      <c r="O29" s="2">
        <v>1.9171499999999999</v>
      </c>
      <c r="P29" s="2">
        <v>237</v>
      </c>
      <c r="Q29" s="2">
        <v>30.520569999999999</v>
      </c>
      <c r="R29" s="2">
        <v>1.91649</v>
      </c>
      <c r="S29" s="2">
        <v>424</v>
      </c>
      <c r="T29" s="2">
        <v>29.111499999999999</v>
      </c>
      <c r="U29" s="2">
        <v>1.92211</v>
      </c>
      <c r="V29" s="2">
        <v>81</v>
      </c>
    </row>
    <row r="30" spans="1:22" x14ac:dyDescent="0.25">
      <c r="A30" s="2" t="s">
        <v>1</v>
      </c>
      <c r="B30" s="2">
        <v>25</v>
      </c>
      <c r="C30" s="2">
        <v>1</v>
      </c>
      <c r="D30" s="2">
        <v>30.59909</v>
      </c>
      <c r="E30" s="2">
        <v>5.7000000000000002E-3</v>
      </c>
      <c r="F30" s="2">
        <v>30.329730000000001</v>
      </c>
      <c r="G30" s="2">
        <v>1.6590000000000001E-2</v>
      </c>
      <c r="H30" s="2">
        <v>30.59909</v>
      </c>
      <c r="I30" s="2">
        <v>1.9194899999999999</v>
      </c>
      <c r="J30" s="2">
        <v>64</v>
      </c>
      <c r="K30" s="2">
        <v>29.1038</v>
      </c>
      <c r="L30" s="2">
        <v>1.91771</v>
      </c>
      <c r="M30" s="2">
        <v>145</v>
      </c>
      <c r="N30" s="2">
        <v>30.000070000000001</v>
      </c>
      <c r="O30" s="2">
        <v>1.9157200000000001</v>
      </c>
      <c r="P30" s="2">
        <v>225</v>
      </c>
      <c r="Q30" s="2">
        <v>29.585049999999999</v>
      </c>
      <c r="R30" s="2">
        <v>1.91919</v>
      </c>
      <c r="S30" s="2">
        <v>430</v>
      </c>
      <c r="T30" s="2">
        <v>29.1038</v>
      </c>
      <c r="U30" s="2">
        <v>1.9189700000000001</v>
      </c>
      <c r="V30" s="2">
        <v>81</v>
      </c>
    </row>
    <row r="31" spans="1:22" x14ac:dyDescent="0.25">
      <c r="A31" s="2" t="s">
        <v>1</v>
      </c>
      <c r="B31" s="2">
        <v>25</v>
      </c>
      <c r="C31" s="2">
        <v>1</v>
      </c>
      <c r="D31" s="2">
        <v>30.59909</v>
      </c>
      <c r="E31" s="2">
        <v>5.3400000000000001E-3</v>
      </c>
      <c r="F31" s="2">
        <v>30.329730000000001</v>
      </c>
      <c r="G31" s="2">
        <v>1.6539999999999999E-2</v>
      </c>
      <c r="H31" s="2">
        <v>30.59909</v>
      </c>
      <c r="I31" s="2">
        <v>1.9298299999999999</v>
      </c>
      <c r="J31" s="2">
        <v>86</v>
      </c>
      <c r="K31" s="2">
        <v>29.1038</v>
      </c>
      <c r="L31" s="2">
        <v>1.9249499999999999</v>
      </c>
      <c r="M31" s="2">
        <v>123</v>
      </c>
      <c r="N31" s="2">
        <v>30.63109</v>
      </c>
      <c r="O31" s="2">
        <v>1.9218</v>
      </c>
      <c r="P31" s="2">
        <v>239</v>
      </c>
      <c r="Q31" s="2">
        <v>30.387309999999999</v>
      </c>
      <c r="R31" s="2">
        <v>1.91873</v>
      </c>
      <c r="S31" s="2">
        <v>437</v>
      </c>
      <c r="T31" s="2">
        <v>29.1038</v>
      </c>
      <c r="U31" s="2">
        <v>1.91595</v>
      </c>
      <c r="V31" s="2">
        <v>86</v>
      </c>
    </row>
    <row r="32" spans="1:22" x14ac:dyDescent="0.25">
      <c r="A32" s="2" t="s">
        <v>1</v>
      </c>
      <c r="B32" s="2">
        <v>25</v>
      </c>
      <c r="C32" s="2">
        <v>1</v>
      </c>
      <c r="D32" s="2">
        <v>30.59909</v>
      </c>
      <c r="E32" s="2">
        <v>5.4299999999999999E-3</v>
      </c>
      <c r="F32" s="2">
        <v>30.329730000000001</v>
      </c>
      <c r="G32" s="2">
        <v>1.6590000000000001E-2</v>
      </c>
      <c r="H32" s="2">
        <v>30.59909</v>
      </c>
      <c r="I32" s="2">
        <v>1.9273499999999999</v>
      </c>
      <c r="J32" s="2">
        <v>87</v>
      </c>
      <c r="K32" s="2">
        <v>29.146899999999999</v>
      </c>
      <c r="L32" s="2">
        <v>1.9240600000000001</v>
      </c>
      <c r="M32" s="2">
        <v>147</v>
      </c>
      <c r="N32" s="2">
        <v>30.680399999999999</v>
      </c>
      <c r="O32" s="2">
        <v>1.9200999999999999</v>
      </c>
      <c r="P32" s="2">
        <v>235</v>
      </c>
      <c r="Q32" s="2">
        <v>30.496980000000001</v>
      </c>
      <c r="R32" s="2">
        <v>1.9152199999999999</v>
      </c>
      <c r="S32" s="2">
        <v>432</v>
      </c>
      <c r="T32" s="2">
        <v>29.1038</v>
      </c>
      <c r="U32" s="2">
        <v>1.92117</v>
      </c>
      <c r="V32" s="2">
        <v>85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159.19685999999999</v>
      </c>
      <c r="E33" s="2">
        <v>1.9869999999999999E-2</v>
      </c>
      <c r="F33" s="2">
        <v>153.11951999999999</v>
      </c>
      <c r="G33" s="2">
        <v>3.4160000000000003E-2</v>
      </c>
      <c r="H33" s="2">
        <v>146.6591</v>
      </c>
      <c r="I33" s="2">
        <v>8.6978799999999996</v>
      </c>
      <c r="J33" s="2">
        <v>140</v>
      </c>
      <c r="K33" s="2">
        <v>144.79425000000001</v>
      </c>
      <c r="L33" s="2">
        <v>8.6667799999999993</v>
      </c>
      <c r="M33" s="2">
        <v>85</v>
      </c>
      <c r="N33" s="2">
        <v>148.28113999999999</v>
      </c>
      <c r="O33" s="2">
        <v>8.6686800000000002</v>
      </c>
      <c r="P33" s="2">
        <v>580</v>
      </c>
      <c r="Q33" s="2">
        <v>146.12271000000001</v>
      </c>
      <c r="R33" s="2">
        <v>8.6722699999999993</v>
      </c>
      <c r="S33" s="2">
        <v>227</v>
      </c>
      <c r="T33" s="2">
        <v>144.57840999999999</v>
      </c>
      <c r="U33" s="2">
        <v>8.7588200000000001</v>
      </c>
      <c r="V33" s="2">
        <v>67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159.19685999999999</v>
      </c>
      <c r="E34" s="2">
        <v>1.8259999999999998E-2</v>
      </c>
      <c r="F34" s="2">
        <v>153.11951999999999</v>
      </c>
      <c r="G34" s="2">
        <v>3.3360000000000001E-2</v>
      </c>
      <c r="H34" s="2">
        <v>146.60910000000001</v>
      </c>
      <c r="I34" s="2">
        <v>8.6792800000000003</v>
      </c>
      <c r="J34" s="2">
        <v>139</v>
      </c>
      <c r="K34" s="2">
        <v>144.82127</v>
      </c>
      <c r="L34" s="2">
        <v>8.7511799999999997</v>
      </c>
      <c r="M34" s="2">
        <v>86</v>
      </c>
      <c r="N34" s="2">
        <v>148.38686000000001</v>
      </c>
      <c r="O34" s="2">
        <v>8.6677199999999992</v>
      </c>
      <c r="P34" s="2">
        <v>594</v>
      </c>
      <c r="Q34" s="2">
        <v>145.71134000000001</v>
      </c>
      <c r="R34" s="2">
        <v>8.6884200000000007</v>
      </c>
      <c r="S34" s="2">
        <v>234</v>
      </c>
      <c r="T34" s="2">
        <v>145.03261000000001</v>
      </c>
      <c r="U34" s="2">
        <v>8.7062200000000001</v>
      </c>
      <c r="V34" s="2">
        <v>62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159.19685999999999</v>
      </c>
      <c r="E35" s="2">
        <v>1.8259999999999998E-2</v>
      </c>
      <c r="F35" s="2">
        <v>153.11951999999999</v>
      </c>
      <c r="G35" s="2">
        <v>3.3829999999999999E-2</v>
      </c>
      <c r="H35" s="2">
        <v>146.30499</v>
      </c>
      <c r="I35" s="2">
        <v>8.6806999999999999</v>
      </c>
      <c r="J35" s="2">
        <v>145</v>
      </c>
      <c r="K35" s="2">
        <v>145.01639</v>
      </c>
      <c r="L35" s="2">
        <v>8.6646999999999998</v>
      </c>
      <c r="M35" s="2">
        <v>84</v>
      </c>
      <c r="N35" s="2">
        <v>147.40645000000001</v>
      </c>
      <c r="O35" s="2">
        <v>8.6660799999999991</v>
      </c>
      <c r="P35" s="2">
        <v>590</v>
      </c>
      <c r="Q35" s="2">
        <v>146.15271000000001</v>
      </c>
      <c r="R35" s="2">
        <v>8.6876300000000004</v>
      </c>
      <c r="S35" s="2">
        <v>227</v>
      </c>
      <c r="T35" s="2">
        <v>144.75116</v>
      </c>
      <c r="U35" s="2">
        <v>8.7393400000000003</v>
      </c>
      <c r="V35" s="2">
        <v>64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159.19685999999999</v>
      </c>
      <c r="E36" s="2">
        <v>1.8169999999999999E-2</v>
      </c>
      <c r="F36" s="2">
        <v>153.11951999999999</v>
      </c>
      <c r="G36" s="2">
        <v>3.347E-2</v>
      </c>
      <c r="H36" s="2">
        <v>146.04670999999999</v>
      </c>
      <c r="I36" s="2">
        <v>8.6808899999999998</v>
      </c>
      <c r="J36" s="2">
        <v>148</v>
      </c>
      <c r="K36" s="2">
        <v>144.72457</v>
      </c>
      <c r="L36" s="2">
        <v>8.7442700000000002</v>
      </c>
      <c r="M36" s="2">
        <v>84</v>
      </c>
      <c r="N36" s="2">
        <v>149.69186999999999</v>
      </c>
      <c r="O36" s="2">
        <v>8.6599299999999992</v>
      </c>
      <c r="P36" s="2">
        <v>583</v>
      </c>
      <c r="Q36" s="2">
        <v>145.24603999999999</v>
      </c>
      <c r="R36" s="2">
        <v>8.6899599999999992</v>
      </c>
      <c r="S36" s="2">
        <v>239</v>
      </c>
      <c r="T36" s="2">
        <v>144.94594000000001</v>
      </c>
      <c r="U36" s="2">
        <v>8.7789999999999999</v>
      </c>
      <c r="V36" s="2">
        <v>63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159.19685999999999</v>
      </c>
      <c r="E37" s="2">
        <v>1.813E-2</v>
      </c>
      <c r="F37" s="2">
        <v>153.11951999999999</v>
      </c>
      <c r="G37" s="2">
        <v>3.3489999999999999E-2</v>
      </c>
      <c r="H37" s="2">
        <v>145.45499000000001</v>
      </c>
      <c r="I37" s="2">
        <v>8.6914899999999999</v>
      </c>
      <c r="J37" s="2">
        <v>142</v>
      </c>
      <c r="K37" s="2">
        <v>145.16279</v>
      </c>
      <c r="L37" s="2">
        <v>8.7350899999999996</v>
      </c>
      <c r="M37" s="2">
        <v>82</v>
      </c>
      <c r="N37" s="2">
        <v>151.01045999999999</v>
      </c>
      <c r="O37" s="2">
        <v>8.6631999999999998</v>
      </c>
      <c r="P37" s="2">
        <v>587</v>
      </c>
      <c r="Q37" s="2">
        <v>145.27270999999999</v>
      </c>
      <c r="R37" s="2">
        <v>8.6708800000000004</v>
      </c>
      <c r="S37" s="2">
        <v>229</v>
      </c>
      <c r="T37" s="2">
        <v>145.04594</v>
      </c>
      <c r="U37" s="2">
        <v>8.7735699999999994</v>
      </c>
      <c r="V37" s="2">
        <v>61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159.19685999999999</v>
      </c>
      <c r="E38" s="2">
        <v>1.8159999999999999E-2</v>
      </c>
      <c r="F38" s="2">
        <v>153.11951999999999</v>
      </c>
      <c r="G38" s="2">
        <v>3.3529999999999997E-2</v>
      </c>
      <c r="H38" s="2">
        <v>146.60910000000001</v>
      </c>
      <c r="I38" s="2">
        <v>8.6606299999999994</v>
      </c>
      <c r="J38" s="2">
        <v>152</v>
      </c>
      <c r="K38" s="2">
        <v>144.59639000000001</v>
      </c>
      <c r="L38" s="2">
        <v>8.6780100000000004</v>
      </c>
      <c r="M38" s="2">
        <v>85</v>
      </c>
      <c r="N38" s="2">
        <v>147.35831999999999</v>
      </c>
      <c r="O38" s="2">
        <v>8.6592199999999995</v>
      </c>
      <c r="P38" s="2">
        <v>585</v>
      </c>
      <c r="Q38" s="2">
        <v>146.18603999999999</v>
      </c>
      <c r="R38" s="2">
        <v>8.6714199999999995</v>
      </c>
      <c r="S38" s="2">
        <v>232</v>
      </c>
      <c r="T38" s="2">
        <v>144.95927</v>
      </c>
      <c r="U38" s="2">
        <v>8.7116399999999992</v>
      </c>
      <c r="V38" s="2">
        <v>63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159.19685999999999</v>
      </c>
      <c r="E39" s="2">
        <v>1.9859999999999999E-2</v>
      </c>
      <c r="F39" s="2">
        <v>153.11951999999999</v>
      </c>
      <c r="G39" s="2">
        <v>3.551E-2</v>
      </c>
      <c r="H39" s="2">
        <v>146.68753000000001</v>
      </c>
      <c r="I39" s="2">
        <v>8.7050900000000002</v>
      </c>
      <c r="J39" s="2">
        <v>128</v>
      </c>
      <c r="K39" s="2">
        <v>144.75578999999999</v>
      </c>
      <c r="L39" s="2">
        <v>8.6924600000000005</v>
      </c>
      <c r="M39" s="2">
        <v>74</v>
      </c>
      <c r="N39" s="2">
        <v>149.02677</v>
      </c>
      <c r="O39" s="2">
        <v>8.6594099999999994</v>
      </c>
      <c r="P39" s="2">
        <v>530</v>
      </c>
      <c r="Q39" s="2">
        <v>145.81666000000001</v>
      </c>
      <c r="R39" s="2">
        <v>8.6855700000000002</v>
      </c>
      <c r="S39" s="2">
        <v>217</v>
      </c>
      <c r="T39" s="2">
        <v>145.02260999999999</v>
      </c>
      <c r="U39" s="2">
        <v>8.7840299999999996</v>
      </c>
      <c r="V39" s="2">
        <v>55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159.19685999999999</v>
      </c>
      <c r="E40" s="2">
        <v>2.0140000000000002E-2</v>
      </c>
      <c r="F40" s="2">
        <v>153.11951999999999</v>
      </c>
      <c r="G40" s="2">
        <v>3.6600000000000001E-2</v>
      </c>
      <c r="H40" s="2">
        <v>147.13978</v>
      </c>
      <c r="I40" s="2">
        <v>8.6618999999999993</v>
      </c>
      <c r="J40" s="2">
        <v>128</v>
      </c>
      <c r="K40" s="2">
        <v>145.19945999999999</v>
      </c>
      <c r="L40" s="2">
        <v>8.6963699999999999</v>
      </c>
      <c r="M40" s="2">
        <v>74</v>
      </c>
      <c r="N40" s="2">
        <v>146.08833999999999</v>
      </c>
      <c r="O40" s="2">
        <v>8.6692400000000003</v>
      </c>
      <c r="P40" s="2">
        <v>533</v>
      </c>
      <c r="Q40" s="2">
        <v>146.29348999999999</v>
      </c>
      <c r="R40" s="2">
        <v>8.6593400000000003</v>
      </c>
      <c r="S40" s="2">
        <v>207</v>
      </c>
      <c r="T40" s="2">
        <v>144.82456999999999</v>
      </c>
      <c r="U40" s="2">
        <v>8.7087800000000009</v>
      </c>
      <c r="V40" s="2">
        <v>57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159.19685999999999</v>
      </c>
      <c r="E41" s="2">
        <v>2.0039999999999999E-2</v>
      </c>
      <c r="F41" s="2">
        <v>153.11951999999999</v>
      </c>
      <c r="G41" s="2">
        <v>3.6290000000000003E-2</v>
      </c>
      <c r="H41" s="2">
        <v>147.14832000000001</v>
      </c>
      <c r="I41" s="2">
        <v>8.6676800000000007</v>
      </c>
      <c r="J41" s="2">
        <v>128</v>
      </c>
      <c r="K41" s="2">
        <v>144.65245999999999</v>
      </c>
      <c r="L41" s="2">
        <v>8.7219599999999993</v>
      </c>
      <c r="M41" s="2">
        <v>75</v>
      </c>
      <c r="N41" s="2">
        <v>148.39403999999999</v>
      </c>
      <c r="O41" s="2">
        <v>8.6652299999999993</v>
      </c>
      <c r="P41" s="2">
        <v>532</v>
      </c>
      <c r="Q41" s="2">
        <v>146.31938</v>
      </c>
      <c r="R41" s="2">
        <v>8.6611799999999999</v>
      </c>
      <c r="S41" s="2">
        <v>215</v>
      </c>
      <c r="T41" s="2">
        <v>144.87339</v>
      </c>
      <c r="U41" s="2">
        <v>8.8000100000000003</v>
      </c>
      <c r="V41" s="2">
        <v>54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159.19685999999999</v>
      </c>
      <c r="E42" s="2">
        <v>1.916E-2</v>
      </c>
      <c r="F42" s="2">
        <v>153.11951999999999</v>
      </c>
      <c r="G42" s="2">
        <v>3.5020000000000003E-2</v>
      </c>
      <c r="H42" s="2">
        <v>147.19743</v>
      </c>
      <c r="I42" s="2">
        <v>8.6819199999999999</v>
      </c>
      <c r="J42" s="2">
        <v>131</v>
      </c>
      <c r="K42" s="2">
        <v>144.68441000000001</v>
      </c>
      <c r="L42" s="2">
        <v>8.7492800000000006</v>
      </c>
      <c r="M42" s="2">
        <v>75</v>
      </c>
      <c r="N42" s="2">
        <v>147.47746000000001</v>
      </c>
      <c r="O42" s="2">
        <v>8.6649799999999999</v>
      </c>
      <c r="P42" s="2">
        <v>526</v>
      </c>
      <c r="Q42" s="2">
        <v>145.37938</v>
      </c>
      <c r="R42" s="2">
        <v>8.67591</v>
      </c>
      <c r="S42" s="2">
        <v>214</v>
      </c>
      <c r="T42" s="2">
        <v>144.59245999999999</v>
      </c>
      <c r="U42" s="2">
        <v>8.7569800000000004</v>
      </c>
      <c r="V42" s="2">
        <v>60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150.06908000000001</v>
      </c>
      <c r="E43" s="2">
        <v>2.1489999999999999E-2</v>
      </c>
      <c r="F43" s="2">
        <v>112.92075</v>
      </c>
      <c r="G43" s="2">
        <v>4.6679999999999999E-2</v>
      </c>
      <c r="H43" s="2">
        <v>110.02231</v>
      </c>
      <c r="I43" s="2">
        <v>18.03755</v>
      </c>
      <c r="J43" s="2">
        <v>280</v>
      </c>
      <c r="K43" s="2">
        <v>146.8878</v>
      </c>
      <c r="L43" s="2">
        <v>18.055769999999999</v>
      </c>
      <c r="M43" s="2">
        <v>138</v>
      </c>
      <c r="N43" s="2">
        <v>111.21668</v>
      </c>
      <c r="O43" s="2">
        <v>17.99973</v>
      </c>
      <c r="P43" s="2">
        <v>1108</v>
      </c>
      <c r="Q43" s="2">
        <v>108.75328</v>
      </c>
      <c r="R43" s="2">
        <v>18.011410000000001</v>
      </c>
      <c r="S43" s="2">
        <v>421</v>
      </c>
      <c r="T43" s="2">
        <v>108.10352</v>
      </c>
      <c r="U43" s="2">
        <v>18.038989999999998</v>
      </c>
      <c r="V43" s="2">
        <v>114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150.06908000000001</v>
      </c>
      <c r="E44" s="2">
        <v>2.1850000000000001E-2</v>
      </c>
      <c r="F44" s="2">
        <v>112.92075</v>
      </c>
      <c r="G44" s="2">
        <v>4.6199999999999998E-2</v>
      </c>
      <c r="H44" s="2">
        <v>109.99128</v>
      </c>
      <c r="I44" s="2">
        <v>17.98902</v>
      </c>
      <c r="J44" s="2">
        <v>274</v>
      </c>
      <c r="K44" s="2">
        <v>146.77322000000001</v>
      </c>
      <c r="L44" s="2">
        <v>18.108509999999999</v>
      </c>
      <c r="M44" s="2">
        <v>139</v>
      </c>
      <c r="N44" s="2">
        <v>109.79272</v>
      </c>
      <c r="O44" s="2">
        <v>18.002230000000001</v>
      </c>
      <c r="P44" s="2">
        <v>1127</v>
      </c>
      <c r="Q44" s="2">
        <v>108.95851999999999</v>
      </c>
      <c r="R44" s="2">
        <v>18.026289999999999</v>
      </c>
      <c r="S44" s="2">
        <v>431</v>
      </c>
      <c r="T44" s="2">
        <v>108.12769</v>
      </c>
      <c r="U44" s="2">
        <v>18.007670000000001</v>
      </c>
      <c r="V44" s="2">
        <v>113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150.06908000000001</v>
      </c>
      <c r="E45" s="2">
        <v>2.205E-2</v>
      </c>
      <c r="F45" s="2">
        <v>112.92075</v>
      </c>
      <c r="G45" s="2">
        <v>4.5920000000000002E-2</v>
      </c>
      <c r="H45" s="2">
        <v>110.70511999999999</v>
      </c>
      <c r="I45" s="2">
        <v>18.004950000000001</v>
      </c>
      <c r="J45" s="2">
        <v>261</v>
      </c>
      <c r="K45" s="2">
        <v>146.94248999999999</v>
      </c>
      <c r="L45" s="2">
        <v>17.992730000000002</v>
      </c>
      <c r="M45" s="2">
        <v>139</v>
      </c>
      <c r="N45" s="2">
        <v>109.80338</v>
      </c>
      <c r="O45" s="2">
        <v>17.990359999999999</v>
      </c>
      <c r="P45" s="2">
        <v>1097</v>
      </c>
      <c r="Q45" s="2">
        <v>109.60665</v>
      </c>
      <c r="R45" s="2">
        <v>17.988389999999999</v>
      </c>
      <c r="S45" s="2">
        <v>396</v>
      </c>
      <c r="T45" s="2">
        <v>108.21487</v>
      </c>
      <c r="U45" s="2">
        <v>18.010809999999999</v>
      </c>
      <c r="V45" s="2">
        <v>116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150.06908000000001</v>
      </c>
      <c r="E46" s="2">
        <v>2.1700000000000001E-2</v>
      </c>
      <c r="F46" s="2">
        <v>112.92075</v>
      </c>
      <c r="G46" s="2">
        <v>4.5870000000000001E-2</v>
      </c>
      <c r="H46" s="2">
        <v>110.05280999999999</v>
      </c>
      <c r="I46" s="2">
        <v>18.11026</v>
      </c>
      <c r="J46" s="2">
        <v>273</v>
      </c>
      <c r="K46" s="2">
        <v>146.92948000000001</v>
      </c>
      <c r="L46" s="2">
        <v>18.047360000000001</v>
      </c>
      <c r="M46" s="2">
        <v>137</v>
      </c>
      <c r="N46" s="2">
        <v>110.18425000000001</v>
      </c>
      <c r="O46" s="2">
        <v>17.99155</v>
      </c>
      <c r="P46" s="2">
        <v>1110</v>
      </c>
      <c r="Q46" s="2">
        <v>109.20768</v>
      </c>
      <c r="R46" s="2">
        <v>17.99334</v>
      </c>
      <c r="S46" s="2">
        <v>442</v>
      </c>
      <c r="T46" s="2">
        <v>108.14700999999999</v>
      </c>
      <c r="U46" s="2">
        <v>18.093050000000002</v>
      </c>
      <c r="V46" s="2">
        <v>114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150.06908000000001</v>
      </c>
      <c r="E47" s="2">
        <v>2.1180000000000001E-2</v>
      </c>
      <c r="F47" s="2">
        <v>112.92075</v>
      </c>
      <c r="G47" s="2">
        <v>4.5510000000000002E-2</v>
      </c>
      <c r="H47" s="2">
        <v>112.78654</v>
      </c>
      <c r="I47" s="2">
        <v>17.997389999999999</v>
      </c>
      <c r="J47" s="2">
        <v>270</v>
      </c>
      <c r="K47" s="2">
        <v>146.87179</v>
      </c>
      <c r="L47" s="2">
        <v>18.036000000000001</v>
      </c>
      <c r="M47" s="2">
        <v>139</v>
      </c>
      <c r="N47" s="2">
        <v>109.91041</v>
      </c>
      <c r="O47" s="2">
        <v>18.003260000000001</v>
      </c>
      <c r="P47" s="2">
        <v>1120</v>
      </c>
      <c r="Q47" s="2">
        <v>109.35865</v>
      </c>
      <c r="R47" s="2">
        <v>17.995329999999999</v>
      </c>
      <c r="S47" s="2">
        <v>452</v>
      </c>
      <c r="T47" s="2">
        <v>108.15819999999999</v>
      </c>
      <c r="U47" s="2">
        <v>18.075469999999999</v>
      </c>
      <c r="V47" s="2">
        <v>116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150.06908000000001</v>
      </c>
      <c r="E48" s="2">
        <v>2.1180000000000001E-2</v>
      </c>
      <c r="F48" s="2">
        <v>112.92075</v>
      </c>
      <c r="G48" s="2">
        <v>4.5469999999999997E-2</v>
      </c>
      <c r="H48" s="2">
        <v>110.00485999999999</v>
      </c>
      <c r="I48" s="2">
        <v>18.034020000000002</v>
      </c>
      <c r="J48" s="2">
        <v>271</v>
      </c>
      <c r="K48" s="2">
        <v>146.66136</v>
      </c>
      <c r="L48" s="2">
        <v>17.989709999999999</v>
      </c>
      <c r="M48" s="2">
        <v>138</v>
      </c>
      <c r="N48" s="2">
        <v>111.77106999999999</v>
      </c>
      <c r="O48" s="2">
        <v>17.996030000000001</v>
      </c>
      <c r="P48" s="2">
        <v>1055</v>
      </c>
      <c r="Q48" s="2">
        <v>108.43447999999999</v>
      </c>
      <c r="R48" s="2">
        <v>17.9998</v>
      </c>
      <c r="S48" s="2">
        <v>434</v>
      </c>
      <c r="T48" s="2">
        <v>108.07343</v>
      </c>
      <c r="U48" s="2">
        <v>18.072199999999999</v>
      </c>
      <c r="V48" s="2">
        <v>113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150.06908000000001</v>
      </c>
      <c r="E49" s="2">
        <v>2.198E-2</v>
      </c>
      <c r="F49" s="2">
        <v>112.92075</v>
      </c>
      <c r="G49" s="2">
        <v>4.5839999999999999E-2</v>
      </c>
      <c r="H49" s="2">
        <v>110.02614</v>
      </c>
      <c r="I49" s="2">
        <v>17.988209999999999</v>
      </c>
      <c r="J49" s="2">
        <v>283</v>
      </c>
      <c r="K49" s="2">
        <v>146.82321999999999</v>
      </c>
      <c r="L49" s="2">
        <v>18.007930000000002</v>
      </c>
      <c r="M49" s="2">
        <v>138</v>
      </c>
      <c r="N49" s="2">
        <v>111.84113000000001</v>
      </c>
      <c r="O49" s="2">
        <v>17.999300000000002</v>
      </c>
      <c r="P49" s="2">
        <v>1089</v>
      </c>
      <c r="Q49" s="2">
        <v>108.78174</v>
      </c>
      <c r="R49" s="2">
        <v>17.996580000000002</v>
      </c>
      <c r="S49" s="2">
        <v>456</v>
      </c>
      <c r="T49" s="2">
        <v>108.12436</v>
      </c>
      <c r="U49" s="2">
        <v>18.108779999999999</v>
      </c>
      <c r="V49" s="2">
        <v>116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150.06908000000001</v>
      </c>
      <c r="E50" s="2">
        <v>2.1680000000000001E-2</v>
      </c>
      <c r="F50" s="2">
        <v>112.92075</v>
      </c>
      <c r="G50" s="2">
        <v>4.564E-2</v>
      </c>
      <c r="H50" s="2">
        <v>109.39266000000001</v>
      </c>
      <c r="I50" s="2">
        <v>18.000229999999998</v>
      </c>
      <c r="J50" s="2">
        <v>271</v>
      </c>
      <c r="K50" s="2">
        <v>146.8108</v>
      </c>
      <c r="L50" s="2">
        <v>18.054849999999998</v>
      </c>
      <c r="M50" s="2">
        <v>136</v>
      </c>
      <c r="N50" s="2">
        <v>112.69356999999999</v>
      </c>
      <c r="O50" s="2">
        <v>17.995889999999999</v>
      </c>
      <c r="P50" s="2">
        <v>1110</v>
      </c>
      <c r="Q50" s="2">
        <v>108.47865</v>
      </c>
      <c r="R50" s="2">
        <v>18.006219999999999</v>
      </c>
      <c r="S50" s="2">
        <v>447</v>
      </c>
      <c r="T50" s="2">
        <v>108.12403</v>
      </c>
      <c r="U50" s="2">
        <v>18.136939999999999</v>
      </c>
      <c r="V50" s="2">
        <v>112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150.06908000000001</v>
      </c>
      <c r="E51" s="2">
        <v>2.1270000000000001E-2</v>
      </c>
      <c r="F51" s="2">
        <v>112.92075</v>
      </c>
      <c r="G51" s="2">
        <v>4.5469999999999997E-2</v>
      </c>
      <c r="H51" s="2">
        <v>110.28660000000001</v>
      </c>
      <c r="I51" s="2">
        <v>18.066199999999998</v>
      </c>
      <c r="J51" s="2">
        <v>279</v>
      </c>
      <c r="K51" s="2">
        <v>146.85659000000001</v>
      </c>
      <c r="L51" s="2">
        <v>18.09404</v>
      </c>
      <c r="M51" s="2">
        <v>138</v>
      </c>
      <c r="N51" s="2">
        <v>112.53379</v>
      </c>
      <c r="O51" s="2">
        <v>18.0015</v>
      </c>
      <c r="P51" s="2">
        <v>1112</v>
      </c>
      <c r="Q51" s="2">
        <v>108.59254</v>
      </c>
      <c r="R51" s="2">
        <v>17.988700000000001</v>
      </c>
      <c r="S51" s="2">
        <v>453</v>
      </c>
      <c r="T51" s="2">
        <v>108.12820000000001</v>
      </c>
      <c r="U51" s="2">
        <v>17.99389</v>
      </c>
      <c r="V51" s="2">
        <v>115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150.06908000000001</v>
      </c>
      <c r="E52" s="2">
        <v>2.1180000000000001E-2</v>
      </c>
      <c r="F52" s="2">
        <v>112.92075</v>
      </c>
      <c r="G52" s="2">
        <v>4.5409999999999999E-2</v>
      </c>
      <c r="H52" s="2">
        <v>110.01613999999999</v>
      </c>
      <c r="I52" s="2">
        <v>18.032219999999999</v>
      </c>
      <c r="J52" s="2">
        <v>276</v>
      </c>
      <c r="K52" s="2">
        <v>146.96659</v>
      </c>
      <c r="L52" s="2">
        <v>18.027930000000001</v>
      </c>
      <c r="M52" s="2">
        <v>138</v>
      </c>
      <c r="N52" s="2">
        <v>109.54782</v>
      </c>
      <c r="O52" s="2">
        <v>17.99241</v>
      </c>
      <c r="P52" s="2">
        <v>1090</v>
      </c>
      <c r="Q52" s="2">
        <v>108.77463</v>
      </c>
      <c r="R52" s="2">
        <v>17.988409999999998</v>
      </c>
      <c r="S52" s="2">
        <v>433</v>
      </c>
      <c r="T52" s="2">
        <v>108.09487</v>
      </c>
      <c r="U52" s="2">
        <v>18.057099999999998</v>
      </c>
      <c r="V52" s="2">
        <v>112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105.13592</v>
      </c>
      <c r="E53" s="2">
        <v>2.4070000000000001E-2</v>
      </c>
      <c r="F53" s="2">
        <v>105.58893</v>
      </c>
      <c r="G53" s="2">
        <v>5.6259999999999998E-2</v>
      </c>
      <c r="H53" s="2">
        <v>104.74312999999999</v>
      </c>
      <c r="I53" s="2">
        <v>37.414679999999997</v>
      </c>
      <c r="J53" s="2">
        <v>593</v>
      </c>
      <c r="K53" s="2">
        <v>103.18714</v>
      </c>
      <c r="L53" s="2">
        <v>37.408079999999998</v>
      </c>
      <c r="M53" s="2">
        <v>248</v>
      </c>
      <c r="N53" s="2">
        <v>108.43113</v>
      </c>
      <c r="O53" s="2">
        <v>37.375810000000001</v>
      </c>
      <c r="P53" s="2">
        <v>2414</v>
      </c>
      <c r="Q53" s="2">
        <v>103.97789</v>
      </c>
      <c r="R53" s="2">
        <v>37.37632</v>
      </c>
      <c r="S53" s="2">
        <v>971</v>
      </c>
      <c r="T53" s="2">
        <v>103.60637</v>
      </c>
      <c r="U53" s="2">
        <v>37.459609999999998</v>
      </c>
      <c r="V53" s="2">
        <v>230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105.13592</v>
      </c>
      <c r="E54" s="2">
        <v>2.392E-2</v>
      </c>
      <c r="F54" s="2">
        <v>105.58893</v>
      </c>
      <c r="G54" s="2">
        <v>5.6169999999999998E-2</v>
      </c>
      <c r="H54" s="2">
        <v>104.58922</v>
      </c>
      <c r="I54" s="2">
        <v>37.379620000000003</v>
      </c>
      <c r="J54" s="2">
        <v>576</v>
      </c>
      <c r="K54" s="2">
        <v>103.07640000000001</v>
      </c>
      <c r="L54" s="2">
        <v>37.383450000000003</v>
      </c>
      <c r="M54" s="2">
        <v>252</v>
      </c>
      <c r="N54" s="2">
        <v>105.44677</v>
      </c>
      <c r="O54" s="2">
        <v>37.373660000000001</v>
      </c>
      <c r="P54" s="2">
        <v>2268</v>
      </c>
      <c r="Q54" s="2">
        <v>104.22868</v>
      </c>
      <c r="R54" s="2">
        <v>37.403930000000003</v>
      </c>
      <c r="S54" s="2">
        <v>975</v>
      </c>
      <c r="T54" s="2">
        <v>103.69099</v>
      </c>
      <c r="U54" s="2">
        <v>37.483069999999998</v>
      </c>
      <c r="V54" s="2">
        <v>228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105.13592</v>
      </c>
      <c r="E55" s="2">
        <v>2.4250000000000001E-2</v>
      </c>
      <c r="F55" s="2">
        <v>105.58893</v>
      </c>
      <c r="G55" s="2">
        <v>5.6180000000000001E-2</v>
      </c>
      <c r="H55" s="2">
        <v>104.52509999999999</v>
      </c>
      <c r="I55" s="2">
        <v>37.38588</v>
      </c>
      <c r="J55" s="2">
        <v>590</v>
      </c>
      <c r="K55" s="2">
        <v>103.38218000000001</v>
      </c>
      <c r="L55" s="2">
        <v>37.484580000000001</v>
      </c>
      <c r="M55" s="2">
        <v>251</v>
      </c>
      <c r="N55" s="2">
        <v>108.5681</v>
      </c>
      <c r="O55" s="2">
        <v>37.38064</v>
      </c>
      <c r="P55" s="2">
        <v>2319</v>
      </c>
      <c r="Q55" s="2">
        <v>104.02534</v>
      </c>
      <c r="R55" s="2">
        <v>37.390560000000001</v>
      </c>
      <c r="S55" s="2">
        <v>976</v>
      </c>
      <c r="T55" s="2">
        <v>103.58431</v>
      </c>
      <c r="U55" s="2">
        <v>37.455779999999997</v>
      </c>
      <c r="V55" s="2">
        <v>220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105.13592</v>
      </c>
      <c r="E56" s="2">
        <v>2.383E-2</v>
      </c>
      <c r="F56" s="2">
        <v>105.58893</v>
      </c>
      <c r="G56" s="2">
        <v>5.6250000000000001E-2</v>
      </c>
      <c r="H56" s="2">
        <v>104.40555000000001</v>
      </c>
      <c r="I56" s="2">
        <v>37.42098</v>
      </c>
      <c r="J56" s="2">
        <v>585</v>
      </c>
      <c r="K56" s="2">
        <v>103.18941</v>
      </c>
      <c r="L56" s="2">
        <v>37.484639999999999</v>
      </c>
      <c r="M56" s="2">
        <v>248</v>
      </c>
      <c r="N56" s="2">
        <v>103.54281</v>
      </c>
      <c r="O56" s="2">
        <v>37.377319999999997</v>
      </c>
      <c r="P56" s="2">
        <v>2315</v>
      </c>
      <c r="Q56" s="2">
        <v>103.89205</v>
      </c>
      <c r="R56" s="2">
        <v>37.374369999999999</v>
      </c>
      <c r="S56" s="2">
        <v>977</v>
      </c>
      <c r="T56" s="2">
        <v>103.56791</v>
      </c>
      <c r="U56" s="2">
        <v>37.404980000000002</v>
      </c>
      <c r="V56" s="2">
        <v>219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105.13592</v>
      </c>
      <c r="E57" s="2">
        <v>2.445E-2</v>
      </c>
      <c r="F57" s="2">
        <v>105.58893</v>
      </c>
      <c r="G57" s="2">
        <v>5.6640000000000003E-2</v>
      </c>
      <c r="H57" s="2">
        <v>103.87597</v>
      </c>
      <c r="I57" s="2">
        <v>37.395899999999997</v>
      </c>
      <c r="J57" s="2">
        <v>592</v>
      </c>
      <c r="K57" s="2">
        <v>103.36022</v>
      </c>
      <c r="L57" s="2">
        <v>37.372900000000001</v>
      </c>
      <c r="M57" s="2">
        <v>253</v>
      </c>
      <c r="N57" s="2">
        <v>105.40589</v>
      </c>
      <c r="O57" s="2">
        <v>37.382179999999998</v>
      </c>
      <c r="P57" s="2">
        <v>2365</v>
      </c>
      <c r="Q57" s="2">
        <v>103.98985999999999</v>
      </c>
      <c r="R57" s="2">
        <v>37.379570000000001</v>
      </c>
      <c r="S57" s="2">
        <v>962</v>
      </c>
      <c r="T57" s="2">
        <v>103.61884999999999</v>
      </c>
      <c r="U57" s="2">
        <v>37.426169999999999</v>
      </c>
      <c r="V57" s="2">
        <v>232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105.13592</v>
      </c>
      <c r="E58" s="2">
        <v>2.4199999999999999E-2</v>
      </c>
      <c r="F58" s="2">
        <v>105.58893</v>
      </c>
      <c r="G58" s="2">
        <v>5.6140000000000002E-2</v>
      </c>
      <c r="H58" s="2">
        <v>104.8198</v>
      </c>
      <c r="I58" s="2">
        <v>37.422969999999999</v>
      </c>
      <c r="J58" s="2">
        <v>582</v>
      </c>
      <c r="K58" s="2">
        <v>103.15551000000001</v>
      </c>
      <c r="L58" s="2">
        <v>37.396189999999997</v>
      </c>
      <c r="M58" s="2">
        <v>247</v>
      </c>
      <c r="N58" s="2">
        <v>104.56095000000001</v>
      </c>
      <c r="O58" s="2">
        <v>37.373309999999996</v>
      </c>
      <c r="P58" s="2">
        <v>2364</v>
      </c>
      <c r="Q58" s="2">
        <v>104.22875000000001</v>
      </c>
      <c r="R58" s="2">
        <v>37.371009999999998</v>
      </c>
      <c r="S58" s="2">
        <v>976</v>
      </c>
      <c r="T58" s="2">
        <v>103.55691</v>
      </c>
      <c r="U58" s="2">
        <v>37.371929999999999</v>
      </c>
      <c r="V58" s="2">
        <v>225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105.13592</v>
      </c>
      <c r="E59" s="2">
        <v>2.3779999999999999E-2</v>
      </c>
      <c r="F59" s="2">
        <v>105.58893</v>
      </c>
      <c r="G59" s="2">
        <v>5.6120000000000003E-2</v>
      </c>
      <c r="H59" s="2">
        <v>104.58938000000001</v>
      </c>
      <c r="I59" s="2">
        <v>37.385800000000003</v>
      </c>
      <c r="J59" s="2">
        <v>605</v>
      </c>
      <c r="K59" s="2">
        <v>103.15885</v>
      </c>
      <c r="L59" s="2">
        <v>37.489420000000003</v>
      </c>
      <c r="M59" s="2">
        <v>249</v>
      </c>
      <c r="N59" s="2">
        <v>104.928</v>
      </c>
      <c r="O59" s="2">
        <v>37.372529999999998</v>
      </c>
      <c r="P59" s="2">
        <v>2280</v>
      </c>
      <c r="Q59" s="2">
        <v>103.98179</v>
      </c>
      <c r="R59" s="2">
        <v>37.389290000000003</v>
      </c>
      <c r="S59" s="2">
        <v>947</v>
      </c>
      <c r="T59" s="2">
        <v>103.70218</v>
      </c>
      <c r="U59" s="2">
        <v>37.48368</v>
      </c>
      <c r="V59" s="2">
        <v>230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105.13592</v>
      </c>
      <c r="E60" s="2">
        <v>2.4760000000000001E-2</v>
      </c>
      <c r="F60" s="2">
        <v>105.58893</v>
      </c>
      <c r="G60" s="2">
        <v>5.6210000000000003E-2</v>
      </c>
      <c r="H60" s="2">
        <v>104.74646</v>
      </c>
      <c r="I60" s="2">
        <v>37.429589999999997</v>
      </c>
      <c r="J60" s="2">
        <v>572</v>
      </c>
      <c r="K60" s="2">
        <v>103.35146</v>
      </c>
      <c r="L60" s="2">
        <v>37.49033</v>
      </c>
      <c r="M60" s="2">
        <v>247</v>
      </c>
      <c r="N60" s="2">
        <v>104.27117</v>
      </c>
      <c r="O60" s="2">
        <v>37.372300000000003</v>
      </c>
      <c r="P60" s="2">
        <v>2374</v>
      </c>
      <c r="Q60" s="2">
        <v>103.90009000000001</v>
      </c>
      <c r="R60" s="2">
        <v>37.371540000000003</v>
      </c>
      <c r="S60" s="2">
        <v>938</v>
      </c>
      <c r="T60" s="2">
        <v>103.59099000000001</v>
      </c>
      <c r="U60" s="2">
        <v>37.44032</v>
      </c>
      <c r="V60" s="2">
        <v>221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105.13592</v>
      </c>
      <c r="E61" s="2">
        <v>2.462E-2</v>
      </c>
      <c r="F61" s="2">
        <v>105.58893</v>
      </c>
      <c r="G61" s="2">
        <v>5.688E-2</v>
      </c>
      <c r="H61" s="2">
        <v>104.7998</v>
      </c>
      <c r="I61" s="2">
        <v>37.405500000000004</v>
      </c>
      <c r="J61" s="2">
        <v>582</v>
      </c>
      <c r="K61" s="2">
        <v>103.09218</v>
      </c>
      <c r="L61" s="2">
        <v>37.370080000000002</v>
      </c>
      <c r="M61" s="2">
        <v>251</v>
      </c>
      <c r="N61" s="2">
        <v>106.19731</v>
      </c>
      <c r="O61" s="2">
        <v>37.37527</v>
      </c>
      <c r="P61" s="2">
        <v>2335</v>
      </c>
      <c r="Q61" s="2">
        <v>103.93634</v>
      </c>
      <c r="R61" s="2">
        <v>37.393219999999999</v>
      </c>
      <c r="S61" s="2">
        <v>953</v>
      </c>
      <c r="T61" s="2">
        <v>103.61538</v>
      </c>
      <c r="U61" s="2">
        <v>37.375549999999997</v>
      </c>
      <c r="V61" s="2">
        <v>233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105.13592</v>
      </c>
      <c r="E62" s="2">
        <v>2.392E-2</v>
      </c>
      <c r="F62" s="2">
        <v>105.58893</v>
      </c>
      <c r="G62" s="2">
        <v>5.6320000000000002E-2</v>
      </c>
      <c r="H62" s="2">
        <v>104.8198</v>
      </c>
      <c r="I62" s="2">
        <v>37.410299999999999</v>
      </c>
      <c r="J62" s="2">
        <v>574</v>
      </c>
      <c r="K62" s="2">
        <v>103.2109</v>
      </c>
      <c r="L62" s="2">
        <v>37.476730000000003</v>
      </c>
      <c r="M62" s="2">
        <v>252</v>
      </c>
      <c r="N62" s="2">
        <v>104.99628</v>
      </c>
      <c r="O62" s="2">
        <v>37.371169999999999</v>
      </c>
      <c r="P62" s="2">
        <v>2308</v>
      </c>
      <c r="Q62" s="2">
        <v>104.0951</v>
      </c>
      <c r="R62" s="2">
        <v>37.375570000000003</v>
      </c>
      <c r="S62" s="2">
        <v>962</v>
      </c>
      <c r="T62" s="2">
        <v>103.60885</v>
      </c>
      <c r="U62" s="2">
        <v>37.395470000000003</v>
      </c>
      <c r="V62" s="2">
        <v>219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1268.36355</v>
      </c>
      <c r="E63" s="2">
        <v>0.12895999999999999</v>
      </c>
      <c r="F63" s="2">
        <v>1151.1555599999999</v>
      </c>
      <c r="G63" s="2">
        <v>6.2659999999999993E-2</v>
      </c>
      <c r="H63" s="2">
        <v>1076.4310399999999</v>
      </c>
      <c r="I63" s="2">
        <v>568.54435999999998</v>
      </c>
      <c r="J63" s="2">
        <v>322</v>
      </c>
      <c r="K63" s="2">
        <v>1073.8142800000001</v>
      </c>
      <c r="L63" s="2">
        <v>575.32556999999997</v>
      </c>
      <c r="M63" s="2">
        <v>20</v>
      </c>
      <c r="N63" s="2">
        <v>1095.6497400000001</v>
      </c>
      <c r="O63" s="2">
        <v>567.35977000000003</v>
      </c>
      <c r="P63" s="2">
        <v>5589</v>
      </c>
      <c r="Q63" s="2">
        <v>1073.6872800000001</v>
      </c>
      <c r="R63" s="2">
        <v>568.25716</v>
      </c>
      <c r="S63" s="2">
        <v>100</v>
      </c>
      <c r="T63" s="2">
        <v>1071.72918</v>
      </c>
      <c r="U63" s="2">
        <v>579.66337999999996</v>
      </c>
      <c r="V63" s="2">
        <v>41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1268.36355</v>
      </c>
      <c r="E64" s="2">
        <v>2.2700000000000001E-2</v>
      </c>
      <c r="F64" s="2">
        <v>1151.1555599999999</v>
      </c>
      <c r="G64" s="2">
        <v>6.54E-2</v>
      </c>
      <c r="H64" s="2">
        <v>1075.80141</v>
      </c>
      <c r="I64" s="2">
        <v>568.34505000000001</v>
      </c>
      <c r="J64" s="2">
        <v>321</v>
      </c>
      <c r="K64" s="2">
        <v>1073.8142600000001</v>
      </c>
      <c r="L64" s="2">
        <v>575.35321999999996</v>
      </c>
      <c r="M64" s="2">
        <v>20</v>
      </c>
      <c r="N64" s="2">
        <v>1085.8697199999999</v>
      </c>
      <c r="O64" s="2">
        <v>567.41093000000001</v>
      </c>
      <c r="P64" s="2">
        <v>5241</v>
      </c>
      <c r="Q64" s="2">
        <v>1084.5128</v>
      </c>
      <c r="R64" s="2">
        <v>571.29465000000005</v>
      </c>
      <c r="S64" s="2">
        <v>93</v>
      </c>
      <c r="T64" s="2">
        <v>1071.69462</v>
      </c>
      <c r="U64" s="2">
        <v>580.54337999999996</v>
      </c>
      <c r="V64" s="2">
        <v>41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1268.36355</v>
      </c>
      <c r="E65" s="2">
        <v>2.0910000000000002E-2</v>
      </c>
      <c r="F65" s="2">
        <v>1151.1555599999999</v>
      </c>
      <c r="G65" s="2">
        <v>6.0350000000000001E-2</v>
      </c>
      <c r="H65" s="2">
        <v>1074.83438</v>
      </c>
      <c r="I65" s="2">
        <v>568.51634999999999</v>
      </c>
      <c r="J65" s="2">
        <v>323</v>
      </c>
      <c r="K65" s="2">
        <v>1073.3893499999999</v>
      </c>
      <c r="L65" s="2">
        <v>575.31089999999995</v>
      </c>
      <c r="M65" s="2">
        <v>20</v>
      </c>
      <c r="N65" s="2">
        <v>1087.7161000000001</v>
      </c>
      <c r="O65" s="2">
        <v>567.33555000000001</v>
      </c>
      <c r="P65" s="2">
        <v>5453</v>
      </c>
      <c r="Q65" s="2">
        <v>1073.56647</v>
      </c>
      <c r="R65" s="2">
        <v>571.60810000000004</v>
      </c>
      <c r="S65" s="2">
        <v>102</v>
      </c>
      <c r="T65" s="2">
        <v>1071.6855599999999</v>
      </c>
      <c r="U65" s="2">
        <v>581.50230999999997</v>
      </c>
      <c r="V65" s="2">
        <v>41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1268.36355</v>
      </c>
      <c r="E66" s="2">
        <v>2.06E-2</v>
      </c>
      <c r="F66" s="2">
        <v>1151.1555599999999</v>
      </c>
      <c r="G66" s="2">
        <v>6.0229999999999999E-2</v>
      </c>
      <c r="H66" s="2">
        <v>1076.2679000000001</v>
      </c>
      <c r="I66" s="2">
        <v>568.63937999999996</v>
      </c>
      <c r="J66" s="2">
        <v>322</v>
      </c>
      <c r="K66" s="2">
        <v>1073.4142199999999</v>
      </c>
      <c r="L66" s="2">
        <v>573.58892000000003</v>
      </c>
      <c r="M66" s="2">
        <v>20</v>
      </c>
      <c r="N66" s="2">
        <v>1078.6493599999999</v>
      </c>
      <c r="O66" s="2">
        <v>567.38221999999996</v>
      </c>
      <c r="P66" s="2">
        <v>5585</v>
      </c>
      <c r="Q66" s="2">
        <v>1075.19012</v>
      </c>
      <c r="R66" s="2">
        <v>567.96812</v>
      </c>
      <c r="S66" s="2">
        <v>97</v>
      </c>
      <c r="T66" s="2">
        <v>1071.7019499999999</v>
      </c>
      <c r="U66" s="2">
        <v>580.99350000000004</v>
      </c>
      <c r="V66" s="2">
        <v>41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1268.36355</v>
      </c>
      <c r="E67" s="2">
        <v>2.1139999999999999E-2</v>
      </c>
      <c r="F67" s="2">
        <v>1151.1555599999999</v>
      </c>
      <c r="G67" s="2">
        <v>5.9790000000000003E-2</v>
      </c>
      <c r="H67" s="2">
        <v>1075.6867400000001</v>
      </c>
      <c r="I67" s="2">
        <v>568.74129000000005</v>
      </c>
      <c r="J67" s="2">
        <v>321</v>
      </c>
      <c r="K67" s="2">
        <v>1074.1300200000001</v>
      </c>
      <c r="L67" s="2">
        <v>574.20767000000001</v>
      </c>
      <c r="M67" s="2">
        <v>20</v>
      </c>
      <c r="N67" s="2">
        <v>1097.5250599999999</v>
      </c>
      <c r="O67" s="2">
        <v>567.33798999999999</v>
      </c>
      <c r="P67" s="2">
        <v>5289</v>
      </c>
      <c r="Q67" s="2">
        <v>1080.1553100000001</v>
      </c>
      <c r="R67" s="2">
        <v>572.26103000000001</v>
      </c>
      <c r="S67" s="2">
        <v>98</v>
      </c>
      <c r="T67" s="2">
        <v>1071.82393</v>
      </c>
      <c r="U67" s="2">
        <v>575.15228000000002</v>
      </c>
      <c r="V67" s="2">
        <v>43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1268.36355</v>
      </c>
      <c r="E68" s="2">
        <v>2.0879999999999999E-2</v>
      </c>
      <c r="F68" s="2">
        <v>1151.1555599999999</v>
      </c>
      <c r="G68" s="2">
        <v>6.071E-2</v>
      </c>
      <c r="H68" s="2">
        <v>1079.13617</v>
      </c>
      <c r="I68" s="2">
        <v>568.63216</v>
      </c>
      <c r="J68" s="2">
        <v>309</v>
      </c>
      <c r="K68" s="2">
        <v>1073.7639899999999</v>
      </c>
      <c r="L68" s="2">
        <v>577.15129999999999</v>
      </c>
      <c r="M68" s="2">
        <v>20</v>
      </c>
      <c r="N68" s="2">
        <v>1088.4131199999999</v>
      </c>
      <c r="O68" s="2">
        <v>567.34280999999999</v>
      </c>
      <c r="P68" s="2">
        <v>5520</v>
      </c>
      <c r="Q68" s="2">
        <v>1074.08195</v>
      </c>
      <c r="R68" s="2">
        <v>568.73913000000005</v>
      </c>
      <c r="S68" s="2">
        <v>100</v>
      </c>
      <c r="T68" s="2">
        <v>1071.85322</v>
      </c>
      <c r="U68" s="2">
        <v>575.57950000000005</v>
      </c>
      <c r="V68" s="2">
        <v>41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1268.36355</v>
      </c>
      <c r="E69" s="2">
        <v>2.2280000000000001E-2</v>
      </c>
      <c r="F69" s="2">
        <v>1151.1555599999999</v>
      </c>
      <c r="G69" s="2">
        <v>6.0830000000000002E-2</v>
      </c>
      <c r="H69" s="2">
        <v>1076.5287900000001</v>
      </c>
      <c r="I69" s="2">
        <v>568.45488</v>
      </c>
      <c r="J69" s="2">
        <v>316</v>
      </c>
      <c r="K69" s="2">
        <v>1073.48497</v>
      </c>
      <c r="L69" s="2">
        <v>575.45180000000005</v>
      </c>
      <c r="M69" s="2">
        <v>20</v>
      </c>
      <c r="N69" s="2">
        <v>1078.66255</v>
      </c>
      <c r="O69" s="2">
        <v>567.32102999999995</v>
      </c>
      <c r="P69" s="2">
        <v>5226</v>
      </c>
      <c r="Q69" s="2">
        <v>1084.5128</v>
      </c>
      <c r="R69" s="2">
        <v>571.51689999999996</v>
      </c>
      <c r="S69" s="2">
        <v>95</v>
      </c>
      <c r="T69" s="2">
        <v>1071.7568100000001</v>
      </c>
      <c r="U69" s="2">
        <v>581.72493999999995</v>
      </c>
      <c r="V69" s="2">
        <v>41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1268.36355</v>
      </c>
      <c r="E70" s="2">
        <v>2.0570000000000001E-2</v>
      </c>
      <c r="F70" s="2">
        <v>1151.1555599999999</v>
      </c>
      <c r="G70" s="2">
        <v>5.9400000000000001E-2</v>
      </c>
      <c r="H70" s="2">
        <v>1079.08429</v>
      </c>
      <c r="I70" s="2">
        <v>568.10851000000002</v>
      </c>
      <c r="J70" s="2">
        <v>308</v>
      </c>
      <c r="K70" s="2">
        <v>1073.67706</v>
      </c>
      <c r="L70" s="2">
        <v>574.76562999999999</v>
      </c>
      <c r="M70" s="2">
        <v>20</v>
      </c>
      <c r="N70" s="2">
        <v>1078.76711</v>
      </c>
      <c r="O70" s="2">
        <v>567.34964000000002</v>
      </c>
      <c r="P70" s="2">
        <v>5327</v>
      </c>
      <c r="Q70" s="2">
        <v>1084.5128</v>
      </c>
      <c r="R70" s="2">
        <v>569.73505999999998</v>
      </c>
      <c r="S70" s="2">
        <v>95</v>
      </c>
      <c r="T70" s="2">
        <v>1071.62716</v>
      </c>
      <c r="U70" s="2">
        <v>577.25247999999999</v>
      </c>
      <c r="V70" s="2">
        <v>41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1268.36355</v>
      </c>
      <c r="E71" s="2">
        <v>2.249E-2</v>
      </c>
      <c r="F71" s="2">
        <v>1151.1555599999999</v>
      </c>
      <c r="G71" s="2">
        <v>6.0240000000000002E-2</v>
      </c>
      <c r="H71" s="2">
        <v>1080.88382</v>
      </c>
      <c r="I71" s="2">
        <v>568.90395999999998</v>
      </c>
      <c r="J71" s="2">
        <v>310</v>
      </c>
      <c r="K71" s="2">
        <v>1073.6602600000001</v>
      </c>
      <c r="L71" s="2">
        <v>573.85895000000005</v>
      </c>
      <c r="M71" s="2">
        <v>20</v>
      </c>
      <c r="N71" s="2">
        <v>1075.33311</v>
      </c>
      <c r="O71" s="2">
        <v>567.33208999999999</v>
      </c>
      <c r="P71" s="2">
        <v>5388</v>
      </c>
      <c r="Q71" s="2">
        <v>1084.5128</v>
      </c>
      <c r="R71" s="2">
        <v>568.04393000000005</v>
      </c>
      <c r="S71" s="2">
        <v>94</v>
      </c>
      <c r="T71" s="2">
        <v>1071.7243800000001</v>
      </c>
      <c r="U71" s="2">
        <v>568.94506999999999</v>
      </c>
      <c r="V71" s="2">
        <v>41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1268.36355</v>
      </c>
      <c r="E72" s="2">
        <v>2.0760000000000001E-2</v>
      </c>
      <c r="F72" s="2">
        <v>1151.1555599999999</v>
      </c>
      <c r="G72" s="2">
        <v>6.1150000000000003E-2</v>
      </c>
      <c r="H72" s="2">
        <v>1077.62725</v>
      </c>
      <c r="I72" s="2">
        <v>568.39613999999995</v>
      </c>
      <c r="J72" s="2">
        <v>316</v>
      </c>
      <c r="K72" s="2">
        <v>1073.66338</v>
      </c>
      <c r="L72" s="2">
        <v>570.19749999999999</v>
      </c>
      <c r="M72" s="2">
        <v>20</v>
      </c>
      <c r="N72" s="2">
        <v>1080.1996300000001</v>
      </c>
      <c r="O72" s="2">
        <v>567.40237999999999</v>
      </c>
      <c r="P72" s="2">
        <v>5542</v>
      </c>
      <c r="Q72" s="2">
        <v>1075.17462</v>
      </c>
      <c r="R72" s="2">
        <v>571.06533999999999</v>
      </c>
      <c r="S72" s="2">
        <v>99</v>
      </c>
      <c r="T72" s="2">
        <v>1071.69487</v>
      </c>
      <c r="U72" s="2">
        <v>577.32118000000003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1209.4917700000001</v>
      </c>
      <c r="E73" s="2">
        <v>2.5090000000000001E-2</v>
      </c>
      <c r="F73" s="2">
        <v>1060.0108600000001</v>
      </c>
      <c r="G73" s="2">
        <v>7.2020000000000001E-2</v>
      </c>
      <c r="H73" s="2">
        <v>1047.27873</v>
      </c>
      <c r="I73" s="2">
        <v>945.29474000000005</v>
      </c>
      <c r="J73" s="2">
        <v>530</v>
      </c>
      <c r="K73" s="2">
        <v>1165.1599699999999</v>
      </c>
      <c r="L73" s="2">
        <v>966.19569000000001</v>
      </c>
      <c r="M73" s="2">
        <v>32</v>
      </c>
      <c r="N73" s="2">
        <v>1052.1092000000001</v>
      </c>
      <c r="O73" s="2">
        <v>944.55808000000002</v>
      </c>
      <c r="P73" s="2">
        <v>9589</v>
      </c>
      <c r="Q73" s="2">
        <v>1046.83053</v>
      </c>
      <c r="R73" s="2">
        <v>947.62243999999998</v>
      </c>
      <c r="S73" s="2">
        <v>178</v>
      </c>
      <c r="T73" s="2">
        <v>1164.1858400000001</v>
      </c>
      <c r="U73" s="2">
        <v>957.36010999999996</v>
      </c>
      <c r="V73" s="2">
        <v>55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1209.4917700000001</v>
      </c>
      <c r="E74" s="2">
        <v>2.282E-2</v>
      </c>
      <c r="F74" s="2">
        <v>1060.0108600000001</v>
      </c>
      <c r="G74" s="2">
        <v>7.0269999999999999E-2</v>
      </c>
      <c r="H74" s="2">
        <v>1046.35437</v>
      </c>
      <c r="I74" s="2">
        <v>945.17461000000003</v>
      </c>
      <c r="J74" s="2">
        <v>531</v>
      </c>
      <c r="K74" s="2">
        <v>1165.38202</v>
      </c>
      <c r="L74" s="2">
        <v>970.18028000000004</v>
      </c>
      <c r="M74" s="2">
        <v>32</v>
      </c>
      <c r="N74" s="2">
        <v>1051.3055099999999</v>
      </c>
      <c r="O74" s="2">
        <v>944.58965999999998</v>
      </c>
      <c r="P74" s="2">
        <v>9580</v>
      </c>
      <c r="Q74" s="2">
        <v>1047.92569</v>
      </c>
      <c r="R74" s="2">
        <v>947.84932000000003</v>
      </c>
      <c r="S74" s="2">
        <v>177</v>
      </c>
      <c r="T74" s="2">
        <v>1164.1784500000001</v>
      </c>
      <c r="U74" s="2">
        <v>960.97972000000004</v>
      </c>
      <c r="V74" s="2">
        <v>56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1209.4917700000001</v>
      </c>
      <c r="E75" s="2">
        <v>2.4989999999999998E-2</v>
      </c>
      <c r="F75" s="2">
        <v>1060.0108600000001</v>
      </c>
      <c r="G75" s="2">
        <v>7.3539999999999994E-2</v>
      </c>
      <c r="H75" s="2">
        <v>1051.51493</v>
      </c>
      <c r="I75" s="2">
        <v>945.00438999999994</v>
      </c>
      <c r="J75" s="2">
        <v>530</v>
      </c>
      <c r="K75" s="2">
        <v>1165.44442</v>
      </c>
      <c r="L75" s="2">
        <v>969.70992999999999</v>
      </c>
      <c r="M75" s="2">
        <v>32</v>
      </c>
      <c r="N75" s="2">
        <v>1050.5166899999999</v>
      </c>
      <c r="O75" s="2">
        <v>944.56192999999996</v>
      </c>
      <c r="P75" s="2">
        <v>8995</v>
      </c>
      <c r="Q75" s="2">
        <v>1048.2205300000001</v>
      </c>
      <c r="R75" s="2">
        <v>945.39738999999997</v>
      </c>
      <c r="S75" s="2">
        <v>172</v>
      </c>
      <c r="T75" s="2">
        <v>1164.23543</v>
      </c>
      <c r="U75" s="2">
        <v>961.02152999999998</v>
      </c>
      <c r="V75" s="2">
        <v>56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1209.4917700000001</v>
      </c>
      <c r="E76" s="2">
        <v>2.469E-2</v>
      </c>
      <c r="F76" s="2">
        <v>1060.0108600000001</v>
      </c>
      <c r="G76" s="2">
        <v>7.1330000000000005E-2</v>
      </c>
      <c r="H76" s="2">
        <v>1078.3141800000001</v>
      </c>
      <c r="I76" s="2">
        <v>945.50500999999997</v>
      </c>
      <c r="J76" s="2">
        <v>532</v>
      </c>
      <c r="K76" s="2">
        <v>1165.2655400000001</v>
      </c>
      <c r="L76" s="2">
        <v>971.66342999999995</v>
      </c>
      <c r="M76" s="2">
        <v>32</v>
      </c>
      <c r="N76" s="2">
        <v>1050.6529499999999</v>
      </c>
      <c r="O76" s="2">
        <v>944.58569999999997</v>
      </c>
      <c r="P76" s="2">
        <v>8954</v>
      </c>
      <c r="Q76" s="2">
        <v>1055.6348</v>
      </c>
      <c r="R76" s="2">
        <v>948.35762</v>
      </c>
      <c r="S76" s="2">
        <v>170</v>
      </c>
      <c r="T76" s="2">
        <v>1044.36997</v>
      </c>
      <c r="U76" s="2">
        <v>952.97717999999998</v>
      </c>
      <c r="V76" s="2">
        <v>58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1209.4917700000001</v>
      </c>
      <c r="E77" s="2">
        <v>2.23E-2</v>
      </c>
      <c r="F77" s="2">
        <v>1060.0108600000001</v>
      </c>
      <c r="G77" s="2">
        <v>7.3069999999999996E-2</v>
      </c>
      <c r="H77" s="2">
        <v>1051.1177499999999</v>
      </c>
      <c r="I77" s="2">
        <v>946.31856000000005</v>
      </c>
      <c r="J77" s="2">
        <v>531</v>
      </c>
      <c r="K77" s="2">
        <v>1165.2525000000001</v>
      </c>
      <c r="L77" s="2">
        <v>965.81885999999997</v>
      </c>
      <c r="M77" s="2">
        <v>32</v>
      </c>
      <c r="N77" s="2">
        <v>1072.46729</v>
      </c>
      <c r="O77" s="2">
        <v>944.62543000000005</v>
      </c>
      <c r="P77" s="2">
        <v>9043</v>
      </c>
      <c r="Q77" s="2">
        <v>1048.7882199999999</v>
      </c>
      <c r="R77" s="2">
        <v>945.71248000000003</v>
      </c>
      <c r="S77" s="2">
        <v>171</v>
      </c>
      <c r="T77" s="2">
        <v>1164.10851</v>
      </c>
      <c r="U77" s="2">
        <v>957.62297999999998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1209.4917700000001</v>
      </c>
      <c r="E78" s="2">
        <v>2.3570000000000001E-2</v>
      </c>
      <c r="F78" s="2">
        <v>1060.0108600000001</v>
      </c>
      <c r="G78" s="2">
        <v>7.3109999999999994E-2</v>
      </c>
      <c r="H78" s="2">
        <v>1046.28874</v>
      </c>
      <c r="I78" s="2">
        <v>944.67310999999995</v>
      </c>
      <c r="J78" s="2">
        <v>528</v>
      </c>
      <c r="K78" s="2">
        <v>1165.4819199999999</v>
      </c>
      <c r="L78" s="2">
        <v>969.46014000000002</v>
      </c>
      <c r="M78" s="2">
        <v>32</v>
      </c>
      <c r="N78" s="2">
        <v>1049.22515</v>
      </c>
      <c r="O78" s="2">
        <v>944.62000999999998</v>
      </c>
      <c r="P78" s="2">
        <v>9246</v>
      </c>
      <c r="Q78" s="2">
        <v>1049.08089</v>
      </c>
      <c r="R78" s="2">
        <v>949.05507999999998</v>
      </c>
      <c r="S78" s="2">
        <v>174</v>
      </c>
      <c r="T78" s="2">
        <v>1164.2497000000001</v>
      </c>
      <c r="U78" s="2">
        <v>954.77512999999999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1209.4917700000001</v>
      </c>
      <c r="E79" s="2">
        <v>2.3519999999999999E-2</v>
      </c>
      <c r="F79" s="2">
        <v>1060.0108600000001</v>
      </c>
      <c r="G79" s="2">
        <v>7.2609999999999994E-2</v>
      </c>
      <c r="H79" s="2">
        <v>1058.2194099999999</v>
      </c>
      <c r="I79" s="2">
        <v>945.60387000000003</v>
      </c>
      <c r="J79" s="2">
        <v>530</v>
      </c>
      <c r="K79" s="2">
        <v>1164.9585099999999</v>
      </c>
      <c r="L79" s="2">
        <v>968.46911</v>
      </c>
      <c r="M79" s="2">
        <v>32</v>
      </c>
      <c r="N79" s="2">
        <v>1050.0602200000001</v>
      </c>
      <c r="O79" s="2">
        <v>944.56799000000001</v>
      </c>
      <c r="P79" s="2">
        <v>8789</v>
      </c>
      <c r="Q79" s="2">
        <v>1046.9564600000001</v>
      </c>
      <c r="R79" s="2">
        <v>944.73013000000003</v>
      </c>
      <c r="S79" s="2">
        <v>173</v>
      </c>
      <c r="T79" s="2">
        <v>1164.1315</v>
      </c>
      <c r="U79" s="2">
        <v>959.00891999999999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1209.4917700000001</v>
      </c>
      <c r="E80" s="2">
        <v>2.249E-2</v>
      </c>
      <c r="F80" s="2">
        <v>1060.0108600000001</v>
      </c>
      <c r="G80" s="2">
        <v>7.3150000000000007E-2</v>
      </c>
      <c r="H80" s="2">
        <v>1050.5282299999999</v>
      </c>
      <c r="I80" s="2">
        <v>945.15454</v>
      </c>
      <c r="J80" s="2">
        <v>530</v>
      </c>
      <c r="K80" s="2">
        <v>1165.31683</v>
      </c>
      <c r="L80" s="2">
        <v>971.56705999999997</v>
      </c>
      <c r="M80" s="2">
        <v>32</v>
      </c>
      <c r="N80" s="2">
        <v>1049.75209</v>
      </c>
      <c r="O80" s="2">
        <v>944.55641000000003</v>
      </c>
      <c r="P80" s="2">
        <v>8879</v>
      </c>
      <c r="Q80" s="2">
        <v>1046.0718099999999</v>
      </c>
      <c r="R80" s="2">
        <v>947.58524</v>
      </c>
      <c r="S80" s="2">
        <v>179</v>
      </c>
      <c r="T80" s="2">
        <v>1164.16275</v>
      </c>
      <c r="U80" s="2">
        <v>954.81763000000001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1209.4917700000001</v>
      </c>
      <c r="E81" s="2">
        <v>2.249E-2</v>
      </c>
      <c r="F81" s="2">
        <v>1060.0108600000001</v>
      </c>
      <c r="G81" s="2">
        <v>7.3300000000000004E-2</v>
      </c>
      <c r="H81" s="2">
        <v>1051.42652</v>
      </c>
      <c r="I81" s="2">
        <v>945.94569999999999</v>
      </c>
      <c r="J81" s="2">
        <v>568</v>
      </c>
      <c r="K81" s="2">
        <v>1165.57169</v>
      </c>
      <c r="L81" s="2">
        <v>967.71732999999995</v>
      </c>
      <c r="M81" s="2">
        <v>32</v>
      </c>
      <c r="N81" s="2">
        <v>1047.7913599999999</v>
      </c>
      <c r="O81" s="2">
        <v>944.62608</v>
      </c>
      <c r="P81" s="2">
        <v>9295</v>
      </c>
      <c r="Q81" s="2">
        <v>1047.35013</v>
      </c>
      <c r="R81" s="2">
        <v>948.09436000000005</v>
      </c>
      <c r="S81" s="2">
        <v>175</v>
      </c>
      <c r="T81" s="2">
        <v>1164.1692800000001</v>
      </c>
      <c r="U81" s="2">
        <v>957.59091000000001</v>
      </c>
      <c r="V81" s="2">
        <v>55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1209.4917700000001</v>
      </c>
      <c r="E82" s="2">
        <v>2.3539999999999998E-2</v>
      </c>
      <c r="F82" s="2">
        <v>1060.0108600000001</v>
      </c>
      <c r="G82" s="2">
        <v>7.263E-2</v>
      </c>
      <c r="H82" s="2">
        <v>1051.6439</v>
      </c>
      <c r="I82" s="2">
        <v>946.03862000000004</v>
      </c>
      <c r="J82" s="2">
        <v>531</v>
      </c>
      <c r="K82" s="2">
        <v>1165.33475</v>
      </c>
      <c r="L82" s="2">
        <v>966.23231999999996</v>
      </c>
      <c r="M82" s="2">
        <v>32</v>
      </c>
      <c r="N82" s="2">
        <v>1048.71226</v>
      </c>
      <c r="O82" s="2">
        <v>944.58969999999999</v>
      </c>
      <c r="P82" s="2">
        <v>9460</v>
      </c>
      <c r="Q82" s="2">
        <v>1046.8747000000001</v>
      </c>
      <c r="R82" s="2">
        <v>948.40137000000004</v>
      </c>
      <c r="S82" s="2">
        <v>176</v>
      </c>
      <c r="T82" s="2">
        <v>1164.17985</v>
      </c>
      <c r="U82" s="2">
        <v>956.00054</v>
      </c>
      <c r="V82" s="2">
        <v>55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1039.68057</v>
      </c>
      <c r="E83" s="2">
        <v>2.4240000000000001E-2</v>
      </c>
      <c r="F83" s="2">
        <v>1042.98234</v>
      </c>
      <c r="G83" s="2">
        <v>7.324E-2</v>
      </c>
      <c r="H83" s="2">
        <v>1037.11627</v>
      </c>
      <c r="I83" s="2">
        <v>2231.96839</v>
      </c>
      <c r="J83" s="2">
        <v>1251</v>
      </c>
      <c r="K83" s="2">
        <v>1034.9498599999999</v>
      </c>
      <c r="L83" s="2">
        <v>2246.1774399999999</v>
      </c>
      <c r="M83" s="2">
        <v>73</v>
      </c>
      <c r="N83" s="2">
        <v>1053.43507</v>
      </c>
      <c r="O83" s="2">
        <v>2231.9092099999998</v>
      </c>
      <c r="P83" s="2">
        <v>21713</v>
      </c>
      <c r="Q83" s="2">
        <v>1036.8389299999999</v>
      </c>
      <c r="R83" s="2">
        <v>2233.0470300000002</v>
      </c>
      <c r="S83" s="2">
        <v>451</v>
      </c>
      <c r="T83" s="2">
        <v>1033.9023400000001</v>
      </c>
      <c r="U83" s="2">
        <v>2242.2702300000001</v>
      </c>
      <c r="V83" s="2">
        <v>133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1039.68057</v>
      </c>
      <c r="E84" s="2">
        <v>2.3900000000000001E-2</v>
      </c>
      <c r="F84" s="2">
        <v>1042.98234</v>
      </c>
      <c r="G84" s="2">
        <v>7.4880000000000002E-2</v>
      </c>
      <c r="H84" s="2">
        <v>1036.9178300000001</v>
      </c>
      <c r="I84" s="2">
        <v>2232.3575500000002</v>
      </c>
      <c r="J84" s="2">
        <v>1267</v>
      </c>
      <c r="K84" s="2">
        <v>1034.66391</v>
      </c>
      <c r="L84" s="2">
        <v>2249.9818399999999</v>
      </c>
      <c r="M84" s="2">
        <v>73</v>
      </c>
      <c r="N84" s="2">
        <v>1053.40095</v>
      </c>
      <c r="O84" s="2">
        <v>2231.8275600000002</v>
      </c>
      <c r="P84" s="2">
        <v>22179</v>
      </c>
      <c r="Q84" s="2">
        <v>1036.84995</v>
      </c>
      <c r="R84" s="2">
        <v>2234.2794199999998</v>
      </c>
      <c r="S84" s="2">
        <v>451</v>
      </c>
      <c r="T84" s="2">
        <v>1033.7470599999999</v>
      </c>
      <c r="U84" s="2">
        <v>2234.3109800000002</v>
      </c>
      <c r="V84" s="2">
        <v>111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1039.68057</v>
      </c>
      <c r="E85" s="2">
        <v>2.3470000000000001E-2</v>
      </c>
      <c r="F85" s="2">
        <v>1042.98234</v>
      </c>
      <c r="G85" s="2">
        <v>7.1260000000000004E-2</v>
      </c>
      <c r="H85" s="2">
        <v>1036.6496500000001</v>
      </c>
      <c r="I85" s="2">
        <v>2232.7013900000002</v>
      </c>
      <c r="J85" s="2">
        <v>1249</v>
      </c>
      <c r="K85" s="2">
        <v>1034.8952400000001</v>
      </c>
      <c r="L85" s="2">
        <v>2249.2973999999999</v>
      </c>
      <c r="M85" s="2">
        <v>73</v>
      </c>
      <c r="N85" s="2">
        <v>1038.42498</v>
      </c>
      <c r="O85" s="2">
        <v>2231.8238099999999</v>
      </c>
      <c r="P85" s="2">
        <v>21703</v>
      </c>
      <c r="Q85" s="2">
        <v>1037.19382</v>
      </c>
      <c r="R85" s="2">
        <v>2234.4608800000001</v>
      </c>
      <c r="S85" s="2">
        <v>449</v>
      </c>
      <c r="T85" s="2">
        <v>1033.8433299999999</v>
      </c>
      <c r="U85" s="2">
        <v>2238.64849</v>
      </c>
      <c r="V85" s="2">
        <v>111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1039.68057</v>
      </c>
      <c r="E86" s="2">
        <v>2.342E-2</v>
      </c>
      <c r="F86" s="2">
        <v>1042.98234</v>
      </c>
      <c r="G86" s="2">
        <v>7.4800000000000005E-2</v>
      </c>
      <c r="H86" s="2">
        <v>1036.5745099999999</v>
      </c>
      <c r="I86" s="2">
        <v>2233.3719000000001</v>
      </c>
      <c r="J86" s="2">
        <v>1246</v>
      </c>
      <c r="K86" s="2">
        <v>1034.7325499999999</v>
      </c>
      <c r="L86" s="2">
        <v>2241.18696</v>
      </c>
      <c r="M86" s="2">
        <v>73</v>
      </c>
      <c r="N86" s="2">
        <v>1044.2699700000001</v>
      </c>
      <c r="O86" s="2">
        <v>2232.1696999999999</v>
      </c>
      <c r="P86" s="2">
        <v>21884</v>
      </c>
      <c r="Q86" s="2">
        <v>1037.43337</v>
      </c>
      <c r="R86" s="2">
        <v>2234.5401299999999</v>
      </c>
      <c r="S86" s="2">
        <v>449</v>
      </c>
      <c r="T86" s="2">
        <v>1033.9117100000001</v>
      </c>
      <c r="U86" s="2">
        <v>2235.0174499999998</v>
      </c>
      <c r="V86" s="2">
        <v>112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1039.68057</v>
      </c>
      <c r="E87" s="2">
        <v>2.4649999999999998E-2</v>
      </c>
      <c r="F87" s="2">
        <v>1042.98234</v>
      </c>
      <c r="G87" s="2">
        <v>7.4230000000000004E-2</v>
      </c>
      <c r="H87" s="2">
        <v>1037.2952399999999</v>
      </c>
      <c r="I87" s="2">
        <v>2232.00657</v>
      </c>
      <c r="J87" s="2">
        <v>1248</v>
      </c>
      <c r="K87" s="2">
        <v>1034.8063199999999</v>
      </c>
      <c r="L87" s="2">
        <v>2241.3310099999999</v>
      </c>
      <c r="M87" s="2">
        <v>73</v>
      </c>
      <c r="N87" s="2">
        <v>1037.5270399999999</v>
      </c>
      <c r="O87" s="2">
        <v>2231.8303999999998</v>
      </c>
      <c r="P87" s="2">
        <v>22114</v>
      </c>
      <c r="Q87" s="2">
        <v>1036.83852</v>
      </c>
      <c r="R87" s="2">
        <v>2235.8321099999998</v>
      </c>
      <c r="S87" s="2">
        <v>448</v>
      </c>
      <c r="T87" s="2">
        <v>1033.8807999999999</v>
      </c>
      <c r="U87" s="2">
        <v>2250.1324199999999</v>
      </c>
      <c r="V87" s="2">
        <v>114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1039.68057</v>
      </c>
      <c r="E88" s="2">
        <v>2.3460000000000002E-2</v>
      </c>
      <c r="F88" s="2">
        <v>1042.98234</v>
      </c>
      <c r="G88" s="2">
        <v>7.3679999999999995E-2</v>
      </c>
      <c r="H88" s="2">
        <v>1038.17463</v>
      </c>
      <c r="I88" s="2">
        <v>2233.6584899999998</v>
      </c>
      <c r="J88" s="2">
        <v>1248</v>
      </c>
      <c r="K88" s="2">
        <v>1034.8073300000001</v>
      </c>
      <c r="L88" s="2">
        <v>2245.29765</v>
      </c>
      <c r="M88" s="2">
        <v>73</v>
      </c>
      <c r="N88" s="2">
        <v>1038.9273000000001</v>
      </c>
      <c r="O88" s="2">
        <v>2231.8527800000002</v>
      </c>
      <c r="P88" s="2">
        <v>20832</v>
      </c>
      <c r="Q88" s="2">
        <v>1037.47954</v>
      </c>
      <c r="R88" s="2">
        <v>2235.7987600000001</v>
      </c>
      <c r="S88" s="2">
        <v>447</v>
      </c>
      <c r="T88" s="2">
        <v>1033.9876300000001</v>
      </c>
      <c r="U88" s="2">
        <v>2249.9521500000001</v>
      </c>
      <c r="V88" s="2">
        <v>112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1039.68057</v>
      </c>
      <c r="E89" s="2">
        <v>2.402E-2</v>
      </c>
      <c r="F89" s="2">
        <v>1042.98234</v>
      </c>
      <c r="G89" s="2">
        <v>7.152E-2</v>
      </c>
      <c r="H89" s="2">
        <v>1038.14931</v>
      </c>
      <c r="I89" s="2">
        <v>2232.5882900000001</v>
      </c>
      <c r="J89" s="2">
        <v>1250</v>
      </c>
      <c r="K89" s="2">
        <v>1034.8254400000001</v>
      </c>
      <c r="L89" s="2">
        <v>2244.18586</v>
      </c>
      <c r="M89" s="2">
        <v>73</v>
      </c>
      <c r="N89" s="2">
        <v>1043.7642800000001</v>
      </c>
      <c r="O89" s="2">
        <v>2231.84791</v>
      </c>
      <c r="P89" s="2">
        <v>22047</v>
      </c>
      <c r="Q89" s="2">
        <v>1037.3583599999999</v>
      </c>
      <c r="R89" s="2">
        <v>2235.1673900000001</v>
      </c>
      <c r="S89" s="2">
        <v>444</v>
      </c>
      <c r="T89" s="2">
        <v>1033.79881</v>
      </c>
      <c r="U89" s="2">
        <v>2242.90825</v>
      </c>
      <c r="V89" s="2">
        <v>128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1039.68057</v>
      </c>
      <c r="E90" s="2">
        <v>2.3699999999999999E-2</v>
      </c>
      <c r="F90" s="2">
        <v>1042.98234</v>
      </c>
      <c r="G90" s="2">
        <v>7.442E-2</v>
      </c>
      <c r="H90" s="2">
        <v>1037.95874</v>
      </c>
      <c r="I90" s="2">
        <v>2233.3902200000002</v>
      </c>
      <c r="J90" s="2">
        <v>1247</v>
      </c>
      <c r="K90" s="2">
        <v>1034.9864</v>
      </c>
      <c r="L90" s="2">
        <v>2246.6643399999998</v>
      </c>
      <c r="M90" s="2">
        <v>73</v>
      </c>
      <c r="N90" s="2">
        <v>1044.9207799999999</v>
      </c>
      <c r="O90" s="2">
        <v>2231.9111200000002</v>
      </c>
      <c r="P90" s="2">
        <v>22096</v>
      </c>
      <c r="Q90" s="2">
        <v>1037.5105100000001</v>
      </c>
      <c r="R90" s="2">
        <v>2232.68831</v>
      </c>
      <c r="S90" s="2">
        <v>443</v>
      </c>
      <c r="T90" s="2">
        <v>1033.8970200000001</v>
      </c>
      <c r="U90" s="2">
        <v>2238.41041</v>
      </c>
      <c r="V90" s="2">
        <v>136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1039.68057</v>
      </c>
      <c r="E91" s="2">
        <v>2.3709999999999998E-2</v>
      </c>
      <c r="F91" s="2">
        <v>1042.98234</v>
      </c>
      <c r="G91" s="2">
        <v>7.3770000000000002E-2</v>
      </c>
      <c r="H91" s="2">
        <v>1037.0878600000001</v>
      </c>
      <c r="I91" s="2">
        <v>2232.5036399999999</v>
      </c>
      <c r="J91" s="2">
        <v>1248</v>
      </c>
      <c r="K91" s="2">
        <v>1034.99765</v>
      </c>
      <c r="L91" s="2">
        <v>2247.89284</v>
      </c>
      <c r="M91" s="2">
        <v>73</v>
      </c>
      <c r="N91" s="2">
        <v>1044.14156</v>
      </c>
      <c r="O91" s="2">
        <v>2231.9197600000002</v>
      </c>
      <c r="P91" s="2">
        <v>22065</v>
      </c>
      <c r="Q91" s="2">
        <v>1036.50046</v>
      </c>
      <c r="R91" s="2">
        <v>2235.5756900000001</v>
      </c>
      <c r="S91" s="2">
        <v>451</v>
      </c>
      <c r="T91" s="2">
        <v>1034.00182</v>
      </c>
      <c r="U91" s="2">
        <v>2239.0123600000002</v>
      </c>
      <c r="V91" s="2">
        <v>111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1039.68057</v>
      </c>
      <c r="E92" s="2">
        <v>2.554E-2</v>
      </c>
      <c r="F92" s="2">
        <v>1042.98234</v>
      </c>
      <c r="G92" s="2">
        <v>7.3150000000000007E-2</v>
      </c>
      <c r="H92" s="2">
        <v>1038.2902099999999</v>
      </c>
      <c r="I92" s="2">
        <v>2232.4709800000001</v>
      </c>
      <c r="J92" s="2">
        <v>1247</v>
      </c>
      <c r="K92" s="2">
        <v>1034.9821899999999</v>
      </c>
      <c r="L92" s="2">
        <v>2243.7107500000002</v>
      </c>
      <c r="M92" s="2">
        <v>73</v>
      </c>
      <c r="N92" s="2">
        <v>1037.0745099999999</v>
      </c>
      <c r="O92" s="2">
        <v>2231.8766000000001</v>
      </c>
      <c r="P92" s="2">
        <v>22357</v>
      </c>
      <c r="Q92" s="2">
        <v>1036.7181700000001</v>
      </c>
      <c r="R92" s="2">
        <v>2235.3228300000001</v>
      </c>
      <c r="S92" s="2">
        <v>450</v>
      </c>
      <c r="T92" s="2">
        <v>1034.1466800000001</v>
      </c>
      <c r="U92" s="2">
        <v>2246.7183399999999</v>
      </c>
      <c r="V92" s="2">
        <v>112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3931.0666700000002</v>
      </c>
      <c r="E93" s="2">
        <v>2.7999999999999998E-4</v>
      </c>
      <c r="F93" s="2">
        <v>2864.3202299999998</v>
      </c>
      <c r="G93" s="2">
        <v>6.9999999999999999E-4</v>
      </c>
      <c r="H93" s="2">
        <v>2848.1894600000001</v>
      </c>
      <c r="I93" s="2">
        <v>1.10494</v>
      </c>
      <c r="J93" s="2">
        <v>28</v>
      </c>
      <c r="K93" s="2">
        <v>2848.1894600000001</v>
      </c>
      <c r="L93" s="2">
        <v>1.08795</v>
      </c>
      <c r="M93" s="2">
        <v>116</v>
      </c>
      <c r="N93" s="2">
        <v>2850.88562</v>
      </c>
      <c r="O93" s="2">
        <v>1.09419</v>
      </c>
      <c r="P93" s="2">
        <v>94</v>
      </c>
      <c r="Q93" s="2">
        <v>2848.1894600000001</v>
      </c>
      <c r="R93" s="2">
        <v>1.1074999999999999</v>
      </c>
      <c r="S93" s="2">
        <v>226</v>
      </c>
      <c r="T93" s="2">
        <v>2848.1894600000001</v>
      </c>
      <c r="U93" s="2">
        <v>1.08725</v>
      </c>
      <c r="V93" s="2">
        <v>50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3931.0666700000002</v>
      </c>
      <c r="E94" s="2">
        <v>3.14E-3</v>
      </c>
      <c r="F94" s="2">
        <v>2864.3202299999998</v>
      </c>
      <c r="G94" s="2">
        <v>9.8099999999999993E-3</v>
      </c>
      <c r="H94" s="2">
        <v>2848.1894600000001</v>
      </c>
      <c r="I94" s="2">
        <v>1.2023200000000001</v>
      </c>
      <c r="J94" s="2">
        <v>30</v>
      </c>
      <c r="K94" s="2">
        <v>2848.1894600000001</v>
      </c>
      <c r="L94" s="2">
        <v>1.5709599999999999</v>
      </c>
      <c r="M94" s="2">
        <v>87</v>
      </c>
      <c r="N94" s="2">
        <v>2850.88562</v>
      </c>
      <c r="O94" s="2">
        <v>1.09152</v>
      </c>
      <c r="P94" s="2">
        <v>133</v>
      </c>
      <c r="Q94" s="2">
        <v>2848.1894600000001</v>
      </c>
      <c r="R94" s="2">
        <v>1.08999</v>
      </c>
      <c r="S94" s="2">
        <v>267</v>
      </c>
      <c r="T94" s="2">
        <v>2848.1894600000001</v>
      </c>
      <c r="U94" s="2">
        <v>1.0891900000000001</v>
      </c>
      <c r="V94" s="2">
        <v>49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3931.0666700000002</v>
      </c>
      <c r="E95" s="2">
        <v>3.15E-3</v>
      </c>
      <c r="F95" s="2">
        <v>2864.3202299999998</v>
      </c>
      <c r="G95" s="2">
        <v>9.5899999999999996E-3</v>
      </c>
      <c r="H95" s="2">
        <v>2848.1894600000001</v>
      </c>
      <c r="I95" s="2">
        <v>1.1646300000000001</v>
      </c>
      <c r="J95" s="2">
        <v>15</v>
      </c>
      <c r="K95" s="2">
        <v>2848.1894600000001</v>
      </c>
      <c r="L95" s="2">
        <v>1.1619299999999999</v>
      </c>
      <c r="M95" s="2">
        <v>126</v>
      </c>
      <c r="N95" s="2">
        <v>2850.88562</v>
      </c>
      <c r="O95" s="2">
        <v>1.09178</v>
      </c>
      <c r="P95" s="2">
        <v>105</v>
      </c>
      <c r="Q95" s="2">
        <v>2848.1894600000001</v>
      </c>
      <c r="R95" s="2">
        <v>1.0890899999999999</v>
      </c>
      <c r="S95" s="2">
        <v>265</v>
      </c>
      <c r="T95" s="2">
        <v>2848.1894600000001</v>
      </c>
      <c r="U95" s="2">
        <v>1.0907500000000001</v>
      </c>
      <c r="V95" s="2">
        <v>49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3931.0666700000002</v>
      </c>
      <c r="E96" s="2">
        <v>2.99E-3</v>
      </c>
      <c r="F96" s="2">
        <v>2864.3202299999998</v>
      </c>
      <c r="G96" s="2">
        <v>9.9299999999999996E-3</v>
      </c>
      <c r="H96" s="2">
        <v>2848.1894600000001</v>
      </c>
      <c r="I96" s="2">
        <v>1.1511100000000001</v>
      </c>
      <c r="J96" s="2">
        <v>35</v>
      </c>
      <c r="K96" s="2">
        <v>2848.1894600000001</v>
      </c>
      <c r="L96" s="2">
        <v>1.0903099999999999</v>
      </c>
      <c r="M96" s="2">
        <v>122</v>
      </c>
      <c r="N96" s="2">
        <v>2850.88562</v>
      </c>
      <c r="O96" s="2">
        <v>1.0931900000000001</v>
      </c>
      <c r="P96" s="2">
        <v>88</v>
      </c>
      <c r="Q96" s="2">
        <v>2848.1894600000001</v>
      </c>
      <c r="R96" s="2">
        <v>1.08911</v>
      </c>
      <c r="S96" s="2">
        <v>211</v>
      </c>
      <c r="T96" s="2">
        <v>2848.1894600000001</v>
      </c>
      <c r="U96" s="2">
        <v>1.0938600000000001</v>
      </c>
      <c r="V96" s="2">
        <v>48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3931.0666700000002</v>
      </c>
      <c r="E97" s="2">
        <v>2.9399999999999999E-3</v>
      </c>
      <c r="F97" s="2">
        <v>2864.3202299999998</v>
      </c>
      <c r="G97" s="2">
        <v>9.5899999999999996E-3</v>
      </c>
      <c r="H97" s="2">
        <v>2879.9828400000001</v>
      </c>
      <c r="I97" s="2">
        <v>1.18973</v>
      </c>
      <c r="J97" s="2">
        <v>41</v>
      </c>
      <c r="K97" s="2">
        <v>2848.1894600000001</v>
      </c>
      <c r="L97" s="2">
        <v>1.0927500000000001</v>
      </c>
      <c r="M97" s="2">
        <v>122</v>
      </c>
      <c r="N97" s="2">
        <v>2850.88562</v>
      </c>
      <c r="O97" s="2">
        <v>1.20977</v>
      </c>
      <c r="P97" s="2">
        <v>41</v>
      </c>
      <c r="Q97" s="2">
        <v>2850.88562</v>
      </c>
      <c r="R97" s="2">
        <v>1.0873999999999999</v>
      </c>
      <c r="S97" s="2">
        <v>253</v>
      </c>
      <c r="T97" s="2">
        <v>2848.1894600000001</v>
      </c>
      <c r="U97" s="2">
        <v>1.0934999999999999</v>
      </c>
      <c r="V97" s="2">
        <v>50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3931.0666700000002</v>
      </c>
      <c r="E98" s="2">
        <v>3.0000000000000001E-3</v>
      </c>
      <c r="F98" s="2">
        <v>2864.3202299999998</v>
      </c>
      <c r="G98" s="2">
        <v>9.8399999999999998E-3</v>
      </c>
      <c r="H98" s="2">
        <v>2848.1894600000001</v>
      </c>
      <c r="I98" s="2">
        <v>1.1647099999999999</v>
      </c>
      <c r="J98" s="2">
        <v>17</v>
      </c>
      <c r="K98" s="2">
        <v>2848.1894600000001</v>
      </c>
      <c r="L98" s="2">
        <v>1.08917</v>
      </c>
      <c r="M98" s="2">
        <v>128</v>
      </c>
      <c r="N98" s="2">
        <v>2850.88562</v>
      </c>
      <c r="O98" s="2">
        <v>1.32047</v>
      </c>
      <c r="P98" s="2">
        <v>64</v>
      </c>
      <c r="Q98" s="2">
        <v>2848.1894600000001</v>
      </c>
      <c r="R98" s="2">
        <v>1.08938</v>
      </c>
      <c r="S98" s="2">
        <v>214</v>
      </c>
      <c r="T98" s="2">
        <v>2848.1894600000001</v>
      </c>
      <c r="U98" s="2">
        <v>1.1022799999999999</v>
      </c>
      <c r="V98" s="2">
        <v>50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3931.0666700000002</v>
      </c>
      <c r="E99" s="2">
        <v>2.99E-3</v>
      </c>
      <c r="F99" s="2">
        <v>2864.3202299999998</v>
      </c>
      <c r="G99" s="2">
        <v>9.7999999999999997E-3</v>
      </c>
      <c r="H99" s="2">
        <v>2848.1894600000001</v>
      </c>
      <c r="I99" s="2">
        <v>1.1502399999999999</v>
      </c>
      <c r="J99" s="2">
        <v>15</v>
      </c>
      <c r="K99" s="2">
        <v>2848.1894600000001</v>
      </c>
      <c r="L99" s="2">
        <v>1.1729499999999999</v>
      </c>
      <c r="M99" s="2">
        <v>114</v>
      </c>
      <c r="N99" s="2">
        <v>2850.88562</v>
      </c>
      <c r="O99" s="2">
        <v>1.0879000000000001</v>
      </c>
      <c r="P99" s="2">
        <v>88</v>
      </c>
      <c r="Q99" s="2">
        <v>2850.88562</v>
      </c>
      <c r="R99" s="2">
        <v>1.08813</v>
      </c>
      <c r="S99" s="2">
        <v>227</v>
      </c>
      <c r="T99" s="2">
        <v>2848.1894600000001</v>
      </c>
      <c r="U99" s="2">
        <v>1.13937</v>
      </c>
      <c r="V99" s="2">
        <v>41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3931.0666700000002</v>
      </c>
      <c r="E100" s="2">
        <v>3.2200000000000002E-3</v>
      </c>
      <c r="F100" s="2">
        <v>2864.3202299999998</v>
      </c>
      <c r="G100" s="2">
        <v>9.5999999999999992E-3</v>
      </c>
      <c r="H100" s="2">
        <v>2879.9828400000001</v>
      </c>
      <c r="I100" s="2">
        <v>1.14009</v>
      </c>
      <c r="J100" s="2">
        <v>23</v>
      </c>
      <c r="K100" s="2">
        <v>2848.1894600000001</v>
      </c>
      <c r="L100" s="2">
        <v>1.0954900000000001</v>
      </c>
      <c r="M100" s="2">
        <v>113</v>
      </c>
      <c r="N100" s="2">
        <v>2850.88562</v>
      </c>
      <c r="O100" s="2">
        <v>1.0922700000000001</v>
      </c>
      <c r="P100" s="2">
        <v>79</v>
      </c>
      <c r="Q100" s="2">
        <v>2850.88562</v>
      </c>
      <c r="R100" s="2">
        <v>1.0871500000000001</v>
      </c>
      <c r="S100" s="2">
        <v>267</v>
      </c>
      <c r="T100" s="2">
        <v>2848.1894600000001</v>
      </c>
      <c r="U100" s="2">
        <v>1.0951900000000001</v>
      </c>
      <c r="V100" s="2">
        <v>49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3931.0666700000002</v>
      </c>
      <c r="E101" s="2">
        <v>3.5000000000000001E-3</v>
      </c>
      <c r="F101" s="2">
        <v>2864.3202299999998</v>
      </c>
      <c r="G101" s="2">
        <v>9.8200000000000006E-3</v>
      </c>
      <c r="H101" s="2">
        <v>2848.1894600000001</v>
      </c>
      <c r="I101" s="2">
        <v>1.15408</v>
      </c>
      <c r="J101" s="2">
        <v>20</v>
      </c>
      <c r="K101" s="2">
        <v>2848.1894600000001</v>
      </c>
      <c r="L101" s="2">
        <v>1.0894299999999999</v>
      </c>
      <c r="M101" s="2">
        <v>116</v>
      </c>
      <c r="N101" s="2">
        <v>2850.88562</v>
      </c>
      <c r="O101" s="2">
        <v>1.20913</v>
      </c>
      <c r="P101" s="2">
        <v>92</v>
      </c>
      <c r="Q101" s="2">
        <v>2848.1894600000001</v>
      </c>
      <c r="R101" s="2">
        <v>1.0893900000000001</v>
      </c>
      <c r="S101" s="2">
        <v>269</v>
      </c>
      <c r="T101" s="2">
        <v>2848.1894600000001</v>
      </c>
      <c r="U101" s="2">
        <v>1.0998699999999999</v>
      </c>
      <c r="V101" s="2">
        <v>49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3931.0666700000002</v>
      </c>
      <c r="E102" s="2">
        <v>3.1199999999999999E-3</v>
      </c>
      <c r="F102" s="2">
        <v>2864.3202299999998</v>
      </c>
      <c r="G102" s="2">
        <v>1.0059999999999999E-2</v>
      </c>
      <c r="H102" s="2">
        <v>2868.8004299999998</v>
      </c>
      <c r="I102" s="2">
        <v>1.13646</v>
      </c>
      <c r="J102" s="2">
        <v>10</v>
      </c>
      <c r="K102" s="2">
        <v>2848.1894600000001</v>
      </c>
      <c r="L102" s="2">
        <v>1.39527</v>
      </c>
      <c r="M102" s="2">
        <v>123</v>
      </c>
      <c r="N102" s="2">
        <v>2850.88562</v>
      </c>
      <c r="O102" s="2">
        <v>1.0914299999999999</v>
      </c>
      <c r="P102" s="2">
        <v>73</v>
      </c>
      <c r="Q102" s="2">
        <v>2848.1894600000001</v>
      </c>
      <c r="R102" s="2">
        <v>1.0900700000000001</v>
      </c>
      <c r="S102" s="2">
        <v>263</v>
      </c>
      <c r="T102" s="2">
        <v>2848.1894600000001</v>
      </c>
      <c r="U102" s="2">
        <v>1.1021099999999999</v>
      </c>
      <c r="V102" s="2">
        <v>50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2614.5004199999998</v>
      </c>
      <c r="E103" s="2">
        <v>3.2399999999999998E-3</v>
      </c>
      <c r="F103" s="2">
        <v>2614.5004199999998</v>
      </c>
      <c r="G103" s="2">
        <v>1.333E-2</v>
      </c>
      <c r="H103" s="2">
        <v>2599.5850300000002</v>
      </c>
      <c r="I103" s="2">
        <v>1.3236300000000001</v>
      </c>
      <c r="J103" s="2">
        <v>29</v>
      </c>
      <c r="K103" s="2">
        <v>2614.5004199999998</v>
      </c>
      <c r="L103" s="2">
        <v>1.34415</v>
      </c>
      <c r="M103" s="2">
        <v>101</v>
      </c>
      <c r="N103" s="2">
        <v>2599.5850300000002</v>
      </c>
      <c r="O103" s="2">
        <v>1.32586</v>
      </c>
      <c r="P103" s="2">
        <v>158</v>
      </c>
      <c r="Q103" s="2">
        <v>2614.5004199999998</v>
      </c>
      <c r="R103" s="2">
        <v>1.32541</v>
      </c>
      <c r="S103" s="2">
        <v>329</v>
      </c>
      <c r="T103" s="2">
        <v>2599.5850300000002</v>
      </c>
      <c r="U103" s="2">
        <v>1.3364</v>
      </c>
      <c r="V103" s="2">
        <v>43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2614.5004199999998</v>
      </c>
      <c r="E104" s="2">
        <v>3.5300000000000002E-3</v>
      </c>
      <c r="F104" s="2">
        <v>2614.5004199999998</v>
      </c>
      <c r="G104" s="2">
        <v>1.315E-2</v>
      </c>
      <c r="H104" s="2">
        <v>2614.5004199999998</v>
      </c>
      <c r="I104" s="2">
        <v>1.3388800000000001</v>
      </c>
      <c r="J104" s="2">
        <v>25</v>
      </c>
      <c r="K104" s="2">
        <v>2614.5004199999998</v>
      </c>
      <c r="L104" s="2">
        <v>1.3223400000000001</v>
      </c>
      <c r="M104" s="2">
        <v>102</v>
      </c>
      <c r="N104" s="2">
        <v>2623.7286399999998</v>
      </c>
      <c r="O104" s="2">
        <v>1.3279700000000001</v>
      </c>
      <c r="P104" s="2">
        <v>129</v>
      </c>
      <c r="Q104" s="2">
        <v>2614.5004199999998</v>
      </c>
      <c r="R104" s="2">
        <v>1.32301</v>
      </c>
      <c r="S104" s="2">
        <v>340</v>
      </c>
      <c r="T104" s="2">
        <v>2599.5850300000002</v>
      </c>
      <c r="U104" s="2">
        <v>1.3229599999999999</v>
      </c>
      <c r="V104" s="2">
        <v>60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2614.5004199999998</v>
      </c>
      <c r="E105" s="2">
        <v>3.49E-3</v>
      </c>
      <c r="F105" s="2">
        <v>2614.5004199999998</v>
      </c>
      <c r="G105" s="2">
        <v>1.3520000000000001E-2</v>
      </c>
      <c r="H105" s="2">
        <v>2614.5004199999998</v>
      </c>
      <c r="I105" s="2">
        <v>1.3338300000000001</v>
      </c>
      <c r="J105" s="2">
        <v>35</v>
      </c>
      <c r="K105" s="2">
        <v>2614.5004199999998</v>
      </c>
      <c r="L105" s="2">
        <v>1.32657</v>
      </c>
      <c r="M105" s="2">
        <v>104</v>
      </c>
      <c r="N105" s="2">
        <v>2608.0151000000001</v>
      </c>
      <c r="O105" s="2">
        <v>1.32361</v>
      </c>
      <c r="P105" s="2">
        <v>153</v>
      </c>
      <c r="Q105" s="2">
        <v>2599.5850300000002</v>
      </c>
      <c r="R105" s="2">
        <v>1.3228</v>
      </c>
      <c r="S105" s="2">
        <v>311</v>
      </c>
      <c r="T105" s="2">
        <v>2599.5850300000002</v>
      </c>
      <c r="U105" s="2">
        <v>1.3312600000000001</v>
      </c>
      <c r="V105" s="2">
        <v>37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2614.5004199999998</v>
      </c>
      <c r="E106" s="2">
        <v>3.46E-3</v>
      </c>
      <c r="F106" s="2">
        <v>2614.5004199999998</v>
      </c>
      <c r="G106" s="2">
        <v>1.306E-2</v>
      </c>
      <c r="H106" s="2">
        <v>2614.5004199999998</v>
      </c>
      <c r="I106" s="2">
        <v>1.3342400000000001</v>
      </c>
      <c r="J106" s="2">
        <v>48</v>
      </c>
      <c r="K106" s="2">
        <v>2614.5004199999998</v>
      </c>
      <c r="L106" s="2">
        <v>1.39984</v>
      </c>
      <c r="M106" s="2">
        <v>96</v>
      </c>
      <c r="N106" s="2">
        <v>2599.5850300000002</v>
      </c>
      <c r="O106" s="2">
        <v>1.32622</v>
      </c>
      <c r="P106" s="2">
        <v>110</v>
      </c>
      <c r="Q106" s="2">
        <v>2614.5004199999998</v>
      </c>
      <c r="R106" s="2">
        <v>1.3257300000000001</v>
      </c>
      <c r="S106" s="2">
        <v>328</v>
      </c>
      <c r="T106" s="2">
        <v>2599.5850300000002</v>
      </c>
      <c r="U106" s="2">
        <v>1.34158</v>
      </c>
      <c r="V106" s="2">
        <v>61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2614.5004199999998</v>
      </c>
      <c r="E107" s="2">
        <v>3.5899999999999999E-3</v>
      </c>
      <c r="F107" s="2">
        <v>2614.5004199999998</v>
      </c>
      <c r="G107" s="2">
        <v>1.355E-2</v>
      </c>
      <c r="H107" s="2">
        <v>2614.5004199999998</v>
      </c>
      <c r="I107" s="2">
        <v>1.3391500000000001</v>
      </c>
      <c r="J107" s="2">
        <v>24</v>
      </c>
      <c r="K107" s="2">
        <v>2614.5004199999998</v>
      </c>
      <c r="L107" s="2">
        <v>1.3286500000000001</v>
      </c>
      <c r="M107" s="2">
        <v>93</v>
      </c>
      <c r="N107" s="2">
        <v>2617.5204899999999</v>
      </c>
      <c r="O107" s="2">
        <v>1.32416</v>
      </c>
      <c r="P107" s="2">
        <v>160</v>
      </c>
      <c r="Q107" s="2">
        <v>2614.5004199999998</v>
      </c>
      <c r="R107" s="2">
        <v>1.3228899999999999</v>
      </c>
      <c r="S107" s="2">
        <v>328</v>
      </c>
      <c r="T107" s="2">
        <v>2599.5850300000002</v>
      </c>
      <c r="U107" s="2">
        <v>1.32484</v>
      </c>
      <c r="V107" s="2">
        <v>42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2614.5004199999998</v>
      </c>
      <c r="E108" s="2">
        <v>3.46E-3</v>
      </c>
      <c r="F108" s="2">
        <v>2614.5004199999998</v>
      </c>
      <c r="G108" s="2">
        <v>1.295E-2</v>
      </c>
      <c r="H108" s="2">
        <v>2614.5004199999998</v>
      </c>
      <c r="I108" s="2">
        <v>1.3310200000000001</v>
      </c>
      <c r="J108" s="2">
        <v>38</v>
      </c>
      <c r="K108" s="2">
        <v>2614.5004199999998</v>
      </c>
      <c r="L108" s="2">
        <v>1.42621</v>
      </c>
      <c r="M108" s="2">
        <v>96</v>
      </c>
      <c r="N108" s="2">
        <v>2620.3632499999999</v>
      </c>
      <c r="O108" s="2">
        <v>1.32734</v>
      </c>
      <c r="P108" s="2">
        <v>124</v>
      </c>
      <c r="Q108" s="2">
        <v>2614.5004199999998</v>
      </c>
      <c r="R108" s="2">
        <v>1.3257399999999999</v>
      </c>
      <c r="S108" s="2">
        <v>329</v>
      </c>
      <c r="T108" s="2">
        <v>2599.5850300000002</v>
      </c>
      <c r="U108" s="2">
        <v>1.3387</v>
      </c>
      <c r="V108" s="2">
        <v>60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2614.5004199999998</v>
      </c>
      <c r="E109" s="2">
        <v>3.5599999999999998E-3</v>
      </c>
      <c r="F109" s="2">
        <v>2614.5004199999998</v>
      </c>
      <c r="G109" s="2">
        <v>1.357E-2</v>
      </c>
      <c r="H109" s="2">
        <v>2614.5004199999998</v>
      </c>
      <c r="I109" s="2">
        <v>1.3284400000000001</v>
      </c>
      <c r="J109" s="2">
        <v>45</v>
      </c>
      <c r="K109" s="2">
        <v>2614.5004199999998</v>
      </c>
      <c r="L109" s="2">
        <v>1.39584</v>
      </c>
      <c r="M109" s="2">
        <v>95</v>
      </c>
      <c r="N109" s="2">
        <v>2599.5850300000002</v>
      </c>
      <c r="O109" s="2">
        <v>1.32514</v>
      </c>
      <c r="P109" s="2">
        <v>161</v>
      </c>
      <c r="Q109" s="2">
        <v>2614.5004199999998</v>
      </c>
      <c r="R109" s="2">
        <v>1.3238099999999999</v>
      </c>
      <c r="S109" s="2">
        <v>316</v>
      </c>
      <c r="T109" s="2">
        <v>2599.5850300000002</v>
      </c>
      <c r="U109" s="2">
        <v>1.3342000000000001</v>
      </c>
      <c r="V109" s="2">
        <v>40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2614.5004199999998</v>
      </c>
      <c r="E110" s="2">
        <v>3.5100000000000001E-3</v>
      </c>
      <c r="F110" s="2">
        <v>2614.5004199999998</v>
      </c>
      <c r="G110" s="2">
        <v>1.291E-2</v>
      </c>
      <c r="H110" s="2">
        <v>2614.5004199999998</v>
      </c>
      <c r="I110" s="2">
        <v>1.3315900000000001</v>
      </c>
      <c r="J110" s="2">
        <v>35</v>
      </c>
      <c r="K110" s="2">
        <v>2614.5004199999998</v>
      </c>
      <c r="L110" s="2">
        <v>1.46044</v>
      </c>
      <c r="M110" s="2">
        <v>98</v>
      </c>
      <c r="N110" s="2">
        <v>2615.89131</v>
      </c>
      <c r="O110" s="2">
        <v>1.51844</v>
      </c>
      <c r="P110" s="2">
        <v>112</v>
      </c>
      <c r="Q110" s="2">
        <v>2614.5004199999998</v>
      </c>
      <c r="R110" s="2">
        <v>1.3257000000000001</v>
      </c>
      <c r="S110" s="2">
        <v>268</v>
      </c>
      <c r="T110" s="2">
        <v>2599.5850300000002</v>
      </c>
      <c r="U110" s="2">
        <v>1.32443</v>
      </c>
      <c r="V110" s="2">
        <v>57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2614.5004199999998</v>
      </c>
      <c r="E111" s="2">
        <v>3.5200000000000001E-3</v>
      </c>
      <c r="F111" s="2">
        <v>2614.5004199999998</v>
      </c>
      <c r="G111" s="2">
        <v>1.324E-2</v>
      </c>
      <c r="H111" s="2">
        <v>2614.5004199999998</v>
      </c>
      <c r="I111" s="2">
        <v>1.33155</v>
      </c>
      <c r="J111" s="2">
        <v>38</v>
      </c>
      <c r="K111" s="2">
        <v>2614.5004199999998</v>
      </c>
      <c r="L111" s="2">
        <v>1.5271300000000001</v>
      </c>
      <c r="M111" s="2">
        <v>99</v>
      </c>
      <c r="N111" s="2">
        <v>2600.5798399999999</v>
      </c>
      <c r="O111" s="2">
        <v>1.3234699999999999</v>
      </c>
      <c r="P111" s="2">
        <v>142</v>
      </c>
      <c r="Q111" s="2">
        <v>2614.5004199999998</v>
      </c>
      <c r="R111" s="2">
        <v>1.3236300000000001</v>
      </c>
      <c r="S111" s="2">
        <v>299</v>
      </c>
      <c r="T111" s="2">
        <v>2599.5850300000002</v>
      </c>
      <c r="U111" s="2">
        <v>1.3325</v>
      </c>
      <c r="V111" s="2">
        <v>43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2614.5004199999998</v>
      </c>
      <c r="E112" s="2">
        <v>3.4499999999999999E-3</v>
      </c>
      <c r="F112" s="2">
        <v>2614.5004199999998</v>
      </c>
      <c r="G112" s="2">
        <v>1.298E-2</v>
      </c>
      <c r="H112" s="2">
        <v>2614.5004199999998</v>
      </c>
      <c r="I112" s="2">
        <v>1.3294699999999999</v>
      </c>
      <c r="J112" s="2">
        <v>35</v>
      </c>
      <c r="K112" s="2">
        <v>2614.5004199999998</v>
      </c>
      <c r="L112" s="2">
        <v>1.4492400000000001</v>
      </c>
      <c r="M112" s="2">
        <v>105</v>
      </c>
      <c r="N112" s="2">
        <v>2599.5850300000002</v>
      </c>
      <c r="O112" s="2">
        <v>1.3235699999999999</v>
      </c>
      <c r="P112" s="2">
        <v>129</v>
      </c>
      <c r="Q112" s="2">
        <v>2614.5004199999998</v>
      </c>
      <c r="R112" s="2">
        <v>1.3223800000000001</v>
      </c>
      <c r="S112" s="2">
        <v>334</v>
      </c>
      <c r="T112" s="2">
        <v>2599.5850300000002</v>
      </c>
      <c r="U112" s="2">
        <v>1.33026</v>
      </c>
      <c r="V112" s="2">
        <v>60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2273.0711299999998</v>
      </c>
      <c r="E113" s="2">
        <v>3.8800000000000002E-3</v>
      </c>
      <c r="F113" s="2">
        <v>2273.0711299999998</v>
      </c>
      <c r="G113" s="2">
        <v>1.5310000000000001E-2</v>
      </c>
      <c r="H113" s="2">
        <v>2240.9201800000001</v>
      </c>
      <c r="I113" s="2">
        <v>2.0740099999999999</v>
      </c>
      <c r="J113" s="2">
        <v>67</v>
      </c>
      <c r="K113" s="2">
        <v>2240.9201800000001</v>
      </c>
      <c r="L113" s="2">
        <v>2.0736300000000001</v>
      </c>
      <c r="M113" s="2">
        <v>166</v>
      </c>
      <c r="N113" s="2">
        <v>2255.3395700000001</v>
      </c>
      <c r="O113" s="2">
        <v>2.11429</v>
      </c>
      <c r="P113" s="2">
        <v>199</v>
      </c>
      <c r="Q113" s="2">
        <v>2240.9201800000001</v>
      </c>
      <c r="R113" s="2">
        <v>2.06542</v>
      </c>
      <c r="S113" s="2">
        <v>484</v>
      </c>
      <c r="T113" s="2">
        <v>2240.9201800000001</v>
      </c>
      <c r="U113" s="2">
        <v>2.07531</v>
      </c>
      <c r="V113" s="2">
        <v>95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2273.0711299999998</v>
      </c>
      <c r="E114" s="2">
        <v>3.7499999999999999E-3</v>
      </c>
      <c r="F114" s="2">
        <v>2273.0711299999998</v>
      </c>
      <c r="G114" s="2">
        <v>1.508E-2</v>
      </c>
      <c r="H114" s="2">
        <v>2253.3556800000001</v>
      </c>
      <c r="I114" s="2">
        <v>2.0644300000000002</v>
      </c>
      <c r="J114" s="2">
        <v>57</v>
      </c>
      <c r="K114" s="2">
        <v>2240.9201800000001</v>
      </c>
      <c r="L114" s="2">
        <v>2.07335</v>
      </c>
      <c r="M114" s="2">
        <v>168</v>
      </c>
      <c r="N114" s="2">
        <v>2240.9201800000001</v>
      </c>
      <c r="O114" s="2">
        <v>2.0694900000000001</v>
      </c>
      <c r="P114" s="2">
        <v>241</v>
      </c>
      <c r="Q114" s="2">
        <v>2530.5282200000001</v>
      </c>
      <c r="R114" s="2">
        <v>2.06724</v>
      </c>
      <c r="S114" s="2">
        <v>486</v>
      </c>
      <c r="T114" s="2">
        <v>2240.9201800000001</v>
      </c>
      <c r="U114" s="2">
        <v>2.0745100000000001</v>
      </c>
      <c r="V114" s="2">
        <v>79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2273.0711299999998</v>
      </c>
      <c r="E115" s="2">
        <v>3.96E-3</v>
      </c>
      <c r="F115" s="2">
        <v>2273.0711299999998</v>
      </c>
      <c r="G115" s="2">
        <v>1.453E-2</v>
      </c>
      <c r="H115" s="2">
        <v>2247.0206899999998</v>
      </c>
      <c r="I115" s="2">
        <v>2.0764200000000002</v>
      </c>
      <c r="J115" s="2">
        <v>70</v>
      </c>
      <c r="K115" s="2">
        <v>2240.9201800000001</v>
      </c>
      <c r="L115" s="2">
        <v>2.2862800000000001</v>
      </c>
      <c r="M115" s="2">
        <v>121</v>
      </c>
      <c r="N115" s="2">
        <v>2382.4149400000001</v>
      </c>
      <c r="O115" s="2">
        <v>2.0687799999999998</v>
      </c>
      <c r="P115" s="2">
        <v>242</v>
      </c>
      <c r="Q115" s="2">
        <v>2286.7279400000002</v>
      </c>
      <c r="R115" s="2">
        <v>2.0649299999999999</v>
      </c>
      <c r="S115" s="2">
        <v>491</v>
      </c>
      <c r="T115" s="2">
        <v>2240.9201800000001</v>
      </c>
      <c r="U115" s="2">
        <v>2.0783100000000001</v>
      </c>
      <c r="V115" s="2">
        <v>93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2273.0711299999998</v>
      </c>
      <c r="E116" s="2">
        <v>3.9199999999999999E-3</v>
      </c>
      <c r="F116" s="2">
        <v>2273.0711299999998</v>
      </c>
      <c r="G116" s="2">
        <v>1.5339999999999999E-2</v>
      </c>
      <c r="H116" s="2">
        <v>2247.0206899999998</v>
      </c>
      <c r="I116" s="2">
        <v>2.0718899999999998</v>
      </c>
      <c r="J116" s="2">
        <v>65</v>
      </c>
      <c r="K116" s="2">
        <v>2240.9201800000001</v>
      </c>
      <c r="L116" s="2">
        <v>2.0726399999999998</v>
      </c>
      <c r="M116" s="2">
        <v>130</v>
      </c>
      <c r="N116" s="2">
        <v>2357.4033100000001</v>
      </c>
      <c r="O116" s="2">
        <v>2.06609</v>
      </c>
      <c r="P116" s="2">
        <v>245</v>
      </c>
      <c r="Q116" s="2">
        <v>2292.9433300000001</v>
      </c>
      <c r="R116" s="2">
        <v>2.06453</v>
      </c>
      <c r="S116" s="2">
        <v>304</v>
      </c>
      <c r="T116" s="2">
        <v>2240.9201800000001</v>
      </c>
      <c r="U116" s="2">
        <v>2.0811799999999998</v>
      </c>
      <c r="V116" s="2">
        <v>101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2273.0711299999998</v>
      </c>
      <c r="E117" s="2">
        <v>3.7299999999999998E-3</v>
      </c>
      <c r="F117" s="2">
        <v>2273.0711299999998</v>
      </c>
      <c r="G117" s="2">
        <v>1.503E-2</v>
      </c>
      <c r="H117" s="2">
        <v>2240.9201800000001</v>
      </c>
      <c r="I117" s="2">
        <v>2.06596</v>
      </c>
      <c r="J117" s="2">
        <v>65</v>
      </c>
      <c r="K117" s="2">
        <v>2246.2487599999999</v>
      </c>
      <c r="L117" s="2">
        <v>2.07077</v>
      </c>
      <c r="M117" s="2">
        <v>104</v>
      </c>
      <c r="N117" s="2">
        <v>2358.4210600000001</v>
      </c>
      <c r="O117" s="2">
        <v>2.1341100000000002</v>
      </c>
      <c r="P117" s="2">
        <v>206</v>
      </c>
      <c r="Q117" s="2">
        <v>2363.8438200000001</v>
      </c>
      <c r="R117" s="2">
        <v>2.0668000000000002</v>
      </c>
      <c r="S117" s="2">
        <v>443</v>
      </c>
      <c r="T117" s="2">
        <v>2240.9201800000001</v>
      </c>
      <c r="U117" s="2">
        <v>2.0793699999999999</v>
      </c>
      <c r="V117" s="2">
        <v>96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2273.0711299999998</v>
      </c>
      <c r="E118" s="2">
        <v>3.7499999999999999E-3</v>
      </c>
      <c r="F118" s="2">
        <v>2273.0711299999998</v>
      </c>
      <c r="G118" s="2">
        <v>1.495E-2</v>
      </c>
      <c r="H118" s="2">
        <v>2255.59211</v>
      </c>
      <c r="I118" s="2">
        <v>2.0781299999999998</v>
      </c>
      <c r="J118" s="2">
        <v>60</v>
      </c>
      <c r="K118" s="2">
        <v>2246.2487599999999</v>
      </c>
      <c r="L118" s="2">
        <v>2.0701000000000001</v>
      </c>
      <c r="M118" s="2">
        <v>115</v>
      </c>
      <c r="N118" s="2">
        <v>2240.9201800000001</v>
      </c>
      <c r="O118" s="2">
        <v>2.06839</v>
      </c>
      <c r="P118" s="2">
        <v>238</v>
      </c>
      <c r="Q118" s="2">
        <v>2357.4033100000001</v>
      </c>
      <c r="R118" s="2">
        <v>2.0668299999999999</v>
      </c>
      <c r="S118" s="2">
        <v>469</v>
      </c>
      <c r="T118" s="2">
        <v>2240.9201800000001</v>
      </c>
      <c r="U118" s="2">
        <v>2.07633</v>
      </c>
      <c r="V118" s="2">
        <v>86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2273.0711299999998</v>
      </c>
      <c r="E119" s="2">
        <v>3.7799999999999999E-3</v>
      </c>
      <c r="F119" s="2">
        <v>2273.0711299999998</v>
      </c>
      <c r="G119" s="2">
        <v>1.4500000000000001E-2</v>
      </c>
      <c r="H119" s="2">
        <v>2247.0206899999998</v>
      </c>
      <c r="I119" s="2">
        <v>2.0716100000000002</v>
      </c>
      <c r="J119" s="2">
        <v>62</v>
      </c>
      <c r="K119" s="2">
        <v>2240.9201800000001</v>
      </c>
      <c r="L119" s="2">
        <v>2.1103399999999999</v>
      </c>
      <c r="M119" s="2">
        <v>152</v>
      </c>
      <c r="N119" s="2">
        <v>2255.3395700000001</v>
      </c>
      <c r="O119" s="2">
        <v>2.0664699999999998</v>
      </c>
      <c r="P119" s="2">
        <v>247</v>
      </c>
      <c r="Q119" s="2">
        <v>2530.5282200000001</v>
      </c>
      <c r="R119" s="2">
        <v>2.0648599999999999</v>
      </c>
      <c r="S119" s="2">
        <v>492</v>
      </c>
      <c r="T119" s="2">
        <v>2240.9201800000001</v>
      </c>
      <c r="U119" s="2">
        <v>2.07443</v>
      </c>
      <c r="V119" s="2">
        <v>98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2273.0711299999998</v>
      </c>
      <c r="E120" s="2">
        <v>3.8400000000000001E-3</v>
      </c>
      <c r="F120" s="2">
        <v>2273.0711299999998</v>
      </c>
      <c r="G120" s="2">
        <v>1.532E-2</v>
      </c>
      <c r="H120" s="2">
        <v>2253.3556800000001</v>
      </c>
      <c r="I120" s="2">
        <v>2.06595</v>
      </c>
      <c r="J120" s="2">
        <v>49</v>
      </c>
      <c r="K120" s="2">
        <v>2240.9201800000001</v>
      </c>
      <c r="L120" s="2">
        <v>2.06636</v>
      </c>
      <c r="M120" s="2">
        <v>123</v>
      </c>
      <c r="N120" s="2">
        <v>2247.0206899999998</v>
      </c>
      <c r="O120" s="2">
        <v>2.0660500000000002</v>
      </c>
      <c r="P120" s="2">
        <v>248</v>
      </c>
      <c r="Q120" s="2">
        <v>2530.5282200000001</v>
      </c>
      <c r="R120" s="2">
        <v>2.0649000000000002</v>
      </c>
      <c r="S120" s="2">
        <v>355</v>
      </c>
      <c r="T120" s="2">
        <v>2240.9201800000001</v>
      </c>
      <c r="U120" s="2">
        <v>2.07775</v>
      </c>
      <c r="V120" s="2">
        <v>97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2273.0711299999998</v>
      </c>
      <c r="E121" s="2">
        <v>3.8E-3</v>
      </c>
      <c r="F121" s="2">
        <v>2273.0711299999998</v>
      </c>
      <c r="G121" s="2">
        <v>1.512E-2</v>
      </c>
      <c r="H121" s="2">
        <v>2247.0206899999998</v>
      </c>
      <c r="I121" s="2">
        <v>2.0727099999999998</v>
      </c>
      <c r="J121" s="2">
        <v>67</v>
      </c>
      <c r="K121" s="2">
        <v>2240.9201800000001</v>
      </c>
      <c r="L121" s="2">
        <v>2.0661399999999999</v>
      </c>
      <c r="M121" s="2">
        <v>141</v>
      </c>
      <c r="N121" s="2">
        <v>2522.7472699999998</v>
      </c>
      <c r="O121" s="2">
        <v>2.0706699999999998</v>
      </c>
      <c r="P121" s="2">
        <v>232</v>
      </c>
      <c r="Q121" s="2">
        <v>2530.5282200000001</v>
      </c>
      <c r="R121" s="2">
        <v>2.06494</v>
      </c>
      <c r="S121" s="2">
        <v>343</v>
      </c>
      <c r="T121" s="2">
        <v>2240.9201800000001</v>
      </c>
      <c r="U121" s="2">
        <v>2.0836399999999999</v>
      </c>
      <c r="V121" s="2">
        <v>91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2273.0711299999998</v>
      </c>
      <c r="E122" s="2">
        <v>3.7499999999999999E-3</v>
      </c>
      <c r="F122" s="2">
        <v>2273.0711299999998</v>
      </c>
      <c r="G122" s="2">
        <v>1.485E-2</v>
      </c>
      <c r="H122" s="2">
        <v>2240.9201800000001</v>
      </c>
      <c r="I122" s="2">
        <v>2.07151</v>
      </c>
      <c r="J122" s="2">
        <v>57</v>
      </c>
      <c r="K122" s="2">
        <v>2240.9201800000001</v>
      </c>
      <c r="L122" s="2">
        <v>2.07369</v>
      </c>
      <c r="M122" s="2">
        <v>151</v>
      </c>
      <c r="N122" s="2">
        <v>2289.44461</v>
      </c>
      <c r="O122" s="2">
        <v>2.0678899999999998</v>
      </c>
      <c r="P122" s="2">
        <v>238</v>
      </c>
      <c r="Q122" s="2">
        <v>2247.0206899999998</v>
      </c>
      <c r="R122" s="2">
        <v>2.0661</v>
      </c>
      <c r="S122" s="2">
        <v>487</v>
      </c>
      <c r="T122" s="2">
        <v>2240.9201800000001</v>
      </c>
      <c r="U122" s="2">
        <v>2.1418400000000002</v>
      </c>
      <c r="V122" s="2">
        <v>86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53167.641609999999</v>
      </c>
      <c r="E123" s="2">
        <v>1.214E-2</v>
      </c>
      <c r="F123" s="2">
        <v>48172.158539999997</v>
      </c>
      <c r="G123" s="2">
        <v>6.4189999999999997E-2</v>
      </c>
      <c r="H123" s="2">
        <v>44823.23141</v>
      </c>
      <c r="I123" s="2">
        <v>6.9634</v>
      </c>
      <c r="J123" s="2">
        <v>83</v>
      </c>
      <c r="K123" s="2">
        <v>41200.288540000001</v>
      </c>
      <c r="L123" s="2">
        <v>7.31142</v>
      </c>
      <c r="M123" s="2">
        <v>50</v>
      </c>
      <c r="N123" s="2">
        <v>41375.03428</v>
      </c>
      <c r="O123" s="2">
        <v>6.9266800000000002</v>
      </c>
      <c r="P123" s="2">
        <v>350</v>
      </c>
      <c r="Q123" s="2">
        <v>42809.677179999999</v>
      </c>
      <c r="R123" s="2">
        <v>7.1948400000000001</v>
      </c>
      <c r="S123" s="2">
        <v>136</v>
      </c>
      <c r="T123" s="2">
        <v>41200.866950000003</v>
      </c>
      <c r="U123" s="2">
        <v>7.0864599999999998</v>
      </c>
      <c r="V123" s="2">
        <v>39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53167.641609999999</v>
      </c>
      <c r="E124" s="2">
        <v>1.295E-2</v>
      </c>
      <c r="F124" s="2">
        <v>48172.158539999997</v>
      </c>
      <c r="G124" s="2">
        <v>6.9089999999999999E-2</v>
      </c>
      <c r="H124" s="2">
        <v>44838.967120000001</v>
      </c>
      <c r="I124" s="2">
        <v>6.9437699999999998</v>
      </c>
      <c r="J124" s="2">
        <v>81</v>
      </c>
      <c r="K124" s="2">
        <v>41200.184209999999</v>
      </c>
      <c r="L124" s="2">
        <v>7.0389600000000003</v>
      </c>
      <c r="M124" s="2">
        <v>50</v>
      </c>
      <c r="N124" s="2">
        <v>41203.113599999997</v>
      </c>
      <c r="O124" s="2">
        <v>6.9233500000000001</v>
      </c>
      <c r="P124" s="2">
        <v>350</v>
      </c>
      <c r="Q124" s="2">
        <v>41375.081310000001</v>
      </c>
      <c r="R124" s="2">
        <v>6.9587199999999996</v>
      </c>
      <c r="S124" s="2">
        <v>136</v>
      </c>
      <c r="T124" s="2">
        <v>41200.288540000001</v>
      </c>
      <c r="U124" s="2">
        <v>6.9638200000000001</v>
      </c>
      <c r="V124" s="2">
        <v>37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53167.641609999999</v>
      </c>
      <c r="E125" s="2">
        <v>1.312E-2</v>
      </c>
      <c r="F125" s="2">
        <v>48172.158539999997</v>
      </c>
      <c r="G125" s="2">
        <v>6.9129999999999997E-2</v>
      </c>
      <c r="H125" s="2">
        <v>46013.537859999997</v>
      </c>
      <c r="I125" s="2">
        <v>6.9301500000000003</v>
      </c>
      <c r="J125" s="2">
        <v>79</v>
      </c>
      <c r="K125" s="2">
        <v>41200.288540000001</v>
      </c>
      <c r="L125" s="2">
        <v>7.0296000000000003</v>
      </c>
      <c r="M125" s="2">
        <v>48</v>
      </c>
      <c r="N125" s="2">
        <v>43856.719559999998</v>
      </c>
      <c r="O125" s="2">
        <v>6.9355200000000004</v>
      </c>
      <c r="P125" s="2">
        <v>352</v>
      </c>
      <c r="Q125" s="2">
        <v>42809.461450000003</v>
      </c>
      <c r="R125" s="2">
        <v>6.9458599999999997</v>
      </c>
      <c r="S125" s="2">
        <v>137</v>
      </c>
      <c r="T125" s="2">
        <v>41200.866950000003</v>
      </c>
      <c r="U125" s="2">
        <v>6.9609300000000003</v>
      </c>
      <c r="V125" s="2">
        <v>37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53167.641609999999</v>
      </c>
      <c r="E126" s="2">
        <v>1.34E-2</v>
      </c>
      <c r="F126" s="2">
        <v>48172.158539999997</v>
      </c>
      <c r="G126" s="2">
        <v>6.9720000000000004E-2</v>
      </c>
      <c r="H126" s="2">
        <v>44836.864520000003</v>
      </c>
      <c r="I126" s="2">
        <v>6.9810299999999996</v>
      </c>
      <c r="J126" s="2">
        <v>80</v>
      </c>
      <c r="K126" s="2">
        <v>41201.71718</v>
      </c>
      <c r="L126" s="2">
        <v>6.9308899999999998</v>
      </c>
      <c r="M126" s="2">
        <v>48</v>
      </c>
      <c r="N126" s="2">
        <v>41201.657769999998</v>
      </c>
      <c r="O126" s="2">
        <v>6.9336200000000003</v>
      </c>
      <c r="P126" s="2">
        <v>341</v>
      </c>
      <c r="Q126" s="2">
        <v>41208.442260000003</v>
      </c>
      <c r="R126" s="2">
        <v>6.9258899999999999</v>
      </c>
      <c r="S126" s="2">
        <v>135</v>
      </c>
      <c r="T126" s="2">
        <v>41200.288540000001</v>
      </c>
      <c r="U126" s="2">
        <v>6.9466700000000001</v>
      </c>
      <c r="V126" s="2">
        <v>38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53167.641609999999</v>
      </c>
      <c r="E127" s="2">
        <v>1.3390000000000001E-2</v>
      </c>
      <c r="F127" s="2">
        <v>48172.158539999997</v>
      </c>
      <c r="G127" s="2">
        <v>6.8820000000000006E-2</v>
      </c>
      <c r="H127" s="2">
        <v>44822.252280000001</v>
      </c>
      <c r="I127" s="2">
        <v>6.9418100000000003</v>
      </c>
      <c r="J127" s="2">
        <v>79</v>
      </c>
      <c r="K127" s="2">
        <v>41200.288540000001</v>
      </c>
      <c r="L127" s="2">
        <v>6.9720599999999999</v>
      </c>
      <c r="M127" s="2">
        <v>47</v>
      </c>
      <c r="N127" s="2">
        <v>41201.145210000002</v>
      </c>
      <c r="O127" s="2">
        <v>6.9365600000000001</v>
      </c>
      <c r="P127" s="2">
        <v>341</v>
      </c>
      <c r="Q127" s="2">
        <v>42078.593529999998</v>
      </c>
      <c r="R127" s="2">
        <v>6.9614099999999999</v>
      </c>
      <c r="S127" s="2">
        <v>137</v>
      </c>
      <c r="T127" s="2">
        <v>41200.866950000003</v>
      </c>
      <c r="U127" s="2">
        <v>6.9969000000000001</v>
      </c>
      <c r="V127" s="2">
        <v>38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53167.641609999999</v>
      </c>
      <c r="E128" s="2">
        <v>1.3259999999999999E-2</v>
      </c>
      <c r="F128" s="2">
        <v>48172.158539999997</v>
      </c>
      <c r="G128" s="2">
        <v>6.9580000000000003E-2</v>
      </c>
      <c r="H128" s="2">
        <v>42716.616240000003</v>
      </c>
      <c r="I128" s="2">
        <v>6.9496099999999998</v>
      </c>
      <c r="J128" s="2">
        <v>76</v>
      </c>
      <c r="K128" s="2">
        <v>41200.866950000003</v>
      </c>
      <c r="L128" s="2">
        <v>6.9814600000000002</v>
      </c>
      <c r="M128" s="2">
        <v>48</v>
      </c>
      <c r="N128" s="2">
        <v>41375.03428</v>
      </c>
      <c r="O128" s="2">
        <v>6.9228300000000003</v>
      </c>
      <c r="P128" s="2">
        <v>342</v>
      </c>
      <c r="Q128" s="2">
        <v>41712.389479999998</v>
      </c>
      <c r="R128" s="2">
        <v>6.9574999999999996</v>
      </c>
      <c r="S128" s="2">
        <v>135</v>
      </c>
      <c r="T128" s="2">
        <v>41200.866950000003</v>
      </c>
      <c r="U128" s="2">
        <v>7.0633699999999999</v>
      </c>
      <c r="V128" s="2">
        <v>38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53167.641609999999</v>
      </c>
      <c r="E129" s="2">
        <v>1.329E-2</v>
      </c>
      <c r="F129" s="2">
        <v>48172.158539999997</v>
      </c>
      <c r="G129" s="2">
        <v>6.9080000000000003E-2</v>
      </c>
      <c r="H129" s="2">
        <v>46673.751490000002</v>
      </c>
      <c r="I129" s="2">
        <v>6.9658699999999998</v>
      </c>
      <c r="J129" s="2">
        <v>79</v>
      </c>
      <c r="K129" s="2">
        <v>41200.184209999999</v>
      </c>
      <c r="L129" s="2">
        <v>6.9684600000000003</v>
      </c>
      <c r="M129" s="2">
        <v>49</v>
      </c>
      <c r="N129" s="2">
        <v>41375.03428</v>
      </c>
      <c r="O129" s="2">
        <v>6.9291299999999998</v>
      </c>
      <c r="P129" s="2">
        <v>335</v>
      </c>
      <c r="Q129" s="2">
        <v>41981.810310000001</v>
      </c>
      <c r="R129" s="2">
        <v>6.9474</v>
      </c>
      <c r="S129" s="2">
        <v>131</v>
      </c>
      <c r="T129" s="2">
        <v>41200.866950000003</v>
      </c>
      <c r="U129" s="2">
        <v>6.9804899999999996</v>
      </c>
      <c r="V129" s="2">
        <v>38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53167.641609999999</v>
      </c>
      <c r="E130" s="2">
        <v>1.3270000000000001E-2</v>
      </c>
      <c r="F130" s="2">
        <v>48172.158539999997</v>
      </c>
      <c r="G130" s="2">
        <v>6.9580000000000003E-2</v>
      </c>
      <c r="H130" s="2">
        <v>46201.5317</v>
      </c>
      <c r="I130" s="2">
        <v>6.9617000000000004</v>
      </c>
      <c r="J130" s="2">
        <v>76</v>
      </c>
      <c r="K130" s="2">
        <v>41200.288540000001</v>
      </c>
      <c r="L130" s="2">
        <v>6.9207000000000001</v>
      </c>
      <c r="M130" s="2">
        <v>50</v>
      </c>
      <c r="N130" s="2">
        <v>41484.296479999997</v>
      </c>
      <c r="O130" s="2">
        <v>6.9247800000000002</v>
      </c>
      <c r="P130" s="2">
        <v>342</v>
      </c>
      <c r="Q130" s="2">
        <v>41200.866950000003</v>
      </c>
      <c r="R130" s="2">
        <v>6.94998</v>
      </c>
      <c r="S130" s="2">
        <v>136</v>
      </c>
      <c r="T130" s="2">
        <v>41200.866950000003</v>
      </c>
      <c r="U130" s="2">
        <v>7.0115499999999997</v>
      </c>
      <c r="V130" s="2">
        <v>37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53167.641609999999</v>
      </c>
      <c r="E131" s="2">
        <v>1.2500000000000001E-2</v>
      </c>
      <c r="F131" s="2">
        <v>48172.158539999997</v>
      </c>
      <c r="G131" s="2">
        <v>8.0850000000000005E-2</v>
      </c>
      <c r="H131" s="2">
        <v>44954.845390000002</v>
      </c>
      <c r="I131" s="2">
        <v>6.9480000000000004</v>
      </c>
      <c r="J131" s="2">
        <v>82</v>
      </c>
      <c r="K131" s="2">
        <v>41201.174449999999</v>
      </c>
      <c r="L131" s="2">
        <v>7.0772599999999999</v>
      </c>
      <c r="M131" s="2">
        <v>48</v>
      </c>
      <c r="N131" s="2">
        <v>42809.461450000003</v>
      </c>
      <c r="O131" s="2">
        <v>6.9370200000000004</v>
      </c>
      <c r="P131" s="2">
        <v>359</v>
      </c>
      <c r="Q131" s="2">
        <v>42809.461450000003</v>
      </c>
      <c r="R131" s="2">
        <v>6.93466</v>
      </c>
      <c r="S131" s="2">
        <v>134</v>
      </c>
      <c r="T131" s="2">
        <v>41200.866950000003</v>
      </c>
      <c r="U131" s="2">
        <v>6.9984000000000002</v>
      </c>
      <c r="V131" s="2">
        <v>40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53167.641609999999</v>
      </c>
      <c r="E132" s="2">
        <v>1.3299999999999999E-2</v>
      </c>
      <c r="F132" s="2">
        <v>48172.158539999997</v>
      </c>
      <c r="G132" s="2">
        <v>6.8820000000000006E-2</v>
      </c>
      <c r="H132" s="2">
        <v>45978.862209999999</v>
      </c>
      <c r="I132" s="2">
        <v>6.9228199999999998</v>
      </c>
      <c r="J132" s="2">
        <v>74</v>
      </c>
      <c r="K132" s="2">
        <v>41200.324289999997</v>
      </c>
      <c r="L132" s="2">
        <v>6.9617800000000001</v>
      </c>
      <c r="M132" s="2">
        <v>51</v>
      </c>
      <c r="N132" s="2">
        <v>41375.03428</v>
      </c>
      <c r="O132" s="2">
        <v>7.0101800000000001</v>
      </c>
      <c r="P132" s="2">
        <v>326</v>
      </c>
      <c r="Q132" s="2">
        <v>44668.341469999999</v>
      </c>
      <c r="R132" s="2">
        <v>6.9385399999999997</v>
      </c>
      <c r="S132" s="2">
        <v>141</v>
      </c>
      <c r="T132" s="2">
        <v>41200.866950000003</v>
      </c>
      <c r="U132" s="2">
        <v>6.9436499999999999</v>
      </c>
      <c r="V132" s="2">
        <v>36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41678.334029999998</v>
      </c>
      <c r="E133" s="2">
        <v>1.4149999999999999E-2</v>
      </c>
      <c r="F133" s="2">
        <v>40584.141170000003</v>
      </c>
      <c r="G133" s="2">
        <v>7.8399999999999997E-2</v>
      </c>
      <c r="H133" s="2">
        <v>39036.481610000003</v>
      </c>
      <c r="I133" s="2">
        <v>19.672460000000001</v>
      </c>
      <c r="J133" s="2">
        <v>256</v>
      </c>
      <c r="K133" s="2">
        <v>35344.800880000003</v>
      </c>
      <c r="L133" s="2">
        <v>19.742989999999999</v>
      </c>
      <c r="M133" s="2">
        <v>119</v>
      </c>
      <c r="N133" s="2">
        <v>36066.623390000001</v>
      </c>
      <c r="O133" s="2">
        <v>19.667449999999999</v>
      </c>
      <c r="P133" s="2">
        <v>999</v>
      </c>
      <c r="Q133" s="2">
        <v>36758.57576</v>
      </c>
      <c r="R133" s="2">
        <v>19.696059999999999</v>
      </c>
      <c r="S133" s="2">
        <v>386</v>
      </c>
      <c r="T133" s="2">
        <v>35565.395380000002</v>
      </c>
      <c r="U133" s="2">
        <v>19.74821</v>
      </c>
      <c r="V133" s="2">
        <v>102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41678.334029999998</v>
      </c>
      <c r="E134" s="2">
        <v>1.43E-2</v>
      </c>
      <c r="F134" s="2">
        <v>40584.141170000003</v>
      </c>
      <c r="G134" s="2">
        <v>7.8359999999999999E-2</v>
      </c>
      <c r="H134" s="2">
        <v>39041.331709999999</v>
      </c>
      <c r="I134" s="2">
        <v>19.721039999999999</v>
      </c>
      <c r="J134" s="2">
        <v>253</v>
      </c>
      <c r="K134" s="2">
        <v>35446.918839999998</v>
      </c>
      <c r="L134" s="2">
        <v>19.677330000000001</v>
      </c>
      <c r="M134" s="2">
        <v>118</v>
      </c>
      <c r="N134" s="2">
        <v>37124.889109999996</v>
      </c>
      <c r="O134" s="2">
        <v>19.660769999999999</v>
      </c>
      <c r="P134" s="2">
        <v>901</v>
      </c>
      <c r="Q134" s="2">
        <v>37388.690260000003</v>
      </c>
      <c r="R134" s="2">
        <v>19.97776</v>
      </c>
      <c r="S134" s="2">
        <v>395</v>
      </c>
      <c r="T134" s="2">
        <v>35456.157670000001</v>
      </c>
      <c r="U134" s="2">
        <v>19.772670000000002</v>
      </c>
      <c r="V134" s="2">
        <v>99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41678.334029999998</v>
      </c>
      <c r="E135" s="2">
        <v>1.4189999999999999E-2</v>
      </c>
      <c r="F135" s="2">
        <v>40584.141170000003</v>
      </c>
      <c r="G135" s="2">
        <v>7.8E-2</v>
      </c>
      <c r="H135" s="2">
        <v>39035.770190000003</v>
      </c>
      <c r="I135" s="2">
        <v>19.719090000000001</v>
      </c>
      <c r="J135" s="2">
        <v>248</v>
      </c>
      <c r="K135" s="2">
        <v>35578.66704</v>
      </c>
      <c r="L135" s="2">
        <v>19.72175</v>
      </c>
      <c r="M135" s="2">
        <v>116</v>
      </c>
      <c r="N135" s="2">
        <v>36429.1031</v>
      </c>
      <c r="O135" s="2">
        <v>19.658480000000001</v>
      </c>
      <c r="P135" s="2">
        <v>994</v>
      </c>
      <c r="Q135" s="2">
        <v>36854.428659999998</v>
      </c>
      <c r="R135" s="2">
        <v>19.674499999999998</v>
      </c>
      <c r="S135" s="2">
        <v>376</v>
      </c>
      <c r="T135" s="2">
        <v>35680.647259999998</v>
      </c>
      <c r="U135" s="2">
        <v>19.771650000000001</v>
      </c>
      <c r="V135" s="2">
        <v>103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41678.334029999998</v>
      </c>
      <c r="E136" s="2">
        <v>1.461E-2</v>
      </c>
      <c r="F136" s="2">
        <v>40584.141170000003</v>
      </c>
      <c r="G136" s="2">
        <v>7.7920000000000003E-2</v>
      </c>
      <c r="H136" s="2">
        <v>39387.51197</v>
      </c>
      <c r="I136" s="2">
        <v>19.697299999999998</v>
      </c>
      <c r="J136" s="2">
        <v>261</v>
      </c>
      <c r="K136" s="2">
        <v>35571.3102</v>
      </c>
      <c r="L136" s="2">
        <v>19.80716</v>
      </c>
      <c r="M136" s="2">
        <v>118</v>
      </c>
      <c r="N136" s="2">
        <v>36037.617209999997</v>
      </c>
      <c r="O136" s="2">
        <v>19.66498</v>
      </c>
      <c r="P136" s="2">
        <v>998</v>
      </c>
      <c r="Q136" s="2">
        <v>37392.887089999997</v>
      </c>
      <c r="R136" s="2">
        <v>19.676850000000002</v>
      </c>
      <c r="S136" s="2">
        <v>390</v>
      </c>
      <c r="T136" s="2">
        <v>35954.387239999996</v>
      </c>
      <c r="U136" s="2">
        <v>19.716529999999999</v>
      </c>
      <c r="V136" s="2">
        <v>102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41678.334029999998</v>
      </c>
      <c r="E137" s="2">
        <v>1.47E-2</v>
      </c>
      <c r="F137" s="2">
        <v>40584.141170000003</v>
      </c>
      <c r="G137" s="2">
        <v>7.8320000000000001E-2</v>
      </c>
      <c r="H137" s="2">
        <v>40083.785179999999</v>
      </c>
      <c r="I137" s="2">
        <v>19.663550000000001</v>
      </c>
      <c r="J137" s="2">
        <v>255</v>
      </c>
      <c r="K137" s="2">
        <v>35610.115760000001</v>
      </c>
      <c r="L137" s="2">
        <v>19.744070000000001</v>
      </c>
      <c r="M137" s="2">
        <v>119</v>
      </c>
      <c r="N137" s="2">
        <v>36510.853600000002</v>
      </c>
      <c r="O137" s="2">
        <v>19.66657</v>
      </c>
      <c r="P137" s="2">
        <v>979</v>
      </c>
      <c r="Q137" s="2">
        <v>37253.171009999998</v>
      </c>
      <c r="R137" s="2">
        <v>19.690059999999999</v>
      </c>
      <c r="S137" s="2">
        <v>393</v>
      </c>
      <c r="T137" s="2">
        <v>35524.879370000002</v>
      </c>
      <c r="U137" s="2">
        <v>19.70485</v>
      </c>
      <c r="V137" s="2">
        <v>99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41678.334029999998</v>
      </c>
      <c r="E138" s="2">
        <v>1.4619999999999999E-2</v>
      </c>
      <c r="F138" s="2">
        <v>40584.141170000003</v>
      </c>
      <c r="G138" s="2">
        <v>7.9140000000000002E-2</v>
      </c>
      <c r="H138" s="2">
        <v>37942.44053</v>
      </c>
      <c r="I138" s="2">
        <v>19.657910000000001</v>
      </c>
      <c r="J138" s="2">
        <v>258</v>
      </c>
      <c r="K138" s="2">
        <v>35538.497810000001</v>
      </c>
      <c r="L138" s="2">
        <v>19.846019999999999</v>
      </c>
      <c r="M138" s="2">
        <v>116</v>
      </c>
      <c r="N138" s="2">
        <v>36224.440300000002</v>
      </c>
      <c r="O138" s="2">
        <v>19.663959999999999</v>
      </c>
      <c r="P138" s="2">
        <v>1005</v>
      </c>
      <c r="Q138" s="2">
        <v>36107.304479999999</v>
      </c>
      <c r="R138" s="2">
        <v>19.677910000000001</v>
      </c>
      <c r="S138" s="2">
        <v>399</v>
      </c>
      <c r="T138" s="2">
        <v>35992.338539999997</v>
      </c>
      <c r="U138" s="2">
        <v>19.745100000000001</v>
      </c>
      <c r="V138" s="2">
        <v>101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41678.334029999998</v>
      </c>
      <c r="E139" s="2">
        <v>1.417E-2</v>
      </c>
      <c r="F139" s="2">
        <v>40584.141170000003</v>
      </c>
      <c r="G139" s="2">
        <v>7.8130000000000005E-2</v>
      </c>
      <c r="H139" s="2">
        <v>40909.777240000003</v>
      </c>
      <c r="I139" s="2">
        <v>19.666620000000002</v>
      </c>
      <c r="J139" s="2">
        <v>260</v>
      </c>
      <c r="K139" s="2">
        <v>35533.681120000001</v>
      </c>
      <c r="L139" s="2">
        <v>20.15692</v>
      </c>
      <c r="M139" s="2">
        <v>118</v>
      </c>
      <c r="N139" s="2">
        <v>36310.203249999999</v>
      </c>
      <c r="O139" s="2">
        <v>19.668299999999999</v>
      </c>
      <c r="P139" s="2">
        <v>992</v>
      </c>
      <c r="Q139" s="2">
        <v>37470.760329999997</v>
      </c>
      <c r="R139" s="2">
        <v>19.680440000000001</v>
      </c>
      <c r="S139" s="2">
        <v>384</v>
      </c>
      <c r="T139" s="2">
        <v>35360.379009999997</v>
      </c>
      <c r="U139" s="2">
        <v>19.682659999999998</v>
      </c>
      <c r="V139" s="2">
        <v>95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41678.334029999998</v>
      </c>
      <c r="E140" s="2">
        <v>1.4540000000000001E-2</v>
      </c>
      <c r="F140" s="2">
        <v>40584.141170000003</v>
      </c>
      <c r="G140" s="2">
        <v>7.8060000000000004E-2</v>
      </c>
      <c r="H140" s="2">
        <v>41283.386590000002</v>
      </c>
      <c r="I140" s="2">
        <v>19.845130000000001</v>
      </c>
      <c r="J140" s="2">
        <v>249</v>
      </c>
      <c r="K140" s="2">
        <v>35661.597439999998</v>
      </c>
      <c r="L140" s="2">
        <v>19.738099999999999</v>
      </c>
      <c r="M140" s="2">
        <v>117</v>
      </c>
      <c r="N140" s="2">
        <v>35815.201970000002</v>
      </c>
      <c r="O140" s="2">
        <v>19.663019999999999</v>
      </c>
      <c r="P140" s="2">
        <v>990</v>
      </c>
      <c r="Q140" s="2">
        <v>37390.517970000001</v>
      </c>
      <c r="R140" s="2">
        <v>19.679279999999999</v>
      </c>
      <c r="S140" s="2">
        <v>392</v>
      </c>
      <c r="T140" s="2">
        <v>35742.282019999999</v>
      </c>
      <c r="U140" s="2">
        <v>19.72298</v>
      </c>
      <c r="V140" s="2">
        <v>102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41678.334029999998</v>
      </c>
      <c r="E141" s="2">
        <v>1.413E-2</v>
      </c>
      <c r="F141" s="2">
        <v>40584.141170000003</v>
      </c>
      <c r="G141" s="2">
        <v>7.825E-2</v>
      </c>
      <c r="H141" s="2">
        <v>39997.168270000002</v>
      </c>
      <c r="I141" s="2">
        <v>19.7394</v>
      </c>
      <c r="J141" s="2">
        <v>260</v>
      </c>
      <c r="K141" s="2">
        <v>35854.05341</v>
      </c>
      <c r="L141" s="2">
        <v>19.766850000000002</v>
      </c>
      <c r="M141" s="2">
        <v>119</v>
      </c>
      <c r="N141" s="2">
        <v>37832.349970000003</v>
      </c>
      <c r="O141" s="2">
        <v>19.660229999999999</v>
      </c>
      <c r="P141" s="2">
        <v>983</v>
      </c>
      <c r="Q141" s="2">
        <v>36981.13089</v>
      </c>
      <c r="R141" s="2">
        <v>19.699560000000002</v>
      </c>
      <c r="S141" s="2">
        <v>397</v>
      </c>
      <c r="T141" s="2">
        <v>35650.1973</v>
      </c>
      <c r="U141" s="2">
        <v>19.80528</v>
      </c>
      <c r="V141" s="2">
        <v>100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41678.334029999998</v>
      </c>
      <c r="E142" s="2">
        <v>1.422E-2</v>
      </c>
      <c r="F142" s="2">
        <v>40584.141170000003</v>
      </c>
      <c r="G142" s="2">
        <v>7.8259999999999996E-2</v>
      </c>
      <c r="H142" s="2">
        <v>39937.863649999999</v>
      </c>
      <c r="I142" s="2">
        <v>19.682639999999999</v>
      </c>
      <c r="J142" s="2">
        <v>259</v>
      </c>
      <c r="K142" s="2">
        <v>35587.663099999998</v>
      </c>
      <c r="L142" s="2">
        <v>19.759209999999999</v>
      </c>
      <c r="M142" s="2">
        <v>121</v>
      </c>
      <c r="N142" s="2">
        <v>35760.140019999999</v>
      </c>
      <c r="O142" s="2">
        <v>19.660170000000001</v>
      </c>
      <c r="P142" s="2">
        <v>1015</v>
      </c>
      <c r="Q142" s="2">
        <v>37929.731769999999</v>
      </c>
      <c r="R142" s="2">
        <v>19.663730000000001</v>
      </c>
      <c r="S142" s="2">
        <v>384</v>
      </c>
      <c r="T142" s="2">
        <v>35620.256789999999</v>
      </c>
      <c r="U142" s="2">
        <v>19.79026</v>
      </c>
      <c r="V142" s="2">
        <v>98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36192.726669999996</v>
      </c>
      <c r="E143" s="2">
        <v>1.558E-2</v>
      </c>
      <c r="F143" s="2">
        <v>36192.86333</v>
      </c>
      <c r="G143" s="2">
        <v>8.1079999999999999E-2</v>
      </c>
      <c r="H143" s="2">
        <v>36192.726669999996</v>
      </c>
      <c r="I143" s="2">
        <v>55.095480000000002</v>
      </c>
      <c r="J143" s="2">
        <v>727</v>
      </c>
      <c r="K143" s="2">
        <v>35283.120770000001</v>
      </c>
      <c r="L143" s="2">
        <v>55.153970000000001</v>
      </c>
      <c r="M143" s="2">
        <v>305</v>
      </c>
      <c r="N143" s="2">
        <v>36141.409890000003</v>
      </c>
      <c r="O143" s="2">
        <v>55.054450000000003</v>
      </c>
      <c r="P143" s="2">
        <v>2759</v>
      </c>
      <c r="Q143" s="2">
        <v>36643.522850000001</v>
      </c>
      <c r="R143" s="2">
        <v>55.091180000000001</v>
      </c>
      <c r="S143" s="2">
        <v>1082</v>
      </c>
      <c r="T143" s="2">
        <v>35366.905129999999</v>
      </c>
      <c r="U143" s="2">
        <v>55.058759999999999</v>
      </c>
      <c r="V143" s="2">
        <v>294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36192.726669999996</v>
      </c>
      <c r="E144" s="2">
        <v>1.617E-2</v>
      </c>
      <c r="F144" s="2">
        <v>36192.86333</v>
      </c>
      <c r="G144" s="2">
        <v>8.2199999999999995E-2</v>
      </c>
      <c r="H144" s="2">
        <v>36147.109909999999</v>
      </c>
      <c r="I144" s="2">
        <v>55.137709999999998</v>
      </c>
      <c r="J144" s="2">
        <v>732</v>
      </c>
      <c r="K144" s="2">
        <v>35273.393329999999</v>
      </c>
      <c r="L144" s="2">
        <v>55.084409999999998</v>
      </c>
      <c r="M144" s="2">
        <v>305</v>
      </c>
      <c r="N144" s="2">
        <v>36355.239719999998</v>
      </c>
      <c r="O144" s="2">
        <v>55.047629999999998</v>
      </c>
      <c r="P144" s="2">
        <v>2720</v>
      </c>
      <c r="Q144" s="2">
        <v>36290.781600000002</v>
      </c>
      <c r="R144" s="2">
        <v>55.086799999999997</v>
      </c>
      <c r="S144" s="2">
        <v>1118</v>
      </c>
      <c r="T144" s="2">
        <v>35399.853470000002</v>
      </c>
      <c r="U144" s="2">
        <v>55.050629999999998</v>
      </c>
      <c r="V144" s="2">
        <v>285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36192.726669999996</v>
      </c>
      <c r="E145" s="2">
        <v>1.5900000000000001E-2</v>
      </c>
      <c r="F145" s="2">
        <v>36192.86333</v>
      </c>
      <c r="G145" s="2">
        <v>8.1369999999999998E-2</v>
      </c>
      <c r="H145" s="2">
        <v>36192.726669999996</v>
      </c>
      <c r="I145" s="2">
        <v>55.043039999999998</v>
      </c>
      <c r="J145" s="2">
        <v>729</v>
      </c>
      <c r="K145" s="2">
        <v>35265.298710000003</v>
      </c>
      <c r="L145" s="2">
        <v>55.131189999999997</v>
      </c>
      <c r="M145" s="2">
        <v>305</v>
      </c>
      <c r="N145" s="2">
        <v>35608.612990000001</v>
      </c>
      <c r="O145" s="2">
        <v>55.060450000000003</v>
      </c>
      <c r="P145" s="2">
        <v>2750</v>
      </c>
      <c r="Q145" s="2">
        <v>36832.954310000001</v>
      </c>
      <c r="R145" s="2">
        <v>55.065559999999998</v>
      </c>
      <c r="S145" s="2">
        <v>1086</v>
      </c>
      <c r="T145" s="2">
        <v>35268.020100000002</v>
      </c>
      <c r="U145" s="2">
        <v>55.090249999999997</v>
      </c>
      <c r="V145" s="2">
        <v>262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36192.726669999996</v>
      </c>
      <c r="E146" s="2">
        <v>1.5129999999999999E-2</v>
      </c>
      <c r="F146" s="2">
        <v>36192.86333</v>
      </c>
      <c r="G146" s="2">
        <v>7.9450000000000007E-2</v>
      </c>
      <c r="H146" s="2">
        <v>36192.726669999996</v>
      </c>
      <c r="I146" s="2">
        <v>55.044400000000003</v>
      </c>
      <c r="J146" s="2">
        <v>736</v>
      </c>
      <c r="K146" s="2">
        <v>35332.00131</v>
      </c>
      <c r="L146" s="2">
        <v>55.135469999999998</v>
      </c>
      <c r="M146" s="2">
        <v>303</v>
      </c>
      <c r="N146" s="2">
        <v>36004.581030000001</v>
      </c>
      <c r="O146" s="2">
        <v>55.057490000000001</v>
      </c>
      <c r="P146" s="2">
        <v>2750</v>
      </c>
      <c r="Q146" s="2">
        <v>36190.333330000001</v>
      </c>
      <c r="R146" s="2">
        <v>55.081130000000002</v>
      </c>
      <c r="S146" s="2">
        <v>1120</v>
      </c>
      <c r="T146" s="2">
        <v>35324.433389999998</v>
      </c>
      <c r="U146" s="2">
        <v>55.048499999999997</v>
      </c>
      <c r="V146" s="2">
        <v>289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36192.726669999996</v>
      </c>
      <c r="E147" s="2">
        <v>1.576E-2</v>
      </c>
      <c r="F147" s="2">
        <v>36192.86333</v>
      </c>
      <c r="G147" s="2">
        <v>8.1680000000000003E-2</v>
      </c>
      <c r="H147" s="2">
        <v>36161.146939999999</v>
      </c>
      <c r="I147" s="2">
        <v>55.076419999999999</v>
      </c>
      <c r="J147" s="2">
        <v>731</v>
      </c>
      <c r="K147" s="2">
        <v>35286.92</v>
      </c>
      <c r="L147" s="2">
        <v>55.047710000000002</v>
      </c>
      <c r="M147" s="2">
        <v>305</v>
      </c>
      <c r="N147" s="2">
        <v>36317.910000000003</v>
      </c>
      <c r="O147" s="2">
        <v>55.06015</v>
      </c>
      <c r="P147" s="2">
        <v>2760</v>
      </c>
      <c r="Q147" s="2">
        <v>36216.629999999997</v>
      </c>
      <c r="R147" s="2">
        <v>55.04607</v>
      </c>
      <c r="S147" s="2">
        <v>1077</v>
      </c>
      <c r="T147" s="2">
        <v>35303.17</v>
      </c>
      <c r="U147" s="2">
        <v>55.106720000000003</v>
      </c>
      <c r="V147" s="2">
        <v>235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36192.726669999996</v>
      </c>
      <c r="E148" s="2">
        <v>1.5900000000000001E-2</v>
      </c>
      <c r="F148" s="2">
        <v>36192.86333</v>
      </c>
      <c r="G148" s="2">
        <v>8.2140000000000005E-2</v>
      </c>
      <c r="H148" s="2">
        <v>36192.726669999996</v>
      </c>
      <c r="I148" s="2">
        <v>55.110700000000001</v>
      </c>
      <c r="J148" s="2">
        <v>744</v>
      </c>
      <c r="K148" s="2">
        <v>35350.339999999997</v>
      </c>
      <c r="L148" s="2">
        <v>55.176049999999996</v>
      </c>
      <c r="M148" s="2">
        <v>308</v>
      </c>
      <c r="N148" s="2">
        <v>35838.429470000003</v>
      </c>
      <c r="O148" s="2">
        <v>55.049759999999999</v>
      </c>
      <c r="P148" s="2">
        <v>2751</v>
      </c>
      <c r="Q148" s="2">
        <v>36294.307679999998</v>
      </c>
      <c r="R148" s="2">
        <v>55.074640000000002</v>
      </c>
      <c r="S148" s="2">
        <v>1117</v>
      </c>
      <c r="T148" s="2">
        <v>35401.717940000002</v>
      </c>
      <c r="U148" s="2">
        <v>55.100549999999998</v>
      </c>
      <c r="V148" s="2">
        <v>256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36192.726669999996</v>
      </c>
      <c r="E149" s="2">
        <v>1.499E-2</v>
      </c>
      <c r="F149" s="2">
        <v>36192.86333</v>
      </c>
      <c r="G149" s="2">
        <v>7.9509999999999997E-2</v>
      </c>
      <c r="H149" s="2">
        <v>36192.726669999996</v>
      </c>
      <c r="I149" s="2">
        <v>55.091520000000003</v>
      </c>
      <c r="J149" s="2">
        <v>715</v>
      </c>
      <c r="K149" s="2">
        <v>35235.893329999999</v>
      </c>
      <c r="L149" s="2">
        <v>55.069299999999998</v>
      </c>
      <c r="M149" s="2">
        <v>305</v>
      </c>
      <c r="N149" s="2">
        <v>35641.044459999997</v>
      </c>
      <c r="O149" s="2">
        <v>55.098590000000002</v>
      </c>
      <c r="P149" s="2">
        <v>2740</v>
      </c>
      <c r="Q149" s="2">
        <v>36158.35024</v>
      </c>
      <c r="R149" s="2">
        <v>55.05424</v>
      </c>
      <c r="S149" s="2">
        <v>1103</v>
      </c>
      <c r="T149" s="2">
        <v>35366.539270000001</v>
      </c>
      <c r="U149" s="2">
        <v>55.10848</v>
      </c>
      <c r="V149" s="2">
        <v>289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36192.726669999996</v>
      </c>
      <c r="E150" s="2">
        <v>1.5570000000000001E-2</v>
      </c>
      <c r="F150" s="2">
        <v>36192.86333</v>
      </c>
      <c r="G150" s="2">
        <v>8.1030000000000005E-2</v>
      </c>
      <c r="H150" s="2">
        <v>36192.726669999996</v>
      </c>
      <c r="I150" s="2">
        <v>55.04618</v>
      </c>
      <c r="J150" s="2">
        <v>741</v>
      </c>
      <c r="K150" s="2">
        <v>35232.213519999998</v>
      </c>
      <c r="L150" s="2">
        <v>55.062959999999997</v>
      </c>
      <c r="M150" s="2">
        <v>301</v>
      </c>
      <c r="N150" s="2">
        <v>35640.776859999998</v>
      </c>
      <c r="O150" s="2">
        <v>55.04562</v>
      </c>
      <c r="P150" s="2">
        <v>2754</v>
      </c>
      <c r="Q150" s="2">
        <v>36353.318449999999</v>
      </c>
      <c r="R150" s="2">
        <v>55.131459999999997</v>
      </c>
      <c r="S150" s="2">
        <v>1106</v>
      </c>
      <c r="T150" s="2">
        <v>35346.712440000003</v>
      </c>
      <c r="U150" s="2">
        <v>55.088090000000001</v>
      </c>
      <c r="V150" s="2">
        <v>292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36192.726669999996</v>
      </c>
      <c r="E151" s="2">
        <v>1.5789999999999998E-2</v>
      </c>
      <c r="F151" s="2">
        <v>36192.86333</v>
      </c>
      <c r="G151" s="2">
        <v>8.2640000000000005E-2</v>
      </c>
      <c r="H151" s="2">
        <v>36192.726669999996</v>
      </c>
      <c r="I151" s="2">
        <v>55.102040000000002</v>
      </c>
      <c r="J151" s="2">
        <v>718</v>
      </c>
      <c r="K151" s="2">
        <v>35271.100480000001</v>
      </c>
      <c r="L151" s="2">
        <v>55.094239999999999</v>
      </c>
      <c r="M151" s="2">
        <v>301</v>
      </c>
      <c r="N151" s="2">
        <v>35532.388460000002</v>
      </c>
      <c r="O151" s="2">
        <v>55.052010000000003</v>
      </c>
      <c r="P151" s="2">
        <v>2816</v>
      </c>
      <c r="Q151" s="2">
        <v>36740.370000000003</v>
      </c>
      <c r="R151" s="2">
        <v>55.080069999999999</v>
      </c>
      <c r="S151" s="2">
        <v>1093</v>
      </c>
      <c r="T151" s="2">
        <v>35381.861929999999</v>
      </c>
      <c r="U151" s="2">
        <v>55.209110000000003</v>
      </c>
      <c r="V151" s="2">
        <v>239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36192.726669999996</v>
      </c>
      <c r="E152" s="2">
        <v>1.542E-2</v>
      </c>
      <c r="F152" s="2">
        <v>36192.86333</v>
      </c>
      <c r="G152" s="2">
        <v>8.1019999999999995E-2</v>
      </c>
      <c r="H152" s="2">
        <v>36192.726669999996</v>
      </c>
      <c r="I152" s="2">
        <v>55.069519999999997</v>
      </c>
      <c r="J152" s="2">
        <v>746</v>
      </c>
      <c r="K152" s="2">
        <v>35319.248350000002</v>
      </c>
      <c r="L152" s="2">
        <v>55.134050000000002</v>
      </c>
      <c r="M152" s="2">
        <v>300</v>
      </c>
      <c r="N152" s="2">
        <v>35694.180460000003</v>
      </c>
      <c r="O152" s="2">
        <v>55.04907</v>
      </c>
      <c r="P152" s="2">
        <v>2798</v>
      </c>
      <c r="Q152" s="2">
        <v>37128.499230000001</v>
      </c>
      <c r="R152" s="2">
        <v>55.078510000000001</v>
      </c>
      <c r="S152" s="2">
        <v>1083</v>
      </c>
      <c r="T152" s="2">
        <v>35310.463329999999</v>
      </c>
      <c r="U152" s="2">
        <v>55.160719999999998</v>
      </c>
      <c r="V152" s="2">
        <v>274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356116.57134999998</v>
      </c>
      <c r="E153" s="2">
        <v>0.12186</v>
      </c>
      <c r="F153" s="2">
        <v>352015.39541</v>
      </c>
      <c r="G153" s="2">
        <v>0.12057</v>
      </c>
      <c r="H153" s="2">
        <v>332245.63394000003</v>
      </c>
      <c r="I153" s="2">
        <v>636.63039000000003</v>
      </c>
      <c r="J153" s="2">
        <v>331</v>
      </c>
      <c r="K153" s="2">
        <v>324222.73908000003</v>
      </c>
      <c r="L153" s="2">
        <v>667.49342999999999</v>
      </c>
      <c r="M153" s="2">
        <v>15</v>
      </c>
      <c r="N153" s="2">
        <v>325239.25244000001</v>
      </c>
      <c r="O153" s="2">
        <v>635.55299000000002</v>
      </c>
      <c r="P153" s="2">
        <v>3390</v>
      </c>
      <c r="Q153" s="2">
        <v>328431.03849000001</v>
      </c>
      <c r="R153" s="2">
        <v>641.04233999999997</v>
      </c>
      <c r="S153" s="2">
        <v>70</v>
      </c>
      <c r="T153" s="2">
        <v>324009.65015</v>
      </c>
      <c r="U153" s="2">
        <v>646.83159000000001</v>
      </c>
      <c r="V153" s="2">
        <v>28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356116.57134999998</v>
      </c>
      <c r="E154" s="2">
        <v>1.1220000000000001E-2</v>
      </c>
      <c r="F154" s="2">
        <v>352015.39541</v>
      </c>
      <c r="G154" s="2">
        <v>0.11439000000000001</v>
      </c>
      <c r="H154" s="2">
        <v>331435.20773999998</v>
      </c>
      <c r="I154" s="2">
        <v>635.57366999999999</v>
      </c>
      <c r="J154" s="2">
        <v>326</v>
      </c>
      <c r="K154" s="2">
        <v>324359.09023999999</v>
      </c>
      <c r="L154" s="2">
        <v>671.05870000000004</v>
      </c>
      <c r="M154" s="2">
        <v>15</v>
      </c>
      <c r="N154" s="2">
        <v>324766.88095999998</v>
      </c>
      <c r="O154" s="2">
        <v>635.36338000000001</v>
      </c>
      <c r="P154" s="2">
        <v>3382</v>
      </c>
      <c r="Q154" s="2">
        <v>333426.77276999998</v>
      </c>
      <c r="R154" s="2">
        <v>637.53648999999996</v>
      </c>
      <c r="S154" s="2">
        <v>72</v>
      </c>
      <c r="T154" s="2">
        <v>323939.35976000002</v>
      </c>
      <c r="U154" s="2">
        <v>645.85243000000003</v>
      </c>
      <c r="V154" s="2">
        <v>28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356116.57134999998</v>
      </c>
      <c r="E155" s="2">
        <v>1.18E-2</v>
      </c>
      <c r="F155" s="2">
        <v>352015.39541</v>
      </c>
      <c r="G155" s="2">
        <v>0.11573</v>
      </c>
      <c r="H155" s="2">
        <v>332248.47704000003</v>
      </c>
      <c r="I155" s="2">
        <v>636.70241999999996</v>
      </c>
      <c r="J155" s="2">
        <v>333</v>
      </c>
      <c r="K155" s="2">
        <v>324550.63454</v>
      </c>
      <c r="L155" s="2">
        <v>664.25126</v>
      </c>
      <c r="M155" s="2">
        <v>15</v>
      </c>
      <c r="N155" s="2">
        <v>324381.74485000002</v>
      </c>
      <c r="O155" s="2">
        <v>635.33384000000001</v>
      </c>
      <c r="P155" s="2">
        <v>3379</v>
      </c>
      <c r="Q155" s="2">
        <v>327039.76053000003</v>
      </c>
      <c r="R155" s="2">
        <v>636.38634999999999</v>
      </c>
      <c r="S155" s="2">
        <v>72</v>
      </c>
      <c r="T155" s="2">
        <v>324125.65253000002</v>
      </c>
      <c r="U155" s="2">
        <v>648.43844999999999</v>
      </c>
      <c r="V155" s="2">
        <v>28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356116.57134999998</v>
      </c>
      <c r="E156" s="2">
        <v>1.1140000000000001E-2</v>
      </c>
      <c r="F156" s="2">
        <v>352015.39541</v>
      </c>
      <c r="G156" s="2">
        <v>0.11600000000000001</v>
      </c>
      <c r="H156" s="2">
        <v>335457.56371000002</v>
      </c>
      <c r="I156" s="2">
        <v>635.99145999999996</v>
      </c>
      <c r="J156" s="2">
        <v>331</v>
      </c>
      <c r="K156" s="2">
        <v>324499.37205000001</v>
      </c>
      <c r="L156" s="2">
        <v>666.08839</v>
      </c>
      <c r="M156" s="2">
        <v>15</v>
      </c>
      <c r="N156" s="2">
        <v>324805.30392999999</v>
      </c>
      <c r="O156" s="2">
        <v>635.45988</v>
      </c>
      <c r="P156" s="2">
        <v>3358</v>
      </c>
      <c r="Q156" s="2">
        <v>326269.35681000003</v>
      </c>
      <c r="R156" s="2">
        <v>640.16903000000002</v>
      </c>
      <c r="S156" s="2">
        <v>75</v>
      </c>
      <c r="T156" s="2">
        <v>323943.33280999999</v>
      </c>
      <c r="U156" s="2">
        <v>648.46202000000005</v>
      </c>
      <c r="V156" s="2">
        <v>31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356116.57134999998</v>
      </c>
      <c r="E157" s="2">
        <v>1.1089999999999999E-2</v>
      </c>
      <c r="F157" s="2">
        <v>352015.39541</v>
      </c>
      <c r="G157" s="2">
        <v>0.11575000000000001</v>
      </c>
      <c r="H157" s="2">
        <v>335435.02249</v>
      </c>
      <c r="I157" s="2">
        <v>636.47753</v>
      </c>
      <c r="J157" s="2">
        <v>331</v>
      </c>
      <c r="K157" s="2">
        <v>324832.10194999998</v>
      </c>
      <c r="L157" s="2">
        <v>669.44654000000003</v>
      </c>
      <c r="M157" s="2">
        <v>15</v>
      </c>
      <c r="N157" s="2">
        <v>324101.30022999999</v>
      </c>
      <c r="O157" s="2">
        <v>635.49967000000004</v>
      </c>
      <c r="P157" s="2">
        <v>3482</v>
      </c>
      <c r="Q157" s="2">
        <v>325164.61463000003</v>
      </c>
      <c r="R157" s="2">
        <v>640.79057</v>
      </c>
      <c r="S157" s="2">
        <v>75</v>
      </c>
      <c r="T157" s="2">
        <v>324142.25806000002</v>
      </c>
      <c r="U157" s="2">
        <v>642.99014</v>
      </c>
      <c r="V157" s="2">
        <v>28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356116.57134999998</v>
      </c>
      <c r="E158" s="2">
        <v>1.1509999999999999E-2</v>
      </c>
      <c r="F158" s="2">
        <v>352015.39541</v>
      </c>
      <c r="G158" s="2">
        <v>0.12012</v>
      </c>
      <c r="H158" s="2">
        <v>335286.45734999998</v>
      </c>
      <c r="I158" s="2">
        <v>636.54607999999996</v>
      </c>
      <c r="J158" s="2">
        <v>331</v>
      </c>
      <c r="K158" s="2">
        <v>324662.13338999997</v>
      </c>
      <c r="L158" s="2">
        <v>666.85231999999996</v>
      </c>
      <c r="M158" s="2">
        <v>15</v>
      </c>
      <c r="N158" s="2">
        <v>326420.39409999998</v>
      </c>
      <c r="O158" s="2">
        <v>635.39615000000003</v>
      </c>
      <c r="P158" s="2">
        <v>3338</v>
      </c>
      <c r="Q158" s="2">
        <v>333426.77276999998</v>
      </c>
      <c r="R158" s="2">
        <v>635.36726999999996</v>
      </c>
      <c r="S158" s="2">
        <v>71</v>
      </c>
      <c r="T158" s="2">
        <v>323947.77857999998</v>
      </c>
      <c r="U158" s="2">
        <v>639.60253999999998</v>
      </c>
      <c r="V158" s="2">
        <v>28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356116.57134999998</v>
      </c>
      <c r="E159" s="2">
        <v>1.154E-2</v>
      </c>
      <c r="F159" s="2">
        <v>352015.39541</v>
      </c>
      <c r="G159" s="2">
        <v>0.11715</v>
      </c>
      <c r="H159" s="2">
        <v>334884.22054000001</v>
      </c>
      <c r="I159" s="2">
        <v>637.25707</v>
      </c>
      <c r="J159" s="2">
        <v>323</v>
      </c>
      <c r="K159" s="2">
        <v>324189.89129</v>
      </c>
      <c r="L159" s="2">
        <v>672.45344999999998</v>
      </c>
      <c r="M159" s="2">
        <v>15</v>
      </c>
      <c r="N159" s="2">
        <v>324684.16875000001</v>
      </c>
      <c r="O159" s="2">
        <v>635.44143999999994</v>
      </c>
      <c r="P159" s="2">
        <v>3383</v>
      </c>
      <c r="Q159" s="2">
        <v>326112.35830999998</v>
      </c>
      <c r="R159" s="2">
        <v>636.47634000000005</v>
      </c>
      <c r="S159" s="2">
        <v>72</v>
      </c>
      <c r="T159" s="2">
        <v>323964.61829000001</v>
      </c>
      <c r="U159" s="2">
        <v>641.05408</v>
      </c>
      <c r="V159" s="2">
        <v>28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356116.57134999998</v>
      </c>
      <c r="E160" s="2">
        <v>1.1140000000000001E-2</v>
      </c>
      <c r="F160" s="2">
        <v>352015.39541</v>
      </c>
      <c r="G160" s="2">
        <v>0.11695</v>
      </c>
      <c r="H160" s="2">
        <v>330462.50656000001</v>
      </c>
      <c r="I160" s="2">
        <v>636.25854000000004</v>
      </c>
      <c r="J160" s="2">
        <v>330</v>
      </c>
      <c r="K160" s="2">
        <v>324776.80774999998</v>
      </c>
      <c r="L160" s="2">
        <v>670.65990999999997</v>
      </c>
      <c r="M160" s="2">
        <v>15</v>
      </c>
      <c r="N160" s="2">
        <v>325259.68774999998</v>
      </c>
      <c r="O160" s="2">
        <v>635.36046999999996</v>
      </c>
      <c r="P160" s="2">
        <v>3381</v>
      </c>
      <c r="Q160" s="2">
        <v>325212.90325999999</v>
      </c>
      <c r="R160" s="2">
        <v>639.73815000000002</v>
      </c>
      <c r="S160" s="2">
        <v>73</v>
      </c>
      <c r="T160" s="2">
        <v>324054.52649000002</v>
      </c>
      <c r="U160" s="2">
        <v>643.03736000000004</v>
      </c>
      <c r="V160" s="2">
        <v>28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356116.57134999998</v>
      </c>
      <c r="E161" s="2">
        <v>1.1299999999999999E-2</v>
      </c>
      <c r="F161" s="2">
        <v>352015.39541</v>
      </c>
      <c r="G161" s="2">
        <v>0.11641</v>
      </c>
      <c r="H161" s="2">
        <v>337144.51192000002</v>
      </c>
      <c r="I161" s="2">
        <v>635.35784000000001</v>
      </c>
      <c r="J161" s="2">
        <v>331</v>
      </c>
      <c r="K161" s="2">
        <v>324759.47726000001</v>
      </c>
      <c r="L161" s="2">
        <v>667.30124999999998</v>
      </c>
      <c r="M161" s="2">
        <v>15</v>
      </c>
      <c r="N161" s="2">
        <v>325257.2145</v>
      </c>
      <c r="O161" s="2">
        <v>635.38050999999996</v>
      </c>
      <c r="P161" s="2">
        <v>3376</v>
      </c>
      <c r="Q161" s="2">
        <v>327010.15471999999</v>
      </c>
      <c r="R161" s="2">
        <v>639.58186999999998</v>
      </c>
      <c r="S161" s="2">
        <v>73</v>
      </c>
      <c r="T161" s="2">
        <v>323837.12031999999</v>
      </c>
      <c r="U161" s="2">
        <v>649.13102000000003</v>
      </c>
      <c r="V161" s="2">
        <v>28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356116.57134999998</v>
      </c>
      <c r="E162" s="2">
        <v>1.124E-2</v>
      </c>
      <c r="F162" s="2">
        <v>352015.39541</v>
      </c>
      <c r="G162" s="2">
        <v>0.1154</v>
      </c>
      <c r="H162" s="2">
        <v>335435.83487999998</v>
      </c>
      <c r="I162" s="2">
        <v>635.82309999999995</v>
      </c>
      <c r="J162" s="2">
        <v>329</v>
      </c>
      <c r="K162" s="2">
        <v>324620.82126</v>
      </c>
      <c r="L162" s="2">
        <v>669.43259999999998</v>
      </c>
      <c r="M162" s="2">
        <v>15</v>
      </c>
      <c r="N162" s="2">
        <v>325389.80953000003</v>
      </c>
      <c r="O162" s="2">
        <v>635.49041999999997</v>
      </c>
      <c r="P162" s="2">
        <v>3273</v>
      </c>
      <c r="Q162" s="2">
        <v>326185.94988999999</v>
      </c>
      <c r="R162" s="2">
        <v>639.55071999999996</v>
      </c>
      <c r="S162" s="2">
        <v>74</v>
      </c>
      <c r="T162" s="2">
        <v>323956.47749000002</v>
      </c>
      <c r="U162" s="2">
        <v>635.48800000000006</v>
      </c>
      <c r="V162" s="2">
        <v>28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332504.42836999998</v>
      </c>
      <c r="E163" s="2">
        <v>1.136E-2</v>
      </c>
      <c r="F163" s="2">
        <v>329447.47201999999</v>
      </c>
      <c r="G163" s="2">
        <v>8.8690000000000005E-2</v>
      </c>
      <c r="H163" s="2">
        <v>329620.63657999999</v>
      </c>
      <c r="I163" s="2">
        <v>1284.9563900000001</v>
      </c>
      <c r="J163" s="2">
        <v>683</v>
      </c>
      <c r="K163" s="2">
        <v>323575.85066</v>
      </c>
      <c r="L163" s="2">
        <v>1290.3174899999999</v>
      </c>
      <c r="M163" s="2">
        <v>26</v>
      </c>
      <c r="N163" s="2">
        <v>324596.71260999999</v>
      </c>
      <c r="O163" s="2">
        <v>1284.5106000000001</v>
      </c>
      <c r="P163" s="2">
        <v>7368</v>
      </c>
      <c r="Q163" s="2">
        <v>324989.42021000001</v>
      </c>
      <c r="R163" s="2">
        <v>1285.25809</v>
      </c>
      <c r="S163" s="2">
        <v>158</v>
      </c>
      <c r="T163" s="2">
        <v>323313.41233000002</v>
      </c>
      <c r="U163" s="2">
        <v>1302.5235299999999</v>
      </c>
      <c r="V163" s="2">
        <v>54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332504.42836999998</v>
      </c>
      <c r="E164" s="2">
        <v>1.208E-2</v>
      </c>
      <c r="F164" s="2">
        <v>329447.47201999999</v>
      </c>
      <c r="G164" s="2">
        <v>9.221E-2</v>
      </c>
      <c r="H164" s="2">
        <v>331232.59285000002</v>
      </c>
      <c r="I164" s="2">
        <v>1286.3268800000001</v>
      </c>
      <c r="J164" s="2">
        <v>670</v>
      </c>
      <c r="K164" s="2">
        <v>323430.55391000002</v>
      </c>
      <c r="L164" s="2">
        <v>1294.9721400000001</v>
      </c>
      <c r="M164" s="2">
        <v>26</v>
      </c>
      <c r="N164" s="2">
        <v>323953.66664000001</v>
      </c>
      <c r="O164" s="2">
        <v>1284.5526199999999</v>
      </c>
      <c r="P164" s="2">
        <v>7648</v>
      </c>
      <c r="Q164" s="2">
        <v>325756.72707000002</v>
      </c>
      <c r="R164" s="2">
        <v>1288.7452599999999</v>
      </c>
      <c r="S164" s="2">
        <v>152</v>
      </c>
      <c r="T164" s="2">
        <v>323384.94072000001</v>
      </c>
      <c r="U164" s="2">
        <v>1294.67536</v>
      </c>
      <c r="V164" s="2">
        <v>54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332504.42836999998</v>
      </c>
      <c r="E165" s="2">
        <v>1.142E-2</v>
      </c>
      <c r="F165" s="2">
        <v>329447.47201999999</v>
      </c>
      <c r="G165" s="2">
        <v>9.1520000000000004E-2</v>
      </c>
      <c r="H165" s="2">
        <v>332504.42836999998</v>
      </c>
      <c r="I165" s="2">
        <v>1286.06378</v>
      </c>
      <c r="J165" s="2">
        <v>672</v>
      </c>
      <c r="K165" s="2">
        <v>323571.79186</v>
      </c>
      <c r="L165" s="2">
        <v>1304.0647300000001</v>
      </c>
      <c r="M165" s="2">
        <v>26</v>
      </c>
      <c r="N165" s="2">
        <v>323727.22547</v>
      </c>
      <c r="O165" s="2">
        <v>1284.52934</v>
      </c>
      <c r="P165" s="2">
        <v>7278</v>
      </c>
      <c r="Q165" s="2">
        <v>324914.86061999999</v>
      </c>
      <c r="R165" s="2">
        <v>1285.5175400000001</v>
      </c>
      <c r="S165" s="2">
        <v>151</v>
      </c>
      <c r="T165" s="2">
        <v>323318.21022000001</v>
      </c>
      <c r="U165" s="2">
        <v>1306.5756799999999</v>
      </c>
      <c r="V165" s="2">
        <v>55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332504.42836999998</v>
      </c>
      <c r="E166" s="2">
        <v>1.201E-2</v>
      </c>
      <c r="F166" s="2">
        <v>329447.47201999999</v>
      </c>
      <c r="G166" s="2">
        <v>9.0859999999999996E-2</v>
      </c>
      <c r="H166" s="2">
        <v>328756.15934000001</v>
      </c>
      <c r="I166" s="2">
        <v>1286.1626100000001</v>
      </c>
      <c r="J166" s="2">
        <v>684</v>
      </c>
      <c r="K166" s="2">
        <v>323521.77385</v>
      </c>
      <c r="L166" s="2">
        <v>1294.7315699999999</v>
      </c>
      <c r="M166" s="2">
        <v>26</v>
      </c>
      <c r="N166" s="2">
        <v>324760.58542000002</v>
      </c>
      <c r="O166" s="2">
        <v>1284.4624799999999</v>
      </c>
      <c r="P166" s="2">
        <v>6482</v>
      </c>
      <c r="Q166" s="2">
        <v>325279.82577</v>
      </c>
      <c r="R166" s="2">
        <v>1285.8467900000001</v>
      </c>
      <c r="S166" s="2">
        <v>153</v>
      </c>
      <c r="T166" s="2">
        <v>323260.63588000002</v>
      </c>
      <c r="U166" s="2">
        <v>1291.6819399999999</v>
      </c>
      <c r="V166" s="2">
        <v>54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332504.42836999998</v>
      </c>
      <c r="E167" s="2">
        <v>1.162E-2</v>
      </c>
      <c r="F167" s="2">
        <v>329447.47201999999</v>
      </c>
      <c r="G167" s="2">
        <v>9.2530000000000001E-2</v>
      </c>
      <c r="H167" s="2">
        <v>328946.44835000002</v>
      </c>
      <c r="I167" s="2">
        <v>1286.316</v>
      </c>
      <c r="J167" s="2">
        <v>662</v>
      </c>
      <c r="K167" s="2">
        <v>323416.41746000003</v>
      </c>
      <c r="L167" s="2">
        <v>1309.7746299999999</v>
      </c>
      <c r="M167" s="2">
        <v>26</v>
      </c>
      <c r="N167" s="2">
        <v>323789.28762000002</v>
      </c>
      <c r="O167" s="2">
        <v>1284.5812900000001</v>
      </c>
      <c r="P167" s="2">
        <v>7228</v>
      </c>
      <c r="Q167" s="2">
        <v>325266.10236999998</v>
      </c>
      <c r="R167" s="2">
        <v>1285.9784</v>
      </c>
      <c r="S167" s="2">
        <v>154</v>
      </c>
      <c r="T167" s="2">
        <v>323278.92268999998</v>
      </c>
      <c r="U167" s="2">
        <v>1298.8124700000001</v>
      </c>
      <c r="V167" s="2">
        <v>54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332504.42836999998</v>
      </c>
      <c r="E168" s="2">
        <v>1.1509999999999999E-2</v>
      </c>
      <c r="F168" s="2">
        <v>329447.47201999999</v>
      </c>
      <c r="G168" s="2">
        <v>9.0800000000000006E-2</v>
      </c>
      <c r="H168" s="2">
        <v>327721.96619000001</v>
      </c>
      <c r="I168" s="2">
        <v>1285.24953</v>
      </c>
      <c r="J168" s="2">
        <v>676</v>
      </c>
      <c r="K168" s="2">
        <v>323515.21522999997</v>
      </c>
      <c r="L168" s="2">
        <v>1295.5769600000001</v>
      </c>
      <c r="M168" s="2">
        <v>26</v>
      </c>
      <c r="N168" s="2">
        <v>324201.14377000002</v>
      </c>
      <c r="O168" s="2">
        <v>1284.50926</v>
      </c>
      <c r="P168" s="2">
        <v>7444</v>
      </c>
      <c r="Q168" s="2">
        <v>325523.14396999998</v>
      </c>
      <c r="R168" s="2">
        <v>1288.3446799999999</v>
      </c>
      <c r="S168" s="2">
        <v>152</v>
      </c>
      <c r="T168" s="2">
        <v>323368.9351</v>
      </c>
      <c r="U168" s="2">
        <v>1291.42218</v>
      </c>
      <c r="V168" s="2">
        <v>54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332504.42836999998</v>
      </c>
      <c r="E169" s="2">
        <v>1.158E-2</v>
      </c>
      <c r="F169" s="2">
        <v>329447.47201999999</v>
      </c>
      <c r="G169" s="2">
        <v>8.9599999999999999E-2</v>
      </c>
      <c r="H169" s="2">
        <v>329718.26373000001</v>
      </c>
      <c r="I169" s="2">
        <v>1285.46273</v>
      </c>
      <c r="J169" s="2">
        <v>668</v>
      </c>
      <c r="K169" s="2">
        <v>323375.60281999997</v>
      </c>
      <c r="L169" s="2">
        <v>1303.4630199999999</v>
      </c>
      <c r="M169" s="2">
        <v>26</v>
      </c>
      <c r="N169" s="2">
        <v>324083.44588000001</v>
      </c>
      <c r="O169" s="2">
        <v>1284.4817800000001</v>
      </c>
      <c r="P169" s="2">
        <v>6652</v>
      </c>
      <c r="Q169" s="2">
        <v>325464.81326999998</v>
      </c>
      <c r="R169" s="2">
        <v>1291.1893299999999</v>
      </c>
      <c r="S169" s="2">
        <v>156</v>
      </c>
      <c r="T169" s="2">
        <v>323196.12024999998</v>
      </c>
      <c r="U169" s="2">
        <v>1284.7272599999999</v>
      </c>
      <c r="V169" s="2">
        <v>53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332504.42836999998</v>
      </c>
      <c r="E170" s="2">
        <v>1.1469999999999999E-2</v>
      </c>
      <c r="F170" s="2">
        <v>329447.47201999999</v>
      </c>
      <c r="G170" s="2">
        <v>9.0749999999999997E-2</v>
      </c>
      <c r="H170" s="2">
        <v>326977.84759000002</v>
      </c>
      <c r="I170" s="2">
        <v>1284.8919000000001</v>
      </c>
      <c r="J170" s="2">
        <v>687</v>
      </c>
      <c r="K170" s="2">
        <v>323571.67518999998</v>
      </c>
      <c r="L170" s="2">
        <v>1293.2673199999999</v>
      </c>
      <c r="M170" s="2">
        <v>26</v>
      </c>
      <c r="N170" s="2">
        <v>324094.44766000001</v>
      </c>
      <c r="O170" s="2">
        <v>1284.5177799999999</v>
      </c>
      <c r="P170" s="2">
        <v>8085</v>
      </c>
      <c r="Q170" s="2">
        <v>325119.00388999999</v>
      </c>
      <c r="R170" s="2">
        <v>1288.4387300000001</v>
      </c>
      <c r="S170" s="2">
        <v>156</v>
      </c>
      <c r="T170" s="2">
        <v>323228.56429000001</v>
      </c>
      <c r="U170" s="2">
        <v>1298.36601</v>
      </c>
      <c r="V170" s="2">
        <v>54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332504.42836999998</v>
      </c>
      <c r="E171" s="2">
        <v>1.1690000000000001E-2</v>
      </c>
      <c r="F171" s="2">
        <v>329447.47201999999</v>
      </c>
      <c r="G171" s="2">
        <v>9.1639999999999999E-2</v>
      </c>
      <c r="H171" s="2">
        <v>329864.72029999999</v>
      </c>
      <c r="I171" s="2">
        <v>1284.9115099999999</v>
      </c>
      <c r="J171" s="2">
        <v>670</v>
      </c>
      <c r="K171" s="2">
        <v>323666.15837000002</v>
      </c>
      <c r="L171" s="2">
        <v>1296.9460200000001</v>
      </c>
      <c r="M171" s="2">
        <v>26</v>
      </c>
      <c r="N171" s="2">
        <v>324563.0221</v>
      </c>
      <c r="O171" s="2">
        <v>1284.4271799999999</v>
      </c>
      <c r="P171" s="2">
        <v>7266</v>
      </c>
      <c r="Q171" s="2">
        <v>325734.59574000002</v>
      </c>
      <c r="R171" s="2">
        <v>1286.6444300000001</v>
      </c>
      <c r="S171" s="2">
        <v>155</v>
      </c>
      <c r="T171" s="2">
        <v>323179.95448999997</v>
      </c>
      <c r="U171" s="2">
        <v>1304.0783300000001</v>
      </c>
      <c r="V171" s="2">
        <v>54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332504.42836999998</v>
      </c>
      <c r="E172" s="2">
        <v>1.1990000000000001E-2</v>
      </c>
      <c r="F172" s="2">
        <v>329447.47201999999</v>
      </c>
      <c r="G172" s="2">
        <v>9.178E-2</v>
      </c>
      <c r="H172" s="2">
        <v>329497.32799000002</v>
      </c>
      <c r="I172" s="2">
        <v>1284.90714</v>
      </c>
      <c r="J172" s="2">
        <v>669</v>
      </c>
      <c r="K172" s="2">
        <v>323543.51445999998</v>
      </c>
      <c r="L172" s="2">
        <v>1303.0933500000001</v>
      </c>
      <c r="M172" s="2">
        <v>26</v>
      </c>
      <c r="N172" s="2">
        <v>324360.52256000001</v>
      </c>
      <c r="O172" s="2">
        <v>1284.55818</v>
      </c>
      <c r="P172" s="2">
        <v>7339</v>
      </c>
      <c r="Q172" s="2">
        <v>325007.54282999999</v>
      </c>
      <c r="R172" s="2">
        <v>1286.5085200000001</v>
      </c>
      <c r="S172" s="2">
        <v>150</v>
      </c>
      <c r="T172" s="2">
        <v>323195.12650000001</v>
      </c>
      <c r="U172" s="2">
        <v>1305.1792</v>
      </c>
      <c r="V172" s="2">
        <v>53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324433.56066000002</v>
      </c>
      <c r="E173" s="2">
        <v>1.166E-2</v>
      </c>
      <c r="F173" s="2">
        <v>324431.07208999997</v>
      </c>
      <c r="G173" s="2">
        <v>5.5539999999999999E-2</v>
      </c>
      <c r="H173" s="2">
        <v>324433.56066000002</v>
      </c>
      <c r="I173" s="2">
        <v>1723.1329900000001</v>
      </c>
      <c r="J173" s="2">
        <v>885</v>
      </c>
      <c r="K173" s="2">
        <v>322965.07134000002</v>
      </c>
      <c r="L173" s="2">
        <v>1754.8264200000001</v>
      </c>
      <c r="M173" s="2">
        <v>34</v>
      </c>
      <c r="N173" s="2">
        <v>323401.70026000001</v>
      </c>
      <c r="O173" s="2">
        <v>1723.0227199999999</v>
      </c>
      <c r="P173" s="2">
        <v>10741</v>
      </c>
      <c r="Q173" s="2">
        <v>324897.79645000002</v>
      </c>
      <c r="R173" s="2">
        <v>1723.98963</v>
      </c>
      <c r="S173" s="2">
        <v>229</v>
      </c>
      <c r="T173" s="2">
        <v>322884.96904</v>
      </c>
      <c r="U173" s="2">
        <v>1747.5645</v>
      </c>
      <c r="V173" s="2">
        <v>62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324433.56066000002</v>
      </c>
      <c r="E174" s="2">
        <v>1.125E-2</v>
      </c>
      <c r="F174" s="2">
        <v>324431.07208999997</v>
      </c>
      <c r="G174" s="2">
        <v>5.3370000000000001E-2</v>
      </c>
      <c r="H174" s="2">
        <v>324433.56066000002</v>
      </c>
      <c r="I174" s="2">
        <v>1723.0586499999999</v>
      </c>
      <c r="J174" s="2">
        <v>939</v>
      </c>
      <c r="K174" s="2">
        <v>323031.66557999997</v>
      </c>
      <c r="L174" s="2">
        <v>1740.99686</v>
      </c>
      <c r="M174" s="2">
        <v>34</v>
      </c>
      <c r="N174" s="2">
        <v>323457.97606000002</v>
      </c>
      <c r="O174" s="2">
        <v>1722.9528700000001</v>
      </c>
      <c r="P174" s="2">
        <v>9964</v>
      </c>
      <c r="Q174" s="2">
        <v>324251.55489999999</v>
      </c>
      <c r="R174" s="2">
        <v>1728.25531</v>
      </c>
      <c r="S174" s="2">
        <v>209</v>
      </c>
      <c r="T174" s="2">
        <v>322924.46919999999</v>
      </c>
      <c r="U174" s="2">
        <v>1740.4509700000001</v>
      </c>
      <c r="V174" s="2">
        <v>63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324433.56066000002</v>
      </c>
      <c r="E175" s="2">
        <v>1.295E-2</v>
      </c>
      <c r="F175" s="2">
        <v>324431.07208999997</v>
      </c>
      <c r="G175" s="2">
        <v>5.5149999999999998E-2</v>
      </c>
      <c r="H175" s="2">
        <v>324433.56066000002</v>
      </c>
      <c r="I175" s="2">
        <v>1724.0752600000001</v>
      </c>
      <c r="J175" s="2">
        <v>895</v>
      </c>
      <c r="K175" s="2">
        <v>323051.31949000002</v>
      </c>
      <c r="L175" s="2">
        <v>1757.0613900000001</v>
      </c>
      <c r="M175" s="2">
        <v>34</v>
      </c>
      <c r="N175" s="2">
        <v>323261.52500000002</v>
      </c>
      <c r="O175" s="2">
        <v>1723.0137099999999</v>
      </c>
      <c r="P175" s="2">
        <v>9757</v>
      </c>
      <c r="Q175" s="2">
        <v>324161.01646999997</v>
      </c>
      <c r="R175" s="2">
        <v>1724.3883499999999</v>
      </c>
      <c r="S175" s="2">
        <v>215</v>
      </c>
      <c r="T175" s="2">
        <v>322943.36637</v>
      </c>
      <c r="U175" s="2">
        <v>1732.4540400000001</v>
      </c>
      <c r="V175" s="2">
        <v>64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324433.56066000002</v>
      </c>
      <c r="E176" s="2">
        <v>1.1599999999999999E-2</v>
      </c>
      <c r="F176" s="2">
        <v>324431.07208999997</v>
      </c>
      <c r="G176" s="2">
        <v>5.2949999999999997E-2</v>
      </c>
      <c r="H176" s="2">
        <v>324433.56066000002</v>
      </c>
      <c r="I176" s="2">
        <v>1722.98513</v>
      </c>
      <c r="J176" s="2">
        <v>942</v>
      </c>
      <c r="K176" s="2">
        <v>323045.95202999999</v>
      </c>
      <c r="L176" s="2">
        <v>1743.27748</v>
      </c>
      <c r="M176" s="2">
        <v>34</v>
      </c>
      <c r="N176" s="2">
        <v>323863.48031000001</v>
      </c>
      <c r="O176" s="2">
        <v>1722.9924000000001</v>
      </c>
      <c r="P176" s="2">
        <v>10029</v>
      </c>
      <c r="Q176" s="2">
        <v>324670.46192999999</v>
      </c>
      <c r="R176" s="2">
        <v>1724.62294</v>
      </c>
      <c r="S176" s="2">
        <v>209</v>
      </c>
      <c r="T176" s="2">
        <v>322896.45403000002</v>
      </c>
      <c r="U176" s="2">
        <v>1744.2102</v>
      </c>
      <c r="V176" s="2">
        <v>63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324433.56066000002</v>
      </c>
      <c r="E177" s="2">
        <v>1.123E-2</v>
      </c>
      <c r="F177" s="2">
        <v>324431.07208999997</v>
      </c>
      <c r="G177" s="2">
        <v>5.3190000000000001E-2</v>
      </c>
      <c r="H177" s="2">
        <v>324433.56066000002</v>
      </c>
      <c r="I177" s="2">
        <v>1724.6262300000001</v>
      </c>
      <c r="J177" s="2">
        <v>892</v>
      </c>
      <c r="K177" s="2">
        <v>322961.59687000001</v>
      </c>
      <c r="L177" s="2">
        <v>1765.05223</v>
      </c>
      <c r="M177" s="2">
        <v>34</v>
      </c>
      <c r="N177" s="2">
        <v>323460.46505</v>
      </c>
      <c r="O177" s="2">
        <v>1723.0643700000001</v>
      </c>
      <c r="P177" s="2">
        <v>10360</v>
      </c>
      <c r="Q177" s="2">
        <v>324627.06355000002</v>
      </c>
      <c r="R177" s="2">
        <v>1726.8149100000001</v>
      </c>
      <c r="S177" s="2">
        <v>213</v>
      </c>
      <c r="T177" s="2">
        <v>323023.51248999999</v>
      </c>
      <c r="U177" s="2">
        <v>1729.7574500000001</v>
      </c>
      <c r="V177" s="2">
        <v>64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324433.56066000002</v>
      </c>
      <c r="E178" s="2">
        <v>1.2019999999999999E-2</v>
      </c>
      <c r="F178" s="2">
        <v>324431.07208999997</v>
      </c>
      <c r="G178" s="2">
        <v>5.3969999999999997E-2</v>
      </c>
      <c r="H178" s="2">
        <v>324433.56066000002</v>
      </c>
      <c r="I178" s="2">
        <v>1723.4793199999999</v>
      </c>
      <c r="J178" s="2">
        <v>941</v>
      </c>
      <c r="K178" s="2">
        <v>322944.54074000003</v>
      </c>
      <c r="L178" s="2">
        <v>1740.38553</v>
      </c>
      <c r="M178" s="2">
        <v>34</v>
      </c>
      <c r="N178" s="2">
        <v>323886.65152000001</v>
      </c>
      <c r="O178" s="2">
        <v>1723.03702</v>
      </c>
      <c r="P178" s="2">
        <v>10145</v>
      </c>
      <c r="Q178" s="2">
        <v>323856.84818999999</v>
      </c>
      <c r="R178" s="2">
        <v>1723.3112799999999</v>
      </c>
      <c r="S178" s="2">
        <v>222</v>
      </c>
      <c r="T178" s="2">
        <v>322924.47548000002</v>
      </c>
      <c r="U178" s="2">
        <v>1726.18507</v>
      </c>
      <c r="V178" s="2">
        <v>63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324433.56066000002</v>
      </c>
      <c r="E179" s="2">
        <v>1.1169999999999999E-2</v>
      </c>
      <c r="F179" s="2">
        <v>324431.07208999997</v>
      </c>
      <c r="G179" s="2">
        <v>5.6000000000000001E-2</v>
      </c>
      <c r="H179" s="2">
        <v>324433.56066000002</v>
      </c>
      <c r="I179" s="2">
        <v>1723.3230799999999</v>
      </c>
      <c r="J179" s="2">
        <v>929</v>
      </c>
      <c r="K179" s="2">
        <v>322967.29482000001</v>
      </c>
      <c r="L179" s="2">
        <v>1745.77207</v>
      </c>
      <c r="M179" s="2">
        <v>34</v>
      </c>
      <c r="N179" s="2">
        <v>324064.76512</v>
      </c>
      <c r="O179" s="2">
        <v>1723.14969</v>
      </c>
      <c r="P179" s="2">
        <v>9451</v>
      </c>
      <c r="Q179" s="2">
        <v>325112.49560000002</v>
      </c>
      <c r="R179" s="2">
        <v>1725.43722</v>
      </c>
      <c r="S179" s="2">
        <v>214</v>
      </c>
      <c r="T179" s="2">
        <v>322904.50390000001</v>
      </c>
      <c r="U179" s="2">
        <v>1730.49722</v>
      </c>
      <c r="V179" s="2">
        <v>61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324433.56066000002</v>
      </c>
      <c r="E180" s="2">
        <v>1.1429999999999999E-2</v>
      </c>
      <c r="F180" s="2">
        <v>324431.07208999997</v>
      </c>
      <c r="G180" s="2">
        <v>5.391E-2</v>
      </c>
      <c r="H180" s="2">
        <v>324433.56066000002</v>
      </c>
      <c r="I180" s="2">
        <v>1723.5130799999999</v>
      </c>
      <c r="J180" s="2">
        <v>902</v>
      </c>
      <c r="K180" s="2">
        <v>323063.81604000001</v>
      </c>
      <c r="L180" s="2">
        <v>1755.7624800000001</v>
      </c>
      <c r="M180" s="2">
        <v>34</v>
      </c>
      <c r="N180" s="2">
        <v>323534.49407000002</v>
      </c>
      <c r="O180" s="2">
        <v>1723.0211099999999</v>
      </c>
      <c r="P180" s="2">
        <v>10301</v>
      </c>
      <c r="Q180" s="2">
        <v>324998.39766000002</v>
      </c>
      <c r="R180" s="2">
        <v>1725.6849</v>
      </c>
      <c r="S180" s="2">
        <v>221</v>
      </c>
      <c r="T180" s="2">
        <v>322888.19665</v>
      </c>
      <c r="U180" s="2">
        <v>1741.09609</v>
      </c>
      <c r="V180" s="2">
        <v>61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324433.56066000002</v>
      </c>
      <c r="E181" s="2">
        <v>1.162E-2</v>
      </c>
      <c r="F181" s="2">
        <v>324431.07208999997</v>
      </c>
      <c r="G181" s="2">
        <v>5.2789999999999997E-2</v>
      </c>
      <c r="H181" s="2">
        <v>324433.56066000002</v>
      </c>
      <c r="I181" s="2">
        <v>1723.28467</v>
      </c>
      <c r="J181" s="2">
        <v>892</v>
      </c>
      <c r="K181" s="2">
        <v>322930.61894999997</v>
      </c>
      <c r="L181" s="2">
        <v>1756.60923</v>
      </c>
      <c r="M181" s="2">
        <v>34</v>
      </c>
      <c r="N181" s="2">
        <v>323676.75706999999</v>
      </c>
      <c r="O181" s="2">
        <v>1722.95631</v>
      </c>
      <c r="P181" s="2">
        <v>9807</v>
      </c>
      <c r="Q181" s="2">
        <v>324499.78996999998</v>
      </c>
      <c r="R181" s="2">
        <v>1725.94155</v>
      </c>
      <c r="S181" s="2">
        <v>210</v>
      </c>
      <c r="T181" s="2">
        <v>322918.05458</v>
      </c>
      <c r="U181" s="2">
        <v>1748.1597099999999</v>
      </c>
      <c r="V181" s="2">
        <v>64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324433.56066000002</v>
      </c>
      <c r="E182" s="2">
        <v>1.142E-2</v>
      </c>
      <c r="F182" s="2">
        <v>324431.07208999997</v>
      </c>
      <c r="G182" s="2">
        <v>5.3519999999999998E-2</v>
      </c>
      <c r="H182" s="2">
        <v>324433.56066000002</v>
      </c>
      <c r="I182" s="2">
        <v>1723.2636600000001</v>
      </c>
      <c r="J182" s="2">
        <v>928</v>
      </c>
      <c r="K182" s="2">
        <v>322853.54608</v>
      </c>
      <c r="L182" s="2">
        <v>1735.49567</v>
      </c>
      <c r="M182" s="2">
        <v>34</v>
      </c>
      <c r="N182" s="2">
        <v>323633.55154000001</v>
      </c>
      <c r="O182" s="2">
        <v>1722.9404999999999</v>
      </c>
      <c r="P182" s="2">
        <v>11175</v>
      </c>
      <c r="Q182" s="2">
        <v>323665.79079</v>
      </c>
      <c r="R182" s="2">
        <v>1729.8557699999999</v>
      </c>
      <c r="S182" s="2">
        <v>210</v>
      </c>
      <c r="T182" s="2">
        <v>322959.14140000002</v>
      </c>
      <c r="U182" s="2">
        <v>1725.65617</v>
      </c>
      <c r="V182" s="2">
        <v>61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1022.53396</v>
      </c>
      <c r="E183" s="2">
        <v>3.8999999999999999E-4</v>
      </c>
      <c r="F183" s="2">
        <v>1022.53396</v>
      </c>
      <c r="G183" s="2">
        <v>1.07E-3</v>
      </c>
      <c r="H183" s="2">
        <v>927.16083000000003</v>
      </c>
      <c r="I183" s="2">
        <v>1.6181399999999999</v>
      </c>
      <c r="J183" s="2">
        <v>39</v>
      </c>
      <c r="K183" s="2">
        <v>887.32182</v>
      </c>
      <c r="L183" s="2">
        <v>1.8218000000000001</v>
      </c>
      <c r="M183" s="2">
        <v>58</v>
      </c>
      <c r="N183" s="2">
        <v>887.32182</v>
      </c>
      <c r="O183" s="2">
        <v>1.6068899999999999</v>
      </c>
      <c r="P183" s="2">
        <v>170</v>
      </c>
      <c r="Q183" s="2">
        <v>887.32182</v>
      </c>
      <c r="R183" s="2">
        <v>1.6051899999999999</v>
      </c>
      <c r="S183" s="2">
        <v>300</v>
      </c>
      <c r="T183" s="2">
        <v>887.32182</v>
      </c>
      <c r="U183" s="2">
        <v>1.62348</v>
      </c>
      <c r="V183" s="2">
        <v>36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1022.53396</v>
      </c>
      <c r="E184" s="2">
        <v>5.11E-3</v>
      </c>
      <c r="F184" s="2">
        <v>1022.53396</v>
      </c>
      <c r="G184" s="2">
        <v>1.3849999999999999E-2</v>
      </c>
      <c r="H184" s="2">
        <v>899.63855999999998</v>
      </c>
      <c r="I184" s="2">
        <v>1.60727</v>
      </c>
      <c r="J184" s="2">
        <v>32</v>
      </c>
      <c r="K184" s="2">
        <v>887.32182</v>
      </c>
      <c r="L184" s="2">
        <v>1.607</v>
      </c>
      <c r="M184" s="2">
        <v>92</v>
      </c>
      <c r="N184" s="2">
        <v>887.32182</v>
      </c>
      <c r="O184" s="2">
        <v>1.6077399999999999</v>
      </c>
      <c r="P184" s="2">
        <v>186</v>
      </c>
      <c r="Q184" s="2">
        <v>887.32182</v>
      </c>
      <c r="R184" s="2">
        <v>1.6046499999999999</v>
      </c>
      <c r="S184" s="2">
        <v>294</v>
      </c>
      <c r="T184" s="2">
        <v>887.32182</v>
      </c>
      <c r="U184" s="2">
        <v>1.6059300000000001</v>
      </c>
      <c r="V184" s="2">
        <v>58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1022.53396</v>
      </c>
      <c r="E185" s="2">
        <v>5.0899999999999999E-3</v>
      </c>
      <c r="F185" s="2">
        <v>1022.53396</v>
      </c>
      <c r="G185" s="2">
        <v>1.4239999999999999E-2</v>
      </c>
      <c r="H185" s="2">
        <v>890.98233000000005</v>
      </c>
      <c r="I185" s="2">
        <v>1.6089500000000001</v>
      </c>
      <c r="J185" s="2">
        <v>41</v>
      </c>
      <c r="K185" s="2">
        <v>887.32182</v>
      </c>
      <c r="L185" s="2">
        <v>1.6014600000000001</v>
      </c>
      <c r="M185" s="2">
        <v>64</v>
      </c>
      <c r="N185" s="2">
        <v>887.32182</v>
      </c>
      <c r="O185" s="2">
        <v>1.60527</v>
      </c>
      <c r="P185" s="2">
        <v>184</v>
      </c>
      <c r="Q185" s="2">
        <v>887.32182</v>
      </c>
      <c r="R185" s="2">
        <v>1.60592</v>
      </c>
      <c r="S185" s="2">
        <v>201</v>
      </c>
      <c r="T185" s="2">
        <v>887.32182</v>
      </c>
      <c r="U185" s="2">
        <v>1.6108499999999999</v>
      </c>
      <c r="V185" s="2">
        <v>59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1022.53396</v>
      </c>
      <c r="E186" s="2">
        <v>5.0899999999999999E-3</v>
      </c>
      <c r="F186" s="2">
        <v>1022.53396</v>
      </c>
      <c r="G186" s="2">
        <v>1.4149999999999999E-2</v>
      </c>
      <c r="H186" s="2">
        <v>927.16083000000003</v>
      </c>
      <c r="I186" s="2">
        <v>1.61382</v>
      </c>
      <c r="J186" s="2">
        <v>48</v>
      </c>
      <c r="K186" s="2">
        <v>887.32182</v>
      </c>
      <c r="L186" s="2">
        <v>1.60188</v>
      </c>
      <c r="M186" s="2">
        <v>84</v>
      </c>
      <c r="N186" s="2">
        <v>887.32182</v>
      </c>
      <c r="O186" s="2">
        <v>1.6053500000000001</v>
      </c>
      <c r="P186" s="2">
        <v>185</v>
      </c>
      <c r="Q186" s="2">
        <v>887.32182</v>
      </c>
      <c r="R186" s="2">
        <v>1.6026400000000001</v>
      </c>
      <c r="S186" s="2">
        <v>238</v>
      </c>
      <c r="T186" s="2">
        <v>887.32182</v>
      </c>
      <c r="U186" s="2">
        <v>1.60985</v>
      </c>
      <c r="V186" s="2">
        <v>59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1022.53396</v>
      </c>
      <c r="E187" s="2">
        <v>5.2199999999999998E-3</v>
      </c>
      <c r="F187" s="2">
        <v>1022.53396</v>
      </c>
      <c r="G187" s="2">
        <v>1.4579999999999999E-2</v>
      </c>
      <c r="H187" s="2">
        <v>896.76756999999998</v>
      </c>
      <c r="I187" s="2">
        <v>1.60145</v>
      </c>
      <c r="J187" s="2">
        <v>43</v>
      </c>
      <c r="K187" s="2">
        <v>887.32182</v>
      </c>
      <c r="L187" s="2">
        <v>1.60171</v>
      </c>
      <c r="M187" s="2">
        <v>54</v>
      </c>
      <c r="N187" s="2">
        <v>887.32182</v>
      </c>
      <c r="O187" s="2">
        <v>1.6061399999999999</v>
      </c>
      <c r="P187" s="2">
        <v>174</v>
      </c>
      <c r="Q187" s="2">
        <v>887.32182</v>
      </c>
      <c r="R187" s="2">
        <v>1.6025799999999999</v>
      </c>
      <c r="S187" s="2">
        <v>293</v>
      </c>
      <c r="T187" s="2">
        <v>887.32182</v>
      </c>
      <c r="U187" s="2">
        <v>1.6027199999999999</v>
      </c>
      <c r="V187" s="2">
        <v>58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1022.53396</v>
      </c>
      <c r="E188" s="2">
        <v>5.2399999999999999E-3</v>
      </c>
      <c r="F188" s="2">
        <v>1022.53396</v>
      </c>
      <c r="G188" s="2">
        <v>1.43E-2</v>
      </c>
      <c r="H188" s="2">
        <v>899.36818000000005</v>
      </c>
      <c r="I188" s="2">
        <v>1.61747</v>
      </c>
      <c r="J188" s="2">
        <v>37</v>
      </c>
      <c r="K188" s="2">
        <v>887.32182</v>
      </c>
      <c r="L188" s="2">
        <v>1.63802</v>
      </c>
      <c r="M188" s="2">
        <v>61</v>
      </c>
      <c r="N188" s="2">
        <v>887.32182</v>
      </c>
      <c r="O188" s="2">
        <v>1.6017399999999999</v>
      </c>
      <c r="P188" s="2">
        <v>119</v>
      </c>
      <c r="Q188" s="2">
        <v>887.32182</v>
      </c>
      <c r="R188" s="2">
        <v>1.60605</v>
      </c>
      <c r="S188" s="2">
        <v>302</v>
      </c>
      <c r="T188" s="2">
        <v>887.32182</v>
      </c>
      <c r="U188" s="2">
        <v>1.6253200000000001</v>
      </c>
      <c r="V188" s="2">
        <v>60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1022.53396</v>
      </c>
      <c r="E189" s="2">
        <v>5.2900000000000004E-3</v>
      </c>
      <c r="F189" s="2">
        <v>1022.53396</v>
      </c>
      <c r="G189" s="2">
        <v>1.4489999999999999E-2</v>
      </c>
      <c r="H189" s="2">
        <v>891.94734000000005</v>
      </c>
      <c r="I189" s="2">
        <v>1.60368</v>
      </c>
      <c r="J189" s="2">
        <v>30</v>
      </c>
      <c r="K189" s="2">
        <v>887.32182</v>
      </c>
      <c r="L189" s="2">
        <v>1.60189</v>
      </c>
      <c r="M189" s="2">
        <v>106</v>
      </c>
      <c r="N189" s="2">
        <v>887.32182</v>
      </c>
      <c r="O189" s="2">
        <v>1.6036999999999999</v>
      </c>
      <c r="P189" s="2">
        <v>178</v>
      </c>
      <c r="Q189" s="2">
        <v>887.32182</v>
      </c>
      <c r="R189" s="2">
        <v>1.6058300000000001</v>
      </c>
      <c r="S189" s="2">
        <v>293</v>
      </c>
      <c r="T189" s="2">
        <v>887.32182</v>
      </c>
      <c r="U189" s="2">
        <v>1.6142000000000001</v>
      </c>
      <c r="V189" s="2">
        <v>59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1022.53396</v>
      </c>
      <c r="E190" s="2">
        <v>5.3099999999999996E-3</v>
      </c>
      <c r="F190" s="2">
        <v>1022.53396</v>
      </c>
      <c r="G190" s="2">
        <v>1.452E-2</v>
      </c>
      <c r="H190" s="2">
        <v>896.76756999999998</v>
      </c>
      <c r="I190" s="2">
        <v>1.6015999999999999</v>
      </c>
      <c r="J190" s="2">
        <v>31</v>
      </c>
      <c r="K190" s="2">
        <v>887.32182</v>
      </c>
      <c r="L190" s="2">
        <v>1.6057699999999999</v>
      </c>
      <c r="M190" s="2">
        <v>63</v>
      </c>
      <c r="N190" s="2">
        <v>887.32182</v>
      </c>
      <c r="O190" s="2">
        <v>1.6047800000000001</v>
      </c>
      <c r="P190" s="2">
        <v>162</v>
      </c>
      <c r="Q190" s="2">
        <v>887.32182</v>
      </c>
      <c r="R190" s="2">
        <v>1.74556</v>
      </c>
      <c r="S190" s="2">
        <v>260</v>
      </c>
      <c r="T190" s="2">
        <v>887.32182</v>
      </c>
      <c r="U190" s="2">
        <v>1.6019300000000001</v>
      </c>
      <c r="V190" s="2">
        <v>57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1022.53396</v>
      </c>
      <c r="E191" s="2">
        <v>5.0800000000000003E-3</v>
      </c>
      <c r="F191" s="2">
        <v>1022.53396</v>
      </c>
      <c r="G191" s="2">
        <v>1.4200000000000001E-2</v>
      </c>
      <c r="H191" s="2">
        <v>896.76756999999998</v>
      </c>
      <c r="I191" s="2">
        <v>1.6137900000000001</v>
      </c>
      <c r="J191" s="2">
        <v>26</v>
      </c>
      <c r="K191" s="2">
        <v>887.32182</v>
      </c>
      <c r="L191" s="2">
        <v>1.6082000000000001</v>
      </c>
      <c r="M191" s="2">
        <v>61</v>
      </c>
      <c r="N191" s="2">
        <v>887.32182</v>
      </c>
      <c r="O191" s="2">
        <v>1.6095900000000001</v>
      </c>
      <c r="P191" s="2">
        <v>191</v>
      </c>
      <c r="Q191" s="2">
        <v>926.68530999999996</v>
      </c>
      <c r="R191" s="2">
        <v>1.6059699999999999</v>
      </c>
      <c r="S191" s="2">
        <v>278</v>
      </c>
      <c r="T191" s="2">
        <v>887.32182</v>
      </c>
      <c r="U191" s="2">
        <v>1.6217299999999999</v>
      </c>
      <c r="V191" s="2">
        <v>46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1022.53396</v>
      </c>
      <c r="E192" s="2">
        <v>5.2100000000000002E-3</v>
      </c>
      <c r="F192" s="2">
        <v>1022.53396</v>
      </c>
      <c r="G192" s="2">
        <v>1.409E-2</v>
      </c>
      <c r="H192" s="2">
        <v>896.76756999999998</v>
      </c>
      <c r="I192" s="2">
        <v>1.6115200000000001</v>
      </c>
      <c r="J192" s="2">
        <v>39</v>
      </c>
      <c r="K192" s="2">
        <v>887.32182</v>
      </c>
      <c r="L192" s="2">
        <v>1.60456</v>
      </c>
      <c r="M192" s="2">
        <v>93</v>
      </c>
      <c r="N192" s="2">
        <v>887.32182</v>
      </c>
      <c r="O192" s="2">
        <v>1.60442</v>
      </c>
      <c r="P192" s="2">
        <v>140</v>
      </c>
      <c r="Q192" s="2">
        <v>887.32182</v>
      </c>
      <c r="R192" s="2">
        <v>1.6049100000000001</v>
      </c>
      <c r="S192" s="2">
        <v>297</v>
      </c>
      <c r="T192" s="2">
        <v>887.32182</v>
      </c>
      <c r="U192" s="2">
        <v>1.6263300000000001</v>
      </c>
      <c r="V192" s="2">
        <v>60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740.49902999999995</v>
      </c>
      <c r="E193" s="2">
        <v>5.5500000000000002E-3</v>
      </c>
      <c r="F193" s="2">
        <v>740.78062999999997</v>
      </c>
      <c r="G193" s="2">
        <v>1.8429999999999998E-2</v>
      </c>
      <c r="H193" s="2">
        <v>691.24261999999999</v>
      </c>
      <c r="I193" s="2">
        <v>1.9342999999999999</v>
      </c>
      <c r="J193" s="2">
        <v>58</v>
      </c>
      <c r="K193" s="2">
        <v>652.42593999999997</v>
      </c>
      <c r="L193" s="2">
        <v>1.9250799999999999</v>
      </c>
      <c r="M193" s="2">
        <v>110</v>
      </c>
      <c r="N193" s="2">
        <v>686.10914000000002</v>
      </c>
      <c r="O193" s="2">
        <v>1.92685</v>
      </c>
      <c r="P193" s="2">
        <v>168</v>
      </c>
      <c r="Q193" s="2">
        <v>717.86193000000003</v>
      </c>
      <c r="R193" s="2">
        <v>1.92327</v>
      </c>
      <c r="S193" s="2">
        <v>355</v>
      </c>
      <c r="T193" s="2">
        <v>652.33261000000005</v>
      </c>
      <c r="U193" s="2">
        <v>1.9335899999999999</v>
      </c>
      <c r="V193" s="2">
        <v>71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740.49902999999995</v>
      </c>
      <c r="E194" s="2">
        <v>5.3699999999999998E-3</v>
      </c>
      <c r="F194" s="2">
        <v>740.78062999999997</v>
      </c>
      <c r="G194" s="2">
        <v>1.796E-2</v>
      </c>
      <c r="H194" s="2">
        <v>734.46088999999995</v>
      </c>
      <c r="I194" s="2">
        <v>1.93831</v>
      </c>
      <c r="J194" s="2">
        <v>37</v>
      </c>
      <c r="K194" s="2">
        <v>652.83221000000003</v>
      </c>
      <c r="L194" s="2">
        <v>1.9298200000000001</v>
      </c>
      <c r="M194" s="2">
        <v>81</v>
      </c>
      <c r="N194" s="2">
        <v>658.56715999999994</v>
      </c>
      <c r="O194" s="2">
        <v>1.92693</v>
      </c>
      <c r="P194" s="2">
        <v>225</v>
      </c>
      <c r="Q194" s="2">
        <v>724.52889000000005</v>
      </c>
      <c r="R194" s="2">
        <v>1.9256</v>
      </c>
      <c r="S194" s="2">
        <v>329</v>
      </c>
      <c r="T194" s="2">
        <v>676.39197999999999</v>
      </c>
      <c r="U194" s="2">
        <v>1.94668</v>
      </c>
      <c r="V194" s="2">
        <v>63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740.49902999999995</v>
      </c>
      <c r="E195" s="2">
        <v>5.7499999999999999E-3</v>
      </c>
      <c r="F195" s="2">
        <v>740.78062999999997</v>
      </c>
      <c r="G195" s="2">
        <v>1.754E-2</v>
      </c>
      <c r="H195" s="2">
        <v>740.49902999999995</v>
      </c>
      <c r="I195" s="2">
        <v>1.9354800000000001</v>
      </c>
      <c r="J195" s="2">
        <v>46</v>
      </c>
      <c r="K195" s="2">
        <v>652.42593999999997</v>
      </c>
      <c r="L195" s="2">
        <v>1.92611</v>
      </c>
      <c r="M195" s="2">
        <v>120</v>
      </c>
      <c r="N195" s="2">
        <v>714.06066999999996</v>
      </c>
      <c r="O195" s="2">
        <v>1.92455</v>
      </c>
      <c r="P195" s="2">
        <v>184</v>
      </c>
      <c r="Q195" s="2">
        <v>702.83888999999999</v>
      </c>
      <c r="R195" s="2">
        <v>1.9272</v>
      </c>
      <c r="S195" s="2">
        <v>348</v>
      </c>
      <c r="T195" s="2">
        <v>652.33261000000005</v>
      </c>
      <c r="U195" s="2">
        <v>1.9417800000000001</v>
      </c>
      <c r="V195" s="2">
        <v>63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740.49902999999995</v>
      </c>
      <c r="E196" s="2">
        <v>5.3899999999999998E-3</v>
      </c>
      <c r="F196" s="2">
        <v>740.78062999999997</v>
      </c>
      <c r="G196" s="2">
        <v>1.8030000000000001E-2</v>
      </c>
      <c r="H196" s="2">
        <v>721.48910999999998</v>
      </c>
      <c r="I196" s="2">
        <v>1.9354899999999999</v>
      </c>
      <c r="J196" s="2">
        <v>52</v>
      </c>
      <c r="K196" s="2">
        <v>652.92553999999996</v>
      </c>
      <c r="L196" s="2">
        <v>2.1355499999999998</v>
      </c>
      <c r="M196" s="2">
        <v>94</v>
      </c>
      <c r="N196" s="2">
        <v>686.18182999999999</v>
      </c>
      <c r="O196" s="2">
        <v>1.9276599999999999</v>
      </c>
      <c r="P196" s="2">
        <v>202</v>
      </c>
      <c r="Q196" s="2">
        <v>696.17192999999997</v>
      </c>
      <c r="R196" s="2">
        <v>1.9222600000000001</v>
      </c>
      <c r="S196" s="2">
        <v>325</v>
      </c>
      <c r="T196" s="2">
        <v>652.33261000000005</v>
      </c>
      <c r="U196" s="2">
        <v>1.9398299999999999</v>
      </c>
      <c r="V196" s="2">
        <v>56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740.49902999999995</v>
      </c>
      <c r="E197" s="2">
        <v>5.4799999999999996E-3</v>
      </c>
      <c r="F197" s="2">
        <v>740.78062999999997</v>
      </c>
      <c r="G197" s="2">
        <v>1.8069999999999999E-2</v>
      </c>
      <c r="H197" s="2">
        <v>739.93109000000004</v>
      </c>
      <c r="I197" s="2">
        <v>1.9260699999999999</v>
      </c>
      <c r="J197" s="2">
        <v>63</v>
      </c>
      <c r="K197" s="2">
        <v>652.92553999999996</v>
      </c>
      <c r="L197" s="2">
        <v>1.9317200000000001</v>
      </c>
      <c r="M197" s="2">
        <v>117</v>
      </c>
      <c r="N197" s="2">
        <v>690.30775000000006</v>
      </c>
      <c r="O197" s="2">
        <v>1.92858</v>
      </c>
      <c r="P197" s="2">
        <v>212</v>
      </c>
      <c r="Q197" s="2">
        <v>660.77130999999997</v>
      </c>
      <c r="R197" s="2">
        <v>1.9396599999999999</v>
      </c>
      <c r="S197" s="2">
        <v>342</v>
      </c>
      <c r="T197" s="2">
        <v>652.33261000000005</v>
      </c>
      <c r="U197" s="2">
        <v>1.94537</v>
      </c>
      <c r="V197" s="2">
        <v>70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740.49902999999995</v>
      </c>
      <c r="E198" s="2">
        <v>5.62E-3</v>
      </c>
      <c r="F198" s="2">
        <v>740.78062999999997</v>
      </c>
      <c r="G198" s="2">
        <v>1.8020000000000001E-2</v>
      </c>
      <c r="H198" s="2">
        <v>697.25251000000003</v>
      </c>
      <c r="I198" s="2">
        <v>1.9352199999999999</v>
      </c>
      <c r="J198" s="2">
        <v>44</v>
      </c>
      <c r="K198" s="2">
        <v>652.97554000000002</v>
      </c>
      <c r="L198" s="2">
        <v>1.93482</v>
      </c>
      <c r="M198" s="2">
        <v>90</v>
      </c>
      <c r="N198" s="2">
        <v>717.86193000000003</v>
      </c>
      <c r="O198" s="2">
        <v>1.9269799999999999</v>
      </c>
      <c r="P198" s="2">
        <v>220</v>
      </c>
      <c r="Q198" s="2">
        <v>686.09537</v>
      </c>
      <c r="R198" s="2">
        <v>1.9232100000000001</v>
      </c>
      <c r="S198" s="2">
        <v>345</v>
      </c>
      <c r="T198" s="2">
        <v>652.33261000000005</v>
      </c>
      <c r="U198" s="2">
        <v>1.94214</v>
      </c>
      <c r="V198" s="2">
        <v>73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740.49902999999995</v>
      </c>
      <c r="E199" s="2">
        <v>5.3699999999999998E-3</v>
      </c>
      <c r="F199" s="2">
        <v>740.78062999999997</v>
      </c>
      <c r="G199" s="2">
        <v>1.7950000000000001E-2</v>
      </c>
      <c r="H199" s="2">
        <v>740.49902999999995</v>
      </c>
      <c r="I199" s="2">
        <v>1.9234599999999999</v>
      </c>
      <c r="J199" s="2">
        <v>60</v>
      </c>
      <c r="K199" s="2">
        <v>653.01288999999997</v>
      </c>
      <c r="L199" s="2">
        <v>1.93024</v>
      </c>
      <c r="M199" s="2">
        <v>70</v>
      </c>
      <c r="N199" s="2">
        <v>686.10914000000002</v>
      </c>
      <c r="O199" s="2">
        <v>1.9286000000000001</v>
      </c>
      <c r="P199" s="2">
        <v>221</v>
      </c>
      <c r="Q199" s="2">
        <v>660.77130999999997</v>
      </c>
      <c r="R199" s="2">
        <v>2.1120999999999999</v>
      </c>
      <c r="S199" s="2">
        <v>278</v>
      </c>
      <c r="T199" s="2">
        <v>654.60864000000004</v>
      </c>
      <c r="U199" s="2">
        <v>1.9263699999999999</v>
      </c>
      <c r="V199" s="2">
        <v>72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740.49902999999995</v>
      </c>
      <c r="E200" s="2">
        <v>5.4599999999999996E-3</v>
      </c>
      <c r="F200" s="2">
        <v>740.78062999999997</v>
      </c>
      <c r="G200" s="2">
        <v>1.7999999999999999E-2</v>
      </c>
      <c r="H200" s="2">
        <v>740.49902999999995</v>
      </c>
      <c r="I200" s="2">
        <v>1.9231199999999999</v>
      </c>
      <c r="J200" s="2">
        <v>67</v>
      </c>
      <c r="K200" s="2">
        <v>655.32415000000003</v>
      </c>
      <c r="L200" s="2">
        <v>1.9271199999999999</v>
      </c>
      <c r="M200" s="2">
        <v>104</v>
      </c>
      <c r="N200" s="2">
        <v>728.15606000000002</v>
      </c>
      <c r="O200" s="2">
        <v>1.92543</v>
      </c>
      <c r="P200" s="2">
        <v>210</v>
      </c>
      <c r="Q200" s="2">
        <v>721.48910999999998</v>
      </c>
      <c r="R200" s="2">
        <v>1.9235500000000001</v>
      </c>
      <c r="S200" s="2">
        <v>234</v>
      </c>
      <c r="T200" s="2">
        <v>652.91956000000005</v>
      </c>
      <c r="U200" s="2">
        <v>1.9432199999999999</v>
      </c>
      <c r="V200" s="2">
        <v>78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740.49902999999995</v>
      </c>
      <c r="E201" s="2">
        <v>5.3699999999999998E-3</v>
      </c>
      <c r="F201" s="2">
        <v>740.78062999999997</v>
      </c>
      <c r="G201" s="2">
        <v>1.8069999999999999E-2</v>
      </c>
      <c r="H201" s="2">
        <v>737.75311999999997</v>
      </c>
      <c r="I201" s="2">
        <v>2.08846</v>
      </c>
      <c r="J201" s="2">
        <v>32</v>
      </c>
      <c r="K201" s="2">
        <v>652.42593999999997</v>
      </c>
      <c r="L201" s="2">
        <v>1.92302</v>
      </c>
      <c r="M201" s="2">
        <v>107</v>
      </c>
      <c r="N201" s="2">
        <v>691.21</v>
      </c>
      <c r="O201" s="2">
        <v>1.92553</v>
      </c>
      <c r="P201" s="2">
        <v>225</v>
      </c>
      <c r="Q201" s="2">
        <v>683.03060000000005</v>
      </c>
      <c r="R201" s="2">
        <v>1.92608</v>
      </c>
      <c r="S201" s="2">
        <v>341</v>
      </c>
      <c r="T201" s="2">
        <v>652.33261000000005</v>
      </c>
      <c r="U201" s="2">
        <v>1.9345399999999999</v>
      </c>
      <c r="V201" s="2">
        <v>73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740.49902999999995</v>
      </c>
      <c r="E202" s="2">
        <v>5.5500000000000002E-3</v>
      </c>
      <c r="F202" s="2">
        <v>740.78062999999997</v>
      </c>
      <c r="G202" s="2">
        <v>1.8489999999999999E-2</v>
      </c>
      <c r="H202" s="2">
        <v>736.71137999999996</v>
      </c>
      <c r="I202" s="2">
        <v>1.9408799999999999</v>
      </c>
      <c r="J202" s="2">
        <v>46</v>
      </c>
      <c r="K202" s="2">
        <v>652.83221000000003</v>
      </c>
      <c r="L202" s="2">
        <v>1.9269700000000001</v>
      </c>
      <c r="M202" s="2">
        <v>118</v>
      </c>
      <c r="N202" s="2">
        <v>674.11594000000002</v>
      </c>
      <c r="O202" s="2">
        <v>1.9325600000000001</v>
      </c>
      <c r="P202" s="2">
        <v>208</v>
      </c>
      <c r="Q202" s="2">
        <v>702.83888999999999</v>
      </c>
      <c r="R202" s="2">
        <v>1.9235800000000001</v>
      </c>
      <c r="S202" s="2">
        <v>312</v>
      </c>
      <c r="T202" s="2">
        <v>654.60864000000004</v>
      </c>
      <c r="U202" s="2">
        <v>1.9471499999999999</v>
      </c>
      <c r="V202" s="2">
        <v>79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672.47861</v>
      </c>
      <c r="E203" s="2">
        <v>6.0000000000000001E-3</v>
      </c>
      <c r="F203" s="2">
        <v>677.58919000000003</v>
      </c>
      <c r="G203" s="2">
        <v>2.257E-2</v>
      </c>
      <c r="H203" s="2">
        <v>662.63548000000003</v>
      </c>
      <c r="I203" s="2">
        <v>2.92876</v>
      </c>
      <c r="J203" s="2">
        <v>68</v>
      </c>
      <c r="K203" s="2">
        <v>618.58407999999997</v>
      </c>
      <c r="L203" s="2">
        <v>2.9260199999999998</v>
      </c>
      <c r="M203" s="2">
        <v>164</v>
      </c>
      <c r="N203" s="2">
        <v>668.84</v>
      </c>
      <c r="O203" s="2">
        <v>2.9275199999999999</v>
      </c>
      <c r="P203" s="2">
        <v>332</v>
      </c>
      <c r="Q203" s="2">
        <v>642.72830999999996</v>
      </c>
      <c r="R203" s="2">
        <v>2.9269599999999998</v>
      </c>
      <c r="S203" s="2">
        <v>422</v>
      </c>
      <c r="T203" s="2">
        <v>622.52769999999998</v>
      </c>
      <c r="U203" s="2">
        <v>2.94651</v>
      </c>
      <c r="V203" s="2">
        <v>107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672.47861</v>
      </c>
      <c r="E204" s="2">
        <v>6.0099999999999997E-3</v>
      </c>
      <c r="F204" s="2">
        <v>677.58919000000003</v>
      </c>
      <c r="G204" s="2">
        <v>2.2689999999999998E-2</v>
      </c>
      <c r="H204" s="2">
        <v>656.55881999999997</v>
      </c>
      <c r="I204" s="2">
        <v>2.9452799999999999</v>
      </c>
      <c r="J204" s="2">
        <v>99</v>
      </c>
      <c r="K204" s="2">
        <v>618.55519000000004</v>
      </c>
      <c r="L204" s="2">
        <v>2.9332600000000002</v>
      </c>
      <c r="M204" s="2">
        <v>175</v>
      </c>
      <c r="N204" s="2">
        <v>700.39589999999998</v>
      </c>
      <c r="O204" s="2">
        <v>2.9343699999999999</v>
      </c>
      <c r="P204" s="2">
        <v>337</v>
      </c>
      <c r="Q204" s="2">
        <v>665.97717</v>
      </c>
      <c r="R204" s="2">
        <v>2.9287100000000001</v>
      </c>
      <c r="S204" s="2">
        <v>477</v>
      </c>
      <c r="T204" s="2">
        <v>617.49875999999995</v>
      </c>
      <c r="U204" s="2">
        <v>2.9801500000000001</v>
      </c>
      <c r="V204" s="2">
        <v>109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672.47861</v>
      </c>
      <c r="E205" s="2">
        <v>5.8300000000000001E-3</v>
      </c>
      <c r="F205" s="2">
        <v>677.58919000000003</v>
      </c>
      <c r="G205" s="2">
        <v>2.2159999999999999E-2</v>
      </c>
      <c r="H205" s="2">
        <v>656.81791999999996</v>
      </c>
      <c r="I205" s="2">
        <v>2.9780899999999999</v>
      </c>
      <c r="J205" s="2">
        <v>67</v>
      </c>
      <c r="K205" s="2">
        <v>618.55519000000004</v>
      </c>
      <c r="L205" s="2">
        <v>2.9398900000000001</v>
      </c>
      <c r="M205" s="2">
        <v>174</v>
      </c>
      <c r="N205" s="2">
        <v>654.72788000000003</v>
      </c>
      <c r="O205" s="2">
        <v>3.08013</v>
      </c>
      <c r="P205" s="2">
        <v>287</v>
      </c>
      <c r="Q205" s="2">
        <v>684.44024999999999</v>
      </c>
      <c r="R205" s="2">
        <v>2.9308800000000002</v>
      </c>
      <c r="S205" s="2">
        <v>540</v>
      </c>
      <c r="T205" s="2">
        <v>617.42628000000002</v>
      </c>
      <c r="U205" s="2">
        <v>2.9349799999999999</v>
      </c>
      <c r="V205" s="2">
        <v>110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672.47861</v>
      </c>
      <c r="E206" s="2">
        <v>5.8100000000000001E-3</v>
      </c>
      <c r="F206" s="2">
        <v>677.58919000000003</v>
      </c>
      <c r="G206" s="2">
        <v>2.213E-2</v>
      </c>
      <c r="H206" s="2">
        <v>656.55881999999997</v>
      </c>
      <c r="I206" s="2">
        <v>3.0473300000000001</v>
      </c>
      <c r="J206" s="2">
        <v>64</v>
      </c>
      <c r="K206" s="2">
        <v>618.56484999999998</v>
      </c>
      <c r="L206" s="2">
        <v>2.9306399999999999</v>
      </c>
      <c r="M206" s="2">
        <v>165</v>
      </c>
      <c r="N206" s="2">
        <v>670.12239999999997</v>
      </c>
      <c r="O206" s="2">
        <v>2.9288599999999998</v>
      </c>
      <c r="P206" s="2">
        <v>297</v>
      </c>
      <c r="Q206" s="2">
        <v>649.62336000000005</v>
      </c>
      <c r="R206" s="2">
        <v>2.9300199999999998</v>
      </c>
      <c r="S206" s="2">
        <v>523</v>
      </c>
      <c r="T206" s="2">
        <v>617.42628000000002</v>
      </c>
      <c r="U206" s="2">
        <v>2.9454600000000002</v>
      </c>
      <c r="V206" s="2">
        <v>109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672.47861</v>
      </c>
      <c r="E207" s="2">
        <v>5.96E-3</v>
      </c>
      <c r="F207" s="2">
        <v>677.58919000000003</v>
      </c>
      <c r="G207" s="2">
        <v>2.2620000000000001E-2</v>
      </c>
      <c r="H207" s="2">
        <v>656.55881999999997</v>
      </c>
      <c r="I207" s="2">
        <v>2.9463499999999998</v>
      </c>
      <c r="J207" s="2">
        <v>91</v>
      </c>
      <c r="K207" s="2">
        <v>618.55519000000004</v>
      </c>
      <c r="L207" s="2">
        <v>2.9336099999999998</v>
      </c>
      <c r="M207" s="2">
        <v>186</v>
      </c>
      <c r="N207" s="2">
        <v>648.09034999999994</v>
      </c>
      <c r="O207" s="2">
        <v>2.9312999999999998</v>
      </c>
      <c r="P207" s="2">
        <v>289</v>
      </c>
      <c r="Q207" s="2">
        <v>642.72830999999996</v>
      </c>
      <c r="R207" s="2">
        <v>2.92604</v>
      </c>
      <c r="S207" s="2">
        <v>512</v>
      </c>
      <c r="T207" s="2">
        <v>622.52769999999998</v>
      </c>
      <c r="U207" s="2">
        <v>2.9451399999999999</v>
      </c>
      <c r="V207" s="2">
        <v>110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672.47861</v>
      </c>
      <c r="E208" s="2">
        <v>5.8100000000000001E-3</v>
      </c>
      <c r="F208" s="2">
        <v>677.58919000000003</v>
      </c>
      <c r="G208" s="2">
        <v>2.2190000000000001E-2</v>
      </c>
      <c r="H208" s="2">
        <v>662.63548000000003</v>
      </c>
      <c r="I208" s="2">
        <v>2.9331200000000002</v>
      </c>
      <c r="J208" s="2">
        <v>77</v>
      </c>
      <c r="K208" s="2">
        <v>618.55519000000004</v>
      </c>
      <c r="L208" s="2">
        <v>3.2211699999999999</v>
      </c>
      <c r="M208" s="2">
        <v>185</v>
      </c>
      <c r="N208" s="2">
        <v>685.65368000000001</v>
      </c>
      <c r="O208" s="2">
        <v>2.9317600000000001</v>
      </c>
      <c r="P208" s="2">
        <v>332</v>
      </c>
      <c r="Q208" s="2">
        <v>692.16063999999994</v>
      </c>
      <c r="R208" s="2">
        <v>2.9309099999999999</v>
      </c>
      <c r="S208" s="2">
        <v>528</v>
      </c>
      <c r="T208" s="2">
        <v>622.52769999999998</v>
      </c>
      <c r="U208" s="2">
        <v>3.4894699999999998</v>
      </c>
      <c r="V208" s="2">
        <v>87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672.47861</v>
      </c>
      <c r="E209" s="2">
        <v>6.1599999999999997E-3</v>
      </c>
      <c r="F209" s="2">
        <v>677.58919000000003</v>
      </c>
      <c r="G209" s="2">
        <v>2.1520000000000001E-2</v>
      </c>
      <c r="H209" s="2">
        <v>662.63548000000003</v>
      </c>
      <c r="I209" s="2">
        <v>2.93926</v>
      </c>
      <c r="J209" s="2">
        <v>80</v>
      </c>
      <c r="K209" s="2">
        <v>618.56484999999998</v>
      </c>
      <c r="L209" s="2">
        <v>2.9301599999999999</v>
      </c>
      <c r="M209" s="2">
        <v>161</v>
      </c>
      <c r="N209" s="2">
        <v>711.31051000000002</v>
      </c>
      <c r="O209" s="2">
        <v>2.9315000000000002</v>
      </c>
      <c r="P209" s="2">
        <v>331</v>
      </c>
      <c r="Q209" s="2">
        <v>627.55271000000005</v>
      </c>
      <c r="R209" s="2">
        <v>2.92767</v>
      </c>
      <c r="S209" s="2">
        <v>515</v>
      </c>
      <c r="T209" s="2">
        <v>617.42628000000002</v>
      </c>
      <c r="U209" s="2">
        <v>2.9431699999999998</v>
      </c>
      <c r="V209" s="2">
        <v>95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672.47861</v>
      </c>
      <c r="E210" s="2">
        <v>6.3200000000000001E-3</v>
      </c>
      <c r="F210" s="2">
        <v>677.58919000000003</v>
      </c>
      <c r="G210" s="2">
        <v>2.2030000000000001E-2</v>
      </c>
      <c r="H210" s="2">
        <v>656.55881999999997</v>
      </c>
      <c r="I210" s="2">
        <v>2.9431799999999999</v>
      </c>
      <c r="J210" s="2">
        <v>81</v>
      </c>
      <c r="K210" s="2">
        <v>618.63408000000004</v>
      </c>
      <c r="L210" s="2">
        <v>2.9393699999999998</v>
      </c>
      <c r="M210" s="2">
        <v>161</v>
      </c>
      <c r="N210" s="2">
        <v>694.89445999999998</v>
      </c>
      <c r="O210" s="2">
        <v>2.92794</v>
      </c>
      <c r="P210" s="2">
        <v>331</v>
      </c>
      <c r="Q210" s="2">
        <v>683.34760000000006</v>
      </c>
      <c r="R210" s="2">
        <v>2.93079</v>
      </c>
      <c r="S210" s="2">
        <v>461</v>
      </c>
      <c r="T210" s="2">
        <v>617.49875999999995</v>
      </c>
      <c r="U210" s="2">
        <v>2.95166</v>
      </c>
      <c r="V210" s="2">
        <v>98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672.47861</v>
      </c>
      <c r="E211" s="2">
        <v>5.9500000000000004E-3</v>
      </c>
      <c r="F211" s="2">
        <v>677.58919000000003</v>
      </c>
      <c r="G211" s="2">
        <v>2.2169999999999999E-2</v>
      </c>
      <c r="H211" s="2">
        <v>663.72942999999998</v>
      </c>
      <c r="I211" s="2">
        <v>2.96753</v>
      </c>
      <c r="J211" s="2">
        <v>66</v>
      </c>
      <c r="K211" s="2">
        <v>618.55519000000004</v>
      </c>
      <c r="L211" s="2">
        <v>2.9365199999999998</v>
      </c>
      <c r="M211" s="2">
        <v>190</v>
      </c>
      <c r="N211" s="2">
        <v>674.37788</v>
      </c>
      <c r="O211" s="2">
        <v>2.93323</v>
      </c>
      <c r="P211" s="2">
        <v>328</v>
      </c>
      <c r="Q211" s="2">
        <v>628.61395000000005</v>
      </c>
      <c r="R211" s="2">
        <v>2.9311699999999998</v>
      </c>
      <c r="S211" s="2">
        <v>521</v>
      </c>
      <c r="T211" s="2">
        <v>622.52769999999998</v>
      </c>
      <c r="U211" s="2">
        <v>2.9331100000000001</v>
      </c>
      <c r="V211" s="2">
        <v>90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672.47861</v>
      </c>
      <c r="E212" s="2">
        <v>6.0699999999999999E-3</v>
      </c>
      <c r="F212" s="2">
        <v>677.58919000000003</v>
      </c>
      <c r="G212" s="2">
        <v>2.2939999999999999E-2</v>
      </c>
      <c r="H212" s="2">
        <v>667.69303000000002</v>
      </c>
      <c r="I212" s="2">
        <v>2.92964</v>
      </c>
      <c r="J212" s="2">
        <v>77</v>
      </c>
      <c r="K212" s="2">
        <v>618.56484999999998</v>
      </c>
      <c r="L212" s="2">
        <v>2.93153</v>
      </c>
      <c r="M212" s="2">
        <v>186</v>
      </c>
      <c r="N212" s="2">
        <v>688.76</v>
      </c>
      <c r="O212" s="2">
        <v>2.9262999999999999</v>
      </c>
      <c r="P212" s="2">
        <v>332</v>
      </c>
      <c r="Q212" s="2">
        <v>667.63116000000002</v>
      </c>
      <c r="R212" s="2">
        <v>3.2539799999999999</v>
      </c>
      <c r="S212" s="2">
        <v>467</v>
      </c>
      <c r="T212" s="2">
        <v>622.52769999999998</v>
      </c>
      <c r="U212" s="2">
        <v>2.93303</v>
      </c>
      <c r="V212" s="2">
        <v>109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2067.6887700000002</v>
      </c>
      <c r="E213" s="2">
        <v>1.5709999999999998E-2</v>
      </c>
      <c r="F213" s="2">
        <v>2076.7649200000001</v>
      </c>
      <c r="G213" s="2">
        <v>4.7239999999999997E-2</v>
      </c>
      <c r="H213" s="2">
        <v>2067.6887700000002</v>
      </c>
      <c r="I213" s="2">
        <v>7.2002699999999997</v>
      </c>
      <c r="J213" s="2">
        <v>94</v>
      </c>
      <c r="K213" s="2">
        <v>1847.64329</v>
      </c>
      <c r="L213" s="2">
        <v>7.1954900000000004</v>
      </c>
      <c r="M213" s="2">
        <v>60</v>
      </c>
      <c r="N213" s="2">
        <v>2017.1142199999999</v>
      </c>
      <c r="O213" s="2">
        <v>7.1540900000000001</v>
      </c>
      <c r="P213" s="2">
        <v>427</v>
      </c>
      <c r="Q213" s="2">
        <v>1828.15895</v>
      </c>
      <c r="R213" s="2">
        <v>7.1666699999999999</v>
      </c>
      <c r="S213" s="2">
        <v>170</v>
      </c>
      <c r="T213" s="2">
        <v>1819.80342</v>
      </c>
      <c r="U213" s="2">
        <v>7.1966299999999999</v>
      </c>
      <c r="V213" s="2">
        <v>48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2067.6887700000002</v>
      </c>
      <c r="E214" s="2">
        <v>1.643E-2</v>
      </c>
      <c r="F214" s="2">
        <v>2076.7649200000001</v>
      </c>
      <c r="G214" s="2">
        <v>4.9700000000000001E-2</v>
      </c>
      <c r="H214" s="2">
        <v>2067.6887700000002</v>
      </c>
      <c r="I214" s="2">
        <v>7.2288500000000004</v>
      </c>
      <c r="J214" s="2">
        <v>91</v>
      </c>
      <c r="K214" s="2">
        <v>1832.3579199999999</v>
      </c>
      <c r="L214" s="2">
        <v>7.1690300000000002</v>
      </c>
      <c r="M214" s="2">
        <v>65</v>
      </c>
      <c r="N214" s="2">
        <v>1975.9615899999999</v>
      </c>
      <c r="O214" s="2">
        <v>7.14961</v>
      </c>
      <c r="P214" s="2">
        <v>405</v>
      </c>
      <c r="Q214" s="2">
        <v>1880.8958500000001</v>
      </c>
      <c r="R214" s="2">
        <v>7.1608900000000002</v>
      </c>
      <c r="S214" s="2">
        <v>175</v>
      </c>
      <c r="T214" s="2">
        <v>1825.9668099999999</v>
      </c>
      <c r="U214" s="2">
        <v>7.2193899999999998</v>
      </c>
      <c r="V214" s="2">
        <v>50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2067.6887700000002</v>
      </c>
      <c r="E215" s="2">
        <v>1.6920000000000001E-2</v>
      </c>
      <c r="F215" s="2">
        <v>2076.7649200000001</v>
      </c>
      <c r="G215" s="2">
        <v>4.9849999999999998E-2</v>
      </c>
      <c r="H215" s="2">
        <v>2003.89797</v>
      </c>
      <c r="I215" s="2">
        <v>7.1837299999999997</v>
      </c>
      <c r="J215" s="2">
        <v>101</v>
      </c>
      <c r="K215" s="2">
        <v>1837.35734</v>
      </c>
      <c r="L215" s="2">
        <v>7.1648199999999997</v>
      </c>
      <c r="M215" s="2">
        <v>57</v>
      </c>
      <c r="N215" s="2">
        <v>2087.6873099999998</v>
      </c>
      <c r="O215" s="2">
        <v>7.1589999999999998</v>
      </c>
      <c r="P215" s="2">
        <v>451</v>
      </c>
      <c r="Q215" s="2">
        <v>1920.30072</v>
      </c>
      <c r="R215" s="2">
        <v>7.1482799999999997</v>
      </c>
      <c r="S215" s="2">
        <v>158</v>
      </c>
      <c r="T215" s="2">
        <v>1848.2971</v>
      </c>
      <c r="U215" s="2">
        <v>7.4396599999999999</v>
      </c>
      <c r="V215" s="2">
        <v>48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2067.6887700000002</v>
      </c>
      <c r="E216" s="2">
        <v>1.452E-2</v>
      </c>
      <c r="F216" s="2">
        <v>2076.7649200000001</v>
      </c>
      <c r="G216" s="2">
        <v>4.3439999999999999E-2</v>
      </c>
      <c r="H216" s="2">
        <v>2067.6887700000002</v>
      </c>
      <c r="I216" s="2">
        <v>7.1730999999999998</v>
      </c>
      <c r="J216" s="2">
        <v>97</v>
      </c>
      <c r="K216" s="2">
        <v>1829.547</v>
      </c>
      <c r="L216" s="2">
        <v>7.3298500000000004</v>
      </c>
      <c r="M216" s="2">
        <v>56</v>
      </c>
      <c r="N216" s="2">
        <v>1938.6713099999999</v>
      </c>
      <c r="O216" s="2">
        <v>7.1521600000000003</v>
      </c>
      <c r="P216" s="2">
        <v>416</v>
      </c>
      <c r="Q216" s="2">
        <v>1889.67914</v>
      </c>
      <c r="R216" s="2">
        <v>7.1763199999999996</v>
      </c>
      <c r="S216" s="2">
        <v>167</v>
      </c>
      <c r="T216" s="2">
        <v>1832.1730500000001</v>
      </c>
      <c r="U216" s="2">
        <v>7.1657900000000003</v>
      </c>
      <c r="V216" s="2">
        <v>46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2067.6887700000002</v>
      </c>
      <c r="E217" s="2">
        <v>1.702E-2</v>
      </c>
      <c r="F217" s="2">
        <v>2076.7649200000001</v>
      </c>
      <c r="G217" s="2">
        <v>5.092E-2</v>
      </c>
      <c r="H217" s="2">
        <v>2049.0569</v>
      </c>
      <c r="I217" s="2">
        <v>7.1675000000000004</v>
      </c>
      <c r="J217" s="2">
        <v>91</v>
      </c>
      <c r="K217" s="2">
        <v>1820.0001600000001</v>
      </c>
      <c r="L217" s="2">
        <v>7.1765699999999999</v>
      </c>
      <c r="M217" s="2">
        <v>61</v>
      </c>
      <c r="N217" s="2">
        <v>1962.0314699999999</v>
      </c>
      <c r="O217" s="2">
        <v>7.14879</v>
      </c>
      <c r="P217" s="2">
        <v>426</v>
      </c>
      <c r="Q217" s="2">
        <v>1925.00369</v>
      </c>
      <c r="R217" s="2">
        <v>7.16303</v>
      </c>
      <c r="S217" s="2">
        <v>164</v>
      </c>
      <c r="T217" s="2">
        <v>1830.5679700000001</v>
      </c>
      <c r="U217" s="2">
        <v>7.27989</v>
      </c>
      <c r="V217" s="2">
        <v>49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2067.6887700000002</v>
      </c>
      <c r="E218" s="2">
        <v>1.6629999999999999E-2</v>
      </c>
      <c r="F218" s="2">
        <v>2076.7649200000001</v>
      </c>
      <c r="G218" s="2">
        <v>4.9480000000000003E-2</v>
      </c>
      <c r="H218" s="2">
        <v>2067.6887700000002</v>
      </c>
      <c r="I218" s="2">
        <v>7.1801500000000003</v>
      </c>
      <c r="J218" s="2">
        <v>95</v>
      </c>
      <c r="K218" s="2">
        <v>1826.6456000000001</v>
      </c>
      <c r="L218" s="2">
        <v>7.1633800000000001</v>
      </c>
      <c r="M218" s="2">
        <v>61</v>
      </c>
      <c r="N218" s="2">
        <v>1934.7316499999999</v>
      </c>
      <c r="O218" s="2">
        <v>7.1581799999999998</v>
      </c>
      <c r="P218" s="2">
        <v>430</v>
      </c>
      <c r="Q218" s="2">
        <v>1962.4514799999999</v>
      </c>
      <c r="R218" s="2">
        <v>7.1813399999999996</v>
      </c>
      <c r="S218" s="2">
        <v>173</v>
      </c>
      <c r="T218" s="2">
        <v>1821.8949399999999</v>
      </c>
      <c r="U218" s="2">
        <v>7.1472499999999997</v>
      </c>
      <c r="V218" s="2">
        <v>52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2067.6887700000002</v>
      </c>
      <c r="E219" s="2">
        <v>1.6549999999999999E-2</v>
      </c>
      <c r="F219" s="2">
        <v>2076.7649200000001</v>
      </c>
      <c r="G219" s="2">
        <v>5.1040000000000002E-2</v>
      </c>
      <c r="H219" s="2">
        <v>2067.6887700000002</v>
      </c>
      <c r="I219" s="2">
        <v>7.1977399999999996</v>
      </c>
      <c r="J219" s="2">
        <v>89</v>
      </c>
      <c r="K219" s="2">
        <v>1828.7492199999999</v>
      </c>
      <c r="L219" s="2">
        <v>7.2160799999999998</v>
      </c>
      <c r="M219" s="2">
        <v>62</v>
      </c>
      <c r="N219" s="2">
        <v>1980.15516</v>
      </c>
      <c r="O219" s="2">
        <v>7.1589600000000004</v>
      </c>
      <c r="P219" s="2">
        <v>436</v>
      </c>
      <c r="Q219" s="2">
        <v>1947.99729</v>
      </c>
      <c r="R219" s="2">
        <v>7.165</v>
      </c>
      <c r="S219" s="2">
        <v>166</v>
      </c>
      <c r="T219" s="2">
        <v>1828.5582400000001</v>
      </c>
      <c r="U219" s="2">
        <v>7.3805399999999999</v>
      </c>
      <c r="V219" s="2">
        <v>50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2067.6887700000002</v>
      </c>
      <c r="E220" s="2">
        <v>1.6049999999999998E-2</v>
      </c>
      <c r="F220" s="2">
        <v>2076.7649200000001</v>
      </c>
      <c r="G220" s="2">
        <v>4.8050000000000002E-2</v>
      </c>
      <c r="H220" s="2">
        <v>2032.9754399999999</v>
      </c>
      <c r="I220" s="2">
        <v>7.1909099999999997</v>
      </c>
      <c r="J220" s="2">
        <v>95</v>
      </c>
      <c r="K220" s="2">
        <v>1827.2622699999999</v>
      </c>
      <c r="L220" s="2">
        <v>7.17544</v>
      </c>
      <c r="M220" s="2">
        <v>56</v>
      </c>
      <c r="N220" s="2">
        <v>1998.08439</v>
      </c>
      <c r="O220" s="2">
        <v>7.1549500000000004</v>
      </c>
      <c r="P220" s="2">
        <v>455</v>
      </c>
      <c r="Q220" s="2">
        <v>1948.49584</v>
      </c>
      <c r="R220" s="2">
        <v>7.1770800000000001</v>
      </c>
      <c r="S220" s="2">
        <v>157</v>
      </c>
      <c r="T220" s="2">
        <v>1829.07338</v>
      </c>
      <c r="U220" s="2">
        <v>7.18607</v>
      </c>
      <c r="V220" s="2">
        <v>45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2067.6887700000002</v>
      </c>
      <c r="E221" s="2">
        <v>1.6420000000000001E-2</v>
      </c>
      <c r="F221" s="2">
        <v>2076.7649200000001</v>
      </c>
      <c r="G221" s="2">
        <v>4.9599999999999998E-2</v>
      </c>
      <c r="H221" s="2">
        <v>2046.8669299999999</v>
      </c>
      <c r="I221" s="2">
        <v>7.1589600000000004</v>
      </c>
      <c r="J221" s="2">
        <v>89</v>
      </c>
      <c r="K221" s="2">
        <v>1827.46721</v>
      </c>
      <c r="L221" s="2">
        <v>7.2298799999999996</v>
      </c>
      <c r="M221" s="2">
        <v>65</v>
      </c>
      <c r="N221" s="2">
        <v>1954.1601800000001</v>
      </c>
      <c r="O221" s="2">
        <v>7.15679</v>
      </c>
      <c r="P221" s="2">
        <v>408</v>
      </c>
      <c r="Q221" s="2">
        <v>1930.0218600000001</v>
      </c>
      <c r="R221" s="2">
        <v>7.1785199999999998</v>
      </c>
      <c r="S221" s="2">
        <v>174</v>
      </c>
      <c r="T221" s="2">
        <v>1828.9110000000001</v>
      </c>
      <c r="U221" s="2">
        <v>7.2088700000000001</v>
      </c>
      <c r="V221" s="2">
        <v>51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2067.6887700000002</v>
      </c>
      <c r="E222" s="2">
        <v>1.6910000000000001E-2</v>
      </c>
      <c r="F222" s="2">
        <v>2076.7649200000001</v>
      </c>
      <c r="G222" s="2">
        <v>5.1040000000000002E-2</v>
      </c>
      <c r="H222" s="2">
        <v>2067.6887700000002</v>
      </c>
      <c r="I222" s="2">
        <v>7.1859299999999999</v>
      </c>
      <c r="J222" s="2">
        <v>84</v>
      </c>
      <c r="K222" s="2">
        <v>1844.4885099999999</v>
      </c>
      <c r="L222" s="2">
        <v>7.1597799999999996</v>
      </c>
      <c r="M222" s="2">
        <v>61</v>
      </c>
      <c r="N222" s="2">
        <v>1867.87428</v>
      </c>
      <c r="O222" s="2">
        <v>7.15144</v>
      </c>
      <c r="P222" s="2">
        <v>435</v>
      </c>
      <c r="Q222" s="2">
        <v>1863.58338</v>
      </c>
      <c r="R222" s="2">
        <v>7.1501799999999998</v>
      </c>
      <c r="S222" s="2">
        <v>169</v>
      </c>
      <c r="T222" s="2">
        <v>1824.0288599999999</v>
      </c>
      <c r="U222" s="2">
        <v>7.2935600000000003</v>
      </c>
      <c r="V222" s="2">
        <v>49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1832.50584</v>
      </c>
      <c r="E223" s="2">
        <v>1.7399999999999999E-2</v>
      </c>
      <c r="F223" s="2">
        <v>1892.0232000000001</v>
      </c>
      <c r="G223" s="2">
        <v>6.3579999999999998E-2</v>
      </c>
      <c r="H223" s="2">
        <v>1832.50584</v>
      </c>
      <c r="I223" s="2">
        <v>11.465820000000001</v>
      </c>
      <c r="J223" s="2">
        <v>156</v>
      </c>
      <c r="K223" s="2">
        <v>1782.5662199999999</v>
      </c>
      <c r="L223" s="2">
        <v>11.43285</v>
      </c>
      <c r="M223" s="2">
        <v>86</v>
      </c>
      <c r="N223" s="2">
        <v>1810.07268</v>
      </c>
      <c r="O223" s="2">
        <v>11.426159999999999</v>
      </c>
      <c r="P223" s="2">
        <v>671</v>
      </c>
      <c r="Q223" s="2">
        <v>1809.7626</v>
      </c>
      <c r="R223" s="2">
        <v>11.4276</v>
      </c>
      <c r="S223" s="2">
        <v>276</v>
      </c>
      <c r="T223" s="2">
        <v>1767.3603499999999</v>
      </c>
      <c r="U223" s="2">
        <v>11.541969999999999</v>
      </c>
      <c r="V223" s="2">
        <v>71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1832.50584</v>
      </c>
      <c r="E224" s="2">
        <v>1.7739999999999999E-2</v>
      </c>
      <c r="F224" s="2">
        <v>1892.0232000000001</v>
      </c>
      <c r="G224" s="2">
        <v>6.361E-2</v>
      </c>
      <c r="H224" s="2">
        <v>1832.50584</v>
      </c>
      <c r="I224" s="2">
        <v>11.443960000000001</v>
      </c>
      <c r="J224" s="2">
        <v>157</v>
      </c>
      <c r="K224" s="2">
        <v>1775.41139</v>
      </c>
      <c r="L224" s="2">
        <v>11.44408</v>
      </c>
      <c r="M224" s="2">
        <v>89</v>
      </c>
      <c r="N224" s="2">
        <v>1851.7600399999999</v>
      </c>
      <c r="O224" s="2">
        <v>11.43483</v>
      </c>
      <c r="P224" s="2">
        <v>661</v>
      </c>
      <c r="Q224" s="2">
        <v>1790.7052100000001</v>
      </c>
      <c r="R224" s="2">
        <v>11.452500000000001</v>
      </c>
      <c r="S224" s="2">
        <v>275</v>
      </c>
      <c r="T224" s="2">
        <v>1770.0859599999999</v>
      </c>
      <c r="U224" s="2">
        <v>11.489940000000001</v>
      </c>
      <c r="V224" s="2">
        <v>71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1832.50584</v>
      </c>
      <c r="E225" s="2">
        <v>1.6379999999999999E-2</v>
      </c>
      <c r="F225" s="2">
        <v>1892.0232000000001</v>
      </c>
      <c r="G225" s="2">
        <v>5.9420000000000001E-2</v>
      </c>
      <c r="H225" s="2">
        <v>1832.50584</v>
      </c>
      <c r="I225" s="2">
        <v>11.4269</v>
      </c>
      <c r="J225" s="2">
        <v>154</v>
      </c>
      <c r="K225" s="2">
        <v>1777.8248100000001</v>
      </c>
      <c r="L225" s="2">
        <v>11.43684</v>
      </c>
      <c r="M225" s="2">
        <v>85</v>
      </c>
      <c r="N225" s="2">
        <v>1820.1074699999999</v>
      </c>
      <c r="O225" s="2">
        <v>11.42815</v>
      </c>
      <c r="P225" s="2">
        <v>693</v>
      </c>
      <c r="Q225" s="2">
        <v>1820.1672699999999</v>
      </c>
      <c r="R225" s="2">
        <v>11.42821</v>
      </c>
      <c r="S225" s="2">
        <v>270</v>
      </c>
      <c r="T225" s="2">
        <v>1770.99782</v>
      </c>
      <c r="U225" s="2">
        <v>11.54752</v>
      </c>
      <c r="V225" s="2">
        <v>67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1832.50584</v>
      </c>
      <c r="E226" s="2">
        <v>1.8679999999999999E-2</v>
      </c>
      <c r="F226" s="2">
        <v>1892.0232000000001</v>
      </c>
      <c r="G226" s="2">
        <v>6.6640000000000005E-2</v>
      </c>
      <c r="H226" s="2">
        <v>1832.50584</v>
      </c>
      <c r="I226" s="2">
        <v>11.44022</v>
      </c>
      <c r="J226" s="2">
        <v>159</v>
      </c>
      <c r="K226" s="2">
        <v>1770.5668499999999</v>
      </c>
      <c r="L226" s="2">
        <v>11.42531</v>
      </c>
      <c r="M226" s="2">
        <v>83</v>
      </c>
      <c r="N226" s="2">
        <v>1875.70325</v>
      </c>
      <c r="O226" s="2">
        <v>11.430300000000001</v>
      </c>
      <c r="P226" s="2">
        <v>694</v>
      </c>
      <c r="Q226" s="2">
        <v>1779.8611900000001</v>
      </c>
      <c r="R226" s="2">
        <v>11.43698</v>
      </c>
      <c r="S226" s="2">
        <v>274</v>
      </c>
      <c r="T226" s="2">
        <v>1766.96146</v>
      </c>
      <c r="U226" s="2">
        <v>11.47832</v>
      </c>
      <c r="V226" s="2">
        <v>66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1832.50584</v>
      </c>
      <c r="E227" s="2">
        <v>1.772E-2</v>
      </c>
      <c r="F227" s="2">
        <v>1892.0232000000001</v>
      </c>
      <c r="G227" s="2">
        <v>6.3549999999999995E-2</v>
      </c>
      <c r="H227" s="2">
        <v>1832.50584</v>
      </c>
      <c r="I227" s="2">
        <v>11.45979</v>
      </c>
      <c r="J227" s="2">
        <v>156</v>
      </c>
      <c r="K227" s="2">
        <v>1775.3373999999999</v>
      </c>
      <c r="L227" s="2">
        <v>11.42235</v>
      </c>
      <c r="M227" s="2">
        <v>89</v>
      </c>
      <c r="N227" s="2">
        <v>1807.04</v>
      </c>
      <c r="O227" s="2">
        <v>11.421810000000001</v>
      </c>
      <c r="P227" s="2">
        <v>708</v>
      </c>
      <c r="Q227" s="2">
        <v>1825.3457900000001</v>
      </c>
      <c r="R227" s="2">
        <v>11.44009</v>
      </c>
      <c r="S227" s="2">
        <v>281</v>
      </c>
      <c r="T227" s="2">
        <v>1765.8697999999999</v>
      </c>
      <c r="U227" s="2">
        <v>11.50413</v>
      </c>
      <c r="V227" s="2">
        <v>71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1832.50584</v>
      </c>
      <c r="E228" s="2">
        <v>1.8149999999999999E-2</v>
      </c>
      <c r="F228" s="2">
        <v>1892.0232000000001</v>
      </c>
      <c r="G228" s="2">
        <v>6.5269999999999995E-2</v>
      </c>
      <c r="H228" s="2">
        <v>1832.50584</v>
      </c>
      <c r="I228" s="2">
        <v>11.477309999999999</v>
      </c>
      <c r="J228" s="2">
        <v>145</v>
      </c>
      <c r="K228" s="2">
        <v>1766.36996</v>
      </c>
      <c r="L228" s="2">
        <v>11.535769999999999</v>
      </c>
      <c r="M228" s="2">
        <v>89</v>
      </c>
      <c r="N228" s="2">
        <v>1859.27737</v>
      </c>
      <c r="O228" s="2">
        <v>11.42586</v>
      </c>
      <c r="P228" s="2">
        <v>674</v>
      </c>
      <c r="Q228" s="2">
        <v>1786.20724</v>
      </c>
      <c r="R228" s="2">
        <v>11.444290000000001</v>
      </c>
      <c r="S228" s="2">
        <v>281</v>
      </c>
      <c r="T228" s="2">
        <v>1778.03009</v>
      </c>
      <c r="U228" s="2">
        <v>11.472849999999999</v>
      </c>
      <c r="V228" s="2">
        <v>68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1832.50584</v>
      </c>
      <c r="E229" s="2">
        <v>1.8950000000000002E-2</v>
      </c>
      <c r="F229" s="2">
        <v>1892.0232000000001</v>
      </c>
      <c r="G229" s="2">
        <v>6.6869999999999999E-2</v>
      </c>
      <c r="H229" s="2">
        <v>1832.50584</v>
      </c>
      <c r="I229" s="2">
        <v>11.436109999999999</v>
      </c>
      <c r="J229" s="2">
        <v>142</v>
      </c>
      <c r="K229" s="2">
        <v>1775.90635</v>
      </c>
      <c r="L229" s="2">
        <v>11.67084</v>
      </c>
      <c r="M229" s="2">
        <v>88</v>
      </c>
      <c r="N229" s="2">
        <v>1826.4874</v>
      </c>
      <c r="O229" s="2">
        <v>11.43329</v>
      </c>
      <c r="P229" s="2">
        <v>706</v>
      </c>
      <c r="Q229" s="2">
        <v>1824.5160100000001</v>
      </c>
      <c r="R229" s="2">
        <v>11.43247</v>
      </c>
      <c r="S229" s="2">
        <v>279</v>
      </c>
      <c r="T229" s="2">
        <v>1770.95902</v>
      </c>
      <c r="U229" s="2">
        <v>11.543799999999999</v>
      </c>
      <c r="V229" s="2">
        <v>72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1832.50584</v>
      </c>
      <c r="E230" s="2">
        <v>1.866E-2</v>
      </c>
      <c r="F230" s="2">
        <v>1892.0232000000001</v>
      </c>
      <c r="G230" s="2">
        <v>6.7100000000000007E-2</v>
      </c>
      <c r="H230" s="2">
        <v>1832.50584</v>
      </c>
      <c r="I230" s="2">
        <v>11.463990000000001</v>
      </c>
      <c r="J230" s="2">
        <v>154</v>
      </c>
      <c r="K230" s="2">
        <v>1774.10005</v>
      </c>
      <c r="L230" s="2">
        <v>11.427910000000001</v>
      </c>
      <c r="M230" s="2">
        <v>87</v>
      </c>
      <c r="N230" s="2">
        <v>1827.4250300000001</v>
      </c>
      <c r="O230" s="2">
        <v>11.42902</v>
      </c>
      <c r="P230" s="2">
        <v>716</v>
      </c>
      <c r="Q230" s="2">
        <v>1846.29341</v>
      </c>
      <c r="R230" s="2">
        <v>11.44496</v>
      </c>
      <c r="S230" s="2">
        <v>264</v>
      </c>
      <c r="T230" s="2">
        <v>1770.75143</v>
      </c>
      <c r="U230" s="2">
        <v>11.4444</v>
      </c>
      <c r="V230" s="2">
        <v>69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1832.50584</v>
      </c>
      <c r="E231" s="2">
        <v>1.8630000000000001E-2</v>
      </c>
      <c r="F231" s="2">
        <v>1892.0232000000001</v>
      </c>
      <c r="G231" s="2">
        <v>6.6890000000000005E-2</v>
      </c>
      <c r="H231" s="2">
        <v>1832.50584</v>
      </c>
      <c r="I231" s="2">
        <v>11.475529999999999</v>
      </c>
      <c r="J231" s="2">
        <v>143</v>
      </c>
      <c r="K231" s="2">
        <v>1778.81357</v>
      </c>
      <c r="L231" s="2">
        <v>11.46012</v>
      </c>
      <c r="M231" s="2">
        <v>83</v>
      </c>
      <c r="N231" s="2">
        <v>1815.75946</v>
      </c>
      <c r="O231" s="2">
        <v>11.5344</v>
      </c>
      <c r="P231" s="2">
        <v>663</v>
      </c>
      <c r="Q231" s="2">
        <v>1772.77144</v>
      </c>
      <c r="R231" s="2">
        <v>11.4458</v>
      </c>
      <c r="S231" s="2">
        <v>280</v>
      </c>
      <c r="T231" s="2">
        <v>1764.2444399999999</v>
      </c>
      <c r="U231" s="2">
        <v>11.468220000000001</v>
      </c>
      <c r="V231" s="2">
        <v>69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1832.50584</v>
      </c>
      <c r="E232" s="2">
        <v>1.6830000000000001E-2</v>
      </c>
      <c r="F232" s="2">
        <v>1892.0232000000001</v>
      </c>
      <c r="G232" s="2">
        <v>6.1929999999999999E-2</v>
      </c>
      <c r="H232" s="2">
        <v>1832.50584</v>
      </c>
      <c r="I232" s="2">
        <v>11.424329999999999</v>
      </c>
      <c r="J232" s="2">
        <v>157</v>
      </c>
      <c r="K232" s="2">
        <v>1768.69262</v>
      </c>
      <c r="L232" s="2">
        <v>11.508039999999999</v>
      </c>
      <c r="M232" s="2">
        <v>86</v>
      </c>
      <c r="N232" s="2">
        <v>1823.2875100000001</v>
      </c>
      <c r="O232" s="2">
        <v>11.43374</v>
      </c>
      <c r="P232" s="2">
        <v>683</v>
      </c>
      <c r="Q232" s="2">
        <v>1814.6747499999999</v>
      </c>
      <c r="R232" s="2">
        <v>11.42769</v>
      </c>
      <c r="S232" s="2">
        <v>277</v>
      </c>
      <c r="T232" s="2">
        <v>1773.86806</v>
      </c>
      <c r="U232" s="2">
        <v>11.445919999999999</v>
      </c>
      <c r="V232" s="2">
        <v>71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1775.35726</v>
      </c>
      <c r="E233" s="2">
        <v>1.9220000000000001E-2</v>
      </c>
      <c r="F233" s="2">
        <v>1838.0003999999999</v>
      </c>
      <c r="G233" s="2">
        <v>6.973E-2</v>
      </c>
      <c r="H233" s="2">
        <v>1775.35726</v>
      </c>
      <c r="I233" s="2">
        <v>21.448340000000002</v>
      </c>
      <c r="J233" s="2">
        <v>298</v>
      </c>
      <c r="K233" s="2">
        <v>1757.8748900000001</v>
      </c>
      <c r="L233" s="2">
        <v>21.534590000000001</v>
      </c>
      <c r="M233" s="2">
        <v>147</v>
      </c>
      <c r="N233" s="2">
        <v>1850.7176400000001</v>
      </c>
      <c r="O233" s="2">
        <v>21.447189999999999</v>
      </c>
      <c r="P233" s="2">
        <v>1241</v>
      </c>
      <c r="Q233" s="2">
        <v>1816.4168999999999</v>
      </c>
      <c r="R233" s="2">
        <v>21.471170000000001</v>
      </c>
      <c r="S233" s="2">
        <v>517</v>
      </c>
      <c r="T233" s="2">
        <v>1765.8465699999999</v>
      </c>
      <c r="U233" s="2">
        <v>21.439730000000001</v>
      </c>
      <c r="V233" s="2">
        <v>133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1775.35726</v>
      </c>
      <c r="E234" s="2">
        <v>1.9609999999999999E-2</v>
      </c>
      <c r="F234" s="2">
        <v>1838.0003999999999</v>
      </c>
      <c r="G234" s="2">
        <v>7.0330000000000004E-2</v>
      </c>
      <c r="H234" s="2">
        <v>1775.35726</v>
      </c>
      <c r="I234" s="2">
        <v>21.466229999999999</v>
      </c>
      <c r="J234" s="2">
        <v>310</v>
      </c>
      <c r="K234" s="2">
        <v>1758.1054899999999</v>
      </c>
      <c r="L234" s="2">
        <v>21.543559999999999</v>
      </c>
      <c r="M234" s="2">
        <v>148</v>
      </c>
      <c r="N234" s="2">
        <v>1854.84311</v>
      </c>
      <c r="O234" s="2">
        <v>21.437429999999999</v>
      </c>
      <c r="P234" s="2">
        <v>1267</v>
      </c>
      <c r="Q234" s="2">
        <v>1798.0875699999999</v>
      </c>
      <c r="R234" s="2">
        <v>21.442399999999999</v>
      </c>
      <c r="S234" s="2">
        <v>511</v>
      </c>
      <c r="T234" s="2">
        <v>1757.01304</v>
      </c>
      <c r="U234" s="2">
        <v>21.517959999999999</v>
      </c>
      <c r="V234" s="2">
        <v>114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1775.35726</v>
      </c>
      <c r="E235" s="2">
        <v>1.8259999999999998E-2</v>
      </c>
      <c r="F235" s="2">
        <v>1838.0003999999999</v>
      </c>
      <c r="G235" s="2">
        <v>6.6449999999999995E-2</v>
      </c>
      <c r="H235" s="2">
        <v>1775.35726</v>
      </c>
      <c r="I235" s="2">
        <v>21.433859999999999</v>
      </c>
      <c r="J235" s="2">
        <v>300</v>
      </c>
      <c r="K235" s="2">
        <v>1758.3722700000001</v>
      </c>
      <c r="L235" s="2">
        <v>21.523679999999999</v>
      </c>
      <c r="M235" s="2">
        <v>145</v>
      </c>
      <c r="N235" s="2">
        <v>1853.7662499999999</v>
      </c>
      <c r="O235" s="2">
        <v>21.448889999999999</v>
      </c>
      <c r="P235" s="2">
        <v>1290</v>
      </c>
      <c r="Q235" s="2">
        <v>1796.67732</v>
      </c>
      <c r="R235" s="2">
        <v>21.466699999999999</v>
      </c>
      <c r="S235" s="2">
        <v>517</v>
      </c>
      <c r="T235" s="2">
        <v>1754.03244</v>
      </c>
      <c r="U235" s="2">
        <v>21.47982</v>
      </c>
      <c r="V235" s="2">
        <v>124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1775.35726</v>
      </c>
      <c r="E236" s="2">
        <v>1.864E-2</v>
      </c>
      <c r="F236" s="2">
        <v>1838.0003999999999</v>
      </c>
      <c r="G236" s="2">
        <v>6.7970000000000003E-2</v>
      </c>
      <c r="H236" s="2">
        <v>1775.35726</v>
      </c>
      <c r="I236" s="2">
        <v>21.440380000000001</v>
      </c>
      <c r="J236" s="2">
        <v>312</v>
      </c>
      <c r="K236" s="2">
        <v>1759.2083399999999</v>
      </c>
      <c r="L236" s="2">
        <v>21.452780000000001</v>
      </c>
      <c r="M236" s="2">
        <v>145</v>
      </c>
      <c r="N236" s="2">
        <v>1845.7532100000001</v>
      </c>
      <c r="O236" s="2">
        <v>21.439869999999999</v>
      </c>
      <c r="P236" s="2">
        <v>1277</v>
      </c>
      <c r="Q236" s="2">
        <v>1784.53774</v>
      </c>
      <c r="R236" s="2">
        <v>21.433109999999999</v>
      </c>
      <c r="S236" s="2">
        <v>506</v>
      </c>
      <c r="T236" s="2">
        <v>1757.3233299999999</v>
      </c>
      <c r="U236" s="2">
        <v>21.459540000000001</v>
      </c>
      <c r="V236" s="2">
        <v>130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1775.35726</v>
      </c>
      <c r="E237" s="2">
        <v>1.9869999999999999E-2</v>
      </c>
      <c r="F237" s="2">
        <v>1838.0003999999999</v>
      </c>
      <c r="G237" s="2">
        <v>7.0069999999999993E-2</v>
      </c>
      <c r="H237" s="2">
        <v>1775.35726</v>
      </c>
      <c r="I237" s="2">
        <v>21.435230000000001</v>
      </c>
      <c r="J237" s="2">
        <v>298</v>
      </c>
      <c r="K237" s="2">
        <v>1755.93083</v>
      </c>
      <c r="L237" s="2">
        <v>21.518809999999998</v>
      </c>
      <c r="M237" s="2">
        <v>153</v>
      </c>
      <c r="N237" s="2">
        <v>1809.32781</v>
      </c>
      <c r="O237" s="2">
        <v>21.434139999999999</v>
      </c>
      <c r="P237" s="2">
        <v>1271</v>
      </c>
      <c r="Q237" s="2">
        <v>1798.6561099999999</v>
      </c>
      <c r="R237" s="2">
        <v>21.4421</v>
      </c>
      <c r="S237" s="2">
        <v>536</v>
      </c>
      <c r="T237" s="2">
        <v>1753.7653700000001</v>
      </c>
      <c r="U237" s="2">
        <v>21.523700000000002</v>
      </c>
      <c r="V237" s="2">
        <v>118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1775.35726</v>
      </c>
      <c r="E238" s="2">
        <v>1.8970000000000001E-2</v>
      </c>
      <c r="F238" s="2">
        <v>1838.0003999999999</v>
      </c>
      <c r="G238" s="2">
        <v>7.0040000000000005E-2</v>
      </c>
      <c r="H238" s="2">
        <v>1775.35726</v>
      </c>
      <c r="I238" s="2">
        <v>21.45262</v>
      </c>
      <c r="J238" s="2">
        <v>305</v>
      </c>
      <c r="K238" s="2">
        <v>1756.62645</v>
      </c>
      <c r="L238" s="2">
        <v>21.504159999999999</v>
      </c>
      <c r="M238" s="2">
        <v>149</v>
      </c>
      <c r="N238" s="2">
        <v>1810.89408</v>
      </c>
      <c r="O238" s="2">
        <v>21.443259999999999</v>
      </c>
      <c r="P238" s="2">
        <v>1241</v>
      </c>
      <c r="Q238" s="2">
        <v>1778.9698599999999</v>
      </c>
      <c r="R238" s="2">
        <v>21.45139</v>
      </c>
      <c r="S238" s="2">
        <v>518</v>
      </c>
      <c r="T238" s="2">
        <v>1758.4993899999999</v>
      </c>
      <c r="U238" s="2">
        <v>21.48734</v>
      </c>
      <c r="V238" s="2">
        <v>133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1775.35726</v>
      </c>
      <c r="E239" s="2">
        <v>1.9230000000000001E-2</v>
      </c>
      <c r="F239" s="2">
        <v>1838.0003999999999</v>
      </c>
      <c r="G239" s="2">
        <v>6.9739999999999996E-2</v>
      </c>
      <c r="H239" s="2">
        <v>1775.35726</v>
      </c>
      <c r="I239" s="2">
        <v>21.449770000000001</v>
      </c>
      <c r="J239" s="2">
        <v>304</v>
      </c>
      <c r="K239" s="2">
        <v>1756.0298600000001</v>
      </c>
      <c r="L239" s="2">
        <v>21.442119999999999</v>
      </c>
      <c r="M239" s="2">
        <v>150</v>
      </c>
      <c r="N239" s="2">
        <v>1819.72945</v>
      </c>
      <c r="O239" s="2">
        <v>21.433979999999998</v>
      </c>
      <c r="P239" s="2">
        <v>1253</v>
      </c>
      <c r="Q239" s="2">
        <v>1777.67633</v>
      </c>
      <c r="R239" s="2">
        <v>21.436409999999999</v>
      </c>
      <c r="S239" s="2">
        <v>545</v>
      </c>
      <c r="T239" s="2">
        <v>1769.5127299999999</v>
      </c>
      <c r="U239" s="2">
        <v>21.563140000000001</v>
      </c>
      <c r="V239" s="2">
        <v>133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1775.35726</v>
      </c>
      <c r="E240" s="2">
        <v>1.907E-2</v>
      </c>
      <c r="F240" s="2">
        <v>1838.0003999999999</v>
      </c>
      <c r="G240" s="2">
        <v>6.9900000000000004E-2</v>
      </c>
      <c r="H240" s="2">
        <v>1775.35726</v>
      </c>
      <c r="I240" s="2">
        <v>21.450849999999999</v>
      </c>
      <c r="J240" s="2">
        <v>321</v>
      </c>
      <c r="K240" s="2">
        <v>1757.7966699999999</v>
      </c>
      <c r="L240" s="2">
        <v>21.490690000000001</v>
      </c>
      <c r="M240" s="2">
        <v>152</v>
      </c>
      <c r="N240" s="2">
        <v>1806.3833400000001</v>
      </c>
      <c r="O240" s="2">
        <v>21.445609999999999</v>
      </c>
      <c r="P240" s="2">
        <v>1257</v>
      </c>
      <c r="Q240" s="2">
        <v>1810.8237799999999</v>
      </c>
      <c r="R240" s="2">
        <v>21.460699999999999</v>
      </c>
      <c r="S240" s="2">
        <v>523</v>
      </c>
      <c r="T240" s="2">
        <v>1760.91077</v>
      </c>
      <c r="U240" s="2">
        <v>21.522559999999999</v>
      </c>
      <c r="V240" s="2">
        <v>113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1775.35726</v>
      </c>
      <c r="E241" s="2">
        <v>2.01E-2</v>
      </c>
      <c r="F241" s="2">
        <v>1838.0003999999999</v>
      </c>
      <c r="G241" s="2">
        <v>7.3580000000000007E-2</v>
      </c>
      <c r="H241" s="2">
        <v>1775.35726</v>
      </c>
      <c r="I241" s="2">
        <v>21.47916</v>
      </c>
      <c r="J241" s="2">
        <v>309</v>
      </c>
      <c r="K241" s="2">
        <v>1755.15185</v>
      </c>
      <c r="L241" s="2">
        <v>21.539059999999999</v>
      </c>
      <c r="M241" s="2">
        <v>150</v>
      </c>
      <c r="N241" s="2">
        <v>1795.2648300000001</v>
      </c>
      <c r="O241" s="2">
        <v>21.435410000000001</v>
      </c>
      <c r="P241" s="2">
        <v>1308</v>
      </c>
      <c r="Q241" s="2">
        <v>1800.0606499999999</v>
      </c>
      <c r="R241" s="2">
        <v>21.463830000000002</v>
      </c>
      <c r="S241" s="2">
        <v>521</v>
      </c>
      <c r="T241" s="2">
        <v>1759.62898</v>
      </c>
      <c r="U241" s="2">
        <v>21.508780000000002</v>
      </c>
      <c r="V241" s="2">
        <v>130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1775.35726</v>
      </c>
      <c r="E242" s="2">
        <v>1.9089999999999999E-2</v>
      </c>
      <c r="F242" s="2">
        <v>1838.0003999999999</v>
      </c>
      <c r="G242" s="2">
        <v>6.9779999999999995E-2</v>
      </c>
      <c r="H242" s="2">
        <v>1775.35726</v>
      </c>
      <c r="I242" s="2">
        <v>21.490410000000001</v>
      </c>
      <c r="J242" s="2">
        <v>310</v>
      </c>
      <c r="K242" s="2">
        <v>1754.51333</v>
      </c>
      <c r="L242" s="2">
        <v>21.470510000000001</v>
      </c>
      <c r="M242" s="2">
        <v>145</v>
      </c>
      <c r="N242" s="2">
        <v>1821.90229</v>
      </c>
      <c r="O242" s="2">
        <v>21.442240000000002</v>
      </c>
      <c r="P242" s="2">
        <v>1284</v>
      </c>
      <c r="Q242" s="2">
        <v>1803.0415</v>
      </c>
      <c r="R242" s="2">
        <v>21.448260000000001</v>
      </c>
      <c r="S242" s="2">
        <v>524</v>
      </c>
      <c r="T242" s="2">
        <v>1754.23333</v>
      </c>
      <c r="U242" s="2">
        <v>21.499079999999999</v>
      </c>
      <c r="V242" s="2">
        <v>120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19289.238389999999</v>
      </c>
      <c r="E243" s="2">
        <v>0.11824999999999999</v>
      </c>
      <c r="F243" s="2">
        <v>19329.537489999999</v>
      </c>
      <c r="G243" s="2">
        <v>7.5560000000000002E-2</v>
      </c>
      <c r="H243" s="2">
        <v>19289.238389999999</v>
      </c>
      <c r="I243" s="2">
        <v>349.42637999999999</v>
      </c>
      <c r="J243" s="2">
        <v>191</v>
      </c>
      <c r="K243" s="2">
        <v>19027.773109999998</v>
      </c>
      <c r="L243" s="2">
        <v>362.40096</v>
      </c>
      <c r="M243" s="2">
        <v>14</v>
      </c>
      <c r="N243" s="2">
        <v>19755.295959999999</v>
      </c>
      <c r="O243" s="2">
        <v>349.16681</v>
      </c>
      <c r="P243" s="2">
        <v>2977</v>
      </c>
      <c r="Q243" s="2">
        <v>19109.41561</v>
      </c>
      <c r="R243" s="2">
        <v>351.12520999999998</v>
      </c>
      <c r="S243" s="2">
        <v>59</v>
      </c>
      <c r="T243" s="2">
        <v>18982.942859999999</v>
      </c>
      <c r="U243" s="2">
        <v>351.702</v>
      </c>
      <c r="V243" s="2">
        <v>25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19289.238389999999</v>
      </c>
      <c r="E244" s="2">
        <v>1.325E-2</v>
      </c>
      <c r="F244" s="2">
        <v>19329.537489999999</v>
      </c>
      <c r="G244" s="2">
        <v>7.5740000000000002E-2</v>
      </c>
      <c r="H244" s="2">
        <v>19289.238389999999</v>
      </c>
      <c r="I244" s="2">
        <v>350.77846</v>
      </c>
      <c r="J244" s="2">
        <v>192</v>
      </c>
      <c r="K244" s="2">
        <v>19049.858690000001</v>
      </c>
      <c r="L244" s="2">
        <v>361.29250999999999</v>
      </c>
      <c r="M244" s="2">
        <v>14</v>
      </c>
      <c r="N244" s="2">
        <v>19675</v>
      </c>
      <c r="O244" s="2">
        <v>349.14208000000002</v>
      </c>
      <c r="P244" s="2">
        <v>2962</v>
      </c>
      <c r="Q244" s="2">
        <v>19105.199069999999</v>
      </c>
      <c r="R244" s="2">
        <v>350.52875</v>
      </c>
      <c r="S244" s="2">
        <v>58</v>
      </c>
      <c r="T244" s="2">
        <v>18982.977780000001</v>
      </c>
      <c r="U244" s="2">
        <v>352.78604999999999</v>
      </c>
      <c r="V244" s="2">
        <v>27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19289.238389999999</v>
      </c>
      <c r="E245" s="2">
        <v>1.315E-2</v>
      </c>
      <c r="F245" s="2">
        <v>19329.537489999999</v>
      </c>
      <c r="G245" s="2">
        <v>7.825E-2</v>
      </c>
      <c r="H245" s="2">
        <v>19289.238389999999</v>
      </c>
      <c r="I245" s="2">
        <v>349.16135000000003</v>
      </c>
      <c r="J245" s="2">
        <v>192</v>
      </c>
      <c r="K245" s="2">
        <v>19046.524379999999</v>
      </c>
      <c r="L245" s="2">
        <v>361.54084999999998</v>
      </c>
      <c r="M245" s="2">
        <v>14</v>
      </c>
      <c r="N245" s="2">
        <v>19460.854879999999</v>
      </c>
      <c r="O245" s="2">
        <v>349.12261000000001</v>
      </c>
      <c r="P245" s="2">
        <v>3091</v>
      </c>
      <c r="Q245" s="2">
        <v>19086.73172</v>
      </c>
      <c r="R245" s="2">
        <v>353.95299</v>
      </c>
      <c r="S245" s="2">
        <v>60</v>
      </c>
      <c r="T245" s="2">
        <v>18981.91013</v>
      </c>
      <c r="U245" s="2">
        <v>352.00143000000003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19289.238389999999</v>
      </c>
      <c r="E246" s="2">
        <v>1.35E-2</v>
      </c>
      <c r="F246" s="2">
        <v>19329.537489999999</v>
      </c>
      <c r="G246" s="2">
        <v>7.5509999999999994E-2</v>
      </c>
      <c r="H246" s="2">
        <v>19289.238389999999</v>
      </c>
      <c r="I246" s="2">
        <v>350.31486999999998</v>
      </c>
      <c r="J246" s="2">
        <v>202</v>
      </c>
      <c r="K246" s="2">
        <v>19046.118979999999</v>
      </c>
      <c r="L246" s="2">
        <v>362.83152000000001</v>
      </c>
      <c r="M246" s="2">
        <v>14</v>
      </c>
      <c r="N246" s="2">
        <v>19065.897250000002</v>
      </c>
      <c r="O246" s="2">
        <v>349.12488000000002</v>
      </c>
      <c r="P246" s="2">
        <v>3029</v>
      </c>
      <c r="Q246" s="2">
        <v>19122.977630000001</v>
      </c>
      <c r="R246" s="2">
        <v>349.77440000000001</v>
      </c>
      <c r="S246" s="2">
        <v>59</v>
      </c>
      <c r="T246" s="2">
        <v>18981.91445</v>
      </c>
      <c r="U246" s="2">
        <v>358.00903</v>
      </c>
      <c r="V246" s="2">
        <v>26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19289.238389999999</v>
      </c>
      <c r="E247" s="2">
        <v>1.2999999999999999E-2</v>
      </c>
      <c r="F247" s="2">
        <v>19329.537489999999</v>
      </c>
      <c r="G247" s="2">
        <v>7.3359999999999995E-2</v>
      </c>
      <c r="H247" s="2">
        <v>19289.238389999999</v>
      </c>
      <c r="I247" s="2">
        <v>349.98575</v>
      </c>
      <c r="J247" s="2">
        <v>192</v>
      </c>
      <c r="K247" s="2">
        <v>19048.56034</v>
      </c>
      <c r="L247" s="2">
        <v>361.04430000000002</v>
      </c>
      <c r="M247" s="2">
        <v>14</v>
      </c>
      <c r="N247" s="2">
        <v>19444.849999999999</v>
      </c>
      <c r="O247" s="2">
        <v>349.13400000000001</v>
      </c>
      <c r="P247" s="2">
        <v>2967</v>
      </c>
      <c r="Q247" s="2">
        <v>19190.303960000001</v>
      </c>
      <c r="R247" s="2">
        <v>352.92912999999999</v>
      </c>
      <c r="S247" s="2">
        <v>59</v>
      </c>
      <c r="T247" s="2">
        <v>18980.9192</v>
      </c>
      <c r="U247" s="2">
        <v>352.02638000000002</v>
      </c>
      <c r="V247" s="2">
        <v>25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19289.238389999999</v>
      </c>
      <c r="E248" s="2">
        <v>1.329E-2</v>
      </c>
      <c r="F248" s="2">
        <v>19329.537489999999</v>
      </c>
      <c r="G248" s="2">
        <v>7.2690000000000005E-2</v>
      </c>
      <c r="H248" s="2">
        <v>19289.238389999999</v>
      </c>
      <c r="I248" s="2">
        <v>349.83434</v>
      </c>
      <c r="J248" s="2">
        <v>192</v>
      </c>
      <c r="K248" s="2">
        <v>19050.72812</v>
      </c>
      <c r="L248" s="2">
        <v>362.30829999999997</v>
      </c>
      <c r="M248" s="2">
        <v>14</v>
      </c>
      <c r="N248" s="2">
        <v>19743.82</v>
      </c>
      <c r="O248" s="2">
        <v>349.15012000000002</v>
      </c>
      <c r="P248" s="2">
        <v>2884</v>
      </c>
      <c r="Q248" s="2">
        <v>19131.006130000002</v>
      </c>
      <c r="R248" s="2">
        <v>353.66950000000003</v>
      </c>
      <c r="S248" s="2">
        <v>59</v>
      </c>
      <c r="T248" s="2">
        <v>18982.259409999999</v>
      </c>
      <c r="U248" s="2">
        <v>358.33339999999998</v>
      </c>
      <c r="V248" s="2">
        <v>26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19289.238389999999</v>
      </c>
      <c r="E249" s="2">
        <v>1.316E-2</v>
      </c>
      <c r="F249" s="2">
        <v>19329.537489999999</v>
      </c>
      <c r="G249" s="2">
        <v>7.4740000000000001E-2</v>
      </c>
      <c r="H249" s="2">
        <v>19238.56739</v>
      </c>
      <c r="I249" s="2">
        <v>349.27670000000001</v>
      </c>
      <c r="J249" s="2">
        <v>191</v>
      </c>
      <c r="K249" s="2">
        <v>19032.938549999999</v>
      </c>
      <c r="L249" s="2">
        <v>362.94461000000001</v>
      </c>
      <c r="M249" s="2">
        <v>14</v>
      </c>
      <c r="N249" s="2">
        <v>19131.043310000001</v>
      </c>
      <c r="O249" s="2">
        <v>349.13767999999999</v>
      </c>
      <c r="P249" s="2">
        <v>3010</v>
      </c>
      <c r="Q249" s="2">
        <v>19088.752059999999</v>
      </c>
      <c r="R249" s="2">
        <v>349.08336000000003</v>
      </c>
      <c r="S249" s="2">
        <v>60</v>
      </c>
      <c r="T249" s="2">
        <v>18981.45033</v>
      </c>
      <c r="U249" s="2">
        <v>351.98484999999999</v>
      </c>
      <c r="V249" s="2">
        <v>25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19289.238389999999</v>
      </c>
      <c r="E250" s="2">
        <v>1.2789999999999999E-2</v>
      </c>
      <c r="F250" s="2">
        <v>19329.537489999999</v>
      </c>
      <c r="G250" s="2">
        <v>7.2669999999999998E-2</v>
      </c>
      <c r="H250" s="2">
        <v>19289.238389999999</v>
      </c>
      <c r="I250" s="2">
        <v>349.89920000000001</v>
      </c>
      <c r="J250" s="2">
        <v>190</v>
      </c>
      <c r="K250" s="2">
        <v>19044.475569999999</v>
      </c>
      <c r="L250" s="2">
        <v>364.56533000000002</v>
      </c>
      <c r="M250" s="2">
        <v>14</v>
      </c>
      <c r="N250" s="2">
        <v>19286.33267</v>
      </c>
      <c r="O250" s="2">
        <v>349.13722000000001</v>
      </c>
      <c r="P250" s="2">
        <v>3017</v>
      </c>
      <c r="Q250" s="2">
        <v>19062.163329999999</v>
      </c>
      <c r="R250" s="2">
        <v>349.39508000000001</v>
      </c>
      <c r="S250" s="2">
        <v>60</v>
      </c>
      <c r="T250" s="2">
        <v>18979.810000000001</v>
      </c>
      <c r="U250" s="2">
        <v>360.03107</v>
      </c>
      <c r="V250" s="2">
        <v>28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19289.238389999999</v>
      </c>
      <c r="E251" s="2">
        <v>1.2970000000000001E-2</v>
      </c>
      <c r="F251" s="2">
        <v>19329.537489999999</v>
      </c>
      <c r="G251" s="2">
        <v>7.3690000000000005E-2</v>
      </c>
      <c r="H251" s="2">
        <v>19289.238389999999</v>
      </c>
      <c r="I251" s="2">
        <v>349.83713999999998</v>
      </c>
      <c r="J251" s="2">
        <v>192</v>
      </c>
      <c r="K251" s="2">
        <v>19039.983090000002</v>
      </c>
      <c r="L251" s="2">
        <v>359.56200000000001</v>
      </c>
      <c r="M251" s="2">
        <v>14</v>
      </c>
      <c r="N251" s="2">
        <v>19161.41</v>
      </c>
      <c r="O251" s="2">
        <v>349.11126999999999</v>
      </c>
      <c r="P251" s="2">
        <v>2975</v>
      </c>
      <c r="Q251" s="2">
        <v>19139.168420000002</v>
      </c>
      <c r="R251" s="2">
        <v>350.20760999999999</v>
      </c>
      <c r="S251" s="2">
        <v>58</v>
      </c>
      <c r="T251" s="2">
        <v>18984.768599999999</v>
      </c>
      <c r="U251" s="2">
        <v>351.98723000000001</v>
      </c>
      <c r="V251" s="2">
        <v>27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19289.238389999999</v>
      </c>
      <c r="E252" s="2">
        <v>1.3129999999999999E-2</v>
      </c>
      <c r="F252" s="2">
        <v>19329.537489999999</v>
      </c>
      <c r="G252" s="2">
        <v>7.4770000000000003E-2</v>
      </c>
      <c r="H252" s="2">
        <v>19289.238389999999</v>
      </c>
      <c r="I252" s="2">
        <v>350.59030999999999</v>
      </c>
      <c r="J252" s="2">
        <v>191</v>
      </c>
      <c r="K252" s="2">
        <v>19048.140869999999</v>
      </c>
      <c r="L252" s="2">
        <v>363.34946000000002</v>
      </c>
      <c r="M252" s="2">
        <v>14</v>
      </c>
      <c r="N252" s="2">
        <v>19343.769359999998</v>
      </c>
      <c r="O252" s="2">
        <v>349.08285999999998</v>
      </c>
      <c r="P252" s="2">
        <v>3025</v>
      </c>
      <c r="Q252" s="2">
        <v>19190.303960000001</v>
      </c>
      <c r="R252" s="2">
        <v>351.35932000000003</v>
      </c>
      <c r="S252" s="2">
        <v>57</v>
      </c>
      <c r="T252" s="2">
        <v>18979.716039999999</v>
      </c>
      <c r="U252" s="2">
        <v>355.31124</v>
      </c>
      <c r="V252" s="2">
        <v>26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19036.53</v>
      </c>
      <c r="E253" s="2">
        <v>1.4319999999999999E-2</v>
      </c>
      <c r="F253" s="2">
        <v>19064.300800000001</v>
      </c>
      <c r="G253" s="2">
        <v>7.7439999999999995E-2</v>
      </c>
      <c r="H253" s="2">
        <v>19036.53</v>
      </c>
      <c r="I253" s="2">
        <v>675.23317999999995</v>
      </c>
      <c r="J253" s="2">
        <v>369</v>
      </c>
      <c r="K253" s="2">
        <v>18988.814190000001</v>
      </c>
      <c r="L253" s="2">
        <v>697.34689000000003</v>
      </c>
      <c r="M253" s="2">
        <v>26</v>
      </c>
      <c r="N253" s="2">
        <v>19049.26827</v>
      </c>
      <c r="O253" s="2">
        <v>674.36040000000003</v>
      </c>
      <c r="P253" s="2">
        <v>5963</v>
      </c>
      <c r="Q253" s="2">
        <v>19046.453839999998</v>
      </c>
      <c r="R253" s="2">
        <v>674.89000999999996</v>
      </c>
      <c r="S253" s="2">
        <v>122</v>
      </c>
      <c r="T253" s="2">
        <v>18977.12</v>
      </c>
      <c r="U253" s="2">
        <v>675.01203999999996</v>
      </c>
      <c r="V253" s="2">
        <v>48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19036.53</v>
      </c>
      <c r="E254" s="2">
        <v>1.3860000000000001E-2</v>
      </c>
      <c r="F254" s="2">
        <v>19064.300800000001</v>
      </c>
      <c r="G254" s="2">
        <v>7.5329999999999994E-2</v>
      </c>
      <c r="H254" s="2">
        <v>19036.53</v>
      </c>
      <c r="I254" s="2">
        <v>674.77435000000003</v>
      </c>
      <c r="J254" s="2">
        <v>366</v>
      </c>
      <c r="K254" s="2">
        <v>18988.40065</v>
      </c>
      <c r="L254" s="2">
        <v>696.7586</v>
      </c>
      <c r="M254" s="2">
        <v>26</v>
      </c>
      <c r="N254" s="2">
        <v>19084.006359999999</v>
      </c>
      <c r="O254" s="2">
        <v>674.37541999999996</v>
      </c>
      <c r="P254" s="2">
        <v>5904</v>
      </c>
      <c r="Q254" s="2">
        <v>19047.41747</v>
      </c>
      <c r="R254" s="2">
        <v>676.63230999999996</v>
      </c>
      <c r="S254" s="2">
        <v>126</v>
      </c>
      <c r="T254" s="2">
        <v>18978.26153</v>
      </c>
      <c r="U254" s="2">
        <v>680.45105000000001</v>
      </c>
      <c r="V254" s="2">
        <v>51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19036.53</v>
      </c>
      <c r="E255" s="2">
        <v>1.4760000000000001E-2</v>
      </c>
      <c r="F255" s="2">
        <v>19064.300800000001</v>
      </c>
      <c r="G255" s="2">
        <v>7.8570000000000001E-2</v>
      </c>
      <c r="H255" s="2">
        <v>19036.53</v>
      </c>
      <c r="I255" s="2">
        <v>674.91858999999999</v>
      </c>
      <c r="J255" s="2">
        <v>369</v>
      </c>
      <c r="K255" s="2">
        <v>18983.031350000001</v>
      </c>
      <c r="L255" s="2">
        <v>696.21613000000002</v>
      </c>
      <c r="M255" s="2">
        <v>26</v>
      </c>
      <c r="N255" s="2">
        <v>19098.8472</v>
      </c>
      <c r="O255" s="2">
        <v>674.38888999999995</v>
      </c>
      <c r="P255" s="2">
        <v>5915</v>
      </c>
      <c r="Q255" s="2">
        <v>19169.567760000002</v>
      </c>
      <c r="R255" s="2">
        <v>676.31329000000005</v>
      </c>
      <c r="S255" s="2">
        <v>120</v>
      </c>
      <c r="T255" s="2">
        <v>18976.669610000001</v>
      </c>
      <c r="U255" s="2">
        <v>686.88667999999996</v>
      </c>
      <c r="V255" s="2">
        <v>41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19036.53</v>
      </c>
      <c r="E256" s="2">
        <v>1.359E-2</v>
      </c>
      <c r="F256" s="2">
        <v>19064.300800000001</v>
      </c>
      <c r="G256" s="2">
        <v>7.7429999999999999E-2</v>
      </c>
      <c r="H256" s="2">
        <v>19036.53</v>
      </c>
      <c r="I256" s="2">
        <v>674.7713</v>
      </c>
      <c r="J256" s="2">
        <v>390</v>
      </c>
      <c r="K256" s="2">
        <v>18993.253580000001</v>
      </c>
      <c r="L256" s="2">
        <v>695.23500000000001</v>
      </c>
      <c r="M256" s="2">
        <v>26</v>
      </c>
      <c r="N256" s="2">
        <v>19041.701539999998</v>
      </c>
      <c r="O256" s="2">
        <v>674.37086999999997</v>
      </c>
      <c r="P256" s="2">
        <v>5902</v>
      </c>
      <c r="Q256" s="2">
        <v>19180.514019999999</v>
      </c>
      <c r="R256" s="2">
        <v>676.15168000000006</v>
      </c>
      <c r="S256" s="2">
        <v>119</v>
      </c>
      <c r="T256" s="2">
        <v>18975.7824</v>
      </c>
      <c r="U256" s="2">
        <v>675.57884999999999</v>
      </c>
      <c r="V256" s="2">
        <v>41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19036.53</v>
      </c>
      <c r="E257" s="2">
        <v>1.465E-2</v>
      </c>
      <c r="F257" s="2">
        <v>19064.300800000001</v>
      </c>
      <c r="G257" s="2">
        <v>7.7619999999999995E-2</v>
      </c>
      <c r="H257" s="2">
        <v>19036.53</v>
      </c>
      <c r="I257" s="2">
        <v>675.31046000000003</v>
      </c>
      <c r="J257" s="2">
        <v>365</v>
      </c>
      <c r="K257" s="2">
        <v>18985.604960000001</v>
      </c>
      <c r="L257" s="2">
        <v>699.43553999999995</v>
      </c>
      <c r="M257" s="2">
        <v>26</v>
      </c>
      <c r="N257" s="2">
        <v>19033.55946</v>
      </c>
      <c r="O257" s="2">
        <v>674.41034000000002</v>
      </c>
      <c r="P257" s="2">
        <v>6056</v>
      </c>
      <c r="Q257" s="2">
        <v>19029.931140000001</v>
      </c>
      <c r="R257" s="2">
        <v>678.36942999999997</v>
      </c>
      <c r="S257" s="2">
        <v>127</v>
      </c>
      <c r="T257" s="2">
        <v>18975.84878</v>
      </c>
      <c r="U257" s="2">
        <v>689.30597</v>
      </c>
      <c r="V257" s="2">
        <v>42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19036.53</v>
      </c>
      <c r="E258" s="2">
        <v>1.413E-2</v>
      </c>
      <c r="F258" s="2">
        <v>19064.300800000001</v>
      </c>
      <c r="G258" s="2">
        <v>7.6149999999999995E-2</v>
      </c>
      <c r="H258" s="2">
        <v>19036.53</v>
      </c>
      <c r="I258" s="2">
        <v>675.55200000000002</v>
      </c>
      <c r="J258" s="2">
        <v>366</v>
      </c>
      <c r="K258" s="2">
        <v>18990.128420000001</v>
      </c>
      <c r="L258" s="2">
        <v>697.74408000000005</v>
      </c>
      <c r="M258" s="2">
        <v>26</v>
      </c>
      <c r="N258" s="2">
        <v>19059.171910000001</v>
      </c>
      <c r="O258" s="2">
        <v>674.50600999999995</v>
      </c>
      <c r="P258" s="2">
        <v>5886</v>
      </c>
      <c r="Q258" s="2">
        <v>19080.751970000001</v>
      </c>
      <c r="R258" s="2">
        <v>675.41098999999997</v>
      </c>
      <c r="S258" s="2">
        <v>123</v>
      </c>
      <c r="T258" s="2">
        <v>18977.132829999999</v>
      </c>
      <c r="U258" s="2">
        <v>687.23437999999999</v>
      </c>
      <c r="V258" s="2">
        <v>41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19036.53</v>
      </c>
      <c r="E259" s="2">
        <v>1.379E-2</v>
      </c>
      <c r="F259" s="2">
        <v>19064.300800000001</v>
      </c>
      <c r="G259" s="2">
        <v>7.5450000000000003E-2</v>
      </c>
      <c r="H259" s="2">
        <v>19036.53</v>
      </c>
      <c r="I259" s="2">
        <v>675.63851999999997</v>
      </c>
      <c r="J259" s="2">
        <v>367</v>
      </c>
      <c r="K259" s="2">
        <v>18989.625609999999</v>
      </c>
      <c r="L259" s="2">
        <v>699.11703999999997</v>
      </c>
      <c r="M259" s="2">
        <v>26</v>
      </c>
      <c r="N259" s="2">
        <v>19003.13163</v>
      </c>
      <c r="O259" s="2">
        <v>674.39607000000001</v>
      </c>
      <c r="P259" s="2">
        <v>6264</v>
      </c>
      <c r="Q259" s="2">
        <v>19030.654620000001</v>
      </c>
      <c r="R259" s="2">
        <v>677.69547</v>
      </c>
      <c r="S259" s="2">
        <v>124</v>
      </c>
      <c r="T259" s="2">
        <v>18976.32</v>
      </c>
      <c r="U259" s="2">
        <v>688.56741999999997</v>
      </c>
      <c r="V259" s="2">
        <v>41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19036.53</v>
      </c>
      <c r="E260" s="2">
        <v>1.406E-2</v>
      </c>
      <c r="F260" s="2">
        <v>19064.300800000001</v>
      </c>
      <c r="G260" s="2">
        <v>7.6189999999999994E-2</v>
      </c>
      <c r="H260" s="2">
        <v>19036.53</v>
      </c>
      <c r="I260" s="2">
        <v>675.13037999999995</v>
      </c>
      <c r="J260" s="2">
        <v>360</v>
      </c>
      <c r="K260" s="2">
        <v>18989.165349999999</v>
      </c>
      <c r="L260" s="2">
        <v>696.49932000000001</v>
      </c>
      <c r="M260" s="2">
        <v>26</v>
      </c>
      <c r="N260" s="2">
        <v>19068.49524</v>
      </c>
      <c r="O260" s="2">
        <v>674.36460999999997</v>
      </c>
      <c r="P260" s="2">
        <v>5998</v>
      </c>
      <c r="Q260" s="2">
        <v>19111.31597</v>
      </c>
      <c r="R260" s="2">
        <v>677.59365000000003</v>
      </c>
      <c r="S260" s="2">
        <v>121</v>
      </c>
      <c r="T260" s="2">
        <v>18976.40595</v>
      </c>
      <c r="U260" s="2">
        <v>689.62688000000003</v>
      </c>
      <c r="V260" s="2">
        <v>41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19036.53</v>
      </c>
      <c r="E261" s="2">
        <v>1.359E-2</v>
      </c>
      <c r="F261" s="2">
        <v>19064.300800000001</v>
      </c>
      <c r="G261" s="2">
        <v>7.7890000000000001E-2</v>
      </c>
      <c r="H261" s="2">
        <v>19036.53</v>
      </c>
      <c r="I261" s="2">
        <v>675.95444999999995</v>
      </c>
      <c r="J261" s="2">
        <v>361</v>
      </c>
      <c r="K261" s="2">
        <v>18988.849050000001</v>
      </c>
      <c r="L261" s="2">
        <v>697.59290999999996</v>
      </c>
      <c r="M261" s="2">
        <v>26</v>
      </c>
      <c r="N261" s="2">
        <v>19103.016670000001</v>
      </c>
      <c r="O261" s="2">
        <v>674.40201000000002</v>
      </c>
      <c r="P261" s="2">
        <v>6031</v>
      </c>
      <c r="Q261" s="2">
        <v>19051.020919999999</v>
      </c>
      <c r="R261" s="2">
        <v>677.51917000000003</v>
      </c>
      <c r="S261" s="2">
        <v>123</v>
      </c>
      <c r="T261" s="2">
        <v>18975.88</v>
      </c>
      <c r="U261" s="2">
        <v>684.99494000000004</v>
      </c>
      <c r="V261" s="2">
        <v>41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19036.53</v>
      </c>
      <c r="E262" s="2">
        <v>1.3860000000000001E-2</v>
      </c>
      <c r="F262" s="2">
        <v>19064.300800000001</v>
      </c>
      <c r="G262" s="2">
        <v>7.782E-2</v>
      </c>
      <c r="H262" s="2">
        <v>19036.53</v>
      </c>
      <c r="I262" s="2">
        <v>675.65742999999998</v>
      </c>
      <c r="J262" s="2">
        <v>361</v>
      </c>
      <c r="K262" s="2">
        <v>18986.583879999998</v>
      </c>
      <c r="L262" s="2">
        <v>697.30897000000004</v>
      </c>
      <c r="M262" s="2">
        <v>26</v>
      </c>
      <c r="N262" s="2">
        <v>19098.828310000001</v>
      </c>
      <c r="O262" s="2">
        <v>674.35600999999997</v>
      </c>
      <c r="P262" s="2">
        <v>6006</v>
      </c>
      <c r="Q262" s="2">
        <v>19052.448830000001</v>
      </c>
      <c r="R262" s="2">
        <v>678.81831999999997</v>
      </c>
      <c r="S262" s="2">
        <v>123</v>
      </c>
      <c r="T262" s="2">
        <v>18977.443759999998</v>
      </c>
      <c r="U262" s="2">
        <v>681.58191999999997</v>
      </c>
      <c r="V262" s="2">
        <v>46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19006.569230000001</v>
      </c>
      <c r="E263" s="2">
        <v>1.4619999999999999E-2</v>
      </c>
      <c r="F263" s="2">
        <v>19048.428929999998</v>
      </c>
      <c r="G263" s="2">
        <v>6.1030000000000001E-2</v>
      </c>
      <c r="H263" s="2">
        <v>19006.569230000001</v>
      </c>
      <c r="I263" s="2">
        <v>1134.90608</v>
      </c>
      <c r="J263" s="2">
        <v>614</v>
      </c>
      <c r="K263" s="2">
        <v>18976.322219999998</v>
      </c>
      <c r="L263" s="2">
        <v>1143.64166</v>
      </c>
      <c r="M263" s="2">
        <v>41</v>
      </c>
      <c r="N263" s="2">
        <v>19090.973989999999</v>
      </c>
      <c r="O263" s="2">
        <v>1133.68469</v>
      </c>
      <c r="P263" s="2">
        <v>10004</v>
      </c>
      <c r="Q263" s="2">
        <v>18998.635920000001</v>
      </c>
      <c r="R263" s="2">
        <v>1137.5223699999999</v>
      </c>
      <c r="S263" s="2">
        <v>221</v>
      </c>
      <c r="T263" s="2">
        <v>18975.48</v>
      </c>
      <c r="U263" s="2">
        <v>1135.4052099999999</v>
      </c>
      <c r="V263" s="2">
        <v>60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19006.569230000001</v>
      </c>
      <c r="E264" s="2">
        <v>1.528E-2</v>
      </c>
      <c r="F264" s="2">
        <v>19048.428929999998</v>
      </c>
      <c r="G264" s="2">
        <v>6.3420000000000004E-2</v>
      </c>
      <c r="H264" s="2">
        <v>19006.569230000001</v>
      </c>
      <c r="I264" s="2">
        <v>1134.6113600000001</v>
      </c>
      <c r="J264" s="2">
        <v>616</v>
      </c>
      <c r="K264" s="2">
        <v>18976.568179999998</v>
      </c>
      <c r="L264" s="2">
        <v>1145.38959</v>
      </c>
      <c r="M264" s="2">
        <v>41</v>
      </c>
      <c r="N264" s="2">
        <v>19069.74973</v>
      </c>
      <c r="O264" s="2">
        <v>1133.5683100000001</v>
      </c>
      <c r="P264" s="2">
        <v>9811</v>
      </c>
      <c r="Q264" s="2">
        <v>19056.471239999999</v>
      </c>
      <c r="R264" s="2">
        <v>1134.5937200000001</v>
      </c>
      <c r="S264" s="2">
        <v>209</v>
      </c>
      <c r="T264" s="2">
        <v>18975.48142</v>
      </c>
      <c r="U264" s="2">
        <v>1142.4907599999999</v>
      </c>
      <c r="V264" s="2">
        <v>61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19006.569230000001</v>
      </c>
      <c r="E265" s="2">
        <v>1.421E-2</v>
      </c>
      <c r="F265" s="2">
        <v>19048.428929999998</v>
      </c>
      <c r="G265" s="2">
        <v>6.1219999999999997E-2</v>
      </c>
      <c r="H265" s="2">
        <v>19006.569230000001</v>
      </c>
      <c r="I265" s="2">
        <v>1134.4762700000001</v>
      </c>
      <c r="J265" s="2">
        <v>615</v>
      </c>
      <c r="K265" s="2">
        <v>18976.288530000002</v>
      </c>
      <c r="L265" s="2">
        <v>1145.80458</v>
      </c>
      <c r="M265" s="2">
        <v>41</v>
      </c>
      <c r="N265" s="2">
        <v>19005.18751</v>
      </c>
      <c r="O265" s="2">
        <v>1133.70803</v>
      </c>
      <c r="P265" s="2">
        <v>10420</v>
      </c>
      <c r="Q265" s="2">
        <v>19055.270690000001</v>
      </c>
      <c r="R265" s="2">
        <v>1134.86816</v>
      </c>
      <c r="S265" s="2">
        <v>209</v>
      </c>
      <c r="T265" s="2">
        <v>18975.553329999999</v>
      </c>
      <c r="U265" s="2">
        <v>1135.5433599999999</v>
      </c>
      <c r="V265" s="2">
        <v>65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19006.569230000001</v>
      </c>
      <c r="E266" s="2">
        <v>1.436E-2</v>
      </c>
      <c r="F266" s="2">
        <v>19048.428929999998</v>
      </c>
      <c r="G266" s="2">
        <v>6.2670000000000003E-2</v>
      </c>
      <c r="H266" s="2">
        <v>19006.569230000001</v>
      </c>
      <c r="I266" s="2">
        <v>1135.2808600000001</v>
      </c>
      <c r="J266" s="2">
        <v>615</v>
      </c>
      <c r="K266" s="2">
        <v>18976.314289999998</v>
      </c>
      <c r="L266" s="2">
        <v>1145.8966</v>
      </c>
      <c r="M266" s="2">
        <v>41</v>
      </c>
      <c r="N266" s="2">
        <v>19163.891230000001</v>
      </c>
      <c r="O266" s="2">
        <v>1133.6200100000001</v>
      </c>
      <c r="P266" s="2">
        <v>9625</v>
      </c>
      <c r="Q266" s="2">
        <v>19033.583689999999</v>
      </c>
      <c r="R266" s="2">
        <v>1138.0470399999999</v>
      </c>
      <c r="S266" s="2">
        <v>226</v>
      </c>
      <c r="T266" s="2">
        <v>18975.935300000001</v>
      </c>
      <c r="U266" s="2">
        <v>1135.3620100000001</v>
      </c>
      <c r="V266" s="2">
        <v>59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19006.569230000001</v>
      </c>
      <c r="E267" s="2">
        <v>1.4449999999999999E-2</v>
      </c>
      <c r="F267" s="2">
        <v>19048.428929999998</v>
      </c>
      <c r="G267" s="2">
        <v>6.1850000000000002E-2</v>
      </c>
      <c r="H267" s="2">
        <v>19006.569230000001</v>
      </c>
      <c r="I267" s="2">
        <v>1134.43408</v>
      </c>
      <c r="J267" s="2">
        <v>608</v>
      </c>
      <c r="K267" s="2">
        <v>18976.783790000001</v>
      </c>
      <c r="L267" s="2">
        <v>1145.5418199999999</v>
      </c>
      <c r="M267" s="2">
        <v>41</v>
      </c>
      <c r="N267" s="2">
        <v>19020.567599999998</v>
      </c>
      <c r="O267" s="2">
        <v>1133.5200500000001</v>
      </c>
      <c r="P267" s="2">
        <v>10114</v>
      </c>
      <c r="Q267" s="2">
        <v>19034.869190000001</v>
      </c>
      <c r="R267" s="2">
        <v>1134.60673</v>
      </c>
      <c r="S267" s="2">
        <v>220</v>
      </c>
      <c r="T267" s="2">
        <v>18975.60295</v>
      </c>
      <c r="U267" s="2">
        <v>1135.28296</v>
      </c>
      <c r="V267" s="2">
        <v>60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19006.569230000001</v>
      </c>
      <c r="E268" s="2">
        <v>1.43E-2</v>
      </c>
      <c r="F268" s="2">
        <v>19048.428929999998</v>
      </c>
      <c r="G268" s="2">
        <v>6.3320000000000001E-2</v>
      </c>
      <c r="H268" s="2">
        <v>19006.569230000001</v>
      </c>
      <c r="I268" s="2">
        <v>1134.89292</v>
      </c>
      <c r="J268" s="2">
        <v>610</v>
      </c>
      <c r="K268" s="2">
        <v>18976.056670000002</v>
      </c>
      <c r="L268" s="2">
        <v>1146.7605100000001</v>
      </c>
      <c r="M268" s="2">
        <v>41</v>
      </c>
      <c r="N268" s="2">
        <v>19081.729220000001</v>
      </c>
      <c r="O268" s="2">
        <v>1133.69712</v>
      </c>
      <c r="P268" s="2">
        <v>10043</v>
      </c>
      <c r="Q268" s="2">
        <v>19036.71428</v>
      </c>
      <c r="R268" s="2">
        <v>1136.60302</v>
      </c>
      <c r="S268" s="2">
        <v>213</v>
      </c>
      <c r="T268" s="2">
        <v>18975.511490000001</v>
      </c>
      <c r="U268" s="2">
        <v>1151.5474400000001</v>
      </c>
      <c r="V268" s="2">
        <v>61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19006.569230000001</v>
      </c>
      <c r="E269" s="2">
        <v>1.436E-2</v>
      </c>
      <c r="F269" s="2">
        <v>19048.428929999998</v>
      </c>
      <c r="G269" s="2">
        <v>6.1580000000000003E-2</v>
      </c>
      <c r="H269" s="2">
        <v>19006.569230000001</v>
      </c>
      <c r="I269" s="2">
        <v>1134.94318</v>
      </c>
      <c r="J269" s="2">
        <v>614</v>
      </c>
      <c r="K269" s="2">
        <v>18976.815149999999</v>
      </c>
      <c r="L269" s="2">
        <v>1145.82466</v>
      </c>
      <c r="M269" s="2">
        <v>41</v>
      </c>
      <c r="N269" s="2">
        <v>19053.914100000002</v>
      </c>
      <c r="O269" s="2">
        <v>1133.51037</v>
      </c>
      <c r="P269" s="2">
        <v>9793</v>
      </c>
      <c r="Q269" s="2">
        <v>19000.498370000001</v>
      </c>
      <c r="R269" s="2">
        <v>1135.6204700000001</v>
      </c>
      <c r="S269" s="2">
        <v>223</v>
      </c>
      <c r="T269" s="2">
        <v>18975.421429999999</v>
      </c>
      <c r="U269" s="2">
        <v>1150.9477099999999</v>
      </c>
      <c r="V269" s="2">
        <v>61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19006.569230000001</v>
      </c>
      <c r="E270" s="2">
        <v>1.426E-2</v>
      </c>
      <c r="F270" s="2">
        <v>19048.428929999998</v>
      </c>
      <c r="G270" s="2">
        <v>6.1109999999999998E-2</v>
      </c>
      <c r="H270" s="2">
        <v>19006.569230000001</v>
      </c>
      <c r="I270" s="2">
        <v>1134.3433600000001</v>
      </c>
      <c r="J270" s="2">
        <v>612</v>
      </c>
      <c r="K270" s="2">
        <v>18976.563630000001</v>
      </c>
      <c r="L270" s="2">
        <v>1144.29982</v>
      </c>
      <c r="M270" s="2">
        <v>41</v>
      </c>
      <c r="N270" s="2">
        <v>19103.999950000001</v>
      </c>
      <c r="O270" s="2">
        <v>1133.54007</v>
      </c>
      <c r="P270" s="2">
        <v>9745</v>
      </c>
      <c r="Q270" s="2">
        <v>19026.390739999999</v>
      </c>
      <c r="R270" s="2">
        <v>1134.3678600000001</v>
      </c>
      <c r="S270" s="2">
        <v>216</v>
      </c>
      <c r="T270" s="2">
        <v>18976.017609999999</v>
      </c>
      <c r="U270" s="2">
        <v>1143.37482</v>
      </c>
      <c r="V270" s="2">
        <v>75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19006.569230000001</v>
      </c>
      <c r="E271" s="2">
        <v>1.49E-2</v>
      </c>
      <c r="F271" s="2">
        <v>19048.428929999998</v>
      </c>
      <c r="G271" s="2">
        <v>6.4909999999999995E-2</v>
      </c>
      <c r="H271" s="2">
        <v>19006.569230000001</v>
      </c>
      <c r="I271" s="2">
        <v>1134.3011300000001</v>
      </c>
      <c r="J271" s="2">
        <v>613</v>
      </c>
      <c r="K271" s="2">
        <v>18976.514879999999</v>
      </c>
      <c r="L271" s="2">
        <v>1146.0906399999999</v>
      </c>
      <c r="M271" s="2">
        <v>41</v>
      </c>
      <c r="N271" s="2">
        <v>19169.728459999998</v>
      </c>
      <c r="O271" s="2">
        <v>1133.5888299999999</v>
      </c>
      <c r="P271" s="2">
        <v>9411</v>
      </c>
      <c r="Q271" s="2">
        <v>19070.7016</v>
      </c>
      <c r="R271" s="2">
        <v>1137.0273</v>
      </c>
      <c r="S271" s="2">
        <v>212</v>
      </c>
      <c r="T271" s="2">
        <v>18975.371490000001</v>
      </c>
      <c r="U271" s="2">
        <v>1139.89113</v>
      </c>
      <c r="V271" s="2">
        <v>61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19006.569230000001</v>
      </c>
      <c r="E272" s="2">
        <v>1.4160000000000001E-2</v>
      </c>
      <c r="F272" s="2">
        <v>19048.428929999998</v>
      </c>
      <c r="G272" s="2">
        <v>6.2520000000000006E-2</v>
      </c>
      <c r="H272" s="2">
        <v>19006.569230000001</v>
      </c>
      <c r="I272" s="2">
        <v>1135.1801599999999</v>
      </c>
      <c r="J272" s="2">
        <v>609</v>
      </c>
      <c r="K272" s="2">
        <v>18976.150000000001</v>
      </c>
      <c r="L272" s="2">
        <v>1147.3208400000001</v>
      </c>
      <c r="M272" s="2">
        <v>41</v>
      </c>
      <c r="N272" s="2">
        <v>19042.925439999999</v>
      </c>
      <c r="O272" s="2">
        <v>1133.59186</v>
      </c>
      <c r="P272" s="2">
        <v>9908</v>
      </c>
      <c r="Q272" s="2">
        <v>19005.796149999998</v>
      </c>
      <c r="R272" s="2">
        <v>1137.9810500000001</v>
      </c>
      <c r="S272" s="2">
        <v>220</v>
      </c>
      <c r="T272" s="2">
        <v>18975.28</v>
      </c>
      <c r="U272" s="2">
        <v>1145.9662800000001</v>
      </c>
      <c r="V272" s="2">
        <v>62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zoomScale="85" zoomScaleNormal="85" workbookViewId="0">
      <selection activeCell="S7" sqref="S7"/>
    </sheetView>
  </sheetViews>
  <sheetFormatPr defaultRowHeight="13.8" x14ac:dyDescent="0.25"/>
  <cols>
    <col min="1" max="1" width="10.66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31" t="s">
        <v>49</v>
      </c>
      <c r="E1" s="31" t="s">
        <v>60</v>
      </c>
      <c r="F1" s="30" t="s">
        <v>50</v>
      </c>
      <c r="G1" s="30" t="s">
        <v>51</v>
      </c>
      <c r="H1" s="30" t="s">
        <v>52</v>
      </c>
      <c r="I1" s="30" t="s">
        <v>53</v>
      </c>
      <c r="J1" s="30" t="s">
        <v>54</v>
      </c>
      <c r="K1" s="9"/>
      <c r="L1" s="18" t="s">
        <v>49</v>
      </c>
      <c r="M1" s="18" t="s">
        <v>61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58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38.524319999999996</v>
      </c>
      <c r="E3" s="14">
        <v>38.415230000000001</v>
      </c>
      <c r="F3" s="14">
        <v>34.944521000000002</v>
      </c>
      <c r="G3" s="14">
        <v>32.813867999999992</v>
      </c>
      <c r="H3" s="14">
        <v>33.078047999999995</v>
      </c>
      <c r="I3" s="14">
        <v>34.707687999999997</v>
      </c>
      <c r="J3" s="14">
        <v>32.730513999999992</v>
      </c>
      <c r="L3" s="3">
        <f>(D3-J3)/MAX(D3,J3)</f>
        <v>0.15039346573800663</v>
      </c>
      <c r="M3" s="3">
        <f>(E3-J3)/MAX(J3,E3)</f>
        <v>0.1479807878281611</v>
      </c>
      <c r="N3" s="3">
        <f t="shared" ref="N3:N29" si="0">(F3-J3)/MAX(F3,J3)</f>
        <v>6.3357772166915932E-2</v>
      </c>
      <c r="O3" s="3">
        <f t="shared" ref="O3:O29" si="1">(G3-J3)/MAX(G3,J3)</f>
        <v>2.5402064761155239E-3</v>
      </c>
      <c r="P3" s="3">
        <f t="shared" ref="P3:P29" si="2">(H3-J3)/MAX(H3,J3)</f>
        <v>1.0506484542256035E-2</v>
      </c>
      <c r="Q3" s="3">
        <f t="shared" ref="Q3:Q29" si="3">(I3-J3)/MAX(I3,J3)</f>
        <v>5.6966456538390144E-2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33.99568</v>
      </c>
      <c r="E4" s="14">
        <v>33.310349999999993</v>
      </c>
      <c r="F4" s="14">
        <v>31.605968000000001</v>
      </c>
      <c r="G4" s="14">
        <v>29.762209000000002</v>
      </c>
      <c r="H4" s="14">
        <v>31.521073000000001</v>
      </c>
      <c r="I4" s="14">
        <v>30.357262000000002</v>
      </c>
      <c r="J4" s="14">
        <v>29.783300000000004</v>
      </c>
      <c r="L4" s="3">
        <f>(D4-J4)/MAX(D4,J4)</f>
        <v>0.12390927317823899</v>
      </c>
      <c r="M4" s="3">
        <f>(E4-J4)/MAX(J4,E4)</f>
        <v>0.1058845073678298</v>
      </c>
      <c r="N4" s="3">
        <f t="shared" si="0"/>
        <v>5.76684757764735E-2</v>
      </c>
      <c r="O4" s="3">
        <f t="shared" si="1"/>
        <v>-7.0814852618756034E-4</v>
      </c>
      <c r="P4" s="3">
        <f t="shared" si="2"/>
        <v>5.5130515385691248E-2</v>
      </c>
      <c r="Q4" s="3">
        <f t="shared" si="3"/>
        <v>1.8906909325353456E-2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30.599089999999997</v>
      </c>
      <c r="E5" s="14">
        <v>30.329730000000001</v>
      </c>
      <c r="F5" s="14">
        <v>30.582197999999995</v>
      </c>
      <c r="G5" s="14">
        <v>29.115552999999998</v>
      </c>
      <c r="H5" s="14">
        <v>31.373030999999997</v>
      </c>
      <c r="I5" s="14">
        <v>30.386191000000004</v>
      </c>
      <c r="J5" s="14">
        <v>29.109649999999998</v>
      </c>
      <c r="L5" s="3">
        <f>(D5-J5)/MAX(D5,J5)</f>
        <v>4.8675957356901743E-2</v>
      </c>
      <c r="M5" s="3">
        <f>(E5-J5)/MAX(J5,E5)</f>
        <v>4.0227196219682897E-2</v>
      </c>
      <c r="N5" s="3">
        <f t="shared" si="0"/>
        <v>4.815049591922714E-2</v>
      </c>
      <c r="O5" s="3">
        <f t="shared" si="1"/>
        <v>2.027438736952718E-4</v>
      </c>
      <c r="P5" s="3">
        <f t="shared" si="2"/>
        <v>7.2144161015236283E-2</v>
      </c>
      <c r="Q5" s="3">
        <f t="shared" si="3"/>
        <v>4.2010563285145054E-2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159.19685999999999</v>
      </c>
      <c r="E6" s="14">
        <v>153.11951999999999</v>
      </c>
      <c r="F6" s="14">
        <v>146.58570499999999</v>
      </c>
      <c r="G6" s="14">
        <v>144.84077800000003</v>
      </c>
      <c r="H6" s="14">
        <v>148.31217099999998</v>
      </c>
      <c r="I6" s="14">
        <v>145.85004599999999</v>
      </c>
      <c r="J6" s="14">
        <v>144.86263600000001</v>
      </c>
      <c r="L6" s="3">
        <f>(D6-J6)/MAX(D6,J6)</f>
        <v>9.0040871409147002E-2</v>
      </c>
      <c r="M6" s="3">
        <f>(E6-J6)/MAX(J6,E6)</f>
        <v>5.3924437589668424E-2</v>
      </c>
      <c r="N6" s="3">
        <f t="shared" si="0"/>
        <v>1.1754686447767749E-2</v>
      </c>
      <c r="O6" s="3">
        <f t="shared" si="1"/>
        <v>-1.5088776929325236E-4</v>
      </c>
      <c r="P6" s="3">
        <f t="shared" si="2"/>
        <v>2.3258610380667743E-2</v>
      </c>
      <c r="Q6" s="3">
        <f t="shared" si="3"/>
        <v>6.7700355747572607E-3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150.06908000000001</v>
      </c>
      <c r="E7" s="14">
        <v>112.92075</v>
      </c>
      <c r="F7" s="14">
        <v>110.32844600000001</v>
      </c>
      <c r="G7" s="14">
        <v>146.85233400000001</v>
      </c>
      <c r="H7" s="14">
        <v>110.92948200000001</v>
      </c>
      <c r="I7" s="14">
        <v>108.89468200000002</v>
      </c>
      <c r="J7" s="14">
        <v>108.12961800000001</v>
      </c>
      <c r="L7" s="3">
        <f>(D7-J7)/MAX(D7,J7)</f>
        <v>0.27946770913768515</v>
      </c>
      <c r="M7" s="3">
        <f>(E7-J7)/MAX(J7,E7)</f>
        <v>4.2429154960447843E-2</v>
      </c>
      <c r="N7" s="3">
        <f t="shared" si="0"/>
        <v>1.9929837496306307E-2</v>
      </c>
      <c r="O7" s="3">
        <f t="shared" si="1"/>
        <v>0.26368471610400146</v>
      </c>
      <c r="P7" s="3">
        <f t="shared" si="2"/>
        <v>2.5240034925972155E-2</v>
      </c>
      <c r="Q7" s="3">
        <f t="shared" si="3"/>
        <v>7.0257241763193668E-3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105.13591999999997</v>
      </c>
      <c r="E8" s="14">
        <v>105.58893</v>
      </c>
      <c r="F8" s="14">
        <v>104.591421</v>
      </c>
      <c r="G8" s="14">
        <v>103.216425</v>
      </c>
      <c r="H8" s="14">
        <v>105.63484100000001</v>
      </c>
      <c r="I8" s="14">
        <v>104.025589</v>
      </c>
      <c r="J8" s="14">
        <v>103.61427399999999</v>
      </c>
      <c r="L8" s="3">
        <f>(D8-J8)/MAX(D8,J8)</f>
        <v>1.4473131542483064E-2</v>
      </c>
      <c r="M8" s="3">
        <f>(E8-J8)/MAX(J8,E8)</f>
        <v>1.870135439387453E-2</v>
      </c>
      <c r="N8" s="3">
        <f t="shared" si="0"/>
        <v>9.3425157690514814E-3</v>
      </c>
      <c r="O8" s="3">
        <f t="shared" si="1"/>
        <v>-3.8397122774801637E-3</v>
      </c>
      <c r="P8" s="3">
        <f t="shared" si="2"/>
        <v>1.912784627564322E-2</v>
      </c>
      <c r="Q8" s="3">
        <f t="shared" si="3"/>
        <v>3.9539790541344771E-3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1268.36355</v>
      </c>
      <c r="E9" s="14">
        <v>1151.1555599999997</v>
      </c>
      <c r="F9" s="14">
        <v>1077.228179</v>
      </c>
      <c r="G9" s="14">
        <v>1073.6811789999999</v>
      </c>
      <c r="H9" s="14">
        <v>1084.6785500000001</v>
      </c>
      <c r="I9" s="14">
        <v>1078.990695</v>
      </c>
      <c r="J9" s="14">
        <v>1071.7291679999998</v>
      </c>
      <c r="L9" s="3">
        <f>(D9-J9)/MAX(D9,J9)</f>
        <v>0.1550299848966806</v>
      </c>
      <c r="M9" s="3">
        <f>(E9-J9)/MAX(J9,E9)</f>
        <v>6.8997097142978553E-2</v>
      </c>
      <c r="N9" s="3">
        <f t="shared" si="0"/>
        <v>5.104778270008577E-3</v>
      </c>
      <c r="O9" s="3">
        <f t="shared" si="1"/>
        <v>1.8180545940258903E-3</v>
      </c>
      <c r="P9" s="3">
        <f t="shared" si="2"/>
        <v>1.1938451258209394E-2</v>
      </c>
      <c r="Q9" s="3">
        <f t="shared" si="3"/>
        <v>6.7299255069109883E-3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1209.4917700000003</v>
      </c>
      <c r="E10" s="14">
        <v>1060.0108600000001</v>
      </c>
      <c r="F10" s="14">
        <v>1053.2686760000001</v>
      </c>
      <c r="G10" s="14">
        <v>1165.3168150000001</v>
      </c>
      <c r="H10" s="14">
        <v>1052.259272</v>
      </c>
      <c r="I10" s="14">
        <v>1048.373376</v>
      </c>
      <c r="J10" s="14">
        <v>1152.197128</v>
      </c>
      <c r="L10" s="3">
        <f>(D10-J10)/MAX(D10,J10)</f>
        <v>4.7370840729243059E-2</v>
      </c>
      <c r="M10" s="3">
        <f>(E10-J10)/MAX(J10,E10)</f>
        <v>-8.0009111079818562E-2</v>
      </c>
      <c r="N10" s="3">
        <f t="shared" si="0"/>
        <v>-8.5860700045070654E-2</v>
      </c>
      <c r="O10" s="3">
        <f t="shared" si="1"/>
        <v>1.1258472229288231E-2</v>
      </c>
      <c r="P10" s="3">
        <f t="shared" si="2"/>
        <v>-8.6736768883874535E-2</v>
      </c>
      <c r="Q10" s="3">
        <f t="shared" si="3"/>
        <v>-9.0109365382830584E-2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1039.6805700000002</v>
      </c>
      <c r="E11" s="14">
        <v>1042.9823400000002</v>
      </c>
      <c r="F11" s="14">
        <v>1037.4214249999998</v>
      </c>
      <c r="G11" s="14">
        <v>1034.864689</v>
      </c>
      <c r="H11" s="14">
        <v>1043.5886439999999</v>
      </c>
      <c r="I11" s="14">
        <v>1037.072163</v>
      </c>
      <c r="J11" s="14">
        <v>1033.9117200000001</v>
      </c>
      <c r="L11" s="3">
        <f>(D11-J11)/MAX(D11,J11)</f>
        <v>5.5486753974830511E-3</v>
      </c>
      <c r="M11" s="3">
        <f>(E11-J11)/MAX(J11,E11)</f>
        <v>8.6968107245230901E-3</v>
      </c>
      <c r="N11" s="3">
        <f t="shared" si="0"/>
        <v>3.3831044119796479E-3</v>
      </c>
      <c r="O11" s="3">
        <f t="shared" si="1"/>
        <v>9.2086338448826822E-4</v>
      </c>
      <c r="P11" s="3">
        <f t="shared" si="2"/>
        <v>9.2727379275697377E-3</v>
      </c>
      <c r="Q11" s="3">
        <f t="shared" si="3"/>
        <v>3.0474668135509354E-3</v>
      </c>
    </row>
    <row r="12" spans="1:17" s="3" customFormat="1" x14ac:dyDescent="0.25">
      <c r="A12" s="3" t="s">
        <v>59</v>
      </c>
      <c r="B12" s="3">
        <v>24</v>
      </c>
      <c r="C12" s="3">
        <v>0.4</v>
      </c>
      <c r="D12" s="14">
        <v>3931.0666700000002</v>
      </c>
      <c r="E12" s="14">
        <v>2864.3202300000003</v>
      </c>
      <c r="F12" s="14">
        <v>2856.6092330000001</v>
      </c>
      <c r="G12" s="14">
        <v>2848.1894600000005</v>
      </c>
      <c r="H12" s="14">
        <v>2850.8856200000005</v>
      </c>
      <c r="I12" s="14">
        <v>2848.9983080000006</v>
      </c>
      <c r="J12" s="14">
        <v>2848.1894600000005</v>
      </c>
      <c r="L12" s="3">
        <f>(D12-J12)/MAX(D12,J12)</f>
        <v>0.27546650843243004</v>
      </c>
      <c r="M12" s="3">
        <f>(E12-J12)/MAX(J12,E12)</f>
        <v>5.6316224111574824E-3</v>
      </c>
      <c r="N12" s="3">
        <f t="shared" si="0"/>
        <v>2.9474710445982874E-3</v>
      </c>
      <c r="O12" s="3">
        <f t="shared" si="1"/>
        <v>0</v>
      </c>
      <c r="P12" s="3">
        <f t="shared" si="2"/>
        <v>9.457271737194293E-4</v>
      </c>
      <c r="Q12" s="3">
        <f t="shared" si="3"/>
        <v>2.8390610051570633E-4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2614.5004199999998</v>
      </c>
      <c r="E13" s="14">
        <v>2614.5004199999998</v>
      </c>
      <c r="F13" s="14">
        <v>2613.0088810000002</v>
      </c>
      <c r="G13" s="14">
        <v>2614.5004199999998</v>
      </c>
      <c r="H13" s="14">
        <v>2608.4438749999999</v>
      </c>
      <c r="I13" s="14">
        <v>2613.0088810000002</v>
      </c>
      <c r="J13" s="14">
        <v>2599.5850300000006</v>
      </c>
      <c r="L13" s="3">
        <f>(D13-J13)/MAX(D13,J13)</f>
        <v>5.7048719081862712E-3</v>
      </c>
      <c r="M13" s="3">
        <f>(E13-J13)/MAX(J13,E13)</f>
        <v>5.7048719081862712E-3</v>
      </c>
      <c r="N13" s="3">
        <f t="shared" si="0"/>
        <v>5.1373154900500153E-3</v>
      </c>
      <c r="O13" s="3">
        <f t="shared" si="1"/>
        <v>5.7048719081862712E-3</v>
      </c>
      <c r="P13" s="3">
        <f t="shared" si="2"/>
        <v>3.3962183679337519E-3</v>
      </c>
      <c r="Q13" s="3">
        <f t="shared" si="3"/>
        <v>5.1373154900500153E-3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2273.0711299999998</v>
      </c>
      <c r="E14" s="14">
        <v>2273.0711299999998</v>
      </c>
      <c r="F14" s="14">
        <v>2247.3146769999998</v>
      </c>
      <c r="G14" s="14">
        <v>2241.9858960000006</v>
      </c>
      <c r="H14" s="14">
        <v>2314.9971379999997</v>
      </c>
      <c r="I14" s="14">
        <v>2391.0972150000002</v>
      </c>
      <c r="J14" s="14">
        <v>2240.9201800000005</v>
      </c>
      <c r="L14" s="3">
        <f>(D14-J14)/MAX(D14,J14)</f>
        <v>1.41442780103407E-2</v>
      </c>
      <c r="M14" s="3">
        <f>(E14-J14)/MAX(J14,E14)</f>
        <v>1.41442780103407E-2</v>
      </c>
      <c r="N14" s="3">
        <f t="shared" si="0"/>
        <v>2.845394579336572E-3</v>
      </c>
      <c r="O14" s="3">
        <f t="shared" si="1"/>
        <v>4.7534464953657567E-4</v>
      </c>
      <c r="P14" s="3">
        <f t="shared" si="2"/>
        <v>3.1998725520670256E-2</v>
      </c>
      <c r="Q14" s="3">
        <f t="shared" si="3"/>
        <v>6.2806745814389525E-2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53167.641610000006</v>
      </c>
      <c r="E15" s="14">
        <v>48172.158539999989</v>
      </c>
      <c r="F15" s="14">
        <v>45186.046021999995</v>
      </c>
      <c r="G15" s="14">
        <v>41200.560545</v>
      </c>
      <c r="H15" s="14">
        <v>41725.653119000002</v>
      </c>
      <c r="I15" s="14">
        <v>42265.412539000004</v>
      </c>
      <c r="J15" s="14">
        <v>41200.751268</v>
      </c>
      <c r="L15" s="3">
        <f>(D15-J15)/MAX(D15,J15)</f>
        <v>0.2250784495912119</v>
      </c>
      <c r="M15" s="3">
        <f>(E15-J15)/MAX(J15,E15)</f>
        <v>0.14471859852846841</v>
      </c>
      <c r="N15" s="3">
        <f t="shared" si="0"/>
        <v>8.8197465918121082E-2</v>
      </c>
      <c r="O15" s="3">
        <f t="shared" si="1"/>
        <v>-4.6291146187870306E-6</v>
      </c>
      <c r="P15" s="3">
        <f t="shared" si="2"/>
        <v>1.2579835467236473E-2</v>
      </c>
      <c r="Q15" s="3">
        <f t="shared" si="3"/>
        <v>2.5189894219477888E-2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41678.334030000005</v>
      </c>
      <c r="E16" s="14">
        <v>40584.14117000001</v>
      </c>
      <c r="F16" s="14">
        <v>39665.551694000009</v>
      </c>
      <c r="G16" s="14">
        <v>35572.730559999996</v>
      </c>
      <c r="H16" s="14">
        <v>36411.142191999999</v>
      </c>
      <c r="I16" s="14">
        <v>37152.719821999999</v>
      </c>
      <c r="J16" s="14">
        <v>35654.692058000001</v>
      </c>
      <c r="L16" s="3">
        <f>(D16-J16)/MAX(D16,J16)</f>
        <v>0.14452693736904637</v>
      </c>
      <c r="M16" s="3">
        <f>(E16-J16)/MAX(J16,E16)</f>
        <v>0.1214624473966664</v>
      </c>
      <c r="N16" s="3">
        <f t="shared" si="0"/>
        <v>0.10111695072192098</v>
      </c>
      <c r="O16" s="3">
        <f t="shared" si="1"/>
        <v>-2.298757702539578E-3</v>
      </c>
      <c r="P16" s="3">
        <f t="shared" si="2"/>
        <v>2.0775237700898071E-2</v>
      </c>
      <c r="Q16" s="3">
        <f t="shared" si="3"/>
        <v>4.0320810190400673E-2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36192.726669999996</v>
      </c>
      <c r="E17" s="14">
        <v>36192.863330000007</v>
      </c>
      <c r="F17" s="14">
        <v>36185.007021000005</v>
      </c>
      <c r="G17" s="14">
        <v>35284.952980000002</v>
      </c>
      <c r="H17" s="14">
        <v>35877.457333999999</v>
      </c>
      <c r="I17" s="14">
        <v>36484.906769000001</v>
      </c>
      <c r="J17" s="14">
        <v>35346.967699999994</v>
      </c>
      <c r="L17" s="3">
        <f>(D17-J17)/MAX(D17,J17)</f>
        <v>2.336820261461673E-2</v>
      </c>
      <c r="M17" s="3">
        <f>(E17-J17)/MAX(J17,E17)</f>
        <v>2.3371890261549347E-2</v>
      </c>
      <c r="N17" s="3">
        <f t="shared" si="0"/>
        <v>2.3159849617098435E-2</v>
      </c>
      <c r="O17" s="3">
        <f t="shared" si="1"/>
        <v>-1.7544565781803102E-3</v>
      </c>
      <c r="P17" s="3">
        <f t="shared" si="2"/>
        <v>1.4786154689320076E-2</v>
      </c>
      <c r="Q17" s="3">
        <f t="shared" si="3"/>
        <v>3.1189310040032111E-2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356116.57134999993</v>
      </c>
      <c r="E18" s="14">
        <v>352015.39540999994</v>
      </c>
      <c r="F18" s="14">
        <v>334003.54361699999</v>
      </c>
      <c r="G18" s="14">
        <v>324547.30688100006</v>
      </c>
      <c r="H18" s="14">
        <v>325030.57570400008</v>
      </c>
      <c r="I18" s="14">
        <v>327827.96821799997</v>
      </c>
      <c r="J18" s="14">
        <v>323992.07744799997</v>
      </c>
      <c r="L18" s="3">
        <f>(D18-J18)/MAX(D18,J18)</f>
        <v>9.0207804091282331E-2</v>
      </c>
      <c r="M18" s="3">
        <f>(E18-J18)/MAX(J18,E18)</f>
        <v>7.960821693426394E-2</v>
      </c>
      <c r="N18" s="3">
        <f t="shared" si="0"/>
        <v>2.9974131593286667E-2</v>
      </c>
      <c r="O18" s="3">
        <f t="shared" si="1"/>
        <v>1.710781205784803E-3</v>
      </c>
      <c r="P18" s="3">
        <f t="shared" si="2"/>
        <v>3.1950786591408284E-3</v>
      </c>
      <c r="Q18" s="3">
        <f t="shared" si="3"/>
        <v>1.1700925918099814E-2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332504.42836999992</v>
      </c>
      <c r="E19" s="14">
        <v>329447.47202000004</v>
      </c>
      <c r="F19" s="14">
        <v>329484.03912900004</v>
      </c>
      <c r="G19" s="14">
        <v>323518.85538099997</v>
      </c>
      <c r="H19" s="14">
        <v>324213.00597300002</v>
      </c>
      <c r="I19" s="14">
        <v>325305.60357399995</v>
      </c>
      <c r="J19" s="14">
        <v>323272.48224699998</v>
      </c>
      <c r="L19" s="3">
        <f>(D19-J19)/MAX(D19,J19)</f>
        <v>2.7764881713776574E-2</v>
      </c>
      <c r="M19" s="3">
        <f>(E19-J19)/MAX(J19,E19)</f>
        <v>1.8743472927985304E-2</v>
      </c>
      <c r="N19" s="3">
        <f t="shared" si="0"/>
        <v>1.8852375667180968E-2</v>
      </c>
      <c r="O19" s="3">
        <f t="shared" si="1"/>
        <v>7.61541807848716E-4</v>
      </c>
      <c r="P19" s="3">
        <f t="shared" si="2"/>
        <v>2.9009438507176005E-3</v>
      </c>
      <c r="Q19" s="3">
        <f t="shared" si="3"/>
        <v>6.2498810492745806E-3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324433.56066000002</v>
      </c>
      <c r="E20" s="14">
        <v>324431.07208999997</v>
      </c>
      <c r="F20" s="14">
        <v>324433.56066000002</v>
      </c>
      <c r="G20" s="14">
        <v>322981.54219399998</v>
      </c>
      <c r="H20" s="14">
        <v>323624.13659999997</v>
      </c>
      <c r="I20" s="14">
        <v>324474.12155099999</v>
      </c>
      <c r="J20" s="14">
        <v>322926.71431400004</v>
      </c>
      <c r="L20" s="3">
        <f>(D20-J20)/MAX(D20,J20)</f>
        <v>4.6445452281033339E-3</v>
      </c>
      <c r="M20" s="3">
        <f>(E20-J20)/MAX(J20,E20)</f>
        <v>4.6369102882433217E-3</v>
      </c>
      <c r="N20" s="3">
        <f t="shared" si="0"/>
        <v>4.6445452281033339E-3</v>
      </c>
      <c r="O20" s="3">
        <f t="shared" si="1"/>
        <v>1.6975545917421601E-4</v>
      </c>
      <c r="P20" s="3">
        <f t="shared" si="2"/>
        <v>2.1550379193809744E-3</v>
      </c>
      <c r="Q20" s="3">
        <f t="shared" si="3"/>
        <v>4.7689696472657866E-3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1022.53396</v>
      </c>
      <c r="E21" s="14">
        <v>1022.53396</v>
      </c>
      <c r="F21" s="14">
        <v>902.33283499999993</v>
      </c>
      <c r="G21" s="14">
        <v>887.32181999999989</v>
      </c>
      <c r="H21" s="14">
        <v>887.32181999999989</v>
      </c>
      <c r="I21" s="14">
        <v>891.25816899999995</v>
      </c>
      <c r="J21" s="14">
        <v>887.32181999999989</v>
      </c>
      <c r="L21" s="3">
        <f>(D21-J21)/MAX(D21,J21)</f>
        <v>0.13223241993840487</v>
      </c>
      <c r="M21" s="3">
        <f>(E21-J21)/MAX(J21,E21)</f>
        <v>0.13223241993840487</v>
      </c>
      <c r="N21" s="3">
        <f t="shared" si="0"/>
        <v>1.6635784954007624E-2</v>
      </c>
      <c r="O21" s="3">
        <f t="shared" si="1"/>
        <v>0</v>
      </c>
      <c r="P21" s="3">
        <f t="shared" si="2"/>
        <v>0</v>
      </c>
      <c r="Q21" s="3">
        <f t="shared" si="3"/>
        <v>4.4166203878015326E-3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740.49902999999995</v>
      </c>
      <c r="E22" s="14">
        <v>740.78063000000009</v>
      </c>
      <c r="F22" s="14">
        <v>728.03378099999998</v>
      </c>
      <c r="G22" s="14">
        <v>653.01059000000009</v>
      </c>
      <c r="H22" s="14">
        <v>693.26796200000013</v>
      </c>
      <c r="I22" s="14">
        <v>695.63982299999998</v>
      </c>
      <c r="J22" s="14">
        <v>655.25244800000007</v>
      </c>
      <c r="L22" s="3">
        <f>(D22-J22)/MAX(D22,J22)</f>
        <v>0.11512045059667382</v>
      </c>
      <c r="M22" s="3">
        <f>(E22-J22)/MAX(J22,E22)</f>
        <v>0.11545682829206806</v>
      </c>
      <c r="N22" s="3">
        <f t="shared" si="0"/>
        <v>9.9969719674312618E-2</v>
      </c>
      <c r="O22" s="3">
        <f t="shared" si="1"/>
        <v>-3.4213653178140875E-3</v>
      </c>
      <c r="P22" s="3">
        <f t="shared" si="2"/>
        <v>5.4835238441322993E-2</v>
      </c>
      <c r="Q22" s="3">
        <f t="shared" si="3"/>
        <v>5.8057882347543388E-2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672.47861</v>
      </c>
      <c r="E23" s="14">
        <v>677.58918999999992</v>
      </c>
      <c r="F23" s="14">
        <v>660.23821000000009</v>
      </c>
      <c r="G23" s="14">
        <v>618.56886599999996</v>
      </c>
      <c r="H23" s="14">
        <v>679.71730600000012</v>
      </c>
      <c r="I23" s="14">
        <v>658.48034600000005</v>
      </c>
      <c r="J23" s="14">
        <v>619.9914859999999</v>
      </c>
      <c r="L23" s="3">
        <f>(D23-J23)/MAX(D23,J23)</f>
        <v>7.805025054997676E-2</v>
      </c>
      <c r="M23" s="3">
        <f>(E23-J23)/MAX(J23,E23)</f>
        <v>8.5003870855731967E-2</v>
      </c>
      <c r="N23" s="3">
        <f t="shared" si="0"/>
        <v>6.0957883670501582E-2</v>
      </c>
      <c r="O23" s="3">
        <f t="shared" si="1"/>
        <v>-2.294579896859968E-3</v>
      </c>
      <c r="P23" s="3">
        <f t="shared" si="2"/>
        <v>8.7868617545542108E-2</v>
      </c>
      <c r="Q23" s="3">
        <f t="shared" si="3"/>
        <v>5.8451038415655548E-2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2067.6887700000002</v>
      </c>
      <c r="E24" s="14">
        <v>2076.7649200000005</v>
      </c>
      <c r="F24" s="14">
        <v>2053.8929859999998</v>
      </c>
      <c r="G24" s="14">
        <v>1832.1518519999997</v>
      </c>
      <c r="H24" s="14">
        <v>1971.6471559999998</v>
      </c>
      <c r="I24" s="14">
        <v>1909.6588199999999</v>
      </c>
      <c r="J24" s="14">
        <v>1828.9274769999997</v>
      </c>
      <c r="L24" s="3">
        <f>(D24-J24)/MAX(D24,J24)</f>
        <v>0.11547254909161229</v>
      </c>
      <c r="M24" s="3">
        <f>(E24-J24)/MAX(J24,E24)</f>
        <v>0.11933822678399283</v>
      </c>
      <c r="N24" s="3">
        <f t="shared" si="0"/>
        <v>0.10953127087605728</v>
      </c>
      <c r="O24" s="3">
        <f t="shared" si="1"/>
        <v>1.7598841474194627E-3</v>
      </c>
      <c r="P24" s="3">
        <f t="shared" si="2"/>
        <v>7.2386014183969977E-2</v>
      </c>
      <c r="Q24" s="3">
        <f t="shared" si="3"/>
        <v>4.2275270406679326E-2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1832.5058400000003</v>
      </c>
      <c r="E25" s="14">
        <v>1892.0232000000001</v>
      </c>
      <c r="F25" s="14">
        <v>1832.5058400000003</v>
      </c>
      <c r="G25" s="14">
        <v>1774.5589219999997</v>
      </c>
      <c r="H25" s="14">
        <v>1831.6920210000003</v>
      </c>
      <c r="I25" s="14">
        <v>1807.030491</v>
      </c>
      <c r="J25" s="14">
        <v>1769.9128430000001</v>
      </c>
      <c r="L25" s="3">
        <f>(D25-J25)/MAX(D25,J25)</f>
        <v>3.4157051854197741E-2</v>
      </c>
      <c r="M25" s="3">
        <f>(E25-J25)/MAX(J25,E25)</f>
        <v>6.4539566428149509E-2</v>
      </c>
      <c r="N25" s="3">
        <f t="shared" si="0"/>
        <v>3.4157051854197741E-2</v>
      </c>
      <c r="O25" s="3">
        <f t="shared" si="1"/>
        <v>2.6181598944955437E-3</v>
      </c>
      <c r="P25" s="3">
        <f t="shared" si="2"/>
        <v>3.3727928762976374E-2</v>
      </c>
      <c r="Q25" s="3">
        <f t="shared" si="3"/>
        <v>2.0540687157668949E-2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1775.3572600000002</v>
      </c>
      <c r="E26" s="14">
        <v>1838.0004000000004</v>
      </c>
      <c r="F26" s="14">
        <v>1775.3572600000002</v>
      </c>
      <c r="G26" s="14">
        <v>1756.960998</v>
      </c>
      <c r="H26" s="14">
        <v>1826.8582009999998</v>
      </c>
      <c r="I26" s="14">
        <v>1796.494776</v>
      </c>
      <c r="J26" s="14">
        <v>1759.076595</v>
      </c>
      <c r="L26" s="3">
        <f>(D26-J26)/MAX(D26,J26)</f>
        <v>9.1703598857619372E-3</v>
      </c>
      <c r="M26" s="3">
        <f>(E26-J26)/MAX(J26,E26)</f>
        <v>4.2940036900971479E-2</v>
      </c>
      <c r="N26" s="3">
        <f t="shared" si="0"/>
        <v>9.1703598857619372E-3</v>
      </c>
      <c r="O26" s="3">
        <f t="shared" si="1"/>
        <v>-1.2026747476564428E-3</v>
      </c>
      <c r="P26" s="3">
        <f t="shared" si="2"/>
        <v>3.7102828212335778E-2</v>
      </c>
      <c r="Q26" s="3">
        <f t="shared" si="3"/>
        <v>2.0828438523664266E-2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19289.238390000002</v>
      </c>
      <c r="E27" s="14">
        <v>19329.537489999995</v>
      </c>
      <c r="F27" s="14">
        <v>19284.171290000006</v>
      </c>
      <c r="G27" s="14">
        <v>19043.510170000001</v>
      </c>
      <c r="H27" s="14">
        <v>19406.827343000004</v>
      </c>
      <c r="I27" s="14">
        <v>19122.602189000001</v>
      </c>
      <c r="J27" s="14">
        <v>18981.866880000001</v>
      </c>
      <c r="L27" s="3">
        <f>(D27-J27)/MAX(D27,J27)</f>
        <v>1.5934870199921916E-2</v>
      </c>
      <c r="M27" s="3">
        <f>(E27-J27)/MAX(J27,E27)</f>
        <v>1.7986493995516384E-2</v>
      </c>
      <c r="N27" s="3">
        <f t="shared" si="0"/>
        <v>1.5676297697934636E-2</v>
      </c>
      <c r="O27" s="3">
        <f t="shared" si="1"/>
        <v>3.2369709916772122E-3</v>
      </c>
      <c r="P27" s="3">
        <f t="shared" si="2"/>
        <v>2.189747223949438E-2</v>
      </c>
      <c r="Q27" s="3">
        <f t="shared" si="3"/>
        <v>7.3596316865784947E-3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19036.53</v>
      </c>
      <c r="E28" s="14">
        <v>19064.300800000001</v>
      </c>
      <c r="F28" s="14">
        <v>19036.53</v>
      </c>
      <c r="G28" s="14">
        <v>18988.345703999999</v>
      </c>
      <c r="H28" s="14">
        <v>19064.002659000002</v>
      </c>
      <c r="I28" s="14">
        <v>19080.007654000001</v>
      </c>
      <c r="J28" s="14">
        <v>18976.686485999999</v>
      </c>
      <c r="L28" s="3">
        <f>(D28-J28)/MAX(D28,J28)</f>
        <v>3.1436146188407311E-3</v>
      </c>
      <c r="M28" s="3">
        <f>(E28-J28)/MAX(J28,E28)</f>
        <v>4.5957265844232898E-3</v>
      </c>
      <c r="N28" s="3">
        <f t="shared" si="0"/>
        <v>3.1436146188407311E-3</v>
      </c>
      <c r="O28" s="3">
        <f t="shared" si="1"/>
        <v>6.1401968248053405E-4</v>
      </c>
      <c r="P28" s="3">
        <f t="shared" si="2"/>
        <v>4.580159505946221E-3</v>
      </c>
      <c r="Q28" s="3">
        <f t="shared" si="3"/>
        <v>5.4151533832504303E-3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19006.569229999997</v>
      </c>
      <c r="E29" s="14">
        <v>19048.428929999998</v>
      </c>
      <c r="F29" s="14">
        <v>19006.569229999997</v>
      </c>
      <c r="G29" s="14">
        <v>18976.437733999999</v>
      </c>
      <c r="H29" s="14">
        <v>19080.266723000001</v>
      </c>
      <c r="I29" s="14">
        <v>19031.893187000001</v>
      </c>
      <c r="J29" s="14">
        <v>18975.565502000001</v>
      </c>
      <c r="L29" s="3">
        <f>(D29-J29)/MAX(D29,J29)</f>
        <v>1.6312111683501362E-3</v>
      </c>
      <c r="M29" s="3">
        <f>(E29-J29)/MAX(J29,E29)</f>
        <v>3.8251673283796082E-3</v>
      </c>
      <c r="N29" s="3">
        <f t="shared" si="0"/>
        <v>1.6312111683501362E-3</v>
      </c>
      <c r="O29" s="3">
        <f t="shared" si="1"/>
        <v>4.5963948145816607E-5</v>
      </c>
      <c r="P29" s="3">
        <f t="shared" si="2"/>
        <v>5.4874086678143212E-3</v>
      </c>
      <c r="Q29" s="3">
        <f t="shared" si="3"/>
        <v>2.9596469697757452E-3</v>
      </c>
    </row>
    <row r="30" spans="1:17" s="3" customFormat="1" x14ac:dyDescent="0.25">
      <c r="D30" s="14"/>
      <c r="H30" s="14"/>
      <c r="L30" s="24">
        <f>AVERAGE(L3:L29)</f>
        <v>8.2619598749948273E-2</v>
      </c>
      <c r="M30" s="24">
        <f>AVERAGE(M3:M29)</f>
        <v>5.2250847441549862E-2</v>
      </c>
      <c r="N30" s="24">
        <f t="shared" ref="N30:Q30" si="4">AVERAGE(N3:N29)</f>
        <v>2.8169617054530385E-2</v>
      </c>
      <c r="O30" s="24">
        <f t="shared" si="4"/>
        <v>1.04387829046568E-2</v>
      </c>
      <c r="P30" s="24">
        <f t="shared" si="4"/>
        <v>2.0388914805029291E-2</v>
      </c>
      <c r="Q30" s="24">
        <f t="shared" si="4"/>
        <v>1.7157548986661292E-2</v>
      </c>
    </row>
    <row r="31" spans="1:17" s="3" customFormat="1" x14ac:dyDescent="0.25">
      <c r="D31" s="14"/>
      <c r="H31" s="14"/>
      <c r="L31" s="25" t="s">
        <v>49</v>
      </c>
      <c r="M31" s="25" t="s">
        <v>61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T1" zoomScale="85" zoomScaleNormal="85" workbookViewId="0">
      <selection activeCell="AI19" sqref="AI19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5" customWidth="1"/>
    <col min="27" max="27" width="7.886718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63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62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38.524320000000003</v>
      </c>
      <c r="E4" s="21">
        <v>38.524320000000003</v>
      </c>
      <c r="F4" s="21">
        <v>38.524319999999996</v>
      </c>
      <c r="G4" s="21">
        <v>38.415230000000001</v>
      </c>
      <c r="H4" s="21">
        <v>38.415230000000001</v>
      </c>
      <c r="I4" s="21">
        <v>38.415230000000001</v>
      </c>
      <c r="J4" s="22">
        <v>36.188690000000001</v>
      </c>
      <c r="K4" s="22">
        <v>33.935299999999998</v>
      </c>
      <c r="L4" s="22">
        <v>34.944521000000002</v>
      </c>
      <c r="M4" s="22">
        <v>33.262360000000001</v>
      </c>
      <c r="N4" s="22">
        <v>32.665149999999997</v>
      </c>
      <c r="O4" s="22">
        <v>32.813867999999992</v>
      </c>
      <c r="P4" s="22">
        <v>34.403109999999998</v>
      </c>
      <c r="Q4" s="22">
        <v>32.665149999999997</v>
      </c>
      <c r="R4" s="22">
        <v>33.078047999999995</v>
      </c>
      <c r="S4" s="22">
        <v>38.415230000000001</v>
      </c>
      <c r="T4" s="22">
        <v>32.665149999999997</v>
      </c>
      <c r="U4" s="22">
        <v>34.707687999999997</v>
      </c>
      <c r="V4" s="22">
        <v>32.960059999999999</v>
      </c>
      <c r="W4" s="22">
        <v>32.665149999999997</v>
      </c>
      <c r="X4" s="22">
        <v>32.730513999999992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33.99568</v>
      </c>
      <c r="E5" s="21">
        <v>33.99568</v>
      </c>
      <c r="F5" s="21">
        <v>33.99568</v>
      </c>
      <c r="G5" s="21">
        <v>33.31035</v>
      </c>
      <c r="H5" s="21">
        <v>33.31035</v>
      </c>
      <c r="I5" s="21">
        <v>33.310349999999993</v>
      </c>
      <c r="J5" s="22">
        <v>33.99568</v>
      </c>
      <c r="K5" s="22">
        <v>30.519449999999999</v>
      </c>
      <c r="L5" s="22">
        <v>31.605968000000001</v>
      </c>
      <c r="M5" s="22">
        <v>29.9359</v>
      </c>
      <c r="N5" s="22">
        <v>29.69529</v>
      </c>
      <c r="O5" s="22">
        <v>29.762209000000002</v>
      </c>
      <c r="P5" s="22">
        <v>35.006909999999998</v>
      </c>
      <c r="Q5" s="22">
        <v>29.783300000000001</v>
      </c>
      <c r="R5" s="22">
        <v>31.521073000000001</v>
      </c>
      <c r="S5" s="22">
        <v>31.571549999999998</v>
      </c>
      <c r="T5" s="22">
        <v>29.783300000000001</v>
      </c>
      <c r="U5" s="22">
        <v>30.357262000000002</v>
      </c>
      <c r="V5" s="22">
        <v>29.783300000000001</v>
      </c>
      <c r="W5" s="22">
        <v>29.783300000000001</v>
      </c>
      <c r="X5" s="22">
        <v>29.783300000000004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30.59909</v>
      </c>
      <c r="E6" s="21">
        <v>30.59909</v>
      </c>
      <c r="F6" s="21">
        <v>30.599089999999997</v>
      </c>
      <c r="G6" s="21">
        <v>30.329730000000001</v>
      </c>
      <c r="H6" s="21">
        <v>30.329730000000001</v>
      </c>
      <c r="I6" s="21">
        <v>30.329730000000001</v>
      </c>
      <c r="J6" s="22">
        <v>30.59909</v>
      </c>
      <c r="K6" s="22">
        <v>30.460940000000001</v>
      </c>
      <c r="L6" s="22">
        <v>30.582197999999995</v>
      </c>
      <c r="M6" s="22">
        <v>29.146899999999999</v>
      </c>
      <c r="N6" s="22">
        <v>29.1038</v>
      </c>
      <c r="O6" s="22">
        <v>29.115552999999998</v>
      </c>
      <c r="P6" s="22">
        <v>32.499000000000002</v>
      </c>
      <c r="Q6" s="22">
        <v>30.000070000000001</v>
      </c>
      <c r="R6" s="22">
        <v>31.373030999999997</v>
      </c>
      <c r="S6" s="22">
        <v>30.55904</v>
      </c>
      <c r="T6" s="22">
        <v>29.585049999999999</v>
      </c>
      <c r="U6" s="22">
        <v>30.386191000000004</v>
      </c>
      <c r="V6" s="22">
        <v>29.146899999999999</v>
      </c>
      <c r="W6" s="22">
        <v>29.1038</v>
      </c>
      <c r="X6" s="22">
        <v>29.109649999999998</v>
      </c>
      <c r="Y6" s="23"/>
      <c r="Z6" s="3" t="s">
        <v>17</v>
      </c>
      <c r="AA6" s="3" t="s">
        <v>15</v>
      </c>
      <c r="AB6" s="14">
        <f ca="1">INDIRECT("D"&amp;4+(ROW(A1)-1)+COLUMN(A1)-1)</f>
        <v>38.524320000000003</v>
      </c>
      <c r="AC6" s="14">
        <f t="shared" ref="AC6:BB6" ca="1" si="0">INDIRECT("D"&amp;4+(ROW(B1)-1)+COLUMN(B1)-1)</f>
        <v>33.99568</v>
      </c>
      <c r="AD6" s="14">
        <f t="shared" ca="1" si="0"/>
        <v>30.59909</v>
      </c>
      <c r="AE6" s="14">
        <f t="shared" ca="1" si="0"/>
        <v>159.19685999999999</v>
      </c>
      <c r="AF6" s="14">
        <f t="shared" ca="1" si="0"/>
        <v>150.06908000000001</v>
      </c>
      <c r="AG6" s="14">
        <f t="shared" ca="1" si="0"/>
        <v>105.13592</v>
      </c>
      <c r="AH6" s="14">
        <f t="shared" ca="1" si="0"/>
        <v>1268.36355</v>
      </c>
      <c r="AI6" s="14">
        <f t="shared" ca="1" si="0"/>
        <v>1209.4917700000001</v>
      </c>
      <c r="AJ6" s="14">
        <f t="shared" ca="1" si="0"/>
        <v>1039.68057</v>
      </c>
      <c r="AK6" s="14">
        <f t="shared" ca="1" si="0"/>
        <v>3931.0666700000002</v>
      </c>
      <c r="AL6" s="14">
        <f t="shared" ca="1" si="0"/>
        <v>2614.5004199999998</v>
      </c>
      <c r="AM6" s="14">
        <f t="shared" ca="1" si="0"/>
        <v>2273.0711299999998</v>
      </c>
      <c r="AN6" s="14">
        <f t="shared" ca="1" si="0"/>
        <v>53167.641609999999</v>
      </c>
      <c r="AO6" s="14">
        <f t="shared" ca="1" si="0"/>
        <v>41678.334029999998</v>
      </c>
      <c r="AP6" s="14">
        <f t="shared" ca="1" si="0"/>
        <v>36192.726669999996</v>
      </c>
      <c r="AQ6" s="14">
        <f t="shared" ca="1" si="0"/>
        <v>356116.57134999998</v>
      </c>
      <c r="AR6" s="14">
        <f t="shared" ca="1" si="0"/>
        <v>332504.42836999998</v>
      </c>
      <c r="AS6" s="14">
        <f t="shared" ca="1" si="0"/>
        <v>324433.56066000002</v>
      </c>
      <c r="AT6" s="14">
        <f t="shared" ca="1" si="0"/>
        <v>1022.53396</v>
      </c>
      <c r="AU6" s="14">
        <f t="shared" ca="1" si="0"/>
        <v>740.49902999999995</v>
      </c>
      <c r="AV6" s="14">
        <f t="shared" ca="1" si="0"/>
        <v>672.47861</v>
      </c>
      <c r="AW6" s="14">
        <f t="shared" ca="1" si="0"/>
        <v>2067.6887700000002</v>
      </c>
      <c r="AX6" s="14">
        <f t="shared" ca="1" si="0"/>
        <v>1832.50584</v>
      </c>
      <c r="AY6" s="14">
        <f t="shared" ca="1" si="0"/>
        <v>1775.35726</v>
      </c>
      <c r="AZ6" s="14">
        <f t="shared" ca="1" si="0"/>
        <v>19289.238389999999</v>
      </c>
      <c r="BA6" s="14">
        <f t="shared" ca="1" si="0"/>
        <v>19036.53</v>
      </c>
      <c r="BB6" s="14">
        <f t="shared" ca="1" si="0"/>
        <v>19006.569230000001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159.19685999999999</v>
      </c>
      <c r="E7" s="21">
        <v>159.19685999999999</v>
      </c>
      <c r="F7" s="21">
        <v>159.19685999999999</v>
      </c>
      <c r="G7" s="21">
        <v>153.11951999999999</v>
      </c>
      <c r="H7" s="21">
        <v>153.11951999999999</v>
      </c>
      <c r="I7" s="21">
        <v>153.11951999999999</v>
      </c>
      <c r="J7" s="22">
        <v>147.19743</v>
      </c>
      <c r="K7" s="22">
        <v>145.45499000000001</v>
      </c>
      <c r="L7" s="22">
        <v>146.58570499999999</v>
      </c>
      <c r="M7" s="22">
        <v>145.19945999999999</v>
      </c>
      <c r="N7" s="22">
        <v>144.59639000000001</v>
      </c>
      <c r="O7" s="22">
        <v>144.84077800000003</v>
      </c>
      <c r="P7" s="22">
        <v>151.01045999999999</v>
      </c>
      <c r="Q7" s="22">
        <v>146.08833999999999</v>
      </c>
      <c r="R7" s="22">
        <v>148.31217099999998</v>
      </c>
      <c r="S7" s="22">
        <v>146.31938</v>
      </c>
      <c r="T7" s="22">
        <v>145.24603999999999</v>
      </c>
      <c r="U7" s="22">
        <v>145.85004599999999</v>
      </c>
      <c r="V7" s="22">
        <v>145.04594</v>
      </c>
      <c r="W7" s="22">
        <v>144.57840999999999</v>
      </c>
      <c r="X7" s="22">
        <v>144.86263600000001</v>
      </c>
      <c r="Y7" s="23"/>
      <c r="Z7" s="3" t="s">
        <v>17</v>
      </c>
      <c r="AA7" s="3" t="s">
        <v>48</v>
      </c>
      <c r="AB7" s="14">
        <f ca="1">INDIRECT("G"&amp;4+(ROW(A1)-1)+COLUMN(A1)-1)</f>
        <v>38.415230000000001</v>
      </c>
      <c r="AC7" s="14">
        <f t="shared" ref="AC7:BB7" ca="1" si="1">INDIRECT("G"&amp;4+(ROW(B1)-1)+COLUMN(B1)-1)</f>
        <v>33.31035</v>
      </c>
      <c r="AD7" s="14">
        <f t="shared" ca="1" si="1"/>
        <v>30.329730000000001</v>
      </c>
      <c r="AE7" s="14">
        <f t="shared" ca="1" si="1"/>
        <v>153.11951999999999</v>
      </c>
      <c r="AF7" s="14">
        <f t="shared" ca="1" si="1"/>
        <v>112.92075</v>
      </c>
      <c r="AG7" s="14">
        <f t="shared" ca="1" si="1"/>
        <v>105.58893</v>
      </c>
      <c r="AH7" s="14">
        <f t="shared" ca="1" si="1"/>
        <v>1151.1555599999999</v>
      </c>
      <c r="AI7" s="14">
        <f t="shared" ca="1" si="1"/>
        <v>1060.0108600000001</v>
      </c>
      <c r="AJ7" s="14">
        <f t="shared" ca="1" si="1"/>
        <v>1042.98234</v>
      </c>
      <c r="AK7" s="14">
        <f t="shared" ca="1" si="1"/>
        <v>2864.3202299999998</v>
      </c>
      <c r="AL7" s="14">
        <f t="shared" ca="1" si="1"/>
        <v>2614.5004199999998</v>
      </c>
      <c r="AM7" s="14">
        <f t="shared" ca="1" si="1"/>
        <v>2273.0711299999998</v>
      </c>
      <c r="AN7" s="14">
        <f t="shared" ca="1" si="1"/>
        <v>48172.158539999997</v>
      </c>
      <c r="AO7" s="14">
        <f t="shared" ca="1" si="1"/>
        <v>40584.141170000003</v>
      </c>
      <c r="AP7" s="14">
        <f t="shared" ca="1" si="1"/>
        <v>36192.86333</v>
      </c>
      <c r="AQ7" s="14">
        <f t="shared" ca="1" si="1"/>
        <v>352015.39541</v>
      </c>
      <c r="AR7" s="14">
        <f t="shared" ca="1" si="1"/>
        <v>329447.47201999999</v>
      </c>
      <c r="AS7" s="14">
        <f t="shared" ca="1" si="1"/>
        <v>324431.07208999997</v>
      </c>
      <c r="AT7" s="14">
        <f t="shared" ca="1" si="1"/>
        <v>1022.53396</v>
      </c>
      <c r="AU7" s="14">
        <f t="shared" ca="1" si="1"/>
        <v>740.78062999999997</v>
      </c>
      <c r="AV7" s="14">
        <f t="shared" ca="1" si="1"/>
        <v>677.58919000000003</v>
      </c>
      <c r="AW7" s="14">
        <f t="shared" ca="1" si="1"/>
        <v>2076.7649200000001</v>
      </c>
      <c r="AX7" s="14">
        <f t="shared" ca="1" si="1"/>
        <v>1892.0232000000001</v>
      </c>
      <c r="AY7" s="14">
        <f t="shared" ca="1" si="1"/>
        <v>1838.0003999999999</v>
      </c>
      <c r="AZ7" s="14">
        <f t="shared" ca="1" si="1"/>
        <v>19329.537489999999</v>
      </c>
      <c r="BA7" s="14">
        <f t="shared" ca="1" si="1"/>
        <v>19064.300800000001</v>
      </c>
      <c r="BB7" s="14">
        <f t="shared" ca="1" si="1"/>
        <v>19048.428929999998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150.06908000000001</v>
      </c>
      <c r="E8" s="21">
        <v>150.06908000000001</v>
      </c>
      <c r="F8" s="21">
        <v>150.06908000000001</v>
      </c>
      <c r="G8" s="21">
        <v>112.92075</v>
      </c>
      <c r="H8" s="21">
        <v>112.92075</v>
      </c>
      <c r="I8" s="21">
        <v>112.92075</v>
      </c>
      <c r="J8" s="22">
        <v>112.78654</v>
      </c>
      <c r="K8" s="22">
        <v>109.39266000000001</v>
      </c>
      <c r="L8" s="22">
        <v>110.32844600000001</v>
      </c>
      <c r="M8" s="22">
        <v>146.96659</v>
      </c>
      <c r="N8" s="22">
        <v>146.66136</v>
      </c>
      <c r="O8" s="22">
        <v>146.85233400000001</v>
      </c>
      <c r="P8" s="22">
        <v>112.69356999999999</v>
      </c>
      <c r="Q8" s="22">
        <v>109.54782</v>
      </c>
      <c r="R8" s="22">
        <v>110.92948200000001</v>
      </c>
      <c r="S8" s="22">
        <v>109.60665</v>
      </c>
      <c r="T8" s="22">
        <v>108.43447999999999</v>
      </c>
      <c r="U8" s="22">
        <v>108.89468200000002</v>
      </c>
      <c r="V8" s="22">
        <v>108.21487</v>
      </c>
      <c r="W8" s="22">
        <v>108.07343</v>
      </c>
      <c r="X8" s="22">
        <v>108.12961800000001</v>
      </c>
      <c r="Y8" s="23"/>
      <c r="Z8" s="3" t="s">
        <v>17</v>
      </c>
      <c r="AA8" s="3" t="s">
        <v>11</v>
      </c>
      <c r="AB8" s="14">
        <f ca="1">INDIRECT("J"&amp;4+(ROW(A1)-1)+COLUMN(A1)-1)</f>
        <v>36.188690000000001</v>
      </c>
      <c r="AC8" s="14">
        <f t="shared" ref="AC8:BB8" ca="1" si="2">INDIRECT("J"&amp;4+(ROW(B1)-1)+COLUMN(B1)-1)</f>
        <v>33.99568</v>
      </c>
      <c r="AD8" s="14">
        <f t="shared" ca="1" si="2"/>
        <v>30.59909</v>
      </c>
      <c r="AE8" s="14">
        <f t="shared" ca="1" si="2"/>
        <v>147.19743</v>
      </c>
      <c r="AF8" s="14">
        <f t="shared" ca="1" si="2"/>
        <v>112.78654</v>
      </c>
      <c r="AG8" s="14">
        <f t="shared" ca="1" si="2"/>
        <v>104.8198</v>
      </c>
      <c r="AH8" s="14">
        <f t="shared" ca="1" si="2"/>
        <v>1080.88382</v>
      </c>
      <c r="AI8" s="14">
        <f t="shared" ca="1" si="2"/>
        <v>1078.3141800000001</v>
      </c>
      <c r="AJ8" s="14">
        <f t="shared" ca="1" si="2"/>
        <v>1038.2902099999999</v>
      </c>
      <c r="AK8" s="14">
        <f t="shared" ca="1" si="2"/>
        <v>2879.9828400000001</v>
      </c>
      <c r="AL8" s="14">
        <f t="shared" ca="1" si="2"/>
        <v>2614.5004199999998</v>
      </c>
      <c r="AM8" s="14">
        <f t="shared" ca="1" si="2"/>
        <v>2255.59211</v>
      </c>
      <c r="AN8" s="14">
        <f t="shared" ca="1" si="2"/>
        <v>46673.751490000002</v>
      </c>
      <c r="AO8" s="14">
        <f t="shared" ca="1" si="2"/>
        <v>41283.386590000002</v>
      </c>
      <c r="AP8" s="14">
        <f t="shared" ca="1" si="2"/>
        <v>36192.726669999996</v>
      </c>
      <c r="AQ8" s="14">
        <f t="shared" ca="1" si="2"/>
        <v>337144.51192000002</v>
      </c>
      <c r="AR8" s="14">
        <f t="shared" ca="1" si="2"/>
        <v>332504.42836999998</v>
      </c>
      <c r="AS8" s="14">
        <f t="shared" ca="1" si="2"/>
        <v>324433.56066000002</v>
      </c>
      <c r="AT8" s="14">
        <f t="shared" ca="1" si="2"/>
        <v>927.16083000000003</v>
      </c>
      <c r="AU8" s="14">
        <f t="shared" ca="1" si="2"/>
        <v>740.49902999999995</v>
      </c>
      <c r="AV8" s="14">
        <f t="shared" ca="1" si="2"/>
        <v>667.69303000000002</v>
      </c>
      <c r="AW8" s="14">
        <f t="shared" ca="1" si="2"/>
        <v>2067.6887700000002</v>
      </c>
      <c r="AX8" s="14">
        <f t="shared" ca="1" si="2"/>
        <v>1832.50584</v>
      </c>
      <c r="AY8" s="14">
        <f t="shared" ca="1" si="2"/>
        <v>1775.35726</v>
      </c>
      <c r="AZ8" s="14">
        <f t="shared" ca="1" si="2"/>
        <v>19289.238389999999</v>
      </c>
      <c r="BA8" s="14">
        <f t="shared" ca="1" si="2"/>
        <v>19036.53</v>
      </c>
      <c r="BB8" s="14">
        <f t="shared" ca="1" si="2"/>
        <v>19006.569230000001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105.13592</v>
      </c>
      <c r="E9" s="21">
        <v>105.13592</v>
      </c>
      <c r="F9" s="21">
        <v>105.13591999999997</v>
      </c>
      <c r="G9" s="21">
        <v>105.58893</v>
      </c>
      <c r="H9" s="21">
        <v>105.58893</v>
      </c>
      <c r="I9" s="21">
        <v>105.58893</v>
      </c>
      <c r="J9" s="22">
        <v>104.8198</v>
      </c>
      <c r="K9" s="22">
        <v>103.87597</v>
      </c>
      <c r="L9" s="22">
        <v>104.591421</v>
      </c>
      <c r="M9" s="22">
        <v>103.38218000000001</v>
      </c>
      <c r="N9" s="22">
        <v>103.07640000000001</v>
      </c>
      <c r="O9" s="22">
        <v>103.216425</v>
      </c>
      <c r="P9" s="22">
        <v>108.5681</v>
      </c>
      <c r="Q9" s="22">
        <v>103.54281</v>
      </c>
      <c r="R9" s="22">
        <v>105.63484100000001</v>
      </c>
      <c r="S9" s="22">
        <v>104.22875000000001</v>
      </c>
      <c r="T9" s="22">
        <v>103.89205</v>
      </c>
      <c r="U9" s="22">
        <v>104.025589</v>
      </c>
      <c r="V9" s="22">
        <v>103.70218</v>
      </c>
      <c r="W9" s="22">
        <v>103.55691</v>
      </c>
      <c r="X9" s="22">
        <v>103.61427399999999</v>
      </c>
      <c r="Y9" s="23"/>
      <c r="Z9" s="3" t="s">
        <v>17</v>
      </c>
      <c r="AA9" s="3" t="s">
        <v>12</v>
      </c>
      <c r="AB9" s="14">
        <f ca="1">INDIRECT("M"&amp;4+(ROW(A1)-1)+COLUMN(A1)-1)</f>
        <v>33.262360000000001</v>
      </c>
      <c r="AC9" s="14">
        <f t="shared" ref="AC9:BB9" ca="1" si="3">INDIRECT("M"&amp;4+(ROW(B1)-1)+COLUMN(B1)-1)</f>
        <v>29.9359</v>
      </c>
      <c r="AD9" s="14">
        <f t="shared" ca="1" si="3"/>
        <v>29.146899999999999</v>
      </c>
      <c r="AE9" s="14">
        <f t="shared" ca="1" si="3"/>
        <v>145.19945999999999</v>
      </c>
      <c r="AF9" s="14">
        <f t="shared" ca="1" si="3"/>
        <v>146.96659</v>
      </c>
      <c r="AG9" s="14">
        <f t="shared" ca="1" si="3"/>
        <v>103.38218000000001</v>
      </c>
      <c r="AH9" s="14">
        <f t="shared" ca="1" si="3"/>
        <v>1074.1300200000001</v>
      </c>
      <c r="AI9" s="14">
        <f t="shared" ca="1" si="3"/>
        <v>1165.57169</v>
      </c>
      <c r="AJ9" s="14">
        <f t="shared" ca="1" si="3"/>
        <v>1034.99765</v>
      </c>
      <c r="AK9" s="14">
        <f t="shared" ca="1" si="3"/>
        <v>2848.1894600000001</v>
      </c>
      <c r="AL9" s="14">
        <f t="shared" ca="1" si="3"/>
        <v>2614.5004199999998</v>
      </c>
      <c r="AM9" s="14">
        <f t="shared" ca="1" si="3"/>
        <v>2246.2487599999999</v>
      </c>
      <c r="AN9" s="14">
        <f t="shared" ca="1" si="3"/>
        <v>41201.71718</v>
      </c>
      <c r="AO9" s="14">
        <f t="shared" ca="1" si="3"/>
        <v>35854.05341</v>
      </c>
      <c r="AP9" s="14">
        <f t="shared" ca="1" si="3"/>
        <v>35350.339999999997</v>
      </c>
      <c r="AQ9" s="14">
        <f t="shared" ca="1" si="3"/>
        <v>324832.10194999998</v>
      </c>
      <c r="AR9" s="14">
        <f t="shared" ca="1" si="3"/>
        <v>323666.15837000002</v>
      </c>
      <c r="AS9" s="14">
        <f t="shared" ca="1" si="3"/>
        <v>323063.81604000001</v>
      </c>
      <c r="AT9" s="14">
        <f t="shared" ca="1" si="3"/>
        <v>887.32182</v>
      </c>
      <c r="AU9" s="14">
        <f t="shared" ca="1" si="3"/>
        <v>655.32415000000003</v>
      </c>
      <c r="AV9" s="14">
        <f t="shared" ca="1" si="3"/>
        <v>618.63408000000004</v>
      </c>
      <c r="AW9" s="14">
        <f t="shared" ca="1" si="3"/>
        <v>1847.64329</v>
      </c>
      <c r="AX9" s="14">
        <f t="shared" ca="1" si="3"/>
        <v>1782.5662199999999</v>
      </c>
      <c r="AY9" s="14">
        <f t="shared" ca="1" si="3"/>
        <v>1759.2083399999999</v>
      </c>
      <c r="AZ9" s="14">
        <f t="shared" ca="1" si="3"/>
        <v>19050.72812</v>
      </c>
      <c r="BA9" s="14">
        <f t="shared" ca="1" si="3"/>
        <v>18993.253580000001</v>
      </c>
      <c r="BB9" s="14">
        <f t="shared" ca="1" si="3"/>
        <v>18976.815149999999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1268.36355</v>
      </c>
      <c r="E10" s="21">
        <v>1268.36355</v>
      </c>
      <c r="F10" s="21">
        <v>1268.36355</v>
      </c>
      <c r="G10" s="21">
        <v>1151.1555599999999</v>
      </c>
      <c r="H10" s="21">
        <v>1151.1555599999999</v>
      </c>
      <c r="I10" s="21">
        <v>1151.1555599999997</v>
      </c>
      <c r="J10" s="22">
        <v>1080.88382</v>
      </c>
      <c r="K10" s="22">
        <v>1074.83438</v>
      </c>
      <c r="L10" s="22">
        <v>1077.228179</v>
      </c>
      <c r="M10" s="22">
        <v>1074.1300200000001</v>
      </c>
      <c r="N10" s="22">
        <v>1073.3893499999999</v>
      </c>
      <c r="O10" s="22">
        <v>1073.6811789999999</v>
      </c>
      <c r="P10" s="22">
        <v>1097.5250599999999</v>
      </c>
      <c r="Q10" s="22">
        <v>1075.33311</v>
      </c>
      <c r="R10" s="22">
        <v>1084.6785500000001</v>
      </c>
      <c r="S10" s="22">
        <v>1084.5128</v>
      </c>
      <c r="T10" s="22">
        <v>1073.56647</v>
      </c>
      <c r="U10" s="22">
        <v>1078.990695</v>
      </c>
      <c r="V10" s="22">
        <v>1071.85322</v>
      </c>
      <c r="W10" s="22">
        <v>1071.62716</v>
      </c>
      <c r="X10" s="22">
        <v>1071.7291679999998</v>
      </c>
      <c r="Y10" s="23"/>
      <c r="Z10" s="3" t="s">
        <v>17</v>
      </c>
      <c r="AA10" s="3" t="s">
        <v>13</v>
      </c>
      <c r="AB10" s="14">
        <f ca="1">INDIRECT("P"&amp;4+(ROW(A1)-1)+COLUMN(A1)-1)</f>
        <v>34.403109999999998</v>
      </c>
      <c r="AC10" s="14">
        <f t="shared" ref="AC10:BB10" ca="1" si="4">INDIRECT("P"&amp;4+(ROW(B1)-1)+COLUMN(B1)-1)</f>
        <v>35.006909999999998</v>
      </c>
      <c r="AD10" s="14">
        <f t="shared" ca="1" si="4"/>
        <v>32.499000000000002</v>
      </c>
      <c r="AE10" s="14">
        <f t="shared" ca="1" si="4"/>
        <v>151.01045999999999</v>
      </c>
      <c r="AF10" s="14">
        <f t="shared" ca="1" si="4"/>
        <v>112.69356999999999</v>
      </c>
      <c r="AG10" s="14">
        <f t="shared" ca="1" si="4"/>
        <v>108.5681</v>
      </c>
      <c r="AH10" s="14">
        <f t="shared" ca="1" si="4"/>
        <v>1097.5250599999999</v>
      </c>
      <c r="AI10" s="14">
        <f t="shared" ca="1" si="4"/>
        <v>1072.46729</v>
      </c>
      <c r="AJ10" s="14">
        <f t="shared" ca="1" si="4"/>
        <v>1053.43507</v>
      </c>
      <c r="AK10" s="14">
        <f t="shared" ca="1" si="4"/>
        <v>2850.88562</v>
      </c>
      <c r="AL10" s="14">
        <f t="shared" ca="1" si="4"/>
        <v>2623.7286399999998</v>
      </c>
      <c r="AM10" s="14">
        <f t="shared" ca="1" si="4"/>
        <v>2522.7472699999998</v>
      </c>
      <c r="AN10" s="14">
        <f t="shared" ca="1" si="4"/>
        <v>43856.719559999998</v>
      </c>
      <c r="AO10" s="14">
        <f t="shared" ca="1" si="4"/>
        <v>37832.349970000003</v>
      </c>
      <c r="AP10" s="14">
        <f t="shared" ca="1" si="4"/>
        <v>36355.239719999998</v>
      </c>
      <c r="AQ10" s="14">
        <f t="shared" ca="1" si="4"/>
        <v>326420.39409999998</v>
      </c>
      <c r="AR10" s="14">
        <f t="shared" ca="1" si="4"/>
        <v>324760.58542000002</v>
      </c>
      <c r="AS10" s="14">
        <f t="shared" ca="1" si="4"/>
        <v>324064.76512</v>
      </c>
      <c r="AT10" s="14">
        <f t="shared" ca="1" si="4"/>
        <v>887.32182</v>
      </c>
      <c r="AU10" s="14">
        <f t="shared" ca="1" si="4"/>
        <v>728.15606000000002</v>
      </c>
      <c r="AV10" s="14">
        <f t="shared" ca="1" si="4"/>
        <v>711.31051000000002</v>
      </c>
      <c r="AW10" s="14">
        <f t="shared" ca="1" si="4"/>
        <v>2087.6873099999998</v>
      </c>
      <c r="AX10" s="14">
        <f t="shared" ca="1" si="4"/>
        <v>1875.70325</v>
      </c>
      <c r="AY10" s="14">
        <f t="shared" ca="1" si="4"/>
        <v>1854.84311</v>
      </c>
      <c r="AZ10" s="14">
        <f t="shared" ca="1" si="4"/>
        <v>19755.295959999999</v>
      </c>
      <c r="BA10" s="14">
        <f t="shared" ca="1" si="4"/>
        <v>19103.016670000001</v>
      </c>
      <c r="BB10" s="14">
        <f t="shared" ca="1" si="4"/>
        <v>19169.728459999998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1209.4917700000001</v>
      </c>
      <c r="E11" s="21">
        <v>1209.4917700000001</v>
      </c>
      <c r="F11" s="21">
        <v>1209.4917700000003</v>
      </c>
      <c r="G11" s="21">
        <v>1060.0108600000001</v>
      </c>
      <c r="H11" s="21">
        <v>1060.0108600000001</v>
      </c>
      <c r="I11" s="21">
        <v>1060.0108600000001</v>
      </c>
      <c r="J11" s="22">
        <v>1078.3141800000001</v>
      </c>
      <c r="K11" s="22">
        <v>1046.28874</v>
      </c>
      <c r="L11" s="22">
        <v>1053.2686760000001</v>
      </c>
      <c r="M11" s="22">
        <v>1165.57169</v>
      </c>
      <c r="N11" s="22">
        <v>1164.9585099999999</v>
      </c>
      <c r="O11" s="22">
        <v>1165.3168150000001</v>
      </c>
      <c r="P11" s="22">
        <v>1072.46729</v>
      </c>
      <c r="Q11" s="22">
        <v>1047.7913599999999</v>
      </c>
      <c r="R11" s="22">
        <v>1052.259272</v>
      </c>
      <c r="S11" s="22">
        <v>1055.6348</v>
      </c>
      <c r="T11" s="22">
        <v>1046.0718099999999</v>
      </c>
      <c r="U11" s="22">
        <v>1048.373376</v>
      </c>
      <c r="V11" s="22">
        <v>1164.2497000000001</v>
      </c>
      <c r="W11" s="22">
        <v>1044.36997</v>
      </c>
      <c r="X11" s="22">
        <v>1152.197128</v>
      </c>
      <c r="Y11" s="23"/>
      <c r="Z11" s="3" t="s">
        <v>17</v>
      </c>
      <c r="AA11" s="3" t="s">
        <v>20</v>
      </c>
      <c r="AB11" s="14">
        <f ca="1">INDIRECT("S"&amp;4+(ROW(A1)-1)+COLUMN(A1)-1)</f>
        <v>38.415230000000001</v>
      </c>
      <c r="AC11" s="14">
        <f t="shared" ref="AC11:BB11" ca="1" si="5">INDIRECT("S"&amp;4+(ROW(B1)-1)+COLUMN(B1)-1)</f>
        <v>31.571549999999998</v>
      </c>
      <c r="AD11" s="14">
        <f t="shared" ca="1" si="5"/>
        <v>30.55904</v>
      </c>
      <c r="AE11" s="14">
        <f t="shared" ca="1" si="5"/>
        <v>146.31938</v>
      </c>
      <c r="AF11" s="14">
        <f t="shared" ca="1" si="5"/>
        <v>109.60665</v>
      </c>
      <c r="AG11" s="14">
        <f t="shared" ca="1" si="5"/>
        <v>104.22875000000001</v>
      </c>
      <c r="AH11" s="14">
        <f t="shared" ca="1" si="5"/>
        <v>1084.5128</v>
      </c>
      <c r="AI11" s="14">
        <f t="shared" ca="1" si="5"/>
        <v>1055.6348</v>
      </c>
      <c r="AJ11" s="14">
        <f t="shared" ca="1" si="5"/>
        <v>1037.5105100000001</v>
      </c>
      <c r="AK11" s="14">
        <f t="shared" ca="1" si="5"/>
        <v>2850.88562</v>
      </c>
      <c r="AL11" s="14">
        <f t="shared" ca="1" si="5"/>
        <v>2614.5004199999998</v>
      </c>
      <c r="AM11" s="14">
        <f t="shared" ca="1" si="5"/>
        <v>2530.5282200000001</v>
      </c>
      <c r="AN11" s="14">
        <f t="shared" ca="1" si="5"/>
        <v>44668.341469999999</v>
      </c>
      <c r="AO11" s="14">
        <f t="shared" ca="1" si="5"/>
        <v>37929.731769999999</v>
      </c>
      <c r="AP11" s="14">
        <f t="shared" ca="1" si="5"/>
        <v>37128.499230000001</v>
      </c>
      <c r="AQ11" s="14">
        <f t="shared" ca="1" si="5"/>
        <v>333426.77276999998</v>
      </c>
      <c r="AR11" s="14">
        <f t="shared" ca="1" si="5"/>
        <v>325756.72707000002</v>
      </c>
      <c r="AS11" s="14">
        <f t="shared" ca="1" si="5"/>
        <v>325112.49560000002</v>
      </c>
      <c r="AT11" s="14">
        <f t="shared" ca="1" si="5"/>
        <v>926.68530999999996</v>
      </c>
      <c r="AU11" s="14">
        <f t="shared" ca="1" si="5"/>
        <v>724.52889000000005</v>
      </c>
      <c r="AV11" s="14">
        <f t="shared" ca="1" si="5"/>
        <v>692.16063999999994</v>
      </c>
      <c r="AW11" s="14">
        <f t="shared" ca="1" si="5"/>
        <v>1962.4514799999999</v>
      </c>
      <c r="AX11" s="14">
        <f t="shared" ca="1" si="5"/>
        <v>1846.29341</v>
      </c>
      <c r="AY11" s="14">
        <f t="shared" ca="1" si="5"/>
        <v>1816.4168999999999</v>
      </c>
      <c r="AZ11" s="14">
        <f t="shared" ca="1" si="5"/>
        <v>19190.303960000001</v>
      </c>
      <c r="BA11" s="14">
        <f t="shared" ca="1" si="5"/>
        <v>19180.514019999999</v>
      </c>
      <c r="BB11" s="14">
        <f t="shared" ca="1" si="5"/>
        <v>19070.7016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1039.68057</v>
      </c>
      <c r="E12" s="21">
        <v>1039.68057</v>
      </c>
      <c r="F12" s="21">
        <v>1039.6805700000002</v>
      </c>
      <c r="G12" s="21">
        <v>1042.98234</v>
      </c>
      <c r="H12" s="21">
        <v>1042.98234</v>
      </c>
      <c r="I12" s="21">
        <v>1042.9823400000002</v>
      </c>
      <c r="J12" s="22">
        <v>1038.2902099999999</v>
      </c>
      <c r="K12" s="22">
        <v>1036.5745099999999</v>
      </c>
      <c r="L12" s="22">
        <v>1037.4214249999998</v>
      </c>
      <c r="M12" s="22">
        <v>1034.99765</v>
      </c>
      <c r="N12" s="22">
        <v>1034.66391</v>
      </c>
      <c r="O12" s="22">
        <v>1034.864689</v>
      </c>
      <c r="P12" s="22">
        <v>1053.43507</v>
      </c>
      <c r="Q12" s="22">
        <v>1037.0745099999999</v>
      </c>
      <c r="R12" s="22">
        <v>1043.5886439999999</v>
      </c>
      <c r="S12" s="22">
        <v>1037.5105100000001</v>
      </c>
      <c r="T12" s="22">
        <v>1036.50046</v>
      </c>
      <c r="U12" s="22">
        <v>1037.072163</v>
      </c>
      <c r="V12" s="22">
        <v>1034.1466800000001</v>
      </c>
      <c r="W12" s="22">
        <v>1033.7470599999999</v>
      </c>
      <c r="X12" s="22">
        <v>1033.9117200000001</v>
      </c>
      <c r="Y12" s="23"/>
      <c r="Z12" s="3" t="s">
        <v>17</v>
      </c>
      <c r="AA12" s="3" t="s">
        <v>14</v>
      </c>
      <c r="AB12" s="14">
        <f ca="1">INDIRECT("V"&amp;4+(ROW(A1)-1)+COLUMN(A1)-1)</f>
        <v>32.960059999999999</v>
      </c>
      <c r="AC12" s="14">
        <f t="shared" ref="AC12:BB12" ca="1" si="6">INDIRECT("V"&amp;4+(ROW(B1)-1)+COLUMN(B1)-1)</f>
        <v>29.783300000000001</v>
      </c>
      <c r="AD12" s="14">
        <f t="shared" ca="1" si="6"/>
        <v>29.146899999999999</v>
      </c>
      <c r="AE12" s="14">
        <f t="shared" ca="1" si="6"/>
        <v>145.04594</v>
      </c>
      <c r="AF12" s="14">
        <f t="shared" ca="1" si="6"/>
        <v>108.21487</v>
      </c>
      <c r="AG12" s="14">
        <f t="shared" ca="1" si="6"/>
        <v>103.70218</v>
      </c>
      <c r="AH12" s="14">
        <f t="shared" ca="1" si="6"/>
        <v>1071.85322</v>
      </c>
      <c r="AI12" s="14">
        <f t="shared" ca="1" si="6"/>
        <v>1164.2497000000001</v>
      </c>
      <c r="AJ12" s="14">
        <f t="shared" ca="1" si="6"/>
        <v>1034.1466800000001</v>
      </c>
      <c r="AK12" s="14">
        <f t="shared" ca="1" si="6"/>
        <v>2848.1894600000001</v>
      </c>
      <c r="AL12" s="14">
        <f t="shared" ca="1" si="6"/>
        <v>2599.5850300000002</v>
      </c>
      <c r="AM12" s="14">
        <f t="shared" ca="1" si="6"/>
        <v>2240.9201800000001</v>
      </c>
      <c r="AN12" s="14">
        <f t="shared" ca="1" si="6"/>
        <v>41200.866950000003</v>
      </c>
      <c r="AO12" s="14">
        <f t="shared" ca="1" si="6"/>
        <v>35992.338539999997</v>
      </c>
      <c r="AP12" s="14">
        <f t="shared" ca="1" si="6"/>
        <v>35401.717940000002</v>
      </c>
      <c r="AQ12" s="14">
        <f t="shared" ca="1" si="6"/>
        <v>324142.25806000002</v>
      </c>
      <c r="AR12" s="14">
        <f t="shared" ca="1" si="6"/>
        <v>323384.94072000001</v>
      </c>
      <c r="AS12" s="14">
        <f t="shared" ca="1" si="6"/>
        <v>323023.51248999999</v>
      </c>
      <c r="AT12" s="14">
        <f t="shared" ca="1" si="6"/>
        <v>887.32182</v>
      </c>
      <c r="AU12" s="14">
        <f t="shared" ca="1" si="6"/>
        <v>676.39197999999999</v>
      </c>
      <c r="AV12" s="14">
        <f t="shared" ca="1" si="6"/>
        <v>622.52769999999998</v>
      </c>
      <c r="AW12" s="14">
        <f t="shared" ca="1" si="6"/>
        <v>1848.2971</v>
      </c>
      <c r="AX12" s="14">
        <f t="shared" ca="1" si="6"/>
        <v>1778.03009</v>
      </c>
      <c r="AY12" s="14">
        <f t="shared" ca="1" si="6"/>
        <v>1769.5127299999999</v>
      </c>
      <c r="AZ12" s="14">
        <f t="shared" ca="1" si="6"/>
        <v>18984.768599999999</v>
      </c>
      <c r="BA12" s="14">
        <f t="shared" ca="1" si="6"/>
        <v>18978.26153</v>
      </c>
      <c r="BB12" s="14">
        <f t="shared" ca="1" si="6"/>
        <v>18976.017609999999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3931.0666700000002</v>
      </c>
      <c r="E13" s="21">
        <v>3931.0666700000002</v>
      </c>
      <c r="F13" s="21">
        <v>3931.0666700000002</v>
      </c>
      <c r="G13" s="21">
        <v>2864.3202299999998</v>
      </c>
      <c r="H13" s="21">
        <v>2864.3202299999998</v>
      </c>
      <c r="I13" s="21">
        <v>2864.3202300000003</v>
      </c>
      <c r="J13" s="22">
        <v>2879.9828400000001</v>
      </c>
      <c r="K13" s="22">
        <v>2848.1894600000001</v>
      </c>
      <c r="L13" s="22">
        <v>2856.6092330000001</v>
      </c>
      <c r="M13" s="22">
        <v>2848.1894600000001</v>
      </c>
      <c r="N13" s="22">
        <v>2848.1894600000001</v>
      </c>
      <c r="O13" s="22">
        <v>2848.1894600000005</v>
      </c>
      <c r="P13" s="22">
        <v>2850.88562</v>
      </c>
      <c r="Q13" s="22">
        <v>2850.88562</v>
      </c>
      <c r="R13" s="22">
        <v>2850.8856200000005</v>
      </c>
      <c r="S13" s="22">
        <v>2850.88562</v>
      </c>
      <c r="T13" s="22">
        <v>2848.1894600000001</v>
      </c>
      <c r="U13" s="22">
        <v>2848.9983080000006</v>
      </c>
      <c r="V13" s="22">
        <v>2848.1894600000001</v>
      </c>
      <c r="W13" s="22">
        <v>2848.1894600000001</v>
      </c>
      <c r="X13" s="22">
        <v>2848.1894600000005</v>
      </c>
      <c r="Y13" s="23"/>
      <c r="AB13" s="26">
        <f ca="1">MAX(AB6:AB12)</f>
        <v>38.524320000000003</v>
      </c>
      <c r="AC13" s="26">
        <f t="shared" ref="AC13:BB13" ca="1" si="7">MAX(AC6:AC12)</f>
        <v>35.006909999999998</v>
      </c>
      <c r="AD13" s="26">
        <f t="shared" ca="1" si="7"/>
        <v>32.499000000000002</v>
      </c>
      <c r="AE13" s="26">
        <f t="shared" ca="1" si="7"/>
        <v>159.19685999999999</v>
      </c>
      <c r="AF13" s="26">
        <f t="shared" ca="1" si="7"/>
        <v>150.06908000000001</v>
      </c>
      <c r="AG13" s="26">
        <f t="shared" ca="1" si="7"/>
        <v>108.5681</v>
      </c>
      <c r="AH13" s="26">
        <f t="shared" ca="1" si="7"/>
        <v>1268.36355</v>
      </c>
      <c r="AI13" s="26">
        <f t="shared" ca="1" si="7"/>
        <v>1209.4917700000001</v>
      </c>
      <c r="AJ13" s="26">
        <f t="shared" ca="1" si="7"/>
        <v>1053.43507</v>
      </c>
      <c r="AK13" s="26">
        <f t="shared" ca="1" si="7"/>
        <v>3931.0666700000002</v>
      </c>
      <c r="AL13" s="26">
        <f t="shared" ca="1" si="7"/>
        <v>2623.7286399999998</v>
      </c>
      <c r="AM13" s="26">
        <f t="shared" ca="1" si="7"/>
        <v>2530.5282200000001</v>
      </c>
      <c r="AN13" s="26">
        <f t="shared" ca="1" si="7"/>
        <v>53167.641609999999</v>
      </c>
      <c r="AO13" s="26">
        <f t="shared" ca="1" si="7"/>
        <v>41678.334029999998</v>
      </c>
      <c r="AP13" s="26">
        <f t="shared" ca="1" si="7"/>
        <v>37128.499230000001</v>
      </c>
      <c r="AQ13" s="26">
        <f t="shared" ca="1" si="7"/>
        <v>356116.57134999998</v>
      </c>
      <c r="AR13" s="26">
        <f t="shared" ca="1" si="7"/>
        <v>332504.42836999998</v>
      </c>
      <c r="AS13" s="26">
        <f t="shared" ca="1" si="7"/>
        <v>325112.49560000002</v>
      </c>
      <c r="AT13" s="26">
        <f t="shared" ca="1" si="7"/>
        <v>1022.53396</v>
      </c>
      <c r="AU13" s="26">
        <f t="shared" ca="1" si="7"/>
        <v>740.78062999999997</v>
      </c>
      <c r="AV13" s="26">
        <f t="shared" ca="1" si="7"/>
        <v>711.31051000000002</v>
      </c>
      <c r="AW13" s="26">
        <f t="shared" ca="1" si="7"/>
        <v>2087.6873099999998</v>
      </c>
      <c r="AX13" s="26">
        <f t="shared" ca="1" si="7"/>
        <v>1892.0232000000001</v>
      </c>
      <c r="AY13" s="26">
        <f t="shared" ca="1" si="7"/>
        <v>1854.84311</v>
      </c>
      <c r="AZ13" s="26">
        <f t="shared" ca="1" si="7"/>
        <v>19755.295959999999</v>
      </c>
      <c r="BA13" s="26">
        <f t="shared" ca="1" si="7"/>
        <v>19180.514019999999</v>
      </c>
      <c r="BB13" s="26">
        <f t="shared" ca="1" si="7"/>
        <v>19169.728459999998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2614.5004199999998</v>
      </c>
      <c r="E14" s="21">
        <v>2614.5004199999998</v>
      </c>
      <c r="F14" s="21">
        <v>2614.5004199999998</v>
      </c>
      <c r="G14" s="21">
        <v>2614.5004199999998</v>
      </c>
      <c r="H14" s="21">
        <v>2614.5004199999998</v>
      </c>
      <c r="I14" s="21">
        <v>2614.5004199999998</v>
      </c>
      <c r="J14" s="22">
        <v>2614.5004199999998</v>
      </c>
      <c r="K14" s="22">
        <v>2599.5850300000002</v>
      </c>
      <c r="L14" s="22">
        <v>2613.0088810000002</v>
      </c>
      <c r="M14" s="22">
        <v>2614.5004199999998</v>
      </c>
      <c r="N14" s="22">
        <v>2614.5004199999998</v>
      </c>
      <c r="O14" s="22">
        <v>2614.5004199999998</v>
      </c>
      <c r="P14" s="22">
        <v>2623.7286399999998</v>
      </c>
      <c r="Q14" s="22">
        <v>2599.5850300000002</v>
      </c>
      <c r="R14" s="22">
        <v>2608.4438749999999</v>
      </c>
      <c r="S14" s="22">
        <v>2614.5004199999998</v>
      </c>
      <c r="T14" s="22">
        <v>2599.5850300000002</v>
      </c>
      <c r="U14" s="22">
        <v>2613.0088810000002</v>
      </c>
      <c r="V14" s="22">
        <v>2599.5850300000002</v>
      </c>
      <c r="W14" s="22">
        <v>2599.5850300000002</v>
      </c>
      <c r="X14" s="22">
        <v>2599.5850300000006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2273.0711299999998</v>
      </c>
      <c r="E15" s="21">
        <v>2273.0711299999998</v>
      </c>
      <c r="F15" s="21">
        <v>2273.0711299999998</v>
      </c>
      <c r="G15" s="21">
        <v>2273.0711299999998</v>
      </c>
      <c r="H15" s="21">
        <v>2273.0711299999998</v>
      </c>
      <c r="I15" s="21">
        <v>2273.0711299999998</v>
      </c>
      <c r="J15" s="22">
        <v>2255.59211</v>
      </c>
      <c r="K15" s="22">
        <v>2240.9201800000001</v>
      </c>
      <c r="L15" s="22">
        <v>2247.3146769999998</v>
      </c>
      <c r="M15" s="22">
        <v>2246.2487599999999</v>
      </c>
      <c r="N15" s="22">
        <v>2240.9201800000001</v>
      </c>
      <c r="O15" s="22">
        <v>2241.9858960000006</v>
      </c>
      <c r="P15" s="22">
        <v>2522.7472699999998</v>
      </c>
      <c r="Q15" s="22">
        <v>2240.9201800000001</v>
      </c>
      <c r="R15" s="22">
        <v>2314.9971379999997</v>
      </c>
      <c r="S15" s="22">
        <v>2530.5282200000001</v>
      </c>
      <c r="T15" s="22">
        <v>2240.9201800000001</v>
      </c>
      <c r="U15" s="22">
        <v>2391.0972150000002</v>
      </c>
      <c r="V15" s="22">
        <v>2240.9201800000001</v>
      </c>
      <c r="W15" s="22">
        <v>2240.9201800000001</v>
      </c>
      <c r="X15" s="22">
        <v>2240.9201800000005</v>
      </c>
      <c r="Y15" s="23"/>
      <c r="Z15" s="3" t="s">
        <v>18</v>
      </c>
      <c r="AA15" s="3" t="s">
        <v>15</v>
      </c>
      <c r="AB15" s="14">
        <f ca="1">INDIRECT("F"&amp;4+(ROW(A1)-1)+COLUMN(A1)-1)</f>
        <v>38.524319999999996</v>
      </c>
      <c r="AC15" s="14">
        <f t="shared" ref="AC15:BB15" ca="1" si="8">INDIRECT("F"&amp;4+(ROW(B1)-1)+COLUMN(B1)-1)</f>
        <v>33.99568</v>
      </c>
      <c r="AD15" s="14">
        <f t="shared" ca="1" si="8"/>
        <v>30.599089999999997</v>
      </c>
      <c r="AE15" s="14">
        <f t="shared" ca="1" si="8"/>
        <v>159.19685999999999</v>
      </c>
      <c r="AF15" s="14">
        <f t="shared" ca="1" si="8"/>
        <v>150.06908000000001</v>
      </c>
      <c r="AG15" s="14">
        <f t="shared" ca="1" si="8"/>
        <v>105.13591999999997</v>
      </c>
      <c r="AH15" s="14">
        <f t="shared" ca="1" si="8"/>
        <v>1268.36355</v>
      </c>
      <c r="AI15" s="14">
        <f t="shared" ca="1" si="8"/>
        <v>1209.4917700000003</v>
      </c>
      <c r="AJ15" s="14">
        <f t="shared" ca="1" si="8"/>
        <v>1039.6805700000002</v>
      </c>
      <c r="AK15" s="14">
        <f t="shared" ca="1" si="8"/>
        <v>3931.0666700000002</v>
      </c>
      <c r="AL15" s="14">
        <f t="shared" ca="1" si="8"/>
        <v>2614.5004199999998</v>
      </c>
      <c r="AM15" s="14">
        <f t="shared" ca="1" si="8"/>
        <v>2273.0711299999998</v>
      </c>
      <c r="AN15" s="14">
        <f t="shared" ca="1" si="8"/>
        <v>53167.641610000006</v>
      </c>
      <c r="AO15" s="14">
        <f t="shared" ca="1" si="8"/>
        <v>41678.334030000005</v>
      </c>
      <c r="AP15" s="14">
        <f t="shared" ca="1" si="8"/>
        <v>36192.726669999996</v>
      </c>
      <c r="AQ15" s="14">
        <f t="shared" ca="1" si="8"/>
        <v>356116.57134999993</v>
      </c>
      <c r="AR15" s="14">
        <f t="shared" ca="1" si="8"/>
        <v>332504.42836999992</v>
      </c>
      <c r="AS15" s="14">
        <f t="shared" ca="1" si="8"/>
        <v>324433.56066000002</v>
      </c>
      <c r="AT15" s="14">
        <f t="shared" ca="1" si="8"/>
        <v>1022.53396</v>
      </c>
      <c r="AU15" s="14">
        <f t="shared" ca="1" si="8"/>
        <v>740.49902999999995</v>
      </c>
      <c r="AV15" s="14">
        <f t="shared" ca="1" si="8"/>
        <v>672.47861</v>
      </c>
      <c r="AW15" s="14">
        <f t="shared" ca="1" si="8"/>
        <v>2067.6887700000002</v>
      </c>
      <c r="AX15" s="14">
        <f t="shared" ca="1" si="8"/>
        <v>1832.5058400000003</v>
      </c>
      <c r="AY15" s="14">
        <f t="shared" ca="1" si="8"/>
        <v>1775.3572600000002</v>
      </c>
      <c r="AZ15" s="14">
        <f t="shared" ca="1" si="8"/>
        <v>19289.238390000002</v>
      </c>
      <c r="BA15" s="14">
        <f t="shared" ca="1" si="8"/>
        <v>19036.53</v>
      </c>
      <c r="BB15" s="14">
        <f t="shared" ca="1" si="8"/>
        <v>19006.569229999997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53167.641609999999</v>
      </c>
      <c r="E16" s="21">
        <v>53167.641609999999</v>
      </c>
      <c r="F16" s="21">
        <v>53167.641610000006</v>
      </c>
      <c r="G16" s="21">
        <v>48172.158539999997</v>
      </c>
      <c r="H16" s="21">
        <v>48172.158539999997</v>
      </c>
      <c r="I16" s="21">
        <v>48172.158539999989</v>
      </c>
      <c r="J16" s="22">
        <v>46673.751490000002</v>
      </c>
      <c r="K16" s="22">
        <v>42716.616240000003</v>
      </c>
      <c r="L16" s="22">
        <v>45186.046021999995</v>
      </c>
      <c r="M16" s="22">
        <v>41201.71718</v>
      </c>
      <c r="N16" s="22">
        <v>41200.184209999999</v>
      </c>
      <c r="O16" s="22">
        <v>41200.560545</v>
      </c>
      <c r="P16" s="22">
        <v>43856.719559999998</v>
      </c>
      <c r="Q16" s="22">
        <v>41201.145210000002</v>
      </c>
      <c r="R16" s="22">
        <v>41725.653119000002</v>
      </c>
      <c r="S16" s="22">
        <v>44668.341469999999</v>
      </c>
      <c r="T16" s="22">
        <v>41200.866950000003</v>
      </c>
      <c r="U16" s="22">
        <v>42265.412539000004</v>
      </c>
      <c r="V16" s="22">
        <v>41200.866950000003</v>
      </c>
      <c r="W16" s="22">
        <v>41200.288540000001</v>
      </c>
      <c r="X16" s="22">
        <v>41200.751268</v>
      </c>
      <c r="Y16" s="23"/>
      <c r="Z16" s="3" t="s">
        <v>18</v>
      </c>
      <c r="AA16" s="3" t="s">
        <v>48</v>
      </c>
      <c r="AB16" s="14">
        <f ca="1">INDIRECT("I"&amp;4+(ROW(A1)-1)+COLUMN(A1)-1)</f>
        <v>38.415230000000001</v>
      </c>
      <c r="AC16" s="14">
        <f t="shared" ref="AC16:BB16" ca="1" si="9">INDIRECT("I"&amp;4+(ROW(B1)-1)+COLUMN(B1)-1)</f>
        <v>33.310349999999993</v>
      </c>
      <c r="AD16" s="14">
        <f t="shared" ca="1" si="9"/>
        <v>30.329730000000001</v>
      </c>
      <c r="AE16" s="14">
        <f t="shared" ca="1" si="9"/>
        <v>153.11951999999999</v>
      </c>
      <c r="AF16" s="14">
        <f t="shared" ca="1" si="9"/>
        <v>112.92075</v>
      </c>
      <c r="AG16" s="14">
        <f t="shared" ca="1" si="9"/>
        <v>105.58893</v>
      </c>
      <c r="AH16" s="14">
        <f t="shared" ca="1" si="9"/>
        <v>1151.1555599999997</v>
      </c>
      <c r="AI16" s="14">
        <f t="shared" ca="1" si="9"/>
        <v>1060.0108600000001</v>
      </c>
      <c r="AJ16" s="14">
        <f t="shared" ca="1" si="9"/>
        <v>1042.9823400000002</v>
      </c>
      <c r="AK16" s="14">
        <f t="shared" ca="1" si="9"/>
        <v>2864.3202300000003</v>
      </c>
      <c r="AL16" s="14">
        <f t="shared" ca="1" si="9"/>
        <v>2614.5004199999998</v>
      </c>
      <c r="AM16" s="14">
        <f t="shared" ca="1" si="9"/>
        <v>2273.0711299999998</v>
      </c>
      <c r="AN16" s="14">
        <f t="shared" ca="1" si="9"/>
        <v>48172.158539999989</v>
      </c>
      <c r="AO16" s="14">
        <f t="shared" ca="1" si="9"/>
        <v>40584.14117000001</v>
      </c>
      <c r="AP16" s="14">
        <f t="shared" ca="1" si="9"/>
        <v>36192.863330000007</v>
      </c>
      <c r="AQ16" s="14">
        <f t="shared" ca="1" si="9"/>
        <v>352015.39540999994</v>
      </c>
      <c r="AR16" s="14">
        <f t="shared" ca="1" si="9"/>
        <v>329447.47202000004</v>
      </c>
      <c r="AS16" s="14">
        <f t="shared" ca="1" si="9"/>
        <v>324431.07208999997</v>
      </c>
      <c r="AT16" s="14">
        <f t="shared" ca="1" si="9"/>
        <v>1022.53396</v>
      </c>
      <c r="AU16" s="14">
        <f t="shared" ca="1" si="9"/>
        <v>740.78063000000009</v>
      </c>
      <c r="AV16" s="14">
        <f t="shared" ca="1" si="9"/>
        <v>677.58918999999992</v>
      </c>
      <c r="AW16" s="14">
        <f t="shared" ca="1" si="9"/>
        <v>2076.7649200000005</v>
      </c>
      <c r="AX16" s="14">
        <f t="shared" ca="1" si="9"/>
        <v>1892.0232000000001</v>
      </c>
      <c r="AY16" s="14">
        <f t="shared" ca="1" si="9"/>
        <v>1838.0004000000004</v>
      </c>
      <c r="AZ16" s="14">
        <f t="shared" ca="1" si="9"/>
        <v>19329.537489999995</v>
      </c>
      <c r="BA16" s="14">
        <f t="shared" ca="1" si="9"/>
        <v>19064.300800000001</v>
      </c>
      <c r="BB16" s="14">
        <f t="shared" ca="1" si="9"/>
        <v>19048.428929999998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41678.334029999998</v>
      </c>
      <c r="E17" s="21">
        <v>41678.334029999998</v>
      </c>
      <c r="F17" s="21">
        <v>41678.334030000005</v>
      </c>
      <c r="G17" s="21">
        <v>40584.141170000003</v>
      </c>
      <c r="H17" s="21">
        <v>40584.141170000003</v>
      </c>
      <c r="I17" s="21">
        <v>40584.14117000001</v>
      </c>
      <c r="J17" s="22">
        <v>41283.386590000002</v>
      </c>
      <c r="K17" s="22">
        <v>37942.44053</v>
      </c>
      <c r="L17" s="22">
        <v>39665.551694000009</v>
      </c>
      <c r="M17" s="22">
        <v>35854.05341</v>
      </c>
      <c r="N17" s="22">
        <v>35344.800880000003</v>
      </c>
      <c r="O17" s="22">
        <v>35572.730559999996</v>
      </c>
      <c r="P17" s="22">
        <v>37832.349970000003</v>
      </c>
      <c r="Q17" s="22">
        <v>35760.140019999999</v>
      </c>
      <c r="R17" s="22">
        <v>36411.142191999999</v>
      </c>
      <c r="S17" s="22">
        <v>37929.731769999999</v>
      </c>
      <c r="T17" s="22">
        <v>36107.304479999999</v>
      </c>
      <c r="U17" s="22">
        <v>37152.719821999999</v>
      </c>
      <c r="V17" s="22">
        <v>35992.338539999997</v>
      </c>
      <c r="W17" s="22">
        <v>35360.379009999997</v>
      </c>
      <c r="X17" s="22">
        <v>35654.692058000001</v>
      </c>
      <c r="Y17" s="23"/>
      <c r="Z17" s="3" t="s">
        <v>18</v>
      </c>
      <c r="AA17" s="3" t="s">
        <v>11</v>
      </c>
      <c r="AB17" s="14">
        <f ca="1">INDIRECT("L"&amp;4+(ROW(A1)-1)+COLUMN(A1)-1)</f>
        <v>34.944521000000002</v>
      </c>
      <c r="AC17" s="14">
        <f t="shared" ref="AC17:BB17" ca="1" si="10">INDIRECT("L"&amp;4+(ROW(B1)-1)+COLUMN(B1)-1)</f>
        <v>31.605968000000001</v>
      </c>
      <c r="AD17" s="14">
        <f t="shared" ca="1" si="10"/>
        <v>30.582197999999995</v>
      </c>
      <c r="AE17" s="14">
        <f t="shared" ca="1" si="10"/>
        <v>146.58570499999999</v>
      </c>
      <c r="AF17" s="14">
        <f t="shared" ca="1" si="10"/>
        <v>110.32844600000001</v>
      </c>
      <c r="AG17" s="14">
        <f t="shared" ca="1" si="10"/>
        <v>104.591421</v>
      </c>
      <c r="AH17" s="14">
        <f t="shared" ca="1" si="10"/>
        <v>1077.228179</v>
      </c>
      <c r="AI17" s="14">
        <f t="shared" ca="1" si="10"/>
        <v>1053.2686760000001</v>
      </c>
      <c r="AJ17" s="14">
        <f t="shared" ca="1" si="10"/>
        <v>1037.4214249999998</v>
      </c>
      <c r="AK17" s="14">
        <f t="shared" ca="1" si="10"/>
        <v>2856.6092330000001</v>
      </c>
      <c r="AL17" s="14">
        <f t="shared" ca="1" si="10"/>
        <v>2613.0088810000002</v>
      </c>
      <c r="AM17" s="14">
        <f t="shared" ca="1" si="10"/>
        <v>2247.3146769999998</v>
      </c>
      <c r="AN17" s="14">
        <f t="shared" ca="1" si="10"/>
        <v>45186.046021999995</v>
      </c>
      <c r="AO17" s="14">
        <f t="shared" ca="1" si="10"/>
        <v>39665.551694000009</v>
      </c>
      <c r="AP17" s="14">
        <f t="shared" ca="1" si="10"/>
        <v>36185.007021000005</v>
      </c>
      <c r="AQ17" s="14">
        <f t="shared" ca="1" si="10"/>
        <v>334003.54361699999</v>
      </c>
      <c r="AR17" s="14">
        <f t="shared" ca="1" si="10"/>
        <v>329484.03912900004</v>
      </c>
      <c r="AS17" s="14">
        <f t="shared" ca="1" si="10"/>
        <v>324433.56066000002</v>
      </c>
      <c r="AT17" s="14">
        <f t="shared" ca="1" si="10"/>
        <v>902.33283499999993</v>
      </c>
      <c r="AU17" s="14">
        <f t="shared" ca="1" si="10"/>
        <v>728.03378099999998</v>
      </c>
      <c r="AV17" s="14">
        <f t="shared" ca="1" si="10"/>
        <v>660.23821000000009</v>
      </c>
      <c r="AW17" s="14">
        <f t="shared" ca="1" si="10"/>
        <v>2053.8929859999998</v>
      </c>
      <c r="AX17" s="14">
        <f t="shared" ca="1" si="10"/>
        <v>1832.5058400000003</v>
      </c>
      <c r="AY17" s="14">
        <f t="shared" ca="1" si="10"/>
        <v>1775.3572600000002</v>
      </c>
      <c r="AZ17" s="14">
        <f t="shared" ca="1" si="10"/>
        <v>19284.171290000006</v>
      </c>
      <c r="BA17" s="14">
        <f t="shared" ca="1" si="10"/>
        <v>19036.53</v>
      </c>
      <c r="BB17" s="14">
        <f t="shared" ca="1" si="10"/>
        <v>19006.569229999997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36192.726669999996</v>
      </c>
      <c r="E18" s="21">
        <v>36192.726669999996</v>
      </c>
      <c r="F18" s="21">
        <v>36192.726669999996</v>
      </c>
      <c r="G18" s="21">
        <v>36192.86333</v>
      </c>
      <c r="H18" s="21">
        <v>36192.86333</v>
      </c>
      <c r="I18" s="21">
        <v>36192.863330000007</v>
      </c>
      <c r="J18" s="22">
        <v>36192.726669999996</v>
      </c>
      <c r="K18" s="22">
        <v>36147.109909999999</v>
      </c>
      <c r="L18" s="22">
        <v>36185.007021000005</v>
      </c>
      <c r="M18" s="22">
        <v>35350.339999999997</v>
      </c>
      <c r="N18" s="22">
        <v>35232.213519999998</v>
      </c>
      <c r="O18" s="22">
        <v>35284.952980000002</v>
      </c>
      <c r="P18" s="22">
        <v>36355.239719999998</v>
      </c>
      <c r="Q18" s="22">
        <v>35532.388460000002</v>
      </c>
      <c r="R18" s="22">
        <v>35877.457333999999</v>
      </c>
      <c r="S18" s="22">
        <v>37128.499230000001</v>
      </c>
      <c r="T18" s="22">
        <v>36158.35024</v>
      </c>
      <c r="U18" s="22">
        <v>36484.906769000001</v>
      </c>
      <c r="V18" s="22">
        <v>35401.717940000002</v>
      </c>
      <c r="W18" s="22">
        <v>35268.020100000002</v>
      </c>
      <c r="X18" s="22">
        <v>35346.967699999994</v>
      </c>
      <c r="Y18" s="23"/>
      <c r="Z18" s="3" t="s">
        <v>18</v>
      </c>
      <c r="AA18" s="3" t="s">
        <v>12</v>
      </c>
      <c r="AB18" s="14">
        <f ca="1">INDIRECT("O"&amp;4+(ROW(A1)-1)+COLUMN(A1)-1)</f>
        <v>32.813867999999992</v>
      </c>
      <c r="AC18" s="14">
        <f t="shared" ref="AC18:BB18" ca="1" si="11">INDIRECT("O"&amp;4+(ROW(B1)-1)+COLUMN(B1)-1)</f>
        <v>29.762209000000002</v>
      </c>
      <c r="AD18" s="14">
        <f t="shared" ca="1" si="11"/>
        <v>29.115552999999998</v>
      </c>
      <c r="AE18" s="14">
        <f t="shared" ca="1" si="11"/>
        <v>144.84077800000003</v>
      </c>
      <c r="AF18" s="14">
        <f t="shared" ca="1" si="11"/>
        <v>146.85233400000001</v>
      </c>
      <c r="AG18" s="14">
        <f t="shared" ca="1" si="11"/>
        <v>103.216425</v>
      </c>
      <c r="AH18" s="14">
        <f t="shared" ca="1" si="11"/>
        <v>1073.6811789999999</v>
      </c>
      <c r="AI18" s="14">
        <f t="shared" ca="1" si="11"/>
        <v>1165.3168150000001</v>
      </c>
      <c r="AJ18" s="14">
        <f t="shared" ca="1" si="11"/>
        <v>1034.864689</v>
      </c>
      <c r="AK18" s="14">
        <f t="shared" ca="1" si="11"/>
        <v>2848.1894600000005</v>
      </c>
      <c r="AL18" s="14">
        <f t="shared" ca="1" si="11"/>
        <v>2614.5004199999998</v>
      </c>
      <c r="AM18" s="14">
        <f t="shared" ca="1" si="11"/>
        <v>2241.9858960000006</v>
      </c>
      <c r="AN18" s="14">
        <f t="shared" ca="1" si="11"/>
        <v>41200.560545</v>
      </c>
      <c r="AO18" s="14">
        <f t="shared" ca="1" si="11"/>
        <v>35572.730559999996</v>
      </c>
      <c r="AP18" s="14">
        <f t="shared" ca="1" si="11"/>
        <v>35284.952980000002</v>
      </c>
      <c r="AQ18" s="14">
        <f t="shared" ca="1" si="11"/>
        <v>324547.30688100006</v>
      </c>
      <c r="AR18" s="14">
        <f t="shared" ca="1" si="11"/>
        <v>323518.85538099997</v>
      </c>
      <c r="AS18" s="14">
        <f t="shared" ca="1" si="11"/>
        <v>322981.54219399998</v>
      </c>
      <c r="AT18" s="14">
        <f t="shared" ca="1" si="11"/>
        <v>887.32181999999989</v>
      </c>
      <c r="AU18" s="14">
        <f t="shared" ca="1" si="11"/>
        <v>653.01059000000009</v>
      </c>
      <c r="AV18" s="14">
        <f t="shared" ca="1" si="11"/>
        <v>618.56886599999996</v>
      </c>
      <c r="AW18" s="14">
        <f t="shared" ca="1" si="11"/>
        <v>1832.1518519999997</v>
      </c>
      <c r="AX18" s="14">
        <f t="shared" ca="1" si="11"/>
        <v>1774.5589219999997</v>
      </c>
      <c r="AY18" s="14">
        <f t="shared" ca="1" si="11"/>
        <v>1756.960998</v>
      </c>
      <c r="AZ18" s="14">
        <f t="shared" ca="1" si="11"/>
        <v>19043.510170000001</v>
      </c>
      <c r="BA18" s="14">
        <f t="shared" ca="1" si="11"/>
        <v>18988.345703999999</v>
      </c>
      <c r="BB18" s="14">
        <f t="shared" ca="1" si="11"/>
        <v>18976.437733999999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356116.57134999998</v>
      </c>
      <c r="E19" s="21">
        <v>356116.57134999998</v>
      </c>
      <c r="F19" s="21">
        <v>356116.57134999993</v>
      </c>
      <c r="G19" s="21">
        <v>352015.39541</v>
      </c>
      <c r="H19" s="21">
        <v>352015.39541</v>
      </c>
      <c r="I19" s="21">
        <v>352015.39540999994</v>
      </c>
      <c r="J19" s="22">
        <v>337144.51192000002</v>
      </c>
      <c r="K19" s="22">
        <v>330462.50656000001</v>
      </c>
      <c r="L19" s="22">
        <v>334003.54361699999</v>
      </c>
      <c r="M19" s="22">
        <v>324832.10194999998</v>
      </c>
      <c r="N19" s="22">
        <v>324189.89129</v>
      </c>
      <c r="O19" s="22">
        <v>324547.30688100006</v>
      </c>
      <c r="P19" s="22">
        <v>326420.39409999998</v>
      </c>
      <c r="Q19" s="22">
        <v>324101.30022999999</v>
      </c>
      <c r="R19" s="22">
        <v>325030.57570400008</v>
      </c>
      <c r="S19" s="22">
        <v>333426.77276999998</v>
      </c>
      <c r="T19" s="22">
        <v>325164.61463000003</v>
      </c>
      <c r="U19" s="22">
        <v>327827.96821799997</v>
      </c>
      <c r="V19" s="22">
        <v>324142.25806000002</v>
      </c>
      <c r="W19" s="22">
        <v>323837.12031999999</v>
      </c>
      <c r="X19" s="22">
        <v>323992.07744799997</v>
      </c>
      <c r="Y19" s="23"/>
      <c r="Z19" s="3" t="s">
        <v>18</v>
      </c>
      <c r="AA19" s="3" t="s">
        <v>13</v>
      </c>
      <c r="AB19" s="14">
        <f ca="1">INDIRECT("R"&amp;4+(ROW(A1)-1)+COLUMN(A1)-1)</f>
        <v>33.078047999999995</v>
      </c>
      <c r="AC19" s="14">
        <f t="shared" ref="AC19:BB19" ca="1" si="12">INDIRECT("R"&amp;4+(ROW(B1)-1)+COLUMN(B1)-1)</f>
        <v>31.521073000000001</v>
      </c>
      <c r="AD19" s="14">
        <f t="shared" ca="1" si="12"/>
        <v>31.373030999999997</v>
      </c>
      <c r="AE19" s="14">
        <f t="shared" ca="1" si="12"/>
        <v>148.31217099999998</v>
      </c>
      <c r="AF19" s="14">
        <f t="shared" ca="1" si="12"/>
        <v>110.92948200000001</v>
      </c>
      <c r="AG19" s="14">
        <f t="shared" ca="1" si="12"/>
        <v>105.63484100000001</v>
      </c>
      <c r="AH19" s="14">
        <f t="shared" ca="1" si="12"/>
        <v>1084.6785500000001</v>
      </c>
      <c r="AI19" s="14">
        <f t="shared" ca="1" si="12"/>
        <v>1052.259272</v>
      </c>
      <c r="AJ19" s="14">
        <f t="shared" ca="1" si="12"/>
        <v>1043.5886439999999</v>
      </c>
      <c r="AK19" s="14">
        <f t="shared" ca="1" si="12"/>
        <v>2850.8856200000005</v>
      </c>
      <c r="AL19" s="14">
        <f t="shared" ca="1" si="12"/>
        <v>2608.4438749999999</v>
      </c>
      <c r="AM19" s="14">
        <f t="shared" ca="1" si="12"/>
        <v>2314.9971379999997</v>
      </c>
      <c r="AN19" s="14">
        <f t="shared" ca="1" si="12"/>
        <v>41725.653119000002</v>
      </c>
      <c r="AO19" s="14">
        <f t="shared" ca="1" si="12"/>
        <v>36411.142191999999</v>
      </c>
      <c r="AP19" s="14">
        <f t="shared" ca="1" si="12"/>
        <v>35877.457333999999</v>
      </c>
      <c r="AQ19" s="14">
        <f t="shared" ca="1" si="12"/>
        <v>325030.57570400008</v>
      </c>
      <c r="AR19" s="14">
        <f t="shared" ca="1" si="12"/>
        <v>324213.00597300002</v>
      </c>
      <c r="AS19" s="14">
        <f t="shared" ca="1" si="12"/>
        <v>323624.13659999997</v>
      </c>
      <c r="AT19" s="14">
        <f t="shared" ca="1" si="12"/>
        <v>887.32181999999989</v>
      </c>
      <c r="AU19" s="14">
        <f t="shared" ca="1" si="12"/>
        <v>693.26796200000013</v>
      </c>
      <c r="AV19" s="14">
        <f t="shared" ca="1" si="12"/>
        <v>679.71730600000012</v>
      </c>
      <c r="AW19" s="14">
        <f t="shared" ca="1" si="12"/>
        <v>1971.6471559999998</v>
      </c>
      <c r="AX19" s="14">
        <f t="shared" ca="1" si="12"/>
        <v>1831.6920210000003</v>
      </c>
      <c r="AY19" s="14">
        <f t="shared" ca="1" si="12"/>
        <v>1826.8582009999998</v>
      </c>
      <c r="AZ19" s="14">
        <f t="shared" ca="1" si="12"/>
        <v>19406.827343000004</v>
      </c>
      <c r="BA19" s="14">
        <f t="shared" ca="1" si="12"/>
        <v>19064.002659000002</v>
      </c>
      <c r="BB19" s="14">
        <f t="shared" ca="1" si="12"/>
        <v>19080.266723000001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332504.42836999998</v>
      </c>
      <c r="E20" s="21">
        <v>332504.42836999998</v>
      </c>
      <c r="F20" s="21">
        <v>332504.42836999992</v>
      </c>
      <c r="G20" s="21">
        <v>329447.47201999999</v>
      </c>
      <c r="H20" s="21">
        <v>329447.47201999999</v>
      </c>
      <c r="I20" s="21">
        <v>329447.47202000004</v>
      </c>
      <c r="J20" s="22">
        <v>332504.42836999998</v>
      </c>
      <c r="K20" s="22">
        <v>326977.84759000002</v>
      </c>
      <c r="L20" s="22">
        <v>329484.03912900004</v>
      </c>
      <c r="M20" s="22">
        <v>323666.15837000002</v>
      </c>
      <c r="N20" s="22">
        <v>323375.60281999997</v>
      </c>
      <c r="O20" s="22">
        <v>323518.85538099997</v>
      </c>
      <c r="P20" s="22">
        <v>324760.58542000002</v>
      </c>
      <c r="Q20" s="22">
        <v>323727.22547</v>
      </c>
      <c r="R20" s="22">
        <v>324213.00597300002</v>
      </c>
      <c r="S20" s="22">
        <v>325756.72707000002</v>
      </c>
      <c r="T20" s="22">
        <v>324914.86061999999</v>
      </c>
      <c r="U20" s="22">
        <v>325305.60357399995</v>
      </c>
      <c r="V20" s="22">
        <v>323384.94072000001</v>
      </c>
      <c r="W20" s="22">
        <v>323179.95448999997</v>
      </c>
      <c r="X20" s="22">
        <v>323272.48224699998</v>
      </c>
      <c r="Y20" s="23"/>
      <c r="Z20" s="3" t="s">
        <v>18</v>
      </c>
      <c r="AA20" s="3" t="s">
        <v>19</v>
      </c>
      <c r="AB20" s="14">
        <f ca="1">INDIRECT("U"&amp;4+(ROW(A1)-1)+COLUMN(A1)-1)</f>
        <v>34.707687999999997</v>
      </c>
      <c r="AC20" s="14">
        <f t="shared" ref="AC20:BB20" ca="1" si="13">INDIRECT("U"&amp;4+(ROW(B1)-1)+COLUMN(B1)-1)</f>
        <v>30.357262000000002</v>
      </c>
      <c r="AD20" s="14">
        <f t="shared" ca="1" si="13"/>
        <v>30.386191000000004</v>
      </c>
      <c r="AE20" s="14">
        <f t="shared" ca="1" si="13"/>
        <v>145.85004599999999</v>
      </c>
      <c r="AF20" s="14">
        <f t="shared" ca="1" si="13"/>
        <v>108.89468200000002</v>
      </c>
      <c r="AG20" s="14">
        <f t="shared" ca="1" si="13"/>
        <v>104.025589</v>
      </c>
      <c r="AH20" s="14">
        <f t="shared" ca="1" si="13"/>
        <v>1078.990695</v>
      </c>
      <c r="AI20" s="14">
        <f t="shared" ca="1" si="13"/>
        <v>1048.373376</v>
      </c>
      <c r="AJ20" s="14">
        <f t="shared" ca="1" si="13"/>
        <v>1037.072163</v>
      </c>
      <c r="AK20" s="14">
        <f t="shared" ca="1" si="13"/>
        <v>2848.9983080000006</v>
      </c>
      <c r="AL20" s="14">
        <f t="shared" ca="1" si="13"/>
        <v>2613.0088810000002</v>
      </c>
      <c r="AM20" s="14">
        <f t="shared" ca="1" si="13"/>
        <v>2391.0972150000002</v>
      </c>
      <c r="AN20" s="14">
        <f t="shared" ca="1" si="13"/>
        <v>42265.412539000004</v>
      </c>
      <c r="AO20" s="14">
        <f t="shared" ca="1" si="13"/>
        <v>37152.719821999999</v>
      </c>
      <c r="AP20" s="14">
        <f t="shared" ca="1" si="13"/>
        <v>36484.906769000001</v>
      </c>
      <c r="AQ20" s="14">
        <f t="shared" ca="1" si="13"/>
        <v>327827.96821799997</v>
      </c>
      <c r="AR20" s="14">
        <f t="shared" ca="1" si="13"/>
        <v>325305.60357399995</v>
      </c>
      <c r="AS20" s="14">
        <f t="shared" ca="1" si="13"/>
        <v>324474.12155099999</v>
      </c>
      <c r="AT20" s="14">
        <f t="shared" ca="1" si="13"/>
        <v>891.25816899999995</v>
      </c>
      <c r="AU20" s="14">
        <f t="shared" ca="1" si="13"/>
        <v>695.63982299999998</v>
      </c>
      <c r="AV20" s="14">
        <f t="shared" ca="1" si="13"/>
        <v>658.48034600000005</v>
      </c>
      <c r="AW20" s="14">
        <f t="shared" ca="1" si="13"/>
        <v>1909.6588199999999</v>
      </c>
      <c r="AX20" s="14">
        <f t="shared" ca="1" si="13"/>
        <v>1807.030491</v>
      </c>
      <c r="AY20" s="14">
        <f t="shared" ca="1" si="13"/>
        <v>1796.494776</v>
      </c>
      <c r="AZ20" s="14">
        <f t="shared" ca="1" si="13"/>
        <v>19122.602189000001</v>
      </c>
      <c r="BA20" s="14">
        <f t="shared" ca="1" si="13"/>
        <v>19080.007654000001</v>
      </c>
      <c r="BB20" s="14">
        <f t="shared" ca="1" si="13"/>
        <v>19031.893187000001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324433.56066000002</v>
      </c>
      <c r="E21" s="21">
        <v>324433.56066000002</v>
      </c>
      <c r="F21" s="21">
        <v>324433.56066000002</v>
      </c>
      <c r="G21" s="21">
        <v>324431.07208999997</v>
      </c>
      <c r="H21" s="21">
        <v>324431.07208999997</v>
      </c>
      <c r="I21" s="21">
        <v>324431.07208999997</v>
      </c>
      <c r="J21" s="22">
        <v>324433.56066000002</v>
      </c>
      <c r="K21" s="22">
        <v>324433.56066000002</v>
      </c>
      <c r="L21" s="22">
        <v>324433.56066000002</v>
      </c>
      <c r="M21" s="22">
        <v>323063.81604000001</v>
      </c>
      <c r="N21" s="22">
        <v>322853.54608</v>
      </c>
      <c r="O21" s="22">
        <v>322981.54219399998</v>
      </c>
      <c r="P21" s="22">
        <v>324064.76512</v>
      </c>
      <c r="Q21" s="22">
        <v>323261.52500000002</v>
      </c>
      <c r="R21" s="22">
        <v>323624.13659999997</v>
      </c>
      <c r="S21" s="22">
        <v>325112.49560000002</v>
      </c>
      <c r="T21" s="22">
        <v>323665.79079</v>
      </c>
      <c r="U21" s="22">
        <v>324474.12155099999</v>
      </c>
      <c r="V21" s="22">
        <v>323023.51248999999</v>
      </c>
      <c r="W21" s="22">
        <v>322884.96904</v>
      </c>
      <c r="X21" s="22">
        <v>322926.71431400004</v>
      </c>
      <c r="Y21" s="23"/>
      <c r="Z21" s="3" t="s">
        <v>18</v>
      </c>
      <c r="AA21" s="3" t="s">
        <v>14</v>
      </c>
      <c r="AB21" s="14">
        <f ca="1">INDIRECT("X"&amp;4+(ROW(A1)-1)+COLUMN(A1)-1)</f>
        <v>32.730513999999992</v>
      </c>
      <c r="AC21" s="14">
        <f t="shared" ref="AC21:BB21" ca="1" si="14">INDIRECT("X"&amp;4+(ROW(B1)-1)+COLUMN(B1)-1)</f>
        <v>29.783300000000004</v>
      </c>
      <c r="AD21" s="14">
        <f t="shared" ca="1" si="14"/>
        <v>29.109649999999998</v>
      </c>
      <c r="AE21" s="14">
        <f t="shared" ca="1" si="14"/>
        <v>144.86263600000001</v>
      </c>
      <c r="AF21" s="14">
        <f t="shared" ca="1" si="14"/>
        <v>108.12961800000001</v>
      </c>
      <c r="AG21" s="14">
        <f t="shared" ca="1" si="14"/>
        <v>103.61427399999999</v>
      </c>
      <c r="AH21" s="14">
        <f t="shared" ca="1" si="14"/>
        <v>1071.7291679999998</v>
      </c>
      <c r="AI21" s="14">
        <f t="shared" ca="1" si="14"/>
        <v>1152.197128</v>
      </c>
      <c r="AJ21" s="14">
        <f t="shared" ca="1" si="14"/>
        <v>1033.9117200000001</v>
      </c>
      <c r="AK21" s="14">
        <f t="shared" ca="1" si="14"/>
        <v>2848.1894600000005</v>
      </c>
      <c r="AL21" s="14">
        <f t="shared" ca="1" si="14"/>
        <v>2599.5850300000006</v>
      </c>
      <c r="AM21" s="14">
        <f t="shared" ca="1" si="14"/>
        <v>2240.9201800000005</v>
      </c>
      <c r="AN21" s="14">
        <f t="shared" ca="1" si="14"/>
        <v>41200.751268</v>
      </c>
      <c r="AO21" s="14">
        <f t="shared" ca="1" si="14"/>
        <v>35654.692058000001</v>
      </c>
      <c r="AP21" s="14">
        <f t="shared" ca="1" si="14"/>
        <v>35346.967699999994</v>
      </c>
      <c r="AQ21" s="14">
        <f t="shared" ca="1" si="14"/>
        <v>323992.07744799997</v>
      </c>
      <c r="AR21" s="14">
        <f t="shared" ca="1" si="14"/>
        <v>323272.48224699998</v>
      </c>
      <c r="AS21" s="14">
        <f t="shared" ca="1" si="14"/>
        <v>322926.71431400004</v>
      </c>
      <c r="AT21" s="14">
        <f t="shared" ca="1" si="14"/>
        <v>887.32181999999989</v>
      </c>
      <c r="AU21" s="14">
        <f t="shared" ca="1" si="14"/>
        <v>655.25244800000007</v>
      </c>
      <c r="AV21" s="14">
        <f t="shared" ca="1" si="14"/>
        <v>619.9914859999999</v>
      </c>
      <c r="AW21" s="14">
        <f t="shared" ca="1" si="14"/>
        <v>1828.9274769999997</v>
      </c>
      <c r="AX21" s="14">
        <f t="shared" ca="1" si="14"/>
        <v>1769.9128430000001</v>
      </c>
      <c r="AY21" s="14">
        <f t="shared" ca="1" si="14"/>
        <v>1759.076595</v>
      </c>
      <c r="AZ21" s="14">
        <f t="shared" ca="1" si="14"/>
        <v>18981.866880000001</v>
      </c>
      <c r="BA21" s="14">
        <f t="shared" ca="1" si="14"/>
        <v>18976.686485999999</v>
      </c>
      <c r="BB21" s="14">
        <f t="shared" ca="1" si="14"/>
        <v>18975.565502000001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1022.53396</v>
      </c>
      <c r="E22" s="21">
        <v>1022.53396</v>
      </c>
      <c r="F22" s="21">
        <v>1022.53396</v>
      </c>
      <c r="G22" s="21">
        <v>1022.53396</v>
      </c>
      <c r="H22" s="21">
        <v>1022.53396</v>
      </c>
      <c r="I22" s="21">
        <v>1022.53396</v>
      </c>
      <c r="J22" s="22">
        <v>927.16083000000003</v>
      </c>
      <c r="K22" s="22">
        <v>890.98233000000005</v>
      </c>
      <c r="L22" s="22">
        <v>902.33283499999993</v>
      </c>
      <c r="M22" s="22">
        <v>887.32182</v>
      </c>
      <c r="N22" s="22">
        <v>887.32182</v>
      </c>
      <c r="O22" s="22">
        <v>887.32181999999989</v>
      </c>
      <c r="P22" s="22">
        <v>887.32182</v>
      </c>
      <c r="Q22" s="22">
        <v>887.32182</v>
      </c>
      <c r="R22" s="22">
        <v>887.32181999999989</v>
      </c>
      <c r="S22" s="22">
        <v>926.68530999999996</v>
      </c>
      <c r="T22" s="22">
        <v>887.32182</v>
      </c>
      <c r="U22" s="22">
        <v>891.25816899999995</v>
      </c>
      <c r="V22" s="22">
        <v>887.32182</v>
      </c>
      <c r="W22" s="22">
        <v>887.32182</v>
      </c>
      <c r="X22" s="22">
        <v>887.32181999999989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740.49902999999995</v>
      </c>
      <c r="E23" s="21">
        <v>740.49902999999995</v>
      </c>
      <c r="F23" s="21">
        <v>740.49902999999995</v>
      </c>
      <c r="G23" s="21">
        <v>740.78062999999997</v>
      </c>
      <c r="H23" s="21">
        <v>740.78062999999997</v>
      </c>
      <c r="I23" s="21">
        <v>740.78063000000009</v>
      </c>
      <c r="J23" s="22">
        <v>740.49902999999995</v>
      </c>
      <c r="K23" s="22">
        <v>691.24261999999999</v>
      </c>
      <c r="L23" s="22">
        <v>728.03378099999998</v>
      </c>
      <c r="M23" s="22">
        <v>655.32415000000003</v>
      </c>
      <c r="N23" s="22">
        <v>652.42593999999997</v>
      </c>
      <c r="O23" s="22">
        <v>653.01059000000009</v>
      </c>
      <c r="P23" s="22">
        <v>728.15606000000002</v>
      </c>
      <c r="Q23" s="22">
        <v>658.56715999999994</v>
      </c>
      <c r="R23" s="22">
        <v>693.26796200000013</v>
      </c>
      <c r="S23" s="22">
        <v>724.52889000000005</v>
      </c>
      <c r="T23" s="22">
        <v>660.77130999999997</v>
      </c>
      <c r="U23" s="22">
        <v>695.63982299999998</v>
      </c>
      <c r="V23" s="22">
        <v>676.39197999999999</v>
      </c>
      <c r="W23" s="22">
        <v>652.33261000000005</v>
      </c>
      <c r="X23" s="22">
        <v>655.25244800000007</v>
      </c>
      <c r="Y23" s="23"/>
      <c r="Z23" s="3" t="s">
        <v>18</v>
      </c>
      <c r="AA23" s="3" t="s">
        <v>15</v>
      </c>
      <c r="AB23" s="3">
        <f t="shared" ref="AB23:BB23" ca="1" si="15">AB15/AB$13</f>
        <v>0.99999999999999978</v>
      </c>
      <c r="AC23" s="3">
        <f t="shared" ca="1" si="15"/>
        <v>0.97111341732246581</v>
      </c>
      <c r="AD23" s="3">
        <f t="shared" ca="1" si="15"/>
        <v>0.94153943198252232</v>
      </c>
      <c r="AE23" s="3">
        <f t="shared" ca="1" si="15"/>
        <v>1</v>
      </c>
      <c r="AF23" s="3">
        <f t="shared" ca="1" si="15"/>
        <v>1</v>
      </c>
      <c r="AG23" s="3">
        <f t="shared" ca="1" si="15"/>
        <v>0.96838684659674401</v>
      </c>
      <c r="AH23" s="3">
        <f t="shared" ca="1" si="15"/>
        <v>1</v>
      </c>
      <c r="AI23" s="3">
        <f t="shared" ca="1" si="15"/>
        <v>1.0000000000000002</v>
      </c>
      <c r="AJ23" s="3">
        <f t="shared" ca="1" si="15"/>
        <v>0.98694319147738285</v>
      </c>
      <c r="AK23" s="3">
        <f t="shared" ca="1" si="15"/>
        <v>1</v>
      </c>
      <c r="AL23" s="3">
        <f t="shared" ca="1" si="15"/>
        <v>0.99648278413426172</v>
      </c>
      <c r="AM23" s="3">
        <f t="shared" ca="1" si="15"/>
        <v>0.89825954598522506</v>
      </c>
      <c r="AN23" s="3">
        <f t="shared" ca="1" si="15"/>
        <v>1.0000000000000002</v>
      </c>
      <c r="AO23" s="3">
        <f t="shared" ca="1" si="15"/>
        <v>1.0000000000000002</v>
      </c>
      <c r="AP23" s="3">
        <f t="shared" ca="1" si="15"/>
        <v>0.97479638069389307</v>
      </c>
      <c r="AQ23" s="3">
        <f t="shared" ca="1" si="15"/>
        <v>0.99999999999999989</v>
      </c>
      <c r="AR23" s="3">
        <f t="shared" ca="1" si="15"/>
        <v>0.99999999999999978</v>
      </c>
      <c r="AS23" s="3">
        <f t="shared" ca="1" si="15"/>
        <v>0.99791169226286724</v>
      </c>
      <c r="AT23" s="3">
        <f t="shared" ca="1" si="15"/>
        <v>1</v>
      </c>
      <c r="AU23" s="3">
        <f t="shared" ca="1" si="15"/>
        <v>0.99961986047070372</v>
      </c>
      <c r="AV23" s="3">
        <f t="shared" ca="1" si="15"/>
        <v>0.94540794849214305</v>
      </c>
      <c r="AW23" s="3">
        <f t="shared" ca="1" si="15"/>
        <v>0.99042072062027353</v>
      </c>
      <c r="AX23" s="3">
        <f t="shared" ca="1" si="15"/>
        <v>0.96854300729504805</v>
      </c>
      <c r="AY23" s="3">
        <f t="shared" ca="1" si="15"/>
        <v>0.9571468607929865</v>
      </c>
      <c r="AZ23" s="3">
        <f t="shared" ca="1" si="15"/>
        <v>0.97640847441902878</v>
      </c>
      <c r="BA23" s="3">
        <f t="shared" ca="1" si="15"/>
        <v>0.99249321369334187</v>
      </c>
      <c r="BB23" s="3">
        <f t="shared" ca="1" si="15"/>
        <v>0.99148870416498325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672.47861</v>
      </c>
      <c r="E24" s="21">
        <v>672.47861</v>
      </c>
      <c r="F24" s="21">
        <v>672.47861</v>
      </c>
      <c r="G24" s="21">
        <v>677.58919000000003</v>
      </c>
      <c r="H24" s="21">
        <v>677.58919000000003</v>
      </c>
      <c r="I24" s="21">
        <v>677.58918999999992</v>
      </c>
      <c r="J24" s="22">
        <v>667.69303000000002</v>
      </c>
      <c r="K24" s="22">
        <v>656.55881999999997</v>
      </c>
      <c r="L24" s="22">
        <v>660.23821000000009</v>
      </c>
      <c r="M24" s="22">
        <v>618.63408000000004</v>
      </c>
      <c r="N24" s="22">
        <v>618.55519000000004</v>
      </c>
      <c r="O24" s="22">
        <v>618.56886599999996</v>
      </c>
      <c r="P24" s="22">
        <v>711.31051000000002</v>
      </c>
      <c r="Q24" s="22">
        <v>648.09034999999994</v>
      </c>
      <c r="R24" s="22">
        <v>679.71730600000012</v>
      </c>
      <c r="S24" s="22">
        <v>692.16063999999994</v>
      </c>
      <c r="T24" s="22">
        <v>627.55271000000005</v>
      </c>
      <c r="U24" s="22">
        <v>658.48034600000005</v>
      </c>
      <c r="V24" s="22">
        <v>622.52769999999998</v>
      </c>
      <c r="W24" s="22">
        <v>617.42628000000002</v>
      </c>
      <c r="X24" s="22">
        <v>619.9914859999999</v>
      </c>
      <c r="Y24" s="23"/>
      <c r="Z24" s="3" t="s">
        <v>18</v>
      </c>
      <c r="AA24" s="3" t="s">
        <v>48</v>
      </c>
      <c r="AB24" s="3">
        <f t="shared" ref="AB24:BB24" ca="1" si="16">AB16/AB$13</f>
        <v>0.99716828226948584</v>
      </c>
      <c r="AC24" s="3">
        <f t="shared" ca="1" si="16"/>
        <v>0.95153642523718873</v>
      </c>
      <c r="AD24" s="3">
        <f t="shared" ca="1" si="16"/>
        <v>0.93325117695929105</v>
      </c>
      <c r="AE24" s="3">
        <f t="shared" ca="1" si="16"/>
        <v>0.96182500081973987</v>
      </c>
      <c r="AF24" s="3">
        <f t="shared" ca="1" si="16"/>
        <v>0.75245846779363201</v>
      </c>
      <c r="AG24" s="3">
        <f t="shared" ca="1" si="16"/>
        <v>0.97255943504583764</v>
      </c>
      <c r="AH24" s="3">
        <f t="shared" ca="1" si="16"/>
        <v>0.90759117131677247</v>
      </c>
      <c r="AI24" s="3">
        <f t="shared" ca="1" si="16"/>
        <v>0.87641014704878895</v>
      </c>
      <c r="AJ24" s="3">
        <f t="shared" ca="1" si="16"/>
        <v>0.99007748052283873</v>
      </c>
      <c r="AK24" s="3">
        <f t="shared" ca="1" si="16"/>
        <v>0.72863689946016619</v>
      </c>
      <c r="AL24" s="3">
        <f t="shared" ca="1" si="16"/>
        <v>0.99648278413426172</v>
      </c>
      <c r="AM24" s="3">
        <f t="shared" ca="1" si="16"/>
        <v>0.89825954598522506</v>
      </c>
      <c r="AN24" s="3">
        <f t="shared" ca="1" si="16"/>
        <v>0.9060427937232326</v>
      </c>
      <c r="AO24" s="3">
        <f t="shared" ca="1" si="16"/>
        <v>0.97374672271659446</v>
      </c>
      <c r="AP24" s="3">
        <f t="shared" ca="1" si="16"/>
        <v>0.97480006142440589</v>
      </c>
      <c r="AQ24" s="3">
        <f t="shared" ca="1" si="16"/>
        <v>0.98848361387830697</v>
      </c>
      <c r="AR24" s="3">
        <f t="shared" ca="1" si="16"/>
        <v>0.99080626876163513</v>
      </c>
      <c r="AS24" s="3">
        <f t="shared" ca="1" si="16"/>
        <v>0.99790403777393277</v>
      </c>
      <c r="AT24" s="3">
        <f t="shared" ca="1" si="16"/>
        <v>1</v>
      </c>
      <c r="AU24" s="3">
        <f t="shared" ca="1" si="16"/>
        <v>1.0000000000000002</v>
      </c>
      <c r="AV24" s="3">
        <f t="shared" ca="1" si="16"/>
        <v>0.95259268698279165</v>
      </c>
      <c r="AW24" s="3">
        <f t="shared" ca="1" si="16"/>
        <v>0.99476818681242107</v>
      </c>
      <c r="AX24" s="3">
        <f t="shared" ca="1" si="16"/>
        <v>1</v>
      </c>
      <c r="AY24" s="3">
        <f t="shared" ca="1" si="16"/>
        <v>0.99091960397664058</v>
      </c>
      <c r="AZ24" s="3">
        <f t="shared" ca="1" si="16"/>
        <v>0.9784483881759064</v>
      </c>
      <c r="BA24" s="3">
        <f t="shared" ca="1" si="16"/>
        <v>0.9939410789575911</v>
      </c>
      <c r="BB24" s="3">
        <f t="shared" ca="1" si="16"/>
        <v>0.99367233968633895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2067.6887700000002</v>
      </c>
      <c r="E25" s="21">
        <v>2067.6887700000002</v>
      </c>
      <c r="F25" s="21">
        <v>2067.6887700000002</v>
      </c>
      <c r="G25" s="21">
        <v>2076.7649200000001</v>
      </c>
      <c r="H25" s="21">
        <v>2076.7649200000001</v>
      </c>
      <c r="I25" s="21">
        <v>2076.7649200000005</v>
      </c>
      <c r="J25" s="22">
        <v>2067.6887700000002</v>
      </c>
      <c r="K25" s="22">
        <v>2003.89797</v>
      </c>
      <c r="L25" s="22">
        <v>2053.8929859999998</v>
      </c>
      <c r="M25" s="22">
        <v>1847.64329</v>
      </c>
      <c r="N25" s="22">
        <v>1820.0001600000001</v>
      </c>
      <c r="O25" s="22">
        <v>1832.1518519999997</v>
      </c>
      <c r="P25" s="22">
        <v>2087.6873099999998</v>
      </c>
      <c r="Q25" s="22">
        <v>1867.87428</v>
      </c>
      <c r="R25" s="22">
        <v>1971.6471559999998</v>
      </c>
      <c r="S25" s="22">
        <v>1962.4514799999999</v>
      </c>
      <c r="T25" s="22">
        <v>1828.15895</v>
      </c>
      <c r="U25" s="22">
        <v>1909.6588199999999</v>
      </c>
      <c r="V25" s="22">
        <v>1848.2971</v>
      </c>
      <c r="W25" s="22">
        <v>1819.80342</v>
      </c>
      <c r="X25" s="22">
        <v>1828.9274769999997</v>
      </c>
      <c r="Y25" s="23"/>
      <c r="Z25" s="3" t="s">
        <v>18</v>
      </c>
      <c r="AA25" s="3" t="s">
        <v>11</v>
      </c>
      <c r="AB25" s="3">
        <f t="shared" ref="AB25:BB25" ca="1" si="17">AB17/AB$13</f>
        <v>0.90707690622443171</v>
      </c>
      <c r="AC25" s="3">
        <f t="shared" ca="1" si="17"/>
        <v>0.90284940887384812</v>
      </c>
      <c r="AD25" s="3">
        <f t="shared" ca="1" si="17"/>
        <v>0.94101966214345034</v>
      </c>
      <c r="AE25" s="3">
        <f t="shared" ca="1" si="17"/>
        <v>0.92078263980834796</v>
      </c>
      <c r="AF25" s="3">
        <f t="shared" ca="1" si="17"/>
        <v>0.73518439641263877</v>
      </c>
      <c r="AG25" s="3">
        <f t="shared" ca="1" si="17"/>
        <v>0.96337157047051569</v>
      </c>
      <c r="AH25" s="3">
        <f t="shared" ca="1" si="17"/>
        <v>0.84930553152524757</v>
      </c>
      <c r="AI25" s="3">
        <f t="shared" ca="1" si="17"/>
        <v>0.87083575277242276</v>
      </c>
      <c r="AJ25" s="3">
        <f t="shared" ca="1" si="17"/>
        <v>0.98479864069837719</v>
      </c>
      <c r="AK25" s="3">
        <f t="shared" ca="1" si="17"/>
        <v>0.72667534610904982</v>
      </c>
      <c r="AL25" s="3">
        <f t="shared" ca="1" si="17"/>
        <v>0.99591430347004195</v>
      </c>
      <c r="AM25" s="3">
        <f t="shared" ca="1" si="17"/>
        <v>0.88808125482987099</v>
      </c>
      <c r="AN25" s="3">
        <f t="shared" ca="1" si="17"/>
        <v>0.84987869790149217</v>
      </c>
      <c r="AO25" s="3">
        <f t="shared" ca="1" si="17"/>
        <v>0.9517067468543442</v>
      </c>
      <c r="AP25" s="3">
        <f t="shared" ca="1" si="17"/>
        <v>0.97458846361779017</v>
      </c>
      <c r="AQ25" s="3">
        <f t="shared" ca="1" si="17"/>
        <v>0.93790508639018999</v>
      </c>
      <c r="AR25" s="3">
        <f t="shared" ca="1" si="17"/>
        <v>0.99091624356461516</v>
      </c>
      <c r="AS25" s="3">
        <f t="shared" ca="1" si="17"/>
        <v>0.99791169226286724</v>
      </c>
      <c r="AT25" s="3">
        <f t="shared" ca="1" si="17"/>
        <v>0.88244779175842725</v>
      </c>
      <c r="AU25" s="3">
        <f t="shared" ca="1" si="17"/>
        <v>0.98279268047276025</v>
      </c>
      <c r="AV25" s="3">
        <f t="shared" ca="1" si="17"/>
        <v>0.92819971126252598</v>
      </c>
      <c r="AW25" s="3">
        <f t="shared" ca="1" si="17"/>
        <v>0.98381255476424778</v>
      </c>
      <c r="AX25" s="3">
        <f t="shared" ca="1" si="17"/>
        <v>0.96854300729504805</v>
      </c>
      <c r="AY25" s="3">
        <f t="shared" ca="1" si="17"/>
        <v>0.9571468607929865</v>
      </c>
      <c r="AZ25" s="3">
        <f t="shared" ca="1" si="17"/>
        <v>0.97615198117234414</v>
      </c>
      <c r="BA25" s="3">
        <f t="shared" ca="1" si="17"/>
        <v>0.99249321369334187</v>
      </c>
      <c r="BB25" s="3">
        <f t="shared" ca="1" si="17"/>
        <v>0.99148870416498325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1832.50584</v>
      </c>
      <c r="E26" s="21">
        <v>1832.50584</v>
      </c>
      <c r="F26" s="21">
        <v>1832.5058400000003</v>
      </c>
      <c r="G26" s="21">
        <v>1892.0232000000001</v>
      </c>
      <c r="H26" s="21">
        <v>1892.0232000000001</v>
      </c>
      <c r="I26" s="21">
        <v>1892.0232000000001</v>
      </c>
      <c r="J26" s="22">
        <v>1832.50584</v>
      </c>
      <c r="K26" s="22">
        <v>1832.50584</v>
      </c>
      <c r="L26" s="22">
        <v>1832.5058400000003</v>
      </c>
      <c r="M26" s="22">
        <v>1782.5662199999999</v>
      </c>
      <c r="N26" s="22">
        <v>1766.36996</v>
      </c>
      <c r="O26" s="22">
        <v>1774.5589219999997</v>
      </c>
      <c r="P26" s="22">
        <v>1875.70325</v>
      </c>
      <c r="Q26" s="22">
        <v>1807.04</v>
      </c>
      <c r="R26" s="22">
        <v>1831.6920210000003</v>
      </c>
      <c r="S26" s="22">
        <v>1846.29341</v>
      </c>
      <c r="T26" s="22">
        <v>1772.77144</v>
      </c>
      <c r="U26" s="22">
        <v>1807.030491</v>
      </c>
      <c r="V26" s="22">
        <v>1778.03009</v>
      </c>
      <c r="W26" s="22">
        <v>1764.2444399999999</v>
      </c>
      <c r="X26" s="22">
        <v>1769.9128430000001</v>
      </c>
      <c r="Y26" s="23"/>
      <c r="Z26" s="3" t="s">
        <v>18</v>
      </c>
      <c r="AA26" s="3" t="s">
        <v>12</v>
      </c>
      <c r="AB26" s="3">
        <f t="shared" ref="AB26:BB26" ca="1" si="18">AB18/AB$13</f>
        <v>0.85177020645659651</v>
      </c>
      <c r="AC26" s="3">
        <f t="shared" ca="1" si="18"/>
        <v>0.85018097855537678</v>
      </c>
      <c r="AD26" s="3">
        <f t="shared" ca="1" si="18"/>
        <v>0.89589073509954142</v>
      </c>
      <c r="AE26" s="3">
        <f t="shared" ca="1" si="18"/>
        <v>0.9098218268877919</v>
      </c>
      <c r="AF26" s="3">
        <f t="shared" ca="1" si="18"/>
        <v>0.97856489824552795</v>
      </c>
      <c r="AG26" s="3">
        <f t="shared" ca="1" si="18"/>
        <v>0.9507067453515351</v>
      </c>
      <c r="AH26" s="3">
        <f t="shared" ca="1" si="18"/>
        <v>0.84650901470639073</v>
      </c>
      <c r="AI26" s="3">
        <f t="shared" ca="1" si="18"/>
        <v>0.96347643192313748</v>
      </c>
      <c r="AJ26" s="3">
        <f t="shared" ca="1" si="18"/>
        <v>0.98237159410308983</v>
      </c>
      <c r="AK26" s="3">
        <f t="shared" ca="1" si="18"/>
        <v>0.72453349156756996</v>
      </c>
      <c r="AL26" s="3">
        <f t="shared" ca="1" si="18"/>
        <v>0.99648278413426172</v>
      </c>
      <c r="AM26" s="3">
        <f t="shared" ca="1" si="18"/>
        <v>0.88597545693444213</v>
      </c>
      <c r="AN26" s="3">
        <f t="shared" ca="1" si="18"/>
        <v>0.77491796320811079</v>
      </c>
      <c r="AO26" s="3">
        <f t="shared" ca="1" si="18"/>
        <v>0.85350653733891579</v>
      </c>
      <c r="AP26" s="3">
        <f t="shared" ca="1" si="18"/>
        <v>0.95034686862564044</v>
      </c>
      <c r="AQ26" s="3">
        <f t="shared" ca="1" si="18"/>
        <v>0.91135131861647378</v>
      </c>
      <c r="AR26" s="3">
        <f t="shared" ca="1" si="18"/>
        <v>0.97297608024936988</v>
      </c>
      <c r="AS26" s="3">
        <f t="shared" ca="1" si="18"/>
        <v>0.99344548906966079</v>
      </c>
      <c r="AT26" s="3">
        <f t="shared" ca="1" si="18"/>
        <v>0.86776758006159516</v>
      </c>
      <c r="AU26" s="3">
        <f t="shared" ca="1" si="18"/>
        <v>0.88151682637814133</v>
      </c>
      <c r="AV26" s="3">
        <f t="shared" ca="1" si="18"/>
        <v>0.86961862267436474</v>
      </c>
      <c r="AW26" s="3">
        <f t="shared" ca="1" si="18"/>
        <v>0.87759878753106946</v>
      </c>
      <c r="AX26" s="3">
        <f t="shared" ca="1" si="18"/>
        <v>0.93791604775247983</v>
      </c>
      <c r="AY26" s="3">
        <f t="shared" ca="1" si="18"/>
        <v>0.94722889959140533</v>
      </c>
      <c r="AZ26" s="3">
        <f t="shared" ca="1" si="18"/>
        <v>0.96396987463811212</v>
      </c>
      <c r="BA26" s="3">
        <f t="shared" ca="1" si="18"/>
        <v>0.98998106537709984</v>
      </c>
      <c r="BB26" s="3">
        <f t="shared" ca="1" si="18"/>
        <v>0.98991687720546884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1775.35726</v>
      </c>
      <c r="E27" s="21">
        <v>1775.35726</v>
      </c>
      <c r="F27" s="21">
        <v>1775.3572600000002</v>
      </c>
      <c r="G27" s="21">
        <v>1838.0003999999999</v>
      </c>
      <c r="H27" s="21">
        <v>1838.0003999999999</v>
      </c>
      <c r="I27" s="21">
        <v>1838.0004000000004</v>
      </c>
      <c r="J27" s="22">
        <v>1775.35726</v>
      </c>
      <c r="K27" s="22">
        <v>1775.35726</v>
      </c>
      <c r="L27" s="22">
        <v>1775.3572600000002</v>
      </c>
      <c r="M27" s="22">
        <v>1759.2083399999999</v>
      </c>
      <c r="N27" s="22">
        <v>1754.51333</v>
      </c>
      <c r="O27" s="22">
        <v>1756.960998</v>
      </c>
      <c r="P27" s="22">
        <v>1854.84311</v>
      </c>
      <c r="Q27" s="22">
        <v>1795.2648300000001</v>
      </c>
      <c r="R27" s="22">
        <v>1826.8582009999998</v>
      </c>
      <c r="S27" s="22">
        <v>1816.4168999999999</v>
      </c>
      <c r="T27" s="22">
        <v>1777.67633</v>
      </c>
      <c r="U27" s="22">
        <v>1796.494776</v>
      </c>
      <c r="V27" s="22">
        <v>1769.5127299999999</v>
      </c>
      <c r="W27" s="22">
        <v>1753.7653700000001</v>
      </c>
      <c r="X27" s="22">
        <v>1759.076595</v>
      </c>
      <c r="Y27" s="23"/>
      <c r="Z27" s="3" t="s">
        <v>18</v>
      </c>
      <c r="AA27" s="3" t="s">
        <v>13</v>
      </c>
      <c r="AB27" s="3">
        <f t="shared" ref="AB27:BB27" ca="1" si="19">AB19/AB$13</f>
        <v>0.85862769284441598</v>
      </c>
      <c r="AC27" s="3">
        <f t="shared" ca="1" si="19"/>
        <v>0.90042431622785335</v>
      </c>
      <c r="AD27" s="3">
        <f t="shared" ca="1" si="19"/>
        <v>0.96535373396104485</v>
      </c>
      <c r="AE27" s="3">
        <f t="shared" ca="1" si="19"/>
        <v>0.93162748938641116</v>
      </c>
      <c r="AF27" s="3">
        <f t="shared" ca="1" si="19"/>
        <v>0.73918945861465934</v>
      </c>
      <c r="AG27" s="3">
        <f t="shared" ca="1" si="19"/>
        <v>0.97298231248405387</v>
      </c>
      <c r="AH27" s="3">
        <f t="shared" ca="1" si="19"/>
        <v>0.85517953429046434</v>
      </c>
      <c r="AI27" s="3">
        <f t="shared" ca="1" si="19"/>
        <v>0.87000118405104976</v>
      </c>
      <c r="AJ27" s="3">
        <f t="shared" ca="1" si="19"/>
        <v>0.99065302999642868</v>
      </c>
      <c r="AK27" s="3">
        <f t="shared" ca="1" si="19"/>
        <v>0.72521935121492109</v>
      </c>
      <c r="AL27" s="3">
        <f t="shared" ca="1" si="19"/>
        <v>0.99417441088724789</v>
      </c>
      <c r="AM27" s="3">
        <f t="shared" ca="1" si="19"/>
        <v>0.91482763152113733</v>
      </c>
      <c r="AN27" s="3">
        <f t="shared" ca="1" si="19"/>
        <v>0.78479413145818488</v>
      </c>
      <c r="AO27" s="3">
        <f t="shared" ca="1" si="19"/>
        <v>0.87362278362161305</v>
      </c>
      <c r="AP27" s="3">
        <f t="shared" ca="1" si="19"/>
        <v>0.96630507771805774</v>
      </c>
      <c r="AQ27" s="3">
        <f t="shared" ca="1" si="19"/>
        <v>0.91270837094674873</v>
      </c>
      <c r="AR27" s="3">
        <f t="shared" ca="1" si="19"/>
        <v>0.97506372339867442</v>
      </c>
      <c r="AS27" s="3">
        <f t="shared" ca="1" si="19"/>
        <v>0.99542201847008904</v>
      </c>
      <c r="AT27" s="3">
        <f t="shared" ca="1" si="19"/>
        <v>0.86776758006159516</v>
      </c>
      <c r="AU27" s="3">
        <f t="shared" ca="1" si="19"/>
        <v>0.93586135209825905</v>
      </c>
      <c r="AV27" s="3">
        <f t="shared" ca="1" si="19"/>
        <v>0.95558451118626109</v>
      </c>
      <c r="AW27" s="3">
        <f t="shared" ca="1" si="19"/>
        <v>0.94441688971132365</v>
      </c>
      <c r="AX27" s="3">
        <f t="shared" ca="1" si="19"/>
        <v>0.96811287567721171</v>
      </c>
      <c r="AY27" s="3">
        <f t="shared" ca="1" si="19"/>
        <v>0.98491251963622939</v>
      </c>
      <c r="AZ27" s="3">
        <f t="shared" ca="1" si="19"/>
        <v>0.98236074935523288</v>
      </c>
      <c r="BA27" s="3">
        <f t="shared" ca="1" si="19"/>
        <v>0.99392553500503122</v>
      </c>
      <c r="BB27" s="3">
        <f t="shared" ca="1" si="19"/>
        <v>0.99533317661819409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19289.238389999999</v>
      </c>
      <c r="E28" s="21">
        <v>19289.238389999999</v>
      </c>
      <c r="F28" s="21">
        <v>19289.238390000002</v>
      </c>
      <c r="G28" s="21">
        <v>19329.537489999999</v>
      </c>
      <c r="H28" s="21">
        <v>19329.537489999999</v>
      </c>
      <c r="I28" s="21">
        <v>19329.537489999995</v>
      </c>
      <c r="J28" s="22">
        <v>19289.238389999999</v>
      </c>
      <c r="K28" s="22">
        <v>19238.56739</v>
      </c>
      <c r="L28" s="22">
        <v>19284.171290000006</v>
      </c>
      <c r="M28" s="22">
        <v>19050.72812</v>
      </c>
      <c r="N28" s="22">
        <v>19027.773109999998</v>
      </c>
      <c r="O28" s="22">
        <v>19043.510170000001</v>
      </c>
      <c r="P28" s="22">
        <v>19755.295959999999</v>
      </c>
      <c r="Q28" s="22">
        <v>19065.897250000002</v>
      </c>
      <c r="R28" s="22">
        <v>19406.827343000004</v>
      </c>
      <c r="S28" s="22">
        <v>19190.303960000001</v>
      </c>
      <c r="T28" s="22">
        <v>19062.163329999999</v>
      </c>
      <c r="U28" s="22">
        <v>19122.602189000001</v>
      </c>
      <c r="V28" s="22">
        <v>18984.768599999999</v>
      </c>
      <c r="W28" s="22">
        <v>18979.716039999999</v>
      </c>
      <c r="X28" s="22">
        <v>18981.866880000001</v>
      </c>
      <c r="Y28" s="23"/>
      <c r="Z28" s="3" t="s">
        <v>18</v>
      </c>
      <c r="AA28" s="3" t="s">
        <v>19</v>
      </c>
      <c r="AB28" s="3">
        <f t="shared" ref="AB28:BB28" ca="1" si="20">AB20/AB$13</f>
        <v>0.90092928311258957</v>
      </c>
      <c r="AC28" s="3">
        <f t="shared" ca="1" si="20"/>
        <v>0.86717913691896842</v>
      </c>
      <c r="AD28" s="3">
        <f t="shared" ca="1" si="20"/>
        <v>0.93498849195359857</v>
      </c>
      <c r="AE28" s="3">
        <f t="shared" ca="1" si="20"/>
        <v>0.91616157504614104</v>
      </c>
      <c r="AF28" s="3">
        <f t="shared" ca="1" si="20"/>
        <v>0.72563036969374373</v>
      </c>
      <c r="AG28" s="3">
        <f t="shared" ca="1" si="20"/>
        <v>0.95815980016229441</v>
      </c>
      <c r="AH28" s="3">
        <f t="shared" ca="1" si="20"/>
        <v>0.85069512995702212</v>
      </c>
      <c r="AI28" s="3">
        <f t="shared" ca="1" si="20"/>
        <v>0.86678835028368972</v>
      </c>
      <c r="AJ28" s="3">
        <f t="shared" ca="1" si="20"/>
        <v>0.98446709487277662</v>
      </c>
      <c r="AK28" s="3">
        <f t="shared" ca="1" si="20"/>
        <v>0.72473924946177537</v>
      </c>
      <c r="AL28" s="3">
        <f t="shared" ca="1" si="20"/>
        <v>0.99591430347004195</v>
      </c>
      <c r="AM28" s="3">
        <f t="shared" ca="1" si="20"/>
        <v>0.94490043466102902</v>
      </c>
      <c r="AN28" s="3">
        <f t="shared" ca="1" si="20"/>
        <v>0.79494616009167773</v>
      </c>
      <c r="AO28" s="3">
        <f t="shared" ca="1" si="20"/>
        <v>0.89141566443748765</v>
      </c>
      <c r="AP28" s="3">
        <f t="shared" ca="1" si="20"/>
        <v>0.98266580997488917</v>
      </c>
      <c r="AQ28" s="3">
        <f t="shared" ca="1" si="20"/>
        <v>0.9205636428971532</v>
      </c>
      <c r="AR28" s="3">
        <f t="shared" ca="1" si="20"/>
        <v>0.97834968745742712</v>
      </c>
      <c r="AS28" s="3">
        <f t="shared" ca="1" si="20"/>
        <v>0.99803645182009415</v>
      </c>
      <c r="AT28" s="3">
        <f t="shared" ca="1" si="20"/>
        <v>0.87161718227920759</v>
      </c>
      <c r="AU28" s="3">
        <f t="shared" ca="1" si="20"/>
        <v>0.93906319202757771</v>
      </c>
      <c r="AV28" s="3">
        <f t="shared" ca="1" si="20"/>
        <v>0.92572840797755118</v>
      </c>
      <c r="AW28" s="3">
        <f t="shared" ca="1" si="20"/>
        <v>0.91472454272857562</v>
      </c>
      <c r="AX28" s="3">
        <f t="shared" ca="1" si="20"/>
        <v>0.95507840020143508</v>
      </c>
      <c r="AY28" s="3">
        <f t="shared" ca="1" si="20"/>
        <v>0.96854271194936803</v>
      </c>
      <c r="AZ28" s="3">
        <f t="shared" ca="1" si="20"/>
        <v>0.96797346026700593</v>
      </c>
      <c r="BA28" s="3">
        <f t="shared" ca="1" si="20"/>
        <v>0.99475997536378857</v>
      </c>
      <c r="BB28" s="3">
        <f t="shared" ca="1" si="20"/>
        <v>0.99280974306508263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19036.53</v>
      </c>
      <c r="E29" s="21">
        <v>19036.53</v>
      </c>
      <c r="F29" s="21">
        <v>19036.53</v>
      </c>
      <c r="G29" s="21">
        <v>19064.300800000001</v>
      </c>
      <c r="H29" s="21">
        <v>19064.300800000001</v>
      </c>
      <c r="I29" s="21">
        <v>19064.300800000001</v>
      </c>
      <c r="J29" s="22">
        <v>19036.53</v>
      </c>
      <c r="K29" s="22">
        <v>19036.53</v>
      </c>
      <c r="L29" s="22">
        <v>19036.53</v>
      </c>
      <c r="M29" s="22">
        <v>18993.253580000001</v>
      </c>
      <c r="N29" s="22">
        <v>18983.031350000001</v>
      </c>
      <c r="O29" s="22">
        <v>18988.345703999999</v>
      </c>
      <c r="P29" s="22">
        <v>19103.016670000001</v>
      </c>
      <c r="Q29" s="22">
        <v>19003.13163</v>
      </c>
      <c r="R29" s="22">
        <v>19064.002659000002</v>
      </c>
      <c r="S29" s="22">
        <v>19180.514019999999</v>
      </c>
      <c r="T29" s="22">
        <v>19029.931140000001</v>
      </c>
      <c r="U29" s="22">
        <v>19080.007654000001</v>
      </c>
      <c r="V29" s="22">
        <v>18978.26153</v>
      </c>
      <c r="W29" s="22">
        <v>18975.7824</v>
      </c>
      <c r="X29" s="22">
        <v>18976.686485999999</v>
      </c>
      <c r="Y29" s="23"/>
      <c r="Z29" s="3" t="s">
        <v>18</v>
      </c>
      <c r="AA29" s="3" t="s">
        <v>14</v>
      </c>
      <c r="AB29" s="3">
        <f t="shared" ref="AB29:BB29" ca="1" si="21">AB21/AB$13</f>
        <v>0.84960653426199317</v>
      </c>
      <c r="AC29" s="3">
        <f t="shared" ca="1" si="21"/>
        <v>0.85078345960840318</v>
      </c>
      <c r="AD29" s="3">
        <f t="shared" ca="1" si="21"/>
        <v>0.89570909874149962</v>
      </c>
      <c r="AE29" s="3">
        <f t="shared" ca="1" si="21"/>
        <v>0.90995912859085304</v>
      </c>
      <c r="AF29" s="3">
        <f t="shared" ca="1" si="21"/>
        <v>0.72053229086231485</v>
      </c>
      <c r="AG29" s="3">
        <f t="shared" ca="1" si="21"/>
        <v>0.95437125638193898</v>
      </c>
      <c r="AH29" s="3">
        <f t="shared" ca="1" si="21"/>
        <v>0.84497001510331937</v>
      </c>
      <c r="AI29" s="3">
        <f t="shared" ca="1" si="21"/>
        <v>0.95262915927075709</v>
      </c>
      <c r="AJ29" s="3">
        <f t="shared" ca="1" si="21"/>
        <v>0.98146696407211886</v>
      </c>
      <c r="AK29" s="3">
        <f t="shared" ca="1" si="21"/>
        <v>0.72453349156756996</v>
      </c>
      <c r="AL29" s="3">
        <f t="shared" ca="1" si="21"/>
        <v>0.99079797749206289</v>
      </c>
      <c r="AM29" s="3">
        <f t="shared" ca="1" si="21"/>
        <v>0.88555431324136757</v>
      </c>
      <c r="AN29" s="3">
        <f t="shared" ca="1" si="21"/>
        <v>0.77492155040878818</v>
      </c>
      <c r="AO29" s="3">
        <f t="shared" ca="1" si="21"/>
        <v>0.8554730626309538</v>
      </c>
      <c r="AP29" s="3">
        <f t="shared" ca="1" si="21"/>
        <v>0.95201714136184312</v>
      </c>
      <c r="AQ29" s="3">
        <f t="shared" ca="1" si="21"/>
        <v>0.90979219590871752</v>
      </c>
      <c r="AR29" s="3">
        <f t="shared" ca="1" si="21"/>
        <v>0.97223511828622322</v>
      </c>
      <c r="AS29" s="3">
        <f t="shared" ca="1" si="21"/>
        <v>0.9932768462744993</v>
      </c>
      <c r="AT29" s="3">
        <f t="shared" ca="1" si="21"/>
        <v>0.86776758006159516</v>
      </c>
      <c r="AU29" s="3">
        <f t="shared" ca="1" si="21"/>
        <v>0.88454317170793206</v>
      </c>
      <c r="AV29" s="3">
        <f t="shared" ca="1" si="21"/>
        <v>0.87161862124039169</v>
      </c>
      <c r="AW29" s="3">
        <f t="shared" ca="1" si="21"/>
        <v>0.87605431533709899</v>
      </c>
      <c r="AX29" s="3">
        <f t="shared" ca="1" si="21"/>
        <v>0.93546043357185049</v>
      </c>
      <c r="AY29" s="3">
        <f t="shared" ca="1" si="21"/>
        <v>0.94836947961598761</v>
      </c>
      <c r="AZ29" s="3">
        <f t="shared" ca="1" si="21"/>
        <v>0.96084953211705781</v>
      </c>
      <c r="BA29" s="3">
        <f t="shared" ca="1" si="21"/>
        <v>0.98937319751767527</v>
      </c>
      <c r="BB29" s="3">
        <f t="shared" ca="1" si="21"/>
        <v>0.98987137671745629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19006.569230000001</v>
      </c>
      <c r="E30" s="21">
        <v>19006.569230000001</v>
      </c>
      <c r="F30" s="21">
        <v>19006.569229999997</v>
      </c>
      <c r="G30" s="21">
        <v>19048.428929999998</v>
      </c>
      <c r="H30" s="21">
        <v>19048.428929999998</v>
      </c>
      <c r="I30" s="21">
        <v>19048.428929999998</v>
      </c>
      <c r="J30" s="22">
        <v>19006.569230000001</v>
      </c>
      <c r="K30" s="22">
        <v>19006.569230000001</v>
      </c>
      <c r="L30" s="22">
        <v>19006.569229999997</v>
      </c>
      <c r="M30" s="22">
        <v>18976.815149999999</v>
      </c>
      <c r="N30" s="22">
        <v>18976.056670000002</v>
      </c>
      <c r="O30" s="22">
        <v>18976.437733999999</v>
      </c>
      <c r="P30" s="22">
        <v>19169.728459999998</v>
      </c>
      <c r="Q30" s="22">
        <v>19005.18751</v>
      </c>
      <c r="R30" s="22">
        <v>19080.266723000001</v>
      </c>
      <c r="S30" s="22">
        <v>19070.7016</v>
      </c>
      <c r="T30" s="22">
        <v>18998.635920000001</v>
      </c>
      <c r="U30" s="22">
        <v>19031.893187000001</v>
      </c>
      <c r="V30" s="22">
        <v>18976.017609999999</v>
      </c>
      <c r="W30" s="22">
        <v>18975.28</v>
      </c>
      <c r="X30" s="22">
        <v>18975.565502000001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28">
        <f ca="1">AVERAGE(AB23:BB23)</f>
        <v>0.98359118816310631</v>
      </c>
      <c r="AC32" s="28">
        <f ca="1">AVERAGE(AB24:BB24)</f>
        <v>0.95194009627640819</v>
      </c>
      <c r="AD32" s="28">
        <f ca="1">AVERAGE(AB25:BB25)</f>
        <v>0.92784736478911845</v>
      </c>
      <c r="AE32" s="28">
        <f ca="1">AVERAGE(AB26:BB26)</f>
        <v>0.9117904815660437</v>
      </c>
      <c r="AF32" s="28">
        <f ca="1">AVERAGE(AB27:BB27)</f>
        <v>0.92053523853490327</v>
      </c>
      <c r="AG32" s="28">
        <f ca="1">AVERAGE(AB28:BB28)</f>
        <v>0.91728993526414815</v>
      </c>
      <c r="AH32" s="28">
        <f ca="1">AVERAGE(AB29:BB29)</f>
        <v>0.90157545599823241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64</v>
      </c>
      <c r="AE76" s="33"/>
      <c r="AK76" s="33" t="s">
        <v>65</v>
      </c>
      <c r="AL76" s="33"/>
      <c r="AR76" s="33" t="s">
        <v>66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2021-10-07T06:31:16Z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