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tmp\test\git_TMGA\TMGA\Result_HD\"/>
    </mc:Choice>
  </mc:AlternateContent>
  <xr:revisionPtr revIDLastSave="0" documentId="13_ncr:1_{8017B7DE-F25F-4C9A-A5C6-B114A4984106}" xr6:coauthVersionLast="47" xr6:coauthVersionMax="47" xr10:uidLastSave="{00000000-0000-0000-0000-000000000000}"/>
  <bookViews>
    <workbookView xWindow="-108" yWindow="-108" windowWidth="23256" windowHeight="12720" tabRatio="744" activeTab="1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AG17" i="37"/>
  <c r="AS19" i="37"/>
  <c r="AY15" i="37"/>
  <c r="AJ16" i="37"/>
  <c r="AV18" i="37"/>
  <c r="AH21" i="37"/>
  <c r="AM15" i="37"/>
  <c r="AY17" i="37"/>
  <c r="AK20" i="37"/>
  <c r="AF15" i="37"/>
  <c r="AR17" i="37"/>
  <c r="AD20" i="37"/>
  <c r="AC18" i="37"/>
  <c r="AC17" i="37"/>
  <c r="AO19" i="37"/>
  <c r="BA21" i="37"/>
  <c r="AN16" i="37"/>
  <c r="AZ18" i="37"/>
  <c r="AL21" i="37"/>
  <c r="AR15" i="37"/>
  <c r="AD18" i="37"/>
  <c r="AP20" i="37"/>
  <c r="AK6" i="37"/>
  <c r="AW8" i="37"/>
  <c r="AI11" i="37"/>
  <c r="AH12" i="37"/>
  <c r="AH8" i="37"/>
  <c r="AC7" i="37"/>
  <c r="AO9" i="37"/>
  <c r="BA11" i="37"/>
  <c r="AJ8" i="37"/>
  <c r="AR12" i="37"/>
  <c r="AV10" i="37"/>
  <c r="AM7" i="37"/>
  <c r="AY9" i="37"/>
  <c r="AK12" i="37"/>
  <c r="AV11" i="37"/>
  <c r="AR10" i="37"/>
  <c r="AX6" i="37"/>
  <c r="AR9" i="37"/>
  <c r="AN12" i="37"/>
  <c r="AW7" i="37"/>
  <c r="AI10" i="37"/>
  <c r="AU12" i="37"/>
  <c r="AZ10" i="37"/>
  <c r="AL19" i="37"/>
  <c r="AV15" i="37"/>
  <c r="AT20" i="37"/>
  <c r="AS17" i="37"/>
  <c r="AK18" i="37"/>
  <c r="AP19" i="37"/>
  <c r="AH16" i="37"/>
  <c r="AF21" i="37"/>
  <c r="AM9" i="37"/>
  <c r="AL6" i="37"/>
  <c r="AS7" i="37"/>
  <c r="AQ12" i="37"/>
  <c r="AF6" i="37"/>
  <c r="AC8" i="37"/>
  <c r="BA12" i="37"/>
  <c r="AX11" i="37"/>
  <c r="AZ11" i="37"/>
  <c r="AY10" i="37"/>
  <c r="AN9" i="37"/>
  <c r="AY20" i="37"/>
  <c r="AS16" i="37"/>
  <c r="AL16" i="37"/>
  <c r="AW15" i="37"/>
  <c r="AH15" i="37"/>
  <c r="AM17" i="37"/>
  <c r="AV21" i="37"/>
  <c r="AO12" i="37"/>
  <c r="AR11" i="37"/>
  <c r="AN6" i="37"/>
  <c r="AG6" i="37"/>
  <c r="AZ9" i="37"/>
  <c r="AH7" i="37"/>
  <c r="AO11" i="37"/>
  <c r="AU6" i="37"/>
  <c r="AC12" i="37"/>
  <c r="AO7" i="37"/>
  <c r="AC15" i="37"/>
  <c r="AO17" i="37"/>
  <c r="BA19" i="37"/>
  <c r="AE17" i="37"/>
  <c r="AR16" i="37"/>
  <c r="AD19" i="37"/>
  <c r="AP21" i="37"/>
  <c r="AU15" i="37"/>
  <c r="AG18" i="37"/>
  <c r="AS20" i="37"/>
  <c r="AN15" i="37"/>
  <c r="AZ17" i="37"/>
  <c r="AL20" i="37"/>
  <c r="AO20" i="37"/>
  <c r="AK17" i="37"/>
  <c r="AW19" i="37"/>
  <c r="AW16" i="37"/>
  <c r="AV16" i="37"/>
  <c r="AH19" i="37"/>
  <c r="AT21" i="37"/>
  <c r="AZ15" i="37"/>
  <c r="AL18" i="37"/>
  <c r="AX20" i="37"/>
  <c r="AS6" i="37"/>
  <c r="AE9" i="37"/>
  <c r="AQ11" i="37"/>
  <c r="AD6" i="37"/>
  <c r="AP8" i="37"/>
  <c r="AK7" i="37"/>
  <c r="AW9" i="37"/>
  <c r="AI12" i="37"/>
  <c r="AZ8" i="37"/>
  <c r="AZ12" i="37"/>
  <c r="AT11" i="37"/>
  <c r="AU7" i="37"/>
  <c r="AG10" i="37"/>
  <c r="AS12" i="37"/>
  <c r="AL12" i="37"/>
  <c r="AP11" i="37"/>
  <c r="AF7" i="37"/>
  <c r="AP10" i="37"/>
  <c r="AD10" i="37"/>
  <c r="AE8" i="37"/>
  <c r="AQ10" i="37"/>
  <c r="AJ6" i="37"/>
  <c r="AF12" i="37"/>
  <c r="AK15" i="37"/>
  <c r="AW17" i="37"/>
  <c r="AI20" i="37"/>
  <c r="AQ19" i="37"/>
  <c r="AZ16" i="37"/>
  <c r="AX21" i="37"/>
  <c r="AC16" i="37"/>
  <c r="AO18" i="37"/>
  <c r="BA20" i="37"/>
  <c r="AH18" i="37"/>
  <c r="AG15" i="37"/>
  <c r="AE20" i="37"/>
  <c r="AD17" i="37"/>
  <c r="BB21" i="37"/>
  <c r="AT18" i="37"/>
  <c r="BA6" i="37"/>
  <c r="AY11" i="37"/>
  <c r="AF9" i="37"/>
  <c r="AE10" i="37"/>
  <c r="AP9" i="37"/>
  <c r="AJ12" i="37"/>
  <c r="AO10" i="37"/>
  <c r="AT12" i="37"/>
  <c r="AN7" i="37"/>
  <c r="AN11" i="37"/>
  <c r="AM8" i="37"/>
  <c r="AR6" i="37"/>
  <c r="AM18" i="37"/>
  <c r="AD15" i="37"/>
  <c r="BB19" i="37"/>
  <c r="AE19" i="37"/>
  <c r="AX18" i="37"/>
  <c r="AI18" i="37"/>
  <c r="AT17" i="37"/>
  <c r="AX16" i="37"/>
  <c r="AQ7" i="37"/>
  <c r="BB6" i="37"/>
  <c r="AU10" i="37"/>
  <c r="AL7" i="37"/>
  <c r="AE11" i="37"/>
  <c r="AP7" i="37"/>
  <c r="AD8" i="37"/>
  <c r="AC9" i="37"/>
  <c r="AP12" i="37"/>
  <c r="BB7" i="37"/>
  <c r="AQ9" i="37"/>
  <c r="AP6" i="37"/>
  <c r="AM12" i="37"/>
  <c r="AS15" i="37"/>
  <c r="AE18" i="37"/>
  <c r="AQ20" i="37"/>
  <c r="AU21" i="37"/>
  <c r="AH17" i="37"/>
  <c r="AT19" i="37"/>
  <c r="AY21" i="37"/>
  <c r="AK16" i="37"/>
  <c r="AW18" i="37"/>
  <c r="AI21" i="37"/>
  <c r="AD16" i="37"/>
  <c r="AP18" i="37"/>
  <c r="BB20" i="37"/>
  <c r="AO15" i="37"/>
  <c r="BA17" i="37"/>
  <c r="AM20" i="37"/>
  <c r="AY19" i="37"/>
  <c r="AL17" i="37"/>
  <c r="AX19" i="37"/>
  <c r="AI15" i="37"/>
  <c r="AP16" i="37"/>
  <c r="BB18" i="37"/>
  <c r="AN21" i="37"/>
  <c r="AI7" i="37"/>
  <c r="AU9" i="37"/>
  <c r="AG12" i="37"/>
  <c r="AT6" i="37"/>
  <c r="AL10" i="37"/>
  <c r="BA7" i="37"/>
  <c r="AM10" i="37"/>
  <c r="AY12" i="37"/>
  <c r="AX9" i="37"/>
  <c r="AV6" i="37"/>
  <c r="AX12" i="37"/>
  <c r="AK8" i="37"/>
  <c r="AW10" i="37"/>
  <c r="AJ9" i="37"/>
  <c r="BB12" i="37"/>
  <c r="AV12" i="37"/>
  <c r="AV7" i="37"/>
  <c r="AD12" i="37"/>
  <c r="AI6" i="37"/>
  <c r="AU8" i="37"/>
  <c r="AG11" i="37"/>
  <c r="AZ6" i="37"/>
  <c r="BB10" i="37"/>
  <c r="BA15" i="37"/>
  <c r="AP17" i="37"/>
  <c r="AO16" i="37"/>
  <c r="AQ21" i="37"/>
  <c r="AJ21" i="37"/>
  <c r="AU20" i="37"/>
  <c r="AF20" i="37"/>
  <c r="AJ19" i="37"/>
  <c r="AC10" i="37"/>
  <c r="AI8" i="37"/>
  <c r="AN10" i="37"/>
  <c r="AS8" i="37"/>
  <c r="AV9" i="37"/>
  <c r="AQ6" i="37"/>
  <c r="AX7" i="37"/>
  <c r="AZ7" i="37"/>
  <c r="AE7" i="37"/>
  <c r="BB8" i="37"/>
  <c r="AI16" i="37"/>
  <c r="AU18" i="37"/>
  <c r="AG21" i="37"/>
  <c r="AL15" i="37"/>
  <c r="AX17" i="37"/>
  <c r="AJ20" i="37"/>
  <c r="AU17" i="37"/>
  <c r="BA16" i="37"/>
  <c r="AM19" i="37"/>
  <c r="AG16" i="37"/>
  <c r="AT16" i="37"/>
  <c r="AF19" i="37"/>
  <c r="AR21" i="37"/>
  <c r="AE16" i="37"/>
  <c r="AQ18" i="37"/>
  <c r="AC21" i="37"/>
  <c r="AP15" i="37"/>
  <c r="BB17" i="37"/>
  <c r="AN20" i="37"/>
  <c r="AI19" i="37"/>
  <c r="AF17" i="37"/>
  <c r="AR19" i="37"/>
  <c r="BA18" i="37"/>
  <c r="AY7" i="37"/>
  <c r="AK10" i="37"/>
  <c r="AW12" i="37"/>
  <c r="AJ7" i="37"/>
  <c r="AE6" i="37"/>
  <c r="AQ8" i="37"/>
  <c r="AC11" i="37"/>
  <c r="AD7" i="37"/>
  <c r="AD11" i="37"/>
  <c r="AR8" i="37"/>
  <c r="AO6" i="37"/>
  <c r="BA8" i="37"/>
  <c r="AM11" i="37"/>
  <c r="AH10" i="37"/>
  <c r="AN8" i="37"/>
  <c r="AJ11" i="37"/>
  <c r="AL8" i="37"/>
  <c r="AV8" i="37"/>
  <c r="AY6" i="37"/>
  <c r="AK9" i="37"/>
  <c r="AW11" i="37"/>
  <c r="AF8" i="37"/>
  <c r="AU16" i="37"/>
  <c r="AF16" i="37"/>
  <c r="AD21" i="37"/>
  <c r="AV17" i="37"/>
  <c r="AC6" i="37"/>
  <c r="AO8" i="37"/>
  <c r="AT10" i="37"/>
  <c r="AS11" i="37"/>
  <c r="AF10" i="37"/>
  <c r="AF11" i="37"/>
  <c r="AH11" i="37"/>
  <c r="AJ10" i="37"/>
  <c r="AQ16" i="37"/>
  <c r="AC19" i="37"/>
  <c r="AO21" i="37"/>
  <c r="AT15" i="37"/>
  <c r="AF18" i="37"/>
  <c r="AR20" i="37"/>
  <c r="AG20" i="37"/>
  <c r="AI17" i="37"/>
  <c r="AU19" i="37"/>
  <c r="AS18" i="37"/>
  <c r="BB16" i="37"/>
  <c r="AN19" i="37"/>
  <c r="AZ21" i="37"/>
  <c r="AM16" i="37"/>
  <c r="AY18" i="37"/>
  <c r="AK21" i="37"/>
  <c r="AX15" i="37"/>
  <c r="AJ18" i="37"/>
  <c r="AV20" i="37"/>
  <c r="AM21" i="37"/>
  <c r="AN17" i="37"/>
  <c r="AZ19" i="37"/>
  <c r="AE21" i="37"/>
  <c r="AG8" i="37"/>
  <c r="AS10" i="37"/>
  <c r="AX8" i="37"/>
  <c r="AR7" i="37"/>
  <c r="AM6" i="37"/>
  <c r="AY8" i="37"/>
  <c r="AK11" i="37"/>
  <c r="AT7" i="37"/>
  <c r="AL11" i="37"/>
  <c r="AH9" i="37"/>
  <c r="AW6" i="37"/>
  <c r="AI9" i="37"/>
  <c r="AU11" i="37"/>
  <c r="AX10" i="37"/>
  <c r="AL9" i="37"/>
  <c r="AH6" i="37"/>
  <c r="AT8" i="37"/>
  <c r="AT9" i="37"/>
  <c r="AG7" i="37"/>
  <c r="AS9" i="37"/>
  <c r="AE12" i="37"/>
  <c r="AD9" i="37"/>
  <c r="AY16" i="37"/>
  <c r="AK19" i="37"/>
  <c r="AW21" i="37"/>
  <c r="BB15" i="37"/>
  <c r="AN18" i="37"/>
  <c r="AZ20" i="37"/>
  <c r="AE15" i="37"/>
  <c r="AQ17" i="37"/>
  <c r="AC20" i="37"/>
  <c r="AW20" i="37"/>
  <c r="AJ17" i="37"/>
  <c r="AV19" i="37"/>
  <c r="AQ15" i="37"/>
  <c r="AG19" i="37"/>
  <c r="AS21" i="37"/>
  <c r="AR18" i="37"/>
  <c r="AJ15" i="37"/>
  <c r="AH20" i="37"/>
  <c r="BA10" i="37"/>
  <c r="AG9" i="37"/>
  <c r="BB11" i="37"/>
  <c r="BB9" i="37"/>
  <c r="BA9" i="37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M30" i="38" l="1"/>
  <c r="P30" i="38"/>
  <c r="O30" i="38"/>
  <c r="L30" i="38"/>
  <c r="Q30" i="38"/>
  <c r="N30" i="38"/>
  <c r="AB17" i="37"/>
  <c r="AB10" i="37"/>
  <c r="AB7" i="37"/>
  <c r="AB19" i="37"/>
  <c r="AB8" i="37"/>
  <c r="AB11" i="37"/>
  <c r="AB21" i="37"/>
  <c r="AB16" i="37"/>
  <c r="AB6" i="37"/>
  <c r="AB12" i="37"/>
  <c r="AB18" i="37"/>
  <c r="AB20" i="37"/>
  <c r="AB15" i="37"/>
  <c r="AB9" i="37"/>
  <c r="AP13" i="37" l="1"/>
  <c r="AP24" i="37" s="1"/>
  <c r="AW13" i="37"/>
  <c r="AW28" i="37" s="1"/>
  <c r="AC13" i="37"/>
  <c r="AC27" i="37" s="1"/>
  <c r="BA13" i="37"/>
  <c r="AB13" i="37"/>
  <c r="AB23" i="37" s="1"/>
  <c r="AY13" i="37"/>
  <c r="AX13" i="37"/>
  <c r="AV13" i="37"/>
  <c r="AI13" i="37"/>
  <c r="AR13" i="37"/>
  <c r="AM13" i="37"/>
  <c r="BB13" i="37"/>
  <c r="BB27" i="37" s="1"/>
  <c r="AT13" i="37"/>
  <c r="AH13" i="37"/>
  <c r="AN13" i="37"/>
  <c r="AG13" i="37"/>
  <c r="AG24" i="37" s="1"/>
  <c r="AS13" i="37"/>
  <c r="AS27" i="37" s="1"/>
  <c r="AL13" i="37"/>
  <c r="AO13" i="37"/>
  <c r="AO28" i="37" s="1"/>
  <c r="AJ13" i="37"/>
  <c r="AJ28" i="37" s="1"/>
  <c r="AQ13" i="37"/>
  <c r="AQ27" i="37" s="1"/>
  <c r="AE13" i="37"/>
  <c r="AU13" i="37"/>
  <c r="AU29" i="37" s="1"/>
  <c r="AK13" i="37"/>
  <c r="AK26" i="37" s="1"/>
  <c r="AD13" i="37" l="1"/>
  <c r="AD23" i="37" s="1"/>
  <c r="AF13" i="37"/>
  <c r="AF26" i="37" s="1"/>
  <c r="AB25" i="37"/>
  <c r="AB28" i="37"/>
  <c r="AS24" i="37"/>
  <c r="AS23" i="37"/>
  <c r="BB26" i="37"/>
  <c r="AC24" i="37"/>
  <c r="AS26" i="37"/>
  <c r="AC28" i="37"/>
  <c r="AS29" i="37"/>
  <c r="AW27" i="37"/>
  <c r="AB29" i="37"/>
  <c r="BB25" i="37"/>
  <c r="AB24" i="37"/>
  <c r="BB28" i="37"/>
  <c r="BB24" i="37"/>
  <c r="BB23" i="37"/>
  <c r="AZ13" i="37"/>
  <c r="AZ26" i="37" s="1"/>
  <c r="BB29" i="37"/>
  <c r="AB26" i="37"/>
  <c r="AB27" i="37"/>
  <c r="AW24" i="37"/>
  <c r="AG23" i="37"/>
  <c r="AK28" i="37"/>
  <c r="AW26" i="37"/>
  <c r="AK27" i="37"/>
  <c r="AW25" i="37"/>
  <c r="AG29" i="37"/>
  <c r="AK24" i="37"/>
  <c r="AG27" i="37"/>
  <c r="AG25" i="37"/>
  <c r="AR24" i="37"/>
  <c r="AW29" i="37"/>
  <c r="AK29" i="37"/>
  <c r="AK23" i="37"/>
  <c r="AR23" i="37"/>
  <c r="AG28" i="37"/>
  <c r="AW23" i="37"/>
  <c r="AK25" i="37"/>
  <c r="AR28" i="37"/>
  <c r="AT25" i="37"/>
  <c r="AR29" i="37"/>
  <c r="AG26" i="37"/>
  <c r="AX29" i="37"/>
  <c r="AR26" i="37"/>
  <c r="AX26" i="37"/>
  <c r="AR25" i="37"/>
  <c r="AR27" i="37"/>
  <c r="AT23" i="37"/>
  <c r="AH28" i="37"/>
  <c r="AH24" i="37"/>
  <c r="AQ29" i="37"/>
  <c r="AQ23" i="37"/>
  <c r="AX28" i="37"/>
  <c r="AQ25" i="37"/>
  <c r="AY23" i="37"/>
  <c r="AT24" i="37"/>
  <c r="AX27" i="37"/>
  <c r="AP29" i="37"/>
  <c r="AH27" i="37"/>
  <c r="AH26" i="37"/>
  <c r="AX25" i="37"/>
  <c r="AJ25" i="37"/>
  <c r="AI29" i="37"/>
  <c r="AQ28" i="37"/>
  <c r="AT26" i="37"/>
  <c r="AP27" i="37"/>
  <c r="AH25" i="37"/>
  <c r="AX23" i="37"/>
  <c r="AQ26" i="37"/>
  <c r="AQ24" i="37"/>
  <c r="AY29" i="37"/>
  <c r="AP25" i="37"/>
  <c r="AH23" i="37"/>
  <c r="AJ27" i="37"/>
  <c r="AY25" i="37"/>
  <c r="AP28" i="37"/>
  <c r="AH29" i="37"/>
  <c r="AX24" i="37"/>
  <c r="AT29" i="37"/>
  <c r="AP26" i="37"/>
  <c r="AJ26" i="37"/>
  <c r="AJ24" i="37"/>
  <c r="AS25" i="37"/>
  <c r="AL26" i="37"/>
  <c r="AI24" i="37"/>
  <c r="AY28" i="37"/>
  <c r="AC29" i="37"/>
  <c r="AC23" i="37"/>
  <c r="AL24" i="37"/>
  <c r="AJ29" i="37"/>
  <c r="AI23" i="37"/>
  <c r="AY26" i="37"/>
  <c r="AY24" i="37"/>
  <c r="AC25" i="37"/>
  <c r="AT27" i="37"/>
  <c r="BA24" i="37"/>
  <c r="AP23" i="37"/>
  <c r="AJ23" i="37"/>
  <c r="AS28" i="37"/>
  <c r="AY27" i="37"/>
  <c r="AC26" i="37"/>
  <c r="AM28" i="37"/>
  <c r="AL29" i="37"/>
  <c r="AI26" i="37"/>
  <c r="AT28" i="37"/>
  <c r="AI25" i="37"/>
  <c r="AL27" i="37"/>
  <c r="AL23" i="37"/>
  <c r="BA27" i="37"/>
  <c r="BA29" i="37"/>
  <c r="BA23" i="37"/>
  <c r="AI28" i="37"/>
  <c r="BA25" i="37"/>
  <c r="AL25" i="37"/>
  <c r="BA26" i="37"/>
  <c r="AL28" i="37"/>
  <c r="AI27" i="37"/>
  <c r="BA28" i="37"/>
  <c r="AN28" i="37"/>
  <c r="AV25" i="37"/>
  <c r="AN26" i="37"/>
  <c r="AN24" i="37"/>
  <c r="AN25" i="37"/>
  <c r="AE29" i="37"/>
  <c r="AN29" i="37"/>
  <c r="AN27" i="37"/>
  <c r="AN23" i="37"/>
  <c r="AV24" i="37"/>
  <c r="AE27" i="37"/>
  <c r="AE25" i="37"/>
  <c r="AE23" i="37"/>
  <c r="AV27" i="37"/>
  <c r="AV23" i="37"/>
  <c r="AE26" i="37"/>
  <c r="AV29" i="37"/>
  <c r="AE28" i="37"/>
  <c r="AV28" i="37"/>
  <c r="AE24" i="37"/>
  <c r="AV26" i="37"/>
  <c r="AU27" i="37"/>
  <c r="AU25" i="37"/>
  <c r="AO26" i="37"/>
  <c r="AO24" i="37"/>
  <c r="AM24" i="37"/>
  <c r="AU23" i="37"/>
  <c r="AM29" i="37"/>
  <c r="AM27" i="37"/>
  <c r="AM25" i="37"/>
  <c r="AO29" i="37"/>
  <c r="AM23" i="37"/>
  <c r="AU26" i="37"/>
  <c r="AO27" i="37"/>
  <c r="AO25" i="37"/>
  <c r="AU28" i="37"/>
  <c r="AO23" i="37"/>
  <c r="AU24" i="37"/>
  <c r="AM26" i="37"/>
  <c r="AD27" i="37" l="1"/>
  <c r="AD26" i="37"/>
  <c r="AE32" i="37" s="1"/>
  <c r="AF29" i="37"/>
  <c r="AD28" i="37"/>
  <c r="AD25" i="37"/>
  <c r="AF24" i="37"/>
  <c r="AF28" i="37"/>
  <c r="AF23" i="37"/>
  <c r="AF25" i="37"/>
  <c r="AF27" i="37"/>
  <c r="AD29" i="37"/>
  <c r="AD24" i="37"/>
  <c r="AZ27" i="37"/>
  <c r="AZ25" i="37"/>
  <c r="AZ28" i="37"/>
  <c r="AZ23" i="37"/>
  <c r="AB32" i="37" s="1"/>
  <c r="AZ29" i="37"/>
  <c r="AZ24" i="37"/>
  <c r="AC32" i="37" l="1"/>
  <c r="AG32" i="37"/>
  <c r="AF32" i="37"/>
  <c r="AH32" i="37"/>
  <c r="AD32" i="37"/>
</calcChain>
</file>

<file path=xl/sharedStrings.xml><?xml version="1.0" encoding="utf-8"?>
<sst xmlns="http://schemas.openxmlformats.org/spreadsheetml/2006/main" count="510" uniqueCount="74">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</sst>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DB95-B1B6-482E-ACDA-A639F21CF6EA}">
  <dimension ref="A1:V272"/>
  <sheetViews>
    <sheetView workbookViewId="0"/>
  </sheetViews>
  <sheetFormatPr defaultRowHeight="13.8" x14ac:dyDescent="0.25"/>
  <cols>
    <col min="1" max="1" width="8.88671875" style="2"/>
    <col min="2" max="2" width="5.5546875" style="2" bestFit="1" customWidth="1"/>
    <col min="3" max="3" width="4.5546875" style="2" bestFit="1" customWidth="1"/>
    <col min="4" max="9" width="8.88671875" style="2"/>
    <col min="10" max="10" width="5.5546875" style="2" bestFit="1" customWidth="1"/>
    <col min="11" max="12" width="8.88671875" style="2"/>
    <col min="13" max="13" width="4.5546875" style="2" bestFit="1" customWidth="1"/>
    <col min="14" max="15" width="8.88671875" style="2"/>
    <col min="16" max="16" width="6.5546875" style="2" bestFit="1" customWidth="1"/>
    <col min="17" max="18" width="8.88671875" style="2"/>
    <col min="19" max="19" width="5.5546875" style="2" bestFit="1" customWidth="1"/>
    <col min="20" max="21" width="8.88671875" style="2"/>
    <col min="22" max="22" width="4.5546875" style="2" bestFit="1" customWidth="1"/>
    <col min="23" max="16384" width="8.88671875" style="2"/>
  </cols>
  <sheetData>
    <row r="1" spans="1:22" x14ac:dyDescent="0.25">
      <c r="D1" s="32" t="s">
        <v>65</v>
      </c>
      <c r="E1" s="32"/>
      <c r="F1" s="32" t="s">
        <v>66</v>
      </c>
      <c r="G1" s="32"/>
      <c r="H1" s="32" t="s">
        <v>67</v>
      </c>
      <c r="I1" s="32"/>
      <c r="J1" s="32"/>
      <c r="K1" s="32" t="s">
        <v>68</v>
      </c>
      <c r="L1" s="32"/>
      <c r="M1" s="32"/>
      <c r="N1" s="32" t="s">
        <v>69</v>
      </c>
      <c r="O1" s="32"/>
      <c r="P1" s="32"/>
      <c r="Q1" s="32" t="s">
        <v>70</v>
      </c>
      <c r="R1" s="32"/>
      <c r="S1" s="32"/>
      <c r="T1" s="32" t="s">
        <v>71</v>
      </c>
      <c r="U1" s="32"/>
      <c r="V1" s="32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38.874929999999999</v>
      </c>
      <c r="E3" s="2">
        <v>4.6000000000000001E-4</v>
      </c>
      <c r="F3" s="2">
        <v>38.874929999999999</v>
      </c>
      <c r="G3" s="2">
        <v>7.2999999999999996E-4</v>
      </c>
      <c r="H3" s="2">
        <v>38.874929999999999</v>
      </c>
      <c r="I3" s="2">
        <v>1.16588</v>
      </c>
      <c r="J3" s="2">
        <v>46</v>
      </c>
      <c r="K3" s="2">
        <v>38.872140000000002</v>
      </c>
      <c r="L3" s="2">
        <v>1.1315500000000001</v>
      </c>
      <c r="M3" s="2">
        <v>112</v>
      </c>
      <c r="N3" s="2">
        <v>38.872140000000002</v>
      </c>
      <c r="O3" s="2">
        <v>1.1342000000000001</v>
      </c>
      <c r="P3" s="2">
        <v>138</v>
      </c>
      <c r="Q3" s="2">
        <v>38.872140000000002</v>
      </c>
      <c r="R3" s="2">
        <v>1.1313</v>
      </c>
      <c r="S3" s="2">
        <v>258</v>
      </c>
      <c r="T3" s="2">
        <v>38.872140000000002</v>
      </c>
      <c r="U3" s="2">
        <v>1.13167</v>
      </c>
      <c r="V3" s="2">
        <v>42</v>
      </c>
    </row>
    <row r="4" spans="1:22" x14ac:dyDescent="0.25">
      <c r="A4" s="2" t="s">
        <v>1</v>
      </c>
      <c r="B4" s="2">
        <v>25</v>
      </c>
      <c r="C4" s="2">
        <v>0.4</v>
      </c>
      <c r="D4" s="2">
        <v>38.874929999999999</v>
      </c>
      <c r="E4" s="2">
        <v>4.5999999999999999E-3</v>
      </c>
      <c r="F4" s="2">
        <v>38.874929999999999</v>
      </c>
      <c r="G4" s="2">
        <v>9.6200000000000001E-3</v>
      </c>
      <c r="H4" s="2">
        <v>38.874929999999999</v>
      </c>
      <c r="I4" s="2">
        <v>1.13676</v>
      </c>
      <c r="J4" s="2">
        <v>44</v>
      </c>
      <c r="K4" s="2">
        <v>38.872140000000002</v>
      </c>
      <c r="L4" s="2">
        <v>1.1321600000000001</v>
      </c>
      <c r="M4" s="2">
        <v>111</v>
      </c>
      <c r="N4" s="2">
        <v>38.872140000000002</v>
      </c>
      <c r="O4" s="2">
        <v>1.1300699999999999</v>
      </c>
      <c r="P4" s="2">
        <v>122</v>
      </c>
      <c r="Q4" s="2">
        <v>38.872140000000002</v>
      </c>
      <c r="R4" s="2">
        <v>1.13209</v>
      </c>
      <c r="S4" s="2">
        <v>249</v>
      </c>
      <c r="T4" s="2">
        <v>38.872140000000002</v>
      </c>
      <c r="U4" s="2">
        <v>1.1397299999999999</v>
      </c>
      <c r="V4" s="2">
        <v>46</v>
      </c>
    </row>
    <row r="5" spans="1:22" x14ac:dyDescent="0.25">
      <c r="A5" s="2" t="s">
        <v>1</v>
      </c>
      <c r="B5" s="2">
        <v>25</v>
      </c>
      <c r="C5" s="2">
        <v>0.4</v>
      </c>
      <c r="D5" s="2">
        <v>38.874929999999999</v>
      </c>
      <c r="E5" s="2">
        <v>4.4900000000000001E-3</v>
      </c>
      <c r="F5" s="2">
        <v>38.874929999999999</v>
      </c>
      <c r="G5" s="2">
        <v>9.5399999999999999E-3</v>
      </c>
      <c r="H5" s="2">
        <v>38.874929999999999</v>
      </c>
      <c r="I5" s="2">
        <v>1.24678</v>
      </c>
      <c r="J5" s="2">
        <v>19</v>
      </c>
      <c r="K5" s="2">
        <v>38.872140000000002</v>
      </c>
      <c r="L5" s="2">
        <v>1.4659500000000001</v>
      </c>
      <c r="M5" s="2">
        <v>19</v>
      </c>
      <c r="N5" s="2">
        <v>40.275700000000001</v>
      </c>
      <c r="O5" s="2">
        <v>1.2963499999999999</v>
      </c>
      <c r="P5" s="2">
        <v>9</v>
      </c>
      <c r="Q5" s="2">
        <v>38.872140000000002</v>
      </c>
      <c r="R5" s="2">
        <v>1.12818</v>
      </c>
      <c r="S5" s="2">
        <v>199</v>
      </c>
      <c r="T5" s="2">
        <v>38.872140000000002</v>
      </c>
      <c r="U5" s="2">
        <v>1.1305700000000001</v>
      </c>
      <c r="V5" s="2">
        <v>45</v>
      </c>
    </row>
    <row r="6" spans="1:22" x14ac:dyDescent="0.25">
      <c r="A6" s="2" t="s">
        <v>1</v>
      </c>
      <c r="B6" s="2">
        <v>25</v>
      </c>
      <c r="C6" s="2">
        <v>0.4</v>
      </c>
      <c r="D6" s="2">
        <v>38.874929999999999</v>
      </c>
      <c r="E6" s="2">
        <v>4.5100000000000001E-3</v>
      </c>
      <c r="F6" s="2">
        <v>38.874929999999999</v>
      </c>
      <c r="G6" s="2">
        <v>9.5499999999999995E-3</v>
      </c>
      <c r="H6" s="2">
        <v>38.874929999999999</v>
      </c>
      <c r="I6" s="2">
        <v>1.1424099999999999</v>
      </c>
      <c r="J6" s="2">
        <v>48</v>
      </c>
      <c r="K6" s="2">
        <v>38.872140000000002</v>
      </c>
      <c r="L6" s="2">
        <v>1.16371</v>
      </c>
      <c r="M6" s="2">
        <v>91</v>
      </c>
      <c r="N6" s="2">
        <v>38.872140000000002</v>
      </c>
      <c r="O6" s="2">
        <v>1.13523</v>
      </c>
      <c r="P6" s="2">
        <v>105</v>
      </c>
      <c r="Q6" s="2">
        <v>38.872140000000002</v>
      </c>
      <c r="R6" s="2">
        <v>1.1315900000000001</v>
      </c>
      <c r="S6" s="2">
        <v>168</v>
      </c>
      <c r="T6" s="2">
        <v>38.872140000000002</v>
      </c>
      <c r="U6" s="2">
        <v>1.1479299999999999</v>
      </c>
      <c r="V6" s="2">
        <v>40</v>
      </c>
    </row>
    <row r="7" spans="1:22" x14ac:dyDescent="0.25">
      <c r="A7" s="2" t="s">
        <v>1</v>
      </c>
      <c r="B7" s="2">
        <v>25</v>
      </c>
      <c r="C7" s="2">
        <v>0.4</v>
      </c>
      <c r="D7" s="2">
        <v>38.874929999999999</v>
      </c>
      <c r="E7" s="2">
        <v>4.5999999999999999E-3</v>
      </c>
      <c r="F7" s="2">
        <v>38.874929999999999</v>
      </c>
      <c r="G7" s="2">
        <v>9.41E-3</v>
      </c>
      <c r="H7" s="2">
        <v>38.874929999999999</v>
      </c>
      <c r="I7" s="2">
        <v>1.14235</v>
      </c>
      <c r="J7" s="2">
        <v>48</v>
      </c>
      <c r="K7" s="2">
        <v>38.872140000000002</v>
      </c>
      <c r="L7" s="2">
        <v>1.1330199999999999</v>
      </c>
      <c r="M7" s="2">
        <v>85</v>
      </c>
      <c r="N7" s="2">
        <v>38.872140000000002</v>
      </c>
      <c r="O7" s="2">
        <v>1.12819</v>
      </c>
      <c r="P7" s="2">
        <v>122</v>
      </c>
      <c r="Q7" s="2">
        <v>38.872140000000002</v>
      </c>
      <c r="R7" s="2">
        <v>1.15055</v>
      </c>
      <c r="S7" s="2">
        <v>162</v>
      </c>
      <c r="T7" s="2">
        <v>38.872140000000002</v>
      </c>
      <c r="U7" s="2">
        <v>1.14314</v>
      </c>
      <c r="V7" s="2">
        <v>39</v>
      </c>
    </row>
    <row r="8" spans="1:22" x14ac:dyDescent="0.25">
      <c r="A8" s="2" t="s">
        <v>1</v>
      </c>
      <c r="B8" s="2">
        <v>25</v>
      </c>
      <c r="C8" s="2">
        <v>0.4</v>
      </c>
      <c r="D8" s="2">
        <v>38.874929999999999</v>
      </c>
      <c r="E8" s="2">
        <v>4.6800000000000001E-3</v>
      </c>
      <c r="F8" s="2">
        <v>38.874929999999999</v>
      </c>
      <c r="G8" s="2">
        <v>9.5300000000000003E-3</v>
      </c>
      <c r="H8" s="2">
        <v>38.874929999999999</v>
      </c>
      <c r="I8" s="2">
        <v>1.2315</v>
      </c>
      <c r="J8" s="2">
        <v>37</v>
      </c>
      <c r="K8" s="2">
        <v>38.872140000000002</v>
      </c>
      <c r="L8" s="2">
        <v>1.3289500000000001</v>
      </c>
      <c r="M8" s="2">
        <v>21</v>
      </c>
      <c r="N8" s="2">
        <v>38.920299999999997</v>
      </c>
      <c r="O8" s="2">
        <v>1.20679</v>
      </c>
      <c r="P8" s="2">
        <v>46</v>
      </c>
      <c r="Q8" s="2">
        <v>38.874929999999999</v>
      </c>
      <c r="R8" s="2">
        <v>1.2731300000000001</v>
      </c>
      <c r="S8" s="2">
        <v>3</v>
      </c>
      <c r="T8" s="2">
        <v>38.872140000000002</v>
      </c>
      <c r="U8" s="2">
        <v>1.5237400000000001</v>
      </c>
      <c r="V8" s="2">
        <v>5</v>
      </c>
    </row>
    <row r="9" spans="1:22" x14ac:dyDescent="0.25">
      <c r="A9" s="2" t="s">
        <v>1</v>
      </c>
      <c r="B9" s="2">
        <v>25</v>
      </c>
      <c r="C9" s="2">
        <v>0.4</v>
      </c>
      <c r="D9" s="2">
        <v>38.874929999999999</v>
      </c>
      <c r="E9" s="2">
        <v>4.64E-3</v>
      </c>
      <c r="F9" s="2">
        <v>38.874929999999999</v>
      </c>
      <c r="G9" s="2">
        <v>9.5399999999999999E-3</v>
      </c>
      <c r="H9" s="2">
        <v>38.874929999999999</v>
      </c>
      <c r="I9" s="2">
        <v>1.14192</v>
      </c>
      <c r="J9" s="2">
        <v>47</v>
      </c>
      <c r="K9" s="2">
        <v>38.872140000000002</v>
      </c>
      <c r="L9" s="2">
        <v>1.3596600000000001</v>
      </c>
      <c r="M9" s="2">
        <v>75</v>
      </c>
      <c r="N9" s="2">
        <v>38.920299999999997</v>
      </c>
      <c r="O9" s="2">
        <v>1.1459299999999999</v>
      </c>
      <c r="P9" s="2">
        <v>20</v>
      </c>
      <c r="Q9" s="2">
        <v>38.872140000000002</v>
      </c>
      <c r="R9" s="2">
        <v>1.44659</v>
      </c>
      <c r="S9" s="2">
        <v>59</v>
      </c>
      <c r="T9" s="2">
        <v>38.872140000000002</v>
      </c>
      <c r="U9" s="2">
        <v>1.1469499999999999</v>
      </c>
      <c r="V9" s="2">
        <v>30</v>
      </c>
    </row>
    <row r="10" spans="1:22" x14ac:dyDescent="0.25">
      <c r="A10" s="2" t="s">
        <v>1</v>
      </c>
      <c r="B10" s="2">
        <v>25</v>
      </c>
      <c r="C10" s="2">
        <v>0.4</v>
      </c>
      <c r="D10" s="2">
        <v>38.874929999999999</v>
      </c>
      <c r="E10" s="2">
        <v>4.6800000000000001E-3</v>
      </c>
      <c r="F10" s="2">
        <v>38.874929999999999</v>
      </c>
      <c r="G10" s="2">
        <v>9.5499999999999995E-3</v>
      </c>
      <c r="H10" s="2">
        <v>38.874929999999999</v>
      </c>
      <c r="I10" s="2">
        <v>1.48342</v>
      </c>
      <c r="J10" s="2">
        <v>18</v>
      </c>
      <c r="K10" s="2">
        <v>38.872140000000002</v>
      </c>
      <c r="L10" s="2">
        <v>1.22984</v>
      </c>
      <c r="M10" s="2">
        <v>11</v>
      </c>
      <c r="N10" s="2">
        <v>38.872140000000002</v>
      </c>
      <c r="O10" s="2">
        <v>1.1529199999999999</v>
      </c>
      <c r="P10" s="2">
        <v>12</v>
      </c>
      <c r="Q10" s="2">
        <v>38.872140000000002</v>
      </c>
      <c r="R10" s="2">
        <v>1.2703100000000001</v>
      </c>
      <c r="S10" s="2">
        <v>40</v>
      </c>
      <c r="T10" s="2">
        <v>38.872140000000002</v>
      </c>
      <c r="U10" s="2">
        <v>1.15052</v>
      </c>
      <c r="V10" s="2">
        <v>16</v>
      </c>
    </row>
    <row r="11" spans="1:22" x14ac:dyDescent="0.25">
      <c r="A11" s="2" t="s">
        <v>1</v>
      </c>
      <c r="B11" s="2">
        <v>25</v>
      </c>
      <c r="C11" s="2">
        <v>0.4</v>
      </c>
      <c r="D11" s="2">
        <v>38.874929999999999</v>
      </c>
      <c r="E11" s="2">
        <v>4.5900000000000003E-3</v>
      </c>
      <c r="F11" s="2">
        <v>38.874929999999999</v>
      </c>
      <c r="G11" s="2">
        <v>9.4999999999999998E-3</v>
      </c>
      <c r="H11" s="2">
        <v>38.874929999999999</v>
      </c>
      <c r="I11" s="2">
        <v>1.34032</v>
      </c>
      <c r="J11" s="2">
        <v>10</v>
      </c>
      <c r="K11" s="2">
        <v>38.872140000000002</v>
      </c>
      <c r="L11" s="2">
        <v>1.32961</v>
      </c>
      <c r="M11" s="2">
        <v>4</v>
      </c>
      <c r="N11" s="2">
        <v>38.920299999999997</v>
      </c>
      <c r="O11" s="2">
        <v>1.18815</v>
      </c>
      <c r="P11" s="2">
        <v>28</v>
      </c>
      <c r="Q11" s="2">
        <v>38.872140000000002</v>
      </c>
      <c r="R11" s="2">
        <v>1.13219</v>
      </c>
      <c r="S11" s="2">
        <v>129</v>
      </c>
      <c r="T11" s="2">
        <v>38.872140000000002</v>
      </c>
      <c r="U11" s="2">
        <v>1.1675899999999999</v>
      </c>
      <c r="V11" s="2">
        <v>2</v>
      </c>
    </row>
    <row r="12" spans="1:22" x14ac:dyDescent="0.25">
      <c r="A12" s="2" t="s">
        <v>1</v>
      </c>
      <c r="B12" s="2">
        <v>25</v>
      </c>
      <c r="C12" s="2">
        <v>0.4</v>
      </c>
      <c r="D12" s="2">
        <v>38.874929999999999</v>
      </c>
      <c r="E12" s="2">
        <v>4.3200000000000001E-3</v>
      </c>
      <c r="F12" s="2">
        <v>38.874929999999999</v>
      </c>
      <c r="G12" s="2">
        <v>8.7799999999999996E-3</v>
      </c>
      <c r="H12" s="2">
        <v>38.874929999999999</v>
      </c>
      <c r="I12" s="2">
        <v>1.15951</v>
      </c>
      <c r="J12" s="2">
        <v>8</v>
      </c>
      <c r="K12" s="2">
        <v>38.872140000000002</v>
      </c>
      <c r="L12" s="2">
        <v>1.1479699999999999</v>
      </c>
      <c r="M12" s="2">
        <v>22</v>
      </c>
      <c r="N12" s="2">
        <v>39.350209999999997</v>
      </c>
      <c r="O12" s="2">
        <v>1.22668</v>
      </c>
      <c r="P12" s="2">
        <v>10</v>
      </c>
      <c r="Q12" s="2">
        <v>38.872140000000002</v>
      </c>
      <c r="R12" s="2">
        <v>1.3315699999999999</v>
      </c>
      <c r="S12" s="2">
        <v>17</v>
      </c>
      <c r="T12" s="2">
        <v>38.872140000000002</v>
      </c>
      <c r="U12" s="2">
        <v>1.1347100000000001</v>
      </c>
      <c r="V12" s="2">
        <v>11</v>
      </c>
    </row>
    <row r="13" spans="1:22" x14ac:dyDescent="0.25">
      <c r="A13" s="2" t="s">
        <v>1</v>
      </c>
      <c r="B13" s="2">
        <v>25</v>
      </c>
      <c r="C13" s="2">
        <v>0.7</v>
      </c>
      <c r="D13" s="2">
        <v>31.71097</v>
      </c>
      <c r="E13" s="2">
        <v>4.8700000000000002E-3</v>
      </c>
      <c r="F13" s="2">
        <v>31.519159999999999</v>
      </c>
      <c r="G13" s="2">
        <v>1.213E-2</v>
      </c>
      <c r="H13" s="2">
        <v>30.046420000000001</v>
      </c>
      <c r="I13" s="2">
        <v>1.7256499999999999</v>
      </c>
      <c r="J13" s="2">
        <v>14</v>
      </c>
      <c r="K13" s="2">
        <v>29.00122</v>
      </c>
      <c r="L13" s="2">
        <v>1.6761200000000001</v>
      </c>
      <c r="M13" s="2">
        <v>20</v>
      </c>
      <c r="N13" s="2">
        <v>33.692169999999997</v>
      </c>
      <c r="O13" s="2">
        <v>1.69526</v>
      </c>
      <c r="P13" s="2">
        <v>17</v>
      </c>
      <c r="Q13" s="2">
        <v>32.047249999999998</v>
      </c>
      <c r="R13" s="2">
        <v>1.5474300000000001</v>
      </c>
      <c r="S13" s="2">
        <v>9</v>
      </c>
      <c r="T13" s="2">
        <v>28.104109999999999</v>
      </c>
      <c r="U13" s="2">
        <v>1.4448099999999999</v>
      </c>
      <c r="V13" s="2">
        <v>60</v>
      </c>
    </row>
    <row r="14" spans="1:22" x14ac:dyDescent="0.25">
      <c r="A14" s="2" t="s">
        <v>1</v>
      </c>
      <c r="B14" s="2">
        <v>25</v>
      </c>
      <c r="C14" s="2">
        <v>0.7</v>
      </c>
      <c r="D14" s="2">
        <v>31.71097</v>
      </c>
      <c r="E14" s="2">
        <v>4.9399999999999999E-3</v>
      </c>
      <c r="F14" s="2">
        <v>31.519159999999999</v>
      </c>
      <c r="G14" s="2">
        <v>1.225E-2</v>
      </c>
      <c r="H14" s="2">
        <v>30.73657</v>
      </c>
      <c r="I14" s="2">
        <v>1.4438299999999999</v>
      </c>
      <c r="J14" s="2">
        <v>55</v>
      </c>
      <c r="K14" s="2">
        <v>28.26924</v>
      </c>
      <c r="L14" s="2">
        <v>1.43205</v>
      </c>
      <c r="M14" s="2">
        <v>121</v>
      </c>
      <c r="N14" s="2">
        <v>29.40485</v>
      </c>
      <c r="O14" s="2">
        <v>1.4354199999999999</v>
      </c>
      <c r="P14" s="2">
        <v>172</v>
      </c>
      <c r="Q14" s="2">
        <v>28.573350000000001</v>
      </c>
      <c r="R14" s="2">
        <v>1.43424</v>
      </c>
      <c r="S14" s="2">
        <v>306</v>
      </c>
      <c r="T14" s="2">
        <v>27.681260000000002</v>
      </c>
      <c r="U14" s="2">
        <v>1.4469700000000001</v>
      </c>
      <c r="V14" s="2">
        <v>64</v>
      </c>
    </row>
    <row r="15" spans="1:22" x14ac:dyDescent="0.25">
      <c r="A15" s="2" t="s">
        <v>1</v>
      </c>
      <c r="B15" s="2">
        <v>25</v>
      </c>
      <c r="C15" s="2">
        <v>0.7</v>
      </c>
      <c r="D15" s="2">
        <v>31.71097</v>
      </c>
      <c r="E15" s="2">
        <v>4.7699999999999999E-3</v>
      </c>
      <c r="F15" s="2">
        <v>31.519159999999999</v>
      </c>
      <c r="G15" s="2">
        <v>1.225E-2</v>
      </c>
      <c r="H15" s="2">
        <v>30.046420000000001</v>
      </c>
      <c r="I15" s="2">
        <v>1.4329799999999999</v>
      </c>
      <c r="J15" s="2">
        <v>49</v>
      </c>
      <c r="K15" s="2">
        <v>28.104109999999999</v>
      </c>
      <c r="L15" s="2">
        <v>1.43849</v>
      </c>
      <c r="M15" s="2">
        <v>133</v>
      </c>
      <c r="N15" s="2">
        <v>34.816360000000003</v>
      </c>
      <c r="O15" s="2">
        <v>1.4781500000000001</v>
      </c>
      <c r="P15" s="2">
        <v>82</v>
      </c>
      <c r="Q15" s="2">
        <v>32.047249999999998</v>
      </c>
      <c r="R15" s="2">
        <v>1.59643</v>
      </c>
      <c r="S15" s="2">
        <v>9</v>
      </c>
      <c r="T15" s="2">
        <v>28.117699999999999</v>
      </c>
      <c r="U15" s="2">
        <v>1.4418500000000001</v>
      </c>
      <c r="V15" s="2">
        <v>8</v>
      </c>
    </row>
    <row r="16" spans="1:22" x14ac:dyDescent="0.25">
      <c r="A16" s="2" t="s">
        <v>1</v>
      </c>
      <c r="B16" s="2">
        <v>25</v>
      </c>
      <c r="C16" s="2">
        <v>0.7</v>
      </c>
      <c r="D16" s="2">
        <v>31.71097</v>
      </c>
      <c r="E16" s="2">
        <v>4.8300000000000001E-3</v>
      </c>
      <c r="F16" s="2">
        <v>31.519159999999999</v>
      </c>
      <c r="G16" s="2">
        <v>1.6910000000000001E-2</v>
      </c>
      <c r="H16" s="2">
        <v>30.683789999999998</v>
      </c>
      <c r="I16" s="2">
        <v>1.50837</v>
      </c>
      <c r="J16" s="2">
        <v>15</v>
      </c>
      <c r="K16" s="2">
        <v>28.182009999999998</v>
      </c>
      <c r="L16" s="2">
        <v>1.4595</v>
      </c>
      <c r="M16" s="2">
        <v>18</v>
      </c>
      <c r="N16" s="2">
        <v>30.455559999999998</v>
      </c>
      <c r="O16" s="2">
        <v>1.45075</v>
      </c>
      <c r="P16" s="2">
        <v>34</v>
      </c>
      <c r="Q16" s="2">
        <v>29.160969999999999</v>
      </c>
      <c r="R16" s="2">
        <v>1.5315399999999999</v>
      </c>
      <c r="S16" s="2">
        <v>43</v>
      </c>
      <c r="T16" s="2">
        <v>28.182009999999998</v>
      </c>
      <c r="U16" s="2">
        <v>1.9448799999999999</v>
      </c>
      <c r="V16" s="2">
        <v>12</v>
      </c>
    </row>
    <row r="17" spans="1:22" x14ac:dyDescent="0.25">
      <c r="A17" s="2" t="s">
        <v>1</v>
      </c>
      <c r="B17" s="2">
        <v>25</v>
      </c>
      <c r="C17" s="2">
        <v>0.7</v>
      </c>
      <c r="D17" s="2">
        <v>31.71097</v>
      </c>
      <c r="E17" s="2">
        <v>5.13E-3</v>
      </c>
      <c r="F17" s="2">
        <v>31.519159999999999</v>
      </c>
      <c r="G17" s="2">
        <v>1.201E-2</v>
      </c>
      <c r="H17" s="2">
        <v>30.81551</v>
      </c>
      <c r="I17" s="2">
        <v>1.4411400000000001</v>
      </c>
      <c r="J17" s="2">
        <v>10</v>
      </c>
      <c r="K17" s="2">
        <v>28.26924</v>
      </c>
      <c r="L17" s="2">
        <v>1.43401</v>
      </c>
      <c r="M17" s="2">
        <v>123</v>
      </c>
      <c r="N17" s="2">
        <v>29.208390000000001</v>
      </c>
      <c r="O17" s="2">
        <v>1.4368099999999999</v>
      </c>
      <c r="P17" s="2">
        <v>177</v>
      </c>
      <c r="Q17" s="2">
        <v>28.447880000000001</v>
      </c>
      <c r="R17" s="2">
        <v>1.4329499999999999</v>
      </c>
      <c r="S17" s="2">
        <v>314</v>
      </c>
      <c r="T17" s="2">
        <v>27.832799999999999</v>
      </c>
      <c r="U17" s="2">
        <v>1.43407</v>
      </c>
      <c r="V17" s="2">
        <v>67</v>
      </c>
    </row>
    <row r="18" spans="1:22" x14ac:dyDescent="0.25">
      <c r="A18" s="2" t="s">
        <v>1</v>
      </c>
      <c r="B18" s="2">
        <v>25</v>
      </c>
      <c r="C18" s="2">
        <v>0.7</v>
      </c>
      <c r="D18" s="2">
        <v>31.71097</v>
      </c>
      <c r="E18" s="2">
        <v>4.79E-3</v>
      </c>
      <c r="F18" s="2">
        <v>31.519159999999999</v>
      </c>
      <c r="G18" s="2">
        <v>1.213E-2</v>
      </c>
      <c r="H18" s="2">
        <v>30.482859999999999</v>
      </c>
      <c r="I18" s="2">
        <v>1.4333199999999999</v>
      </c>
      <c r="J18" s="2">
        <v>61</v>
      </c>
      <c r="K18" s="2">
        <v>28.104109999999999</v>
      </c>
      <c r="L18" s="2">
        <v>1.43381</v>
      </c>
      <c r="M18" s="2">
        <v>125</v>
      </c>
      <c r="N18" s="2">
        <v>32.06832</v>
      </c>
      <c r="O18" s="2">
        <v>1.43004</v>
      </c>
      <c r="P18" s="2">
        <v>176</v>
      </c>
      <c r="Q18" s="2">
        <v>28.573350000000001</v>
      </c>
      <c r="R18" s="2">
        <v>1.4303900000000001</v>
      </c>
      <c r="S18" s="2">
        <v>307</v>
      </c>
      <c r="T18" s="2">
        <v>27.681260000000002</v>
      </c>
      <c r="U18" s="2">
        <v>1.4367099999999999</v>
      </c>
      <c r="V18" s="2">
        <v>64</v>
      </c>
    </row>
    <row r="19" spans="1:22" x14ac:dyDescent="0.25">
      <c r="A19" s="2" t="s">
        <v>1</v>
      </c>
      <c r="B19" s="2">
        <v>25</v>
      </c>
      <c r="C19" s="2">
        <v>0.7</v>
      </c>
      <c r="D19" s="2">
        <v>31.71097</v>
      </c>
      <c r="E19" s="2">
        <v>4.7699999999999999E-3</v>
      </c>
      <c r="F19" s="2">
        <v>31.519159999999999</v>
      </c>
      <c r="G19" s="2">
        <v>1.2149999999999999E-2</v>
      </c>
      <c r="H19" s="2">
        <v>29.966940000000001</v>
      </c>
      <c r="I19" s="2">
        <v>1.44255</v>
      </c>
      <c r="J19" s="2">
        <v>60</v>
      </c>
      <c r="K19" s="2">
        <v>28.104109999999999</v>
      </c>
      <c r="L19" s="2">
        <v>1.4311799999999999</v>
      </c>
      <c r="M19" s="2">
        <v>110</v>
      </c>
      <c r="N19" s="2">
        <v>32.647010000000002</v>
      </c>
      <c r="O19" s="2">
        <v>1.4321600000000001</v>
      </c>
      <c r="P19" s="2">
        <v>177</v>
      </c>
      <c r="Q19" s="2">
        <v>28.447880000000001</v>
      </c>
      <c r="R19" s="2">
        <v>1.43337</v>
      </c>
      <c r="S19" s="2">
        <v>326</v>
      </c>
      <c r="T19" s="2">
        <v>27.832799999999999</v>
      </c>
      <c r="U19" s="2">
        <v>1.4526300000000001</v>
      </c>
      <c r="V19" s="2">
        <v>65</v>
      </c>
    </row>
    <row r="20" spans="1:22" x14ac:dyDescent="0.25">
      <c r="A20" s="2" t="s">
        <v>1</v>
      </c>
      <c r="B20" s="2">
        <v>25</v>
      </c>
      <c r="C20" s="2">
        <v>0.7</v>
      </c>
      <c r="D20" s="2">
        <v>31.71097</v>
      </c>
      <c r="E20" s="2">
        <v>4.7999999999999996E-3</v>
      </c>
      <c r="F20" s="2">
        <v>31.519159999999999</v>
      </c>
      <c r="G20" s="2">
        <v>1.269E-2</v>
      </c>
      <c r="H20" s="2">
        <v>30.266210000000001</v>
      </c>
      <c r="I20" s="2">
        <v>1.44556</v>
      </c>
      <c r="J20" s="2">
        <v>61</v>
      </c>
      <c r="K20" s="2">
        <v>28.182009999999998</v>
      </c>
      <c r="L20" s="2">
        <v>1.43696</v>
      </c>
      <c r="M20" s="2">
        <v>113</v>
      </c>
      <c r="N20" s="2">
        <v>31.100750000000001</v>
      </c>
      <c r="O20" s="2">
        <v>1.4309099999999999</v>
      </c>
      <c r="P20" s="2">
        <v>166</v>
      </c>
      <c r="Q20" s="2">
        <v>28.724530000000001</v>
      </c>
      <c r="R20" s="2">
        <v>1.4300900000000001</v>
      </c>
      <c r="S20" s="2">
        <v>331</v>
      </c>
      <c r="T20" s="2">
        <v>27.681260000000002</v>
      </c>
      <c r="U20" s="2">
        <v>1.44615</v>
      </c>
      <c r="V20" s="2">
        <v>64</v>
      </c>
    </row>
    <row r="21" spans="1:22" x14ac:dyDescent="0.25">
      <c r="A21" s="2" t="s">
        <v>1</v>
      </c>
      <c r="B21" s="2">
        <v>25</v>
      </c>
      <c r="C21" s="2">
        <v>0.7</v>
      </c>
      <c r="D21" s="2">
        <v>31.71097</v>
      </c>
      <c r="E21" s="2">
        <v>4.79E-3</v>
      </c>
      <c r="F21" s="2">
        <v>31.519159999999999</v>
      </c>
      <c r="G21" s="2">
        <v>1.225E-2</v>
      </c>
      <c r="H21" s="2">
        <v>30.73424</v>
      </c>
      <c r="I21" s="2">
        <v>1.44224</v>
      </c>
      <c r="J21" s="2">
        <v>64</v>
      </c>
      <c r="K21" s="2">
        <v>28.26924</v>
      </c>
      <c r="L21" s="2">
        <v>1.43587</v>
      </c>
      <c r="M21" s="2">
        <v>125</v>
      </c>
      <c r="N21" s="2">
        <v>32.388599999999997</v>
      </c>
      <c r="O21" s="2">
        <v>1.4334</v>
      </c>
      <c r="P21" s="2">
        <v>172</v>
      </c>
      <c r="Q21" s="2">
        <v>28.573350000000001</v>
      </c>
      <c r="R21" s="2">
        <v>1.43059</v>
      </c>
      <c r="S21" s="2">
        <v>328</v>
      </c>
      <c r="T21" s="2">
        <v>27.681260000000002</v>
      </c>
      <c r="U21" s="2">
        <v>1.43895</v>
      </c>
      <c r="V21" s="2">
        <v>67</v>
      </c>
    </row>
    <row r="22" spans="1:22" x14ac:dyDescent="0.25">
      <c r="A22" s="2" t="s">
        <v>1</v>
      </c>
      <c r="B22" s="2">
        <v>25</v>
      </c>
      <c r="C22" s="2">
        <v>0.7</v>
      </c>
      <c r="D22" s="2">
        <v>31.71097</v>
      </c>
      <c r="E22" s="2">
        <v>4.8999999999999998E-3</v>
      </c>
      <c r="F22" s="2">
        <v>31.519159999999999</v>
      </c>
      <c r="G22" s="2">
        <v>1.214E-2</v>
      </c>
      <c r="H22" s="2">
        <v>30.73657</v>
      </c>
      <c r="I22" s="2">
        <v>1.5126500000000001</v>
      </c>
      <c r="J22" s="2">
        <v>65</v>
      </c>
      <c r="K22" s="2">
        <v>28.26924</v>
      </c>
      <c r="L22" s="2">
        <v>1.4322299999999999</v>
      </c>
      <c r="M22" s="2">
        <v>118</v>
      </c>
      <c r="N22" s="2">
        <v>32.008929999999999</v>
      </c>
      <c r="O22" s="2">
        <v>1.43774</v>
      </c>
      <c r="P22" s="2">
        <v>173</v>
      </c>
      <c r="Q22" s="2">
        <v>28.724530000000001</v>
      </c>
      <c r="R22" s="2">
        <v>1.43222</v>
      </c>
      <c r="S22" s="2">
        <v>329</v>
      </c>
      <c r="T22" s="2">
        <v>27.832799999999999</v>
      </c>
      <c r="U22" s="2">
        <v>1.4430000000000001</v>
      </c>
      <c r="V22" s="2">
        <v>61</v>
      </c>
    </row>
    <row r="23" spans="1:22" x14ac:dyDescent="0.25">
      <c r="A23" s="2" t="s">
        <v>1</v>
      </c>
      <c r="B23" s="2">
        <v>25</v>
      </c>
      <c r="C23" s="2">
        <v>1</v>
      </c>
      <c r="D23" s="2">
        <v>30.061450000000001</v>
      </c>
      <c r="E23" s="2">
        <v>5.4000000000000003E-3</v>
      </c>
      <c r="F23" s="2">
        <v>27.60643</v>
      </c>
      <c r="G23" s="2">
        <v>1.7809999999999999E-2</v>
      </c>
      <c r="H23" s="2">
        <v>30.061450000000001</v>
      </c>
      <c r="I23" s="2">
        <v>1.92432</v>
      </c>
      <c r="J23" s="2">
        <v>66</v>
      </c>
      <c r="K23" s="2">
        <v>27.81446</v>
      </c>
      <c r="L23" s="2">
        <v>1.9162699999999999</v>
      </c>
      <c r="M23" s="2">
        <v>159</v>
      </c>
      <c r="N23" s="2">
        <v>29.391449999999999</v>
      </c>
      <c r="O23" s="2">
        <v>1.9159299999999999</v>
      </c>
      <c r="P23" s="2">
        <v>222</v>
      </c>
      <c r="Q23" s="2">
        <v>28.271650000000001</v>
      </c>
      <c r="R23" s="2">
        <v>1.9160200000000001</v>
      </c>
      <c r="S23" s="2">
        <v>372</v>
      </c>
      <c r="T23" s="2">
        <v>27.81964</v>
      </c>
      <c r="U23" s="2">
        <v>1.93357</v>
      </c>
      <c r="V23" s="2">
        <v>85</v>
      </c>
    </row>
    <row r="24" spans="1:22" x14ac:dyDescent="0.25">
      <c r="A24" s="2" t="s">
        <v>1</v>
      </c>
      <c r="B24" s="2">
        <v>25</v>
      </c>
      <c r="C24" s="2">
        <v>1</v>
      </c>
      <c r="D24" s="2">
        <v>30.061450000000001</v>
      </c>
      <c r="E24" s="2">
        <v>5.5399999999999998E-3</v>
      </c>
      <c r="F24" s="2">
        <v>27.60643</v>
      </c>
      <c r="G24" s="2">
        <v>1.7860000000000001E-2</v>
      </c>
      <c r="H24" s="2">
        <v>30.061450000000001</v>
      </c>
      <c r="I24" s="2">
        <v>2.0097299999999998</v>
      </c>
      <c r="J24" s="2">
        <v>77</v>
      </c>
      <c r="K24" s="2">
        <v>27.81409</v>
      </c>
      <c r="L24" s="2">
        <v>1.9160600000000001</v>
      </c>
      <c r="M24" s="2">
        <v>168</v>
      </c>
      <c r="N24" s="2">
        <v>28.737950000000001</v>
      </c>
      <c r="O24" s="2">
        <v>1.9660599999999999</v>
      </c>
      <c r="P24" s="2">
        <v>221</v>
      </c>
      <c r="Q24" s="2">
        <v>27.782360000000001</v>
      </c>
      <c r="R24" s="2">
        <v>1.9153899999999999</v>
      </c>
      <c r="S24" s="2">
        <v>409</v>
      </c>
      <c r="T24" s="2">
        <v>27.224620000000002</v>
      </c>
      <c r="U24" s="2">
        <v>1.92258</v>
      </c>
      <c r="V24" s="2">
        <v>87</v>
      </c>
    </row>
    <row r="25" spans="1:22" x14ac:dyDescent="0.25">
      <c r="A25" s="2" t="s">
        <v>1</v>
      </c>
      <c r="B25" s="2">
        <v>25</v>
      </c>
      <c r="C25" s="2">
        <v>1</v>
      </c>
      <c r="D25" s="2">
        <v>30.061450000000001</v>
      </c>
      <c r="E25" s="2">
        <v>5.3699999999999998E-3</v>
      </c>
      <c r="F25" s="2">
        <v>27.60643</v>
      </c>
      <c r="G25" s="2">
        <v>1.7670000000000002E-2</v>
      </c>
      <c r="H25" s="2">
        <v>30.061450000000001</v>
      </c>
      <c r="I25" s="2">
        <v>1.92011</v>
      </c>
      <c r="J25" s="2">
        <v>80</v>
      </c>
      <c r="K25" s="2">
        <v>27.81446</v>
      </c>
      <c r="L25" s="2">
        <v>1.92133</v>
      </c>
      <c r="M25" s="2">
        <v>142</v>
      </c>
      <c r="N25" s="2">
        <v>29.159610000000001</v>
      </c>
      <c r="O25" s="2">
        <v>1.9189000000000001</v>
      </c>
      <c r="P25" s="2">
        <v>239</v>
      </c>
      <c r="Q25" s="2">
        <v>28.271650000000001</v>
      </c>
      <c r="R25" s="2">
        <v>1.9158500000000001</v>
      </c>
      <c r="S25" s="2">
        <v>415</v>
      </c>
      <c r="T25" s="2">
        <v>27.258140000000001</v>
      </c>
      <c r="U25" s="2">
        <v>1.9226300000000001</v>
      </c>
      <c r="V25" s="2">
        <v>84</v>
      </c>
    </row>
    <row r="26" spans="1:22" x14ac:dyDescent="0.25">
      <c r="A26" s="2" t="s">
        <v>1</v>
      </c>
      <c r="B26" s="2">
        <v>25</v>
      </c>
      <c r="C26" s="2">
        <v>1</v>
      </c>
      <c r="D26" s="2">
        <v>30.061450000000001</v>
      </c>
      <c r="E26" s="2">
        <v>5.4099999999999999E-3</v>
      </c>
      <c r="F26" s="2">
        <v>27.60643</v>
      </c>
      <c r="G26" s="2">
        <v>1.7680000000000001E-2</v>
      </c>
      <c r="H26" s="2">
        <v>30.061450000000001</v>
      </c>
      <c r="I26" s="2">
        <v>1.92194</v>
      </c>
      <c r="J26" s="2">
        <v>71</v>
      </c>
      <c r="K26" s="2">
        <v>27.811309999999999</v>
      </c>
      <c r="L26" s="2">
        <v>1.92144</v>
      </c>
      <c r="M26" s="2">
        <v>162</v>
      </c>
      <c r="N26" s="2">
        <v>28.652750000000001</v>
      </c>
      <c r="O26" s="2">
        <v>1.9160900000000001</v>
      </c>
      <c r="P26" s="2">
        <v>237</v>
      </c>
      <c r="Q26" s="2">
        <v>28.06718</v>
      </c>
      <c r="R26" s="2">
        <v>1.93198</v>
      </c>
      <c r="S26" s="2">
        <v>329</v>
      </c>
      <c r="T26" s="2">
        <v>27.811309999999999</v>
      </c>
      <c r="U26" s="2">
        <v>1.9264300000000001</v>
      </c>
      <c r="V26" s="2">
        <v>85</v>
      </c>
    </row>
    <row r="27" spans="1:22" x14ac:dyDescent="0.25">
      <c r="A27" s="2" t="s">
        <v>1</v>
      </c>
      <c r="B27" s="2">
        <v>25</v>
      </c>
      <c r="C27" s="2">
        <v>1</v>
      </c>
      <c r="D27" s="2">
        <v>30.061450000000001</v>
      </c>
      <c r="E27" s="2">
        <v>5.3499999999999997E-3</v>
      </c>
      <c r="F27" s="2">
        <v>27.60643</v>
      </c>
      <c r="G27" s="2">
        <v>1.7670000000000002E-2</v>
      </c>
      <c r="H27" s="2">
        <v>29.621379999999998</v>
      </c>
      <c r="I27" s="2">
        <v>1.93232</v>
      </c>
      <c r="J27" s="2">
        <v>90</v>
      </c>
      <c r="K27" s="2">
        <v>27.81446</v>
      </c>
      <c r="L27" s="2">
        <v>1.9153</v>
      </c>
      <c r="M27" s="2">
        <v>164</v>
      </c>
      <c r="N27" s="2">
        <v>28.99381</v>
      </c>
      <c r="O27" s="2">
        <v>1.92517</v>
      </c>
      <c r="P27" s="2">
        <v>202</v>
      </c>
      <c r="Q27" s="2">
        <v>28.18347</v>
      </c>
      <c r="R27" s="2">
        <v>1.9151499999999999</v>
      </c>
      <c r="S27" s="2">
        <v>421</v>
      </c>
      <c r="T27" s="2">
        <v>27.81409</v>
      </c>
      <c r="U27" s="2">
        <v>1.9210799999999999</v>
      </c>
      <c r="V27" s="2">
        <v>90</v>
      </c>
    </row>
    <row r="28" spans="1:22" x14ac:dyDescent="0.25">
      <c r="A28" s="2" t="s">
        <v>1</v>
      </c>
      <c r="B28" s="2">
        <v>25</v>
      </c>
      <c r="C28" s="2">
        <v>1</v>
      </c>
      <c r="D28" s="2">
        <v>30.061450000000001</v>
      </c>
      <c r="E28" s="2">
        <v>5.4099999999999999E-3</v>
      </c>
      <c r="F28" s="2">
        <v>27.60643</v>
      </c>
      <c r="G28" s="2">
        <v>1.7670000000000002E-2</v>
      </c>
      <c r="H28" s="2">
        <v>29.367380000000001</v>
      </c>
      <c r="I28" s="2">
        <v>1.9249099999999999</v>
      </c>
      <c r="J28" s="2">
        <v>80</v>
      </c>
      <c r="K28" s="2">
        <v>27.81409</v>
      </c>
      <c r="L28" s="2">
        <v>1.9996400000000001</v>
      </c>
      <c r="M28" s="2">
        <v>146</v>
      </c>
      <c r="N28" s="2">
        <v>28.433700000000002</v>
      </c>
      <c r="O28" s="2">
        <v>1.9195500000000001</v>
      </c>
      <c r="P28" s="2">
        <v>215</v>
      </c>
      <c r="Q28" s="2">
        <v>27.782360000000001</v>
      </c>
      <c r="R28" s="2">
        <v>1.91936</v>
      </c>
      <c r="S28" s="2">
        <v>408</v>
      </c>
      <c r="T28" s="2">
        <v>27.811309999999999</v>
      </c>
      <c r="U28" s="2">
        <v>1.93282</v>
      </c>
      <c r="V28" s="2">
        <v>73</v>
      </c>
    </row>
    <row r="29" spans="1:22" x14ac:dyDescent="0.25">
      <c r="A29" s="2" t="s">
        <v>1</v>
      </c>
      <c r="B29" s="2">
        <v>25</v>
      </c>
      <c r="C29" s="2">
        <v>1</v>
      </c>
      <c r="D29" s="2">
        <v>30.061450000000001</v>
      </c>
      <c r="E29" s="2">
        <v>5.64E-3</v>
      </c>
      <c r="F29" s="2">
        <v>27.60643</v>
      </c>
      <c r="G29" s="2">
        <v>1.7670000000000002E-2</v>
      </c>
      <c r="H29" s="2">
        <v>27.509740000000001</v>
      </c>
      <c r="I29" s="2">
        <v>1.9180299999999999</v>
      </c>
      <c r="J29" s="2">
        <v>78</v>
      </c>
      <c r="K29" s="2">
        <v>27.81409</v>
      </c>
      <c r="L29" s="2">
        <v>1.91978</v>
      </c>
      <c r="M29" s="2">
        <v>159</v>
      </c>
      <c r="N29" s="2">
        <v>29.16799</v>
      </c>
      <c r="O29" s="2">
        <v>1.9215500000000001</v>
      </c>
      <c r="P29" s="2">
        <v>239</v>
      </c>
      <c r="Q29" s="2">
        <v>27.782360000000001</v>
      </c>
      <c r="R29" s="2">
        <v>1.91608</v>
      </c>
      <c r="S29" s="2">
        <v>377</v>
      </c>
      <c r="T29" s="2">
        <v>27.811309999999999</v>
      </c>
      <c r="U29" s="2">
        <v>1.9258900000000001</v>
      </c>
      <c r="V29" s="2">
        <v>86</v>
      </c>
    </row>
    <row r="30" spans="1:22" x14ac:dyDescent="0.25">
      <c r="A30" s="2" t="s">
        <v>1</v>
      </c>
      <c r="B30" s="2">
        <v>25</v>
      </c>
      <c r="C30" s="2">
        <v>1</v>
      </c>
      <c r="D30" s="2">
        <v>30.061450000000001</v>
      </c>
      <c r="E30" s="2">
        <v>5.5100000000000001E-3</v>
      </c>
      <c r="F30" s="2">
        <v>27.60643</v>
      </c>
      <c r="G30" s="2">
        <v>1.772E-2</v>
      </c>
      <c r="H30" s="2">
        <v>30.061450000000001</v>
      </c>
      <c r="I30" s="2">
        <v>1.9257</v>
      </c>
      <c r="J30" s="2">
        <v>80</v>
      </c>
      <c r="K30" s="2">
        <v>27.811309999999999</v>
      </c>
      <c r="L30" s="2">
        <v>1.9215599999999999</v>
      </c>
      <c r="M30" s="2">
        <v>165</v>
      </c>
      <c r="N30" s="2">
        <v>30.438300000000002</v>
      </c>
      <c r="O30" s="2">
        <v>1.9198</v>
      </c>
      <c r="P30" s="2">
        <v>220</v>
      </c>
      <c r="Q30" s="2">
        <v>28.271650000000001</v>
      </c>
      <c r="R30" s="2">
        <v>1.9184300000000001</v>
      </c>
      <c r="S30" s="2">
        <v>423</v>
      </c>
      <c r="T30" s="2">
        <v>27.81446</v>
      </c>
      <c r="U30" s="2">
        <v>1.9292400000000001</v>
      </c>
      <c r="V30" s="2">
        <v>87</v>
      </c>
    </row>
    <row r="31" spans="1:22" x14ac:dyDescent="0.25">
      <c r="A31" s="2" t="s">
        <v>1</v>
      </c>
      <c r="B31" s="2">
        <v>25</v>
      </c>
      <c r="C31" s="2">
        <v>1</v>
      </c>
      <c r="D31" s="2">
        <v>30.061450000000001</v>
      </c>
      <c r="E31" s="2">
        <v>5.4000000000000003E-3</v>
      </c>
      <c r="F31" s="2">
        <v>27.60643</v>
      </c>
      <c r="G31" s="2">
        <v>1.7729999999999999E-2</v>
      </c>
      <c r="H31" s="2">
        <v>30.061450000000001</v>
      </c>
      <c r="I31" s="2">
        <v>1.9331100000000001</v>
      </c>
      <c r="J31" s="2">
        <v>64</v>
      </c>
      <c r="K31" s="2">
        <v>27.81409</v>
      </c>
      <c r="L31" s="2">
        <v>1.92096</v>
      </c>
      <c r="M31" s="2">
        <v>143</v>
      </c>
      <c r="N31" s="2">
        <v>28.44774</v>
      </c>
      <c r="O31" s="2">
        <v>1.9160299999999999</v>
      </c>
      <c r="P31" s="2">
        <v>174</v>
      </c>
      <c r="Q31" s="2">
        <v>27.470359999999999</v>
      </c>
      <c r="R31" s="2">
        <v>1.9152100000000001</v>
      </c>
      <c r="S31" s="2">
        <v>383</v>
      </c>
      <c r="T31" s="2">
        <v>27.816870000000002</v>
      </c>
      <c r="U31" s="2">
        <v>1.91551</v>
      </c>
      <c r="V31" s="2">
        <v>88</v>
      </c>
    </row>
    <row r="32" spans="1:22" x14ac:dyDescent="0.25">
      <c r="A32" s="2" t="s">
        <v>1</v>
      </c>
      <c r="B32" s="2">
        <v>25</v>
      </c>
      <c r="C32" s="2">
        <v>1</v>
      </c>
      <c r="D32" s="2">
        <v>30.061450000000001</v>
      </c>
      <c r="E32" s="2">
        <v>5.4099999999999999E-3</v>
      </c>
      <c r="F32" s="2">
        <v>27.60643</v>
      </c>
      <c r="G32" s="2">
        <v>1.7670000000000002E-2</v>
      </c>
      <c r="H32" s="2">
        <v>30.061450000000001</v>
      </c>
      <c r="I32" s="2">
        <v>1.9237500000000001</v>
      </c>
      <c r="J32" s="2">
        <v>79</v>
      </c>
      <c r="K32" s="2">
        <v>27.81409</v>
      </c>
      <c r="L32" s="2">
        <v>1.9174100000000001</v>
      </c>
      <c r="M32" s="2">
        <v>167</v>
      </c>
      <c r="N32" s="2">
        <v>29.247620000000001</v>
      </c>
      <c r="O32" s="2">
        <v>1.9194199999999999</v>
      </c>
      <c r="P32" s="2">
        <v>216</v>
      </c>
      <c r="Q32" s="2">
        <v>28.271650000000001</v>
      </c>
      <c r="R32" s="2">
        <v>1.9160600000000001</v>
      </c>
      <c r="S32" s="2">
        <v>440</v>
      </c>
      <c r="T32" s="2">
        <v>27.37124</v>
      </c>
      <c r="U32" s="2">
        <v>2.5630899999999999</v>
      </c>
      <c r="V32" s="2">
        <v>80</v>
      </c>
    </row>
    <row r="33" spans="1:22" x14ac:dyDescent="0.25">
      <c r="A33" s="2" t="s">
        <v>1</v>
      </c>
      <c r="B33" s="2">
        <v>100</v>
      </c>
      <c r="C33" s="2">
        <v>0.4</v>
      </c>
      <c r="D33" s="2">
        <v>173.23768000000001</v>
      </c>
      <c r="E33" s="2">
        <v>1.7780000000000001E-2</v>
      </c>
      <c r="F33" s="2">
        <v>173.23768000000001</v>
      </c>
      <c r="G33" s="2">
        <v>2.9790000000000001E-2</v>
      </c>
      <c r="H33" s="2">
        <v>172.79621</v>
      </c>
      <c r="I33" s="2">
        <v>8.6942900000000005</v>
      </c>
      <c r="J33" s="2">
        <v>133</v>
      </c>
      <c r="K33" s="2">
        <v>169.38747000000001</v>
      </c>
      <c r="L33" s="2">
        <v>8.7285400000000006</v>
      </c>
      <c r="M33" s="2">
        <v>82</v>
      </c>
      <c r="N33" s="2">
        <v>173.52457999999999</v>
      </c>
      <c r="O33" s="2">
        <v>8.6581200000000003</v>
      </c>
      <c r="P33" s="2">
        <v>575</v>
      </c>
      <c r="Q33" s="2">
        <v>169.39309</v>
      </c>
      <c r="R33" s="2">
        <v>8.6891499999999997</v>
      </c>
      <c r="S33" s="2">
        <v>241</v>
      </c>
      <c r="T33" s="2">
        <v>169.38747000000001</v>
      </c>
      <c r="U33" s="2">
        <v>8.7610899999999994</v>
      </c>
      <c r="V33" s="2">
        <v>59</v>
      </c>
    </row>
    <row r="34" spans="1:22" x14ac:dyDescent="0.25">
      <c r="A34" s="2" t="s">
        <v>1</v>
      </c>
      <c r="B34" s="2">
        <v>100</v>
      </c>
      <c r="C34" s="2">
        <v>0.4</v>
      </c>
      <c r="D34" s="2">
        <v>173.23768000000001</v>
      </c>
      <c r="E34" s="2">
        <v>1.8710000000000001E-2</v>
      </c>
      <c r="F34" s="2">
        <v>173.23768000000001</v>
      </c>
      <c r="G34" s="2">
        <v>3.2030000000000003E-2</v>
      </c>
      <c r="H34" s="2">
        <v>172.79621</v>
      </c>
      <c r="I34" s="2">
        <v>8.7013400000000001</v>
      </c>
      <c r="J34" s="2">
        <v>151</v>
      </c>
      <c r="K34" s="2">
        <v>169.38747000000001</v>
      </c>
      <c r="L34" s="2">
        <v>8.6914300000000004</v>
      </c>
      <c r="M34" s="2">
        <v>82</v>
      </c>
      <c r="N34" s="2">
        <v>169.38747000000001</v>
      </c>
      <c r="O34" s="2">
        <v>8.6629699999999996</v>
      </c>
      <c r="P34" s="2">
        <v>586</v>
      </c>
      <c r="Q34" s="2">
        <v>169.39309</v>
      </c>
      <c r="R34" s="2">
        <v>8.6677999999999997</v>
      </c>
      <c r="S34" s="2">
        <v>234</v>
      </c>
      <c r="T34" s="2">
        <v>169.38747000000001</v>
      </c>
      <c r="U34" s="2">
        <v>8.6793600000000009</v>
      </c>
      <c r="V34" s="2">
        <v>59</v>
      </c>
    </row>
    <row r="35" spans="1:22" x14ac:dyDescent="0.25">
      <c r="A35" s="2" t="s">
        <v>1</v>
      </c>
      <c r="B35" s="2">
        <v>100</v>
      </c>
      <c r="C35" s="2">
        <v>0.4</v>
      </c>
      <c r="D35" s="2">
        <v>173.23768000000001</v>
      </c>
      <c r="E35" s="2">
        <v>1.8679999999999999E-2</v>
      </c>
      <c r="F35" s="2">
        <v>173.23768000000001</v>
      </c>
      <c r="G35" s="2">
        <v>3.211E-2</v>
      </c>
      <c r="H35" s="2">
        <v>172.79621</v>
      </c>
      <c r="I35" s="2">
        <v>8.6589600000000004</v>
      </c>
      <c r="J35" s="2">
        <v>145</v>
      </c>
      <c r="K35" s="2">
        <v>169.38747000000001</v>
      </c>
      <c r="L35" s="2">
        <v>8.7410300000000003</v>
      </c>
      <c r="M35" s="2">
        <v>83</v>
      </c>
      <c r="N35" s="2">
        <v>174.49762999999999</v>
      </c>
      <c r="O35" s="2">
        <v>8.67042</v>
      </c>
      <c r="P35" s="2">
        <v>576</v>
      </c>
      <c r="Q35" s="2">
        <v>169.39309</v>
      </c>
      <c r="R35" s="2">
        <v>8.6625499999999995</v>
      </c>
      <c r="S35" s="2">
        <v>235</v>
      </c>
      <c r="T35" s="2">
        <v>169.38747000000001</v>
      </c>
      <c r="U35" s="2">
        <v>8.7331000000000003</v>
      </c>
      <c r="V35" s="2">
        <v>60</v>
      </c>
    </row>
    <row r="36" spans="1:22" x14ac:dyDescent="0.25">
      <c r="A36" s="2" t="s">
        <v>1</v>
      </c>
      <c r="B36" s="2">
        <v>100</v>
      </c>
      <c r="C36" s="2">
        <v>0.4</v>
      </c>
      <c r="D36" s="2">
        <v>173.23768000000001</v>
      </c>
      <c r="E36" s="2">
        <v>1.8239999999999999E-2</v>
      </c>
      <c r="F36" s="2">
        <v>173.23768000000001</v>
      </c>
      <c r="G36" s="2">
        <v>3.1780000000000003E-2</v>
      </c>
      <c r="H36" s="2">
        <v>172.88550000000001</v>
      </c>
      <c r="I36" s="2">
        <v>8.6674000000000007</v>
      </c>
      <c r="J36" s="2">
        <v>145</v>
      </c>
      <c r="K36" s="2">
        <v>169.38747000000001</v>
      </c>
      <c r="L36" s="2">
        <v>8.6788600000000002</v>
      </c>
      <c r="M36" s="2">
        <v>81</v>
      </c>
      <c r="N36" s="2">
        <v>171.21794</v>
      </c>
      <c r="O36" s="2">
        <v>8.6584900000000005</v>
      </c>
      <c r="P36" s="2">
        <v>589</v>
      </c>
      <c r="Q36" s="2">
        <v>169.39309</v>
      </c>
      <c r="R36" s="2">
        <v>8.6893600000000006</v>
      </c>
      <c r="S36" s="2">
        <v>232</v>
      </c>
      <c r="T36" s="2">
        <v>169.38747000000001</v>
      </c>
      <c r="U36" s="2">
        <v>8.7016399999999994</v>
      </c>
      <c r="V36" s="2">
        <v>59</v>
      </c>
    </row>
    <row r="37" spans="1:22" x14ac:dyDescent="0.25">
      <c r="A37" s="2" t="s">
        <v>1</v>
      </c>
      <c r="B37" s="2">
        <v>100</v>
      </c>
      <c r="C37" s="2">
        <v>0.4</v>
      </c>
      <c r="D37" s="2">
        <v>173.23768000000001</v>
      </c>
      <c r="E37" s="2">
        <v>1.8679999999999999E-2</v>
      </c>
      <c r="F37" s="2">
        <v>173.23768000000001</v>
      </c>
      <c r="G37" s="2">
        <v>3.209E-2</v>
      </c>
      <c r="H37" s="2">
        <v>172.79621</v>
      </c>
      <c r="I37" s="2">
        <v>8.6863700000000001</v>
      </c>
      <c r="J37" s="2">
        <v>152</v>
      </c>
      <c r="K37" s="2">
        <v>169.38747000000001</v>
      </c>
      <c r="L37" s="2">
        <v>8.7081800000000005</v>
      </c>
      <c r="M37" s="2">
        <v>83</v>
      </c>
      <c r="N37" s="2">
        <v>169.83309</v>
      </c>
      <c r="O37" s="2">
        <v>8.6599400000000006</v>
      </c>
      <c r="P37" s="2">
        <v>565</v>
      </c>
      <c r="Q37" s="2">
        <v>170.76105000000001</v>
      </c>
      <c r="R37" s="2">
        <v>8.7017900000000008</v>
      </c>
      <c r="S37" s="2">
        <v>230</v>
      </c>
      <c r="T37" s="2">
        <v>169.38747000000001</v>
      </c>
      <c r="U37" s="2">
        <v>8.7409700000000008</v>
      </c>
      <c r="V37" s="2">
        <v>60</v>
      </c>
    </row>
    <row r="38" spans="1:22" x14ac:dyDescent="0.25">
      <c r="A38" s="2" t="s">
        <v>1</v>
      </c>
      <c r="B38" s="2">
        <v>100</v>
      </c>
      <c r="C38" s="2">
        <v>0.4</v>
      </c>
      <c r="D38" s="2">
        <v>173.23768000000001</v>
      </c>
      <c r="E38" s="2">
        <v>1.8700000000000001E-2</v>
      </c>
      <c r="F38" s="2">
        <v>173.23768000000001</v>
      </c>
      <c r="G38" s="2">
        <v>3.1969999999999998E-2</v>
      </c>
      <c r="H38" s="2">
        <v>172.88550000000001</v>
      </c>
      <c r="I38" s="2">
        <v>8.6764200000000002</v>
      </c>
      <c r="J38" s="2">
        <v>148</v>
      </c>
      <c r="K38" s="2">
        <v>169.38747000000001</v>
      </c>
      <c r="L38" s="2">
        <v>8.69041</v>
      </c>
      <c r="M38" s="2">
        <v>81</v>
      </c>
      <c r="N38" s="2">
        <v>172.23163</v>
      </c>
      <c r="O38" s="2">
        <v>8.6605000000000008</v>
      </c>
      <c r="P38" s="2">
        <v>589</v>
      </c>
      <c r="Q38" s="2">
        <v>169.47920999999999</v>
      </c>
      <c r="R38" s="2">
        <v>8.6960499999999996</v>
      </c>
      <c r="S38" s="2">
        <v>222</v>
      </c>
      <c r="T38" s="2">
        <v>169.38747000000001</v>
      </c>
      <c r="U38" s="2">
        <v>8.6650399999999994</v>
      </c>
      <c r="V38" s="2">
        <v>55</v>
      </c>
    </row>
    <row r="39" spans="1:22" x14ac:dyDescent="0.25">
      <c r="A39" s="2" t="s">
        <v>1</v>
      </c>
      <c r="B39" s="2">
        <v>100</v>
      </c>
      <c r="C39" s="2">
        <v>0.4</v>
      </c>
      <c r="D39" s="2">
        <v>173.23768000000001</v>
      </c>
      <c r="E39" s="2">
        <v>2.0049999999999998E-2</v>
      </c>
      <c r="F39" s="2">
        <v>173.23768000000001</v>
      </c>
      <c r="G39" s="2">
        <v>3.4590000000000003E-2</v>
      </c>
      <c r="H39" s="2">
        <v>172.79621</v>
      </c>
      <c r="I39" s="2">
        <v>8.6722000000000001</v>
      </c>
      <c r="J39" s="2">
        <v>125</v>
      </c>
      <c r="K39" s="2">
        <v>169.38747000000001</v>
      </c>
      <c r="L39" s="2">
        <v>8.7481000000000009</v>
      </c>
      <c r="M39" s="2">
        <v>73</v>
      </c>
      <c r="N39" s="2">
        <v>171.09304</v>
      </c>
      <c r="O39" s="2">
        <v>8.6600099999999998</v>
      </c>
      <c r="P39" s="2">
        <v>520</v>
      </c>
      <c r="Q39" s="2">
        <v>169.39309</v>
      </c>
      <c r="R39" s="2">
        <v>8.66418</v>
      </c>
      <c r="S39" s="2">
        <v>203</v>
      </c>
      <c r="T39" s="2">
        <v>169.38747000000001</v>
      </c>
      <c r="U39" s="2">
        <v>8.7202699999999993</v>
      </c>
      <c r="V39" s="2">
        <v>56</v>
      </c>
    </row>
    <row r="40" spans="1:22" x14ac:dyDescent="0.25">
      <c r="A40" s="2" t="s">
        <v>1</v>
      </c>
      <c r="B40" s="2">
        <v>100</v>
      </c>
      <c r="C40" s="2">
        <v>0.4</v>
      </c>
      <c r="D40" s="2">
        <v>173.23768000000001</v>
      </c>
      <c r="E40" s="2">
        <v>1.976E-2</v>
      </c>
      <c r="F40" s="2">
        <v>173.23768000000001</v>
      </c>
      <c r="G40" s="2">
        <v>3.4099999999999998E-2</v>
      </c>
      <c r="H40" s="2">
        <v>172.79621</v>
      </c>
      <c r="I40" s="2">
        <v>8.6698400000000007</v>
      </c>
      <c r="J40" s="2">
        <v>120</v>
      </c>
      <c r="K40" s="2">
        <v>169.38747000000001</v>
      </c>
      <c r="L40" s="2">
        <v>8.7564499999999992</v>
      </c>
      <c r="M40" s="2">
        <v>73</v>
      </c>
      <c r="N40" s="2">
        <v>173.25457</v>
      </c>
      <c r="O40" s="2">
        <v>8.6632499999999997</v>
      </c>
      <c r="P40" s="2">
        <v>522</v>
      </c>
      <c r="Q40" s="2">
        <v>169.38747000000001</v>
      </c>
      <c r="R40" s="2">
        <v>8.6637900000000005</v>
      </c>
      <c r="S40" s="2">
        <v>207</v>
      </c>
      <c r="T40" s="2">
        <v>169.38747000000001</v>
      </c>
      <c r="U40" s="2">
        <v>8.7485300000000006</v>
      </c>
      <c r="V40" s="2">
        <v>56</v>
      </c>
    </row>
    <row r="41" spans="1:22" x14ac:dyDescent="0.25">
      <c r="A41" s="2" t="s">
        <v>1</v>
      </c>
      <c r="B41" s="2">
        <v>100</v>
      </c>
      <c r="C41" s="2">
        <v>0.4</v>
      </c>
      <c r="D41" s="2">
        <v>173.23768000000001</v>
      </c>
      <c r="E41" s="2">
        <v>1.8849999999999999E-2</v>
      </c>
      <c r="F41" s="2">
        <v>173.23768000000001</v>
      </c>
      <c r="G41" s="2">
        <v>3.4590000000000003E-2</v>
      </c>
      <c r="H41" s="2">
        <v>172.79621</v>
      </c>
      <c r="I41" s="2">
        <v>8.6641899999999996</v>
      </c>
      <c r="J41" s="2">
        <v>129</v>
      </c>
      <c r="K41" s="2">
        <v>169.38747000000001</v>
      </c>
      <c r="L41" s="2">
        <v>8.6668800000000008</v>
      </c>
      <c r="M41" s="2">
        <v>72</v>
      </c>
      <c r="N41" s="2">
        <v>171.12084999999999</v>
      </c>
      <c r="O41" s="2">
        <v>8.6770300000000002</v>
      </c>
      <c r="P41" s="2">
        <v>519</v>
      </c>
      <c r="Q41" s="2">
        <v>169.38747000000001</v>
      </c>
      <c r="R41" s="2">
        <v>8.6697600000000001</v>
      </c>
      <c r="S41" s="2">
        <v>208</v>
      </c>
      <c r="T41" s="2">
        <v>169.38747000000001</v>
      </c>
      <c r="U41" s="2">
        <v>8.7193299999999994</v>
      </c>
      <c r="V41" s="2">
        <v>56</v>
      </c>
    </row>
    <row r="42" spans="1:22" x14ac:dyDescent="0.25">
      <c r="A42" s="2" t="s">
        <v>1</v>
      </c>
      <c r="B42" s="2">
        <v>100</v>
      </c>
      <c r="C42" s="2">
        <v>0.4</v>
      </c>
      <c r="D42" s="2">
        <v>173.23768000000001</v>
      </c>
      <c r="E42" s="2">
        <v>2.0080000000000001E-2</v>
      </c>
      <c r="F42" s="2">
        <v>173.23768000000001</v>
      </c>
      <c r="G42" s="2">
        <v>3.4459999999999998E-2</v>
      </c>
      <c r="H42" s="2">
        <v>172.79621</v>
      </c>
      <c r="I42" s="2">
        <v>8.6958000000000002</v>
      </c>
      <c r="J42" s="2">
        <v>132</v>
      </c>
      <c r="K42" s="2">
        <v>169.38747000000001</v>
      </c>
      <c r="L42" s="2">
        <v>8.6831899999999997</v>
      </c>
      <c r="M42" s="2">
        <v>71</v>
      </c>
      <c r="N42" s="2">
        <v>174.45627999999999</v>
      </c>
      <c r="O42" s="2">
        <v>8.66812</v>
      </c>
      <c r="P42" s="2">
        <v>532</v>
      </c>
      <c r="Q42" s="2">
        <v>169.39309</v>
      </c>
      <c r="R42" s="2">
        <v>8.6693099999999994</v>
      </c>
      <c r="S42" s="2">
        <v>205</v>
      </c>
      <c r="T42" s="2">
        <v>169.38747000000001</v>
      </c>
      <c r="U42" s="2">
        <v>8.6680499999999991</v>
      </c>
      <c r="V42" s="2">
        <v>55</v>
      </c>
    </row>
    <row r="43" spans="1:22" x14ac:dyDescent="0.25">
      <c r="A43" s="2" t="s">
        <v>1</v>
      </c>
      <c r="B43" s="2">
        <v>100</v>
      </c>
      <c r="C43" s="2">
        <v>0.7</v>
      </c>
      <c r="D43" s="2">
        <v>147.59587999999999</v>
      </c>
      <c r="E43" s="2">
        <v>2.1739999999999999E-2</v>
      </c>
      <c r="F43" s="2">
        <v>111.08111</v>
      </c>
      <c r="G43" s="2">
        <v>4.7239999999999997E-2</v>
      </c>
      <c r="H43" s="2">
        <v>108.33941</v>
      </c>
      <c r="I43" s="2">
        <v>18.005929999999999</v>
      </c>
      <c r="J43" s="2">
        <v>289</v>
      </c>
      <c r="K43" s="2">
        <v>142.89696000000001</v>
      </c>
      <c r="L43" s="2">
        <v>18.006080000000001</v>
      </c>
      <c r="M43" s="2">
        <v>139</v>
      </c>
      <c r="N43" s="2">
        <v>109.26719</v>
      </c>
      <c r="O43" s="2">
        <v>17.99267</v>
      </c>
      <c r="P43" s="2">
        <v>1077</v>
      </c>
      <c r="Q43" s="2">
        <v>108.22363</v>
      </c>
      <c r="R43" s="2">
        <v>18.009540000000001</v>
      </c>
      <c r="S43" s="2">
        <v>454</v>
      </c>
      <c r="T43" s="2">
        <v>107.39497</v>
      </c>
      <c r="U43" s="2">
        <v>18.018730000000001</v>
      </c>
      <c r="V43" s="2">
        <v>114</v>
      </c>
    </row>
    <row r="44" spans="1:22" x14ac:dyDescent="0.25">
      <c r="A44" s="2" t="s">
        <v>1</v>
      </c>
      <c r="B44" s="2">
        <v>100</v>
      </c>
      <c r="C44" s="2">
        <v>0.7</v>
      </c>
      <c r="D44" s="2">
        <v>147.59587999999999</v>
      </c>
      <c r="E44" s="2">
        <v>2.137E-2</v>
      </c>
      <c r="F44" s="2">
        <v>111.08111</v>
      </c>
      <c r="G44" s="2">
        <v>4.6899999999999997E-2</v>
      </c>
      <c r="H44" s="2">
        <v>115.67681</v>
      </c>
      <c r="I44" s="2">
        <v>18.00543</v>
      </c>
      <c r="J44" s="2">
        <v>282</v>
      </c>
      <c r="K44" s="2">
        <v>142.88075000000001</v>
      </c>
      <c r="L44" s="2">
        <v>18.134250000000002</v>
      </c>
      <c r="M44" s="2">
        <v>139</v>
      </c>
      <c r="N44" s="2">
        <v>109.77453</v>
      </c>
      <c r="O44" s="2">
        <v>17.992760000000001</v>
      </c>
      <c r="P44" s="2">
        <v>1071</v>
      </c>
      <c r="Q44" s="2">
        <v>108.34948</v>
      </c>
      <c r="R44" s="2">
        <v>17.993079999999999</v>
      </c>
      <c r="S44" s="2">
        <v>448</v>
      </c>
      <c r="T44" s="2">
        <v>107.4033</v>
      </c>
      <c r="U44" s="2">
        <v>18.075310000000002</v>
      </c>
      <c r="V44" s="2">
        <v>116</v>
      </c>
    </row>
    <row r="45" spans="1:22" x14ac:dyDescent="0.25">
      <c r="A45" s="2" t="s">
        <v>1</v>
      </c>
      <c r="B45" s="2">
        <v>100</v>
      </c>
      <c r="C45" s="2">
        <v>0.7</v>
      </c>
      <c r="D45" s="2">
        <v>147.59587999999999</v>
      </c>
      <c r="E45" s="2">
        <v>2.1819999999999999E-2</v>
      </c>
      <c r="F45" s="2">
        <v>111.08111</v>
      </c>
      <c r="G45" s="2">
        <v>4.7190000000000003E-2</v>
      </c>
      <c r="H45" s="2">
        <v>108.16722</v>
      </c>
      <c r="I45" s="2">
        <v>18.000530000000001</v>
      </c>
      <c r="J45" s="2">
        <v>285</v>
      </c>
      <c r="K45" s="2">
        <v>142.96465000000001</v>
      </c>
      <c r="L45" s="2">
        <v>17.997029999999999</v>
      </c>
      <c r="M45" s="2">
        <v>139</v>
      </c>
      <c r="N45" s="2">
        <v>111.13996</v>
      </c>
      <c r="O45" s="2">
        <v>18.003050000000002</v>
      </c>
      <c r="P45" s="2">
        <v>1083</v>
      </c>
      <c r="Q45" s="2">
        <v>109.02867999999999</v>
      </c>
      <c r="R45" s="2">
        <v>18.009989999999998</v>
      </c>
      <c r="S45" s="2">
        <v>469</v>
      </c>
      <c r="T45" s="2">
        <v>107.38388</v>
      </c>
      <c r="U45" s="2">
        <v>17.99174</v>
      </c>
      <c r="V45" s="2">
        <v>114</v>
      </c>
    </row>
    <row r="46" spans="1:22" x14ac:dyDescent="0.25">
      <c r="A46" s="2" t="s">
        <v>1</v>
      </c>
      <c r="B46" s="2">
        <v>100</v>
      </c>
      <c r="C46" s="2">
        <v>0.7</v>
      </c>
      <c r="D46" s="2">
        <v>147.59587999999999</v>
      </c>
      <c r="E46" s="2">
        <v>2.1250000000000002E-2</v>
      </c>
      <c r="F46" s="2">
        <v>111.08111</v>
      </c>
      <c r="G46" s="2">
        <v>4.684E-2</v>
      </c>
      <c r="H46" s="2">
        <v>109.33198</v>
      </c>
      <c r="I46" s="2">
        <v>18.034490000000002</v>
      </c>
      <c r="J46" s="2">
        <v>286</v>
      </c>
      <c r="K46" s="2">
        <v>142.82712000000001</v>
      </c>
      <c r="L46" s="2">
        <v>18.145659999999999</v>
      </c>
      <c r="M46" s="2">
        <v>140</v>
      </c>
      <c r="N46" s="2">
        <v>115.55303000000001</v>
      </c>
      <c r="O46" s="2">
        <v>17.990849999999998</v>
      </c>
      <c r="P46" s="2">
        <v>1096</v>
      </c>
      <c r="Q46" s="2">
        <v>108.38386</v>
      </c>
      <c r="R46" s="2">
        <v>18.01388</v>
      </c>
      <c r="S46" s="2">
        <v>442</v>
      </c>
      <c r="T46" s="2">
        <v>107.40312</v>
      </c>
      <c r="U46" s="2">
        <v>18.023969999999998</v>
      </c>
      <c r="V46" s="2">
        <v>115</v>
      </c>
    </row>
    <row r="47" spans="1:22" x14ac:dyDescent="0.25">
      <c r="A47" s="2" t="s">
        <v>1</v>
      </c>
      <c r="B47" s="2">
        <v>100</v>
      </c>
      <c r="C47" s="2">
        <v>0.7</v>
      </c>
      <c r="D47" s="2">
        <v>147.59587999999999</v>
      </c>
      <c r="E47" s="2">
        <v>2.1819999999999999E-2</v>
      </c>
      <c r="F47" s="2">
        <v>111.08111</v>
      </c>
      <c r="G47" s="2">
        <v>4.7160000000000001E-2</v>
      </c>
      <c r="H47" s="2">
        <v>108.36997</v>
      </c>
      <c r="I47" s="2">
        <v>18.01249</v>
      </c>
      <c r="J47" s="2">
        <v>291</v>
      </c>
      <c r="K47" s="2">
        <v>142.90862000000001</v>
      </c>
      <c r="L47" s="2">
        <v>18.023009999999999</v>
      </c>
      <c r="M47" s="2">
        <v>140</v>
      </c>
      <c r="N47" s="2">
        <v>115.77454</v>
      </c>
      <c r="O47" s="2">
        <v>17.988630000000001</v>
      </c>
      <c r="P47" s="2">
        <v>1099</v>
      </c>
      <c r="Q47" s="2">
        <v>108.8439</v>
      </c>
      <c r="R47" s="2">
        <v>18.001200000000001</v>
      </c>
      <c r="S47" s="2">
        <v>458</v>
      </c>
      <c r="T47" s="2">
        <v>107.4783</v>
      </c>
      <c r="U47" s="2">
        <v>17.996009999999998</v>
      </c>
      <c r="V47" s="2">
        <v>119</v>
      </c>
    </row>
    <row r="48" spans="1:22" x14ac:dyDescent="0.25">
      <c r="A48" s="2" t="s">
        <v>1</v>
      </c>
      <c r="B48" s="2">
        <v>100</v>
      </c>
      <c r="C48" s="2">
        <v>0.7</v>
      </c>
      <c r="D48" s="2">
        <v>147.59587999999999</v>
      </c>
      <c r="E48" s="2">
        <v>2.2270000000000002E-2</v>
      </c>
      <c r="F48" s="2">
        <v>111.08111</v>
      </c>
      <c r="G48" s="2">
        <v>4.777E-2</v>
      </c>
      <c r="H48" s="2">
        <v>109.39291</v>
      </c>
      <c r="I48" s="2">
        <v>17.994</v>
      </c>
      <c r="J48" s="2">
        <v>265</v>
      </c>
      <c r="K48" s="2">
        <v>142.93971999999999</v>
      </c>
      <c r="L48" s="2">
        <v>18.101890000000001</v>
      </c>
      <c r="M48" s="2">
        <v>139</v>
      </c>
      <c r="N48" s="2">
        <v>110.40568</v>
      </c>
      <c r="O48" s="2">
        <v>17.998370000000001</v>
      </c>
      <c r="P48" s="2">
        <v>1111</v>
      </c>
      <c r="Q48" s="2">
        <v>114.83009</v>
      </c>
      <c r="R48" s="2">
        <v>18.00827</v>
      </c>
      <c r="S48" s="2">
        <v>439</v>
      </c>
      <c r="T48" s="2">
        <v>107.40886</v>
      </c>
      <c r="U48" s="2">
        <v>18.046019999999999</v>
      </c>
      <c r="V48" s="2">
        <v>114</v>
      </c>
    </row>
    <row r="49" spans="1:22" x14ac:dyDescent="0.25">
      <c r="A49" s="2" t="s">
        <v>1</v>
      </c>
      <c r="B49" s="2">
        <v>100</v>
      </c>
      <c r="C49" s="2">
        <v>0.7</v>
      </c>
      <c r="D49" s="2">
        <v>147.59587999999999</v>
      </c>
      <c r="E49" s="2">
        <v>2.1340000000000001E-2</v>
      </c>
      <c r="F49" s="2">
        <v>111.08111</v>
      </c>
      <c r="G49" s="2">
        <v>4.6929999999999999E-2</v>
      </c>
      <c r="H49" s="2">
        <v>115.76415</v>
      </c>
      <c r="I49" s="2">
        <v>17.992629999999998</v>
      </c>
      <c r="J49" s="2">
        <v>280</v>
      </c>
      <c r="K49" s="2">
        <v>142.94139999999999</v>
      </c>
      <c r="L49" s="2">
        <v>18.079429999999999</v>
      </c>
      <c r="M49" s="2">
        <v>139</v>
      </c>
      <c r="N49" s="2">
        <v>117.12508</v>
      </c>
      <c r="O49" s="2">
        <v>17.99878</v>
      </c>
      <c r="P49" s="2">
        <v>1080</v>
      </c>
      <c r="Q49" s="2">
        <v>108.35974</v>
      </c>
      <c r="R49" s="2">
        <v>17.996639999999999</v>
      </c>
      <c r="S49" s="2">
        <v>456</v>
      </c>
      <c r="T49" s="2">
        <v>107.3783</v>
      </c>
      <c r="U49" s="2">
        <v>18.06063</v>
      </c>
      <c r="V49" s="2">
        <v>117</v>
      </c>
    </row>
    <row r="50" spans="1:22" x14ac:dyDescent="0.25">
      <c r="A50" s="2" t="s">
        <v>1</v>
      </c>
      <c r="B50" s="2">
        <v>100</v>
      </c>
      <c r="C50" s="2">
        <v>0.7</v>
      </c>
      <c r="D50" s="2">
        <v>147.59587999999999</v>
      </c>
      <c r="E50" s="2">
        <v>2.18E-2</v>
      </c>
      <c r="F50" s="2">
        <v>111.08111</v>
      </c>
      <c r="G50" s="2">
        <v>4.7260000000000003E-2</v>
      </c>
      <c r="H50" s="2">
        <v>108.37275</v>
      </c>
      <c r="I50" s="2">
        <v>18.032389999999999</v>
      </c>
      <c r="J50" s="2">
        <v>297</v>
      </c>
      <c r="K50" s="2">
        <v>143.03084000000001</v>
      </c>
      <c r="L50" s="2">
        <v>18.066369999999999</v>
      </c>
      <c r="M50" s="2">
        <v>138</v>
      </c>
      <c r="N50" s="2">
        <v>109.3533</v>
      </c>
      <c r="O50" s="2">
        <v>17.993220000000001</v>
      </c>
      <c r="P50" s="2">
        <v>1099</v>
      </c>
      <c r="Q50" s="2">
        <v>108.10482</v>
      </c>
      <c r="R50" s="2">
        <v>18.004899999999999</v>
      </c>
      <c r="S50" s="2">
        <v>456</v>
      </c>
      <c r="T50" s="2">
        <v>107.32619</v>
      </c>
      <c r="U50" s="2">
        <v>18.030290000000001</v>
      </c>
      <c r="V50" s="2">
        <v>111</v>
      </c>
    </row>
    <row r="51" spans="1:22" x14ac:dyDescent="0.25">
      <c r="A51" s="2" t="s">
        <v>1</v>
      </c>
      <c r="B51" s="2">
        <v>100</v>
      </c>
      <c r="C51" s="2">
        <v>0.7</v>
      </c>
      <c r="D51" s="2">
        <v>147.59587999999999</v>
      </c>
      <c r="E51" s="2">
        <v>2.172E-2</v>
      </c>
      <c r="F51" s="2">
        <v>111.08111</v>
      </c>
      <c r="G51" s="2">
        <v>4.7320000000000001E-2</v>
      </c>
      <c r="H51" s="2">
        <v>109.22435</v>
      </c>
      <c r="I51" s="2">
        <v>18.008489999999998</v>
      </c>
      <c r="J51" s="2">
        <v>283</v>
      </c>
      <c r="K51" s="2">
        <v>142.82434000000001</v>
      </c>
      <c r="L51" s="2">
        <v>18.00807</v>
      </c>
      <c r="M51" s="2">
        <v>141</v>
      </c>
      <c r="N51" s="2">
        <v>108.51294</v>
      </c>
      <c r="O51" s="2">
        <v>17.98921</v>
      </c>
      <c r="P51" s="2">
        <v>1128</v>
      </c>
      <c r="Q51" s="2">
        <v>114.6998</v>
      </c>
      <c r="R51" s="2">
        <v>18.005780000000001</v>
      </c>
      <c r="S51" s="2">
        <v>451</v>
      </c>
      <c r="T51" s="2">
        <v>107.34542</v>
      </c>
      <c r="U51" s="2">
        <v>18.015840000000001</v>
      </c>
      <c r="V51" s="2">
        <v>117</v>
      </c>
    </row>
    <row r="52" spans="1:22" x14ac:dyDescent="0.25">
      <c r="A52" s="2" t="s">
        <v>1</v>
      </c>
      <c r="B52" s="2">
        <v>100</v>
      </c>
      <c r="C52" s="2">
        <v>0.7</v>
      </c>
      <c r="D52" s="2">
        <v>147.59587999999999</v>
      </c>
      <c r="E52" s="2">
        <v>2.18E-2</v>
      </c>
      <c r="F52" s="2">
        <v>111.08111</v>
      </c>
      <c r="G52" s="2">
        <v>4.7719999999999999E-2</v>
      </c>
      <c r="H52" s="2">
        <v>108.46163</v>
      </c>
      <c r="I52" s="2">
        <v>18.011410000000001</v>
      </c>
      <c r="J52" s="2">
        <v>284</v>
      </c>
      <c r="K52" s="2">
        <v>142.90853000000001</v>
      </c>
      <c r="L52" s="2">
        <v>18.005179999999999</v>
      </c>
      <c r="M52" s="2">
        <v>140</v>
      </c>
      <c r="N52" s="2">
        <v>110.63239</v>
      </c>
      <c r="O52" s="2">
        <v>17.990739999999999</v>
      </c>
      <c r="P52" s="2">
        <v>1046</v>
      </c>
      <c r="Q52" s="2">
        <v>114.63461</v>
      </c>
      <c r="R52" s="2">
        <v>17.993099999999998</v>
      </c>
      <c r="S52" s="2">
        <v>447</v>
      </c>
      <c r="T52" s="2">
        <v>107.3533</v>
      </c>
      <c r="U52" s="2">
        <v>18.13043</v>
      </c>
      <c r="V52" s="2">
        <v>113</v>
      </c>
    </row>
    <row r="53" spans="1:22" x14ac:dyDescent="0.25">
      <c r="A53" s="2" t="s">
        <v>1</v>
      </c>
      <c r="B53" s="2">
        <v>100</v>
      </c>
      <c r="C53" s="2">
        <v>1</v>
      </c>
      <c r="D53" s="2">
        <v>102.98611</v>
      </c>
      <c r="E53" s="2">
        <v>2.4819999999999998E-2</v>
      </c>
      <c r="F53" s="2">
        <v>104.10039</v>
      </c>
      <c r="G53" s="2">
        <v>5.8740000000000001E-2</v>
      </c>
      <c r="H53" s="2">
        <v>102.04722</v>
      </c>
      <c r="I53" s="2">
        <v>37.382689999999997</v>
      </c>
      <c r="J53" s="2">
        <v>599</v>
      </c>
      <c r="K53" s="2">
        <v>100.67695000000001</v>
      </c>
      <c r="L53" s="2">
        <v>37.438409999999998</v>
      </c>
      <c r="M53" s="2">
        <v>256</v>
      </c>
      <c r="N53" s="2">
        <v>107.78541</v>
      </c>
      <c r="O53" s="2">
        <v>37.37368</v>
      </c>
      <c r="P53" s="2">
        <v>2318</v>
      </c>
      <c r="Q53" s="2">
        <v>101.90833000000001</v>
      </c>
      <c r="R53" s="2">
        <v>37.384639999999997</v>
      </c>
      <c r="S53" s="2">
        <v>983</v>
      </c>
      <c r="T53" s="2">
        <v>100.97861</v>
      </c>
      <c r="U53" s="2">
        <v>37.510770000000001</v>
      </c>
      <c r="V53" s="2">
        <v>233</v>
      </c>
    </row>
    <row r="54" spans="1:22" x14ac:dyDescent="0.25">
      <c r="A54" s="2" t="s">
        <v>1</v>
      </c>
      <c r="B54" s="2">
        <v>100</v>
      </c>
      <c r="C54" s="2">
        <v>1</v>
      </c>
      <c r="D54" s="2">
        <v>102.98611</v>
      </c>
      <c r="E54" s="2">
        <v>2.469E-2</v>
      </c>
      <c r="F54" s="2">
        <v>104.10039</v>
      </c>
      <c r="G54" s="2">
        <v>5.8540000000000002E-2</v>
      </c>
      <c r="H54" s="2">
        <v>102.88503</v>
      </c>
      <c r="I54" s="2">
        <v>37.429810000000003</v>
      </c>
      <c r="J54" s="2">
        <v>589</v>
      </c>
      <c r="K54" s="2">
        <v>100.92222</v>
      </c>
      <c r="L54" s="2">
        <v>37.460070000000002</v>
      </c>
      <c r="M54" s="2">
        <v>252</v>
      </c>
      <c r="N54" s="2">
        <v>105.12282999999999</v>
      </c>
      <c r="O54" s="2">
        <v>37.38297</v>
      </c>
      <c r="P54" s="2">
        <v>2327</v>
      </c>
      <c r="Q54" s="2">
        <v>101.42778</v>
      </c>
      <c r="R54" s="2">
        <v>37.393729999999998</v>
      </c>
      <c r="S54" s="2">
        <v>957</v>
      </c>
      <c r="T54" s="2">
        <v>101.0808</v>
      </c>
      <c r="U54" s="2">
        <v>37.389110000000002</v>
      </c>
      <c r="V54" s="2">
        <v>225</v>
      </c>
    </row>
    <row r="55" spans="1:22" x14ac:dyDescent="0.25">
      <c r="A55" s="2" t="s">
        <v>1</v>
      </c>
      <c r="B55" s="2">
        <v>100</v>
      </c>
      <c r="C55" s="2">
        <v>1</v>
      </c>
      <c r="D55" s="2">
        <v>102.98611</v>
      </c>
      <c r="E55" s="2">
        <v>2.4129999999999999E-2</v>
      </c>
      <c r="F55" s="2">
        <v>104.10039</v>
      </c>
      <c r="G55" s="2">
        <v>5.8130000000000001E-2</v>
      </c>
      <c r="H55" s="2">
        <v>102.94337</v>
      </c>
      <c r="I55" s="2">
        <v>37.384099999999997</v>
      </c>
      <c r="J55" s="2">
        <v>594</v>
      </c>
      <c r="K55" s="2">
        <v>100.85454</v>
      </c>
      <c r="L55" s="2">
        <v>37.505459999999999</v>
      </c>
      <c r="M55" s="2">
        <v>255</v>
      </c>
      <c r="N55" s="2">
        <v>105.24934</v>
      </c>
      <c r="O55" s="2">
        <v>37.382010000000001</v>
      </c>
      <c r="P55" s="2">
        <v>2276</v>
      </c>
      <c r="Q55" s="2">
        <v>102.26111</v>
      </c>
      <c r="R55" s="2">
        <v>37.383180000000003</v>
      </c>
      <c r="S55" s="2">
        <v>960</v>
      </c>
      <c r="T55" s="2">
        <v>101.43657</v>
      </c>
      <c r="U55" s="2">
        <v>37.383780000000002</v>
      </c>
      <c r="V55" s="2">
        <v>234</v>
      </c>
    </row>
    <row r="56" spans="1:22" x14ac:dyDescent="0.25">
      <c r="A56" s="2" t="s">
        <v>1</v>
      </c>
      <c r="B56" s="2">
        <v>100</v>
      </c>
      <c r="C56" s="2">
        <v>1</v>
      </c>
      <c r="D56" s="2">
        <v>102.98611</v>
      </c>
      <c r="E56" s="2">
        <v>2.4760000000000001E-2</v>
      </c>
      <c r="F56" s="2">
        <v>104.10039</v>
      </c>
      <c r="G56" s="2">
        <v>5.8619999999999998E-2</v>
      </c>
      <c r="H56" s="2">
        <v>102.30047999999999</v>
      </c>
      <c r="I56" s="2">
        <v>37.416409999999999</v>
      </c>
      <c r="J56" s="2">
        <v>597</v>
      </c>
      <c r="K56" s="2">
        <v>100.98117999999999</v>
      </c>
      <c r="L56" s="2">
        <v>37.50788</v>
      </c>
      <c r="M56" s="2">
        <v>253</v>
      </c>
      <c r="N56" s="2">
        <v>102.23531</v>
      </c>
      <c r="O56" s="2">
        <v>37.373660000000001</v>
      </c>
      <c r="P56" s="2">
        <v>2323</v>
      </c>
      <c r="Q56" s="2">
        <v>102.125</v>
      </c>
      <c r="R56" s="2">
        <v>37.377749999999999</v>
      </c>
      <c r="S56" s="2">
        <v>968</v>
      </c>
      <c r="T56" s="2">
        <v>101.21541000000001</v>
      </c>
      <c r="U56" s="2">
        <v>37.468539999999997</v>
      </c>
      <c r="V56" s="2">
        <v>232</v>
      </c>
    </row>
    <row r="57" spans="1:22" x14ac:dyDescent="0.25">
      <c r="A57" s="2" t="s">
        <v>1</v>
      </c>
      <c r="B57" s="2">
        <v>100</v>
      </c>
      <c r="C57" s="2">
        <v>1</v>
      </c>
      <c r="D57" s="2">
        <v>102.98611</v>
      </c>
      <c r="E57" s="2">
        <v>2.445E-2</v>
      </c>
      <c r="F57" s="2">
        <v>104.10039</v>
      </c>
      <c r="G57" s="2">
        <v>5.8209999999999998E-2</v>
      </c>
      <c r="H57" s="2">
        <v>102.67157</v>
      </c>
      <c r="I57" s="2">
        <v>37.425690000000003</v>
      </c>
      <c r="J57" s="2">
        <v>596</v>
      </c>
      <c r="K57" s="2">
        <v>100.93986</v>
      </c>
      <c r="L57" s="2">
        <v>37.458779999999997</v>
      </c>
      <c r="M57" s="2">
        <v>251</v>
      </c>
      <c r="N57" s="2">
        <v>104.86286</v>
      </c>
      <c r="O57" s="2">
        <v>37.376159999999999</v>
      </c>
      <c r="P57" s="2">
        <v>2299</v>
      </c>
      <c r="Q57" s="2">
        <v>101.45878999999999</v>
      </c>
      <c r="R57" s="2">
        <v>37.404649999999997</v>
      </c>
      <c r="S57" s="2">
        <v>986</v>
      </c>
      <c r="T57" s="2">
        <v>101</v>
      </c>
      <c r="U57" s="2">
        <v>37.445250000000001</v>
      </c>
      <c r="V57" s="2">
        <v>221</v>
      </c>
    </row>
    <row r="58" spans="1:22" x14ac:dyDescent="0.25">
      <c r="A58" s="2" t="s">
        <v>1</v>
      </c>
      <c r="B58" s="2">
        <v>100</v>
      </c>
      <c r="C58" s="2">
        <v>1</v>
      </c>
      <c r="D58" s="2">
        <v>102.98611</v>
      </c>
      <c r="E58" s="2">
        <v>2.5270000000000001E-2</v>
      </c>
      <c r="F58" s="2">
        <v>104.10039</v>
      </c>
      <c r="G58" s="2">
        <v>5.935E-2</v>
      </c>
      <c r="H58" s="2">
        <v>102.76111</v>
      </c>
      <c r="I58" s="2">
        <v>37.422849999999997</v>
      </c>
      <c r="J58" s="2">
        <v>583</v>
      </c>
      <c r="K58" s="2">
        <v>100.73152</v>
      </c>
      <c r="L58" s="2">
        <v>37.403869999999998</v>
      </c>
      <c r="M58" s="2">
        <v>242</v>
      </c>
      <c r="N58" s="2">
        <v>114.19065000000001</v>
      </c>
      <c r="O58" s="2">
        <v>37.377499999999998</v>
      </c>
      <c r="P58" s="2">
        <v>2319</v>
      </c>
      <c r="Q58" s="2">
        <v>101.35955</v>
      </c>
      <c r="R58" s="2">
        <v>37.37856</v>
      </c>
      <c r="S58" s="2">
        <v>976</v>
      </c>
      <c r="T58" s="2">
        <v>101.01309000000001</v>
      </c>
      <c r="U58" s="2">
        <v>37.475490000000001</v>
      </c>
      <c r="V58" s="2">
        <v>229</v>
      </c>
    </row>
    <row r="59" spans="1:22" x14ac:dyDescent="0.25">
      <c r="A59" s="2" t="s">
        <v>1</v>
      </c>
      <c r="B59" s="2">
        <v>100</v>
      </c>
      <c r="C59" s="2">
        <v>1</v>
      </c>
      <c r="D59" s="2">
        <v>102.98611</v>
      </c>
      <c r="E59" s="2">
        <v>2.4729999999999999E-2</v>
      </c>
      <c r="F59" s="2">
        <v>104.10039</v>
      </c>
      <c r="G59" s="2">
        <v>5.8770000000000003E-2</v>
      </c>
      <c r="H59" s="2">
        <v>101.7637</v>
      </c>
      <c r="I59" s="2">
        <v>37.375880000000002</v>
      </c>
      <c r="J59" s="2">
        <v>589</v>
      </c>
      <c r="K59" s="2">
        <v>100.85151999999999</v>
      </c>
      <c r="L59" s="2">
        <v>37.468380000000003</v>
      </c>
      <c r="M59" s="2">
        <v>258</v>
      </c>
      <c r="N59" s="2">
        <v>103.65582999999999</v>
      </c>
      <c r="O59" s="2">
        <v>37.382910000000003</v>
      </c>
      <c r="P59" s="2">
        <v>2195</v>
      </c>
      <c r="Q59" s="2">
        <v>101.47075</v>
      </c>
      <c r="R59" s="2">
        <v>37.39629</v>
      </c>
      <c r="S59" s="2">
        <v>971</v>
      </c>
      <c r="T59" s="2">
        <v>100.98464</v>
      </c>
      <c r="U59" s="2">
        <v>37.464849999999998</v>
      </c>
      <c r="V59" s="2">
        <v>233</v>
      </c>
    </row>
    <row r="60" spans="1:22" x14ac:dyDescent="0.25">
      <c r="A60" s="2" t="s">
        <v>1</v>
      </c>
      <c r="B60" s="2">
        <v>100</v>
      </c>
      <c r="C60" s="2">
        <v>1</v>
      </c>
      <c r="D60" s="2">
        <v>102.98611</v>
      </c>
      <c r="E60" s="2">
        <v>2.478E-2</v>
      </c>
      <c r="F60" s="2">
        <v>104.10039</v>
      </c>
      <c r="G60" s="2">
        <v>5.849E-2</v>
      </c>
      <c r="H60" s="2">
        <v>102.85278</v>
      </c>
      <c r="I60" s="2">
        <v>37.375790000000002</v>
      </c>
      <c r="J60" s="2">
        <v>607</v>
      </c>
      <c r="K60" s="2">
        <v>100.95954999999999</v>
      </c>
      <c r="L60" s="2">
        <v>37.499429999999997</v>
      </c>
      <c r="M60" s="2">
        <v>256</v>
      </c>
      <c r="N60" s="2">
        <v>104.87694999999999</v>
      </c>
      <c r="O60" s="2">
        <v>37.381239999999998</v>
      </c>
      <c r="P60" s="2">
        <v>2303</v>
      </c>
      <c r="Q60" s="2">
        <v>101.52845000000001</v>
      </c>
      <c r="R60" s="2">
        <v>37.398350000000001</v>
      </c>
      <c r="S60" s="2">
        <v>971</v>
      </c>
      <c r="T60" s="2">
        <v>101.49426</v>
      </c>
      <c r="U60" s="2">
        <v>37.478059999999999</v>
      </c>
      <c r="V60" s="2">
        <v>238</v>
      </c>
    </row>
    <row r="61" spans="1:22" x14ac:dyDescent="0.25">
      <c r="A61" s="2" t="s">
        <v>1</v>
      </c>
      <c r="B61" s="2">
        <v>100</v>
      </c>
      <c r="C61" s="2">
        <v>1</v>
      </c>
      <c r="D61" s="2">
        <v>102.98611</v>
      </c>
      <c r="E61" s="2">
        <v>2.5399999999999999E-2</v>
      </c>
      <c r="F61" s="2">
        <v>104.10039</v>
      </c>
      <c r="G61" s="2">
        <v>5.917E-2</v>
      </c>
      <c r="H61" s="2">
        <v>102.93611</v>
      </c>
      <c r="I61" s="2">
        <v>37.402850000000001</v>
      </c>
      <c r="J61" s="2">
        <v>577</v>
      </c>
      <c r="K61" s="2">
        <v>100.68369</v>
      </c>
      <c r="L61" s="2">
        <v>37.432099999999998</v>
      </c>
      <c r="M61" s="2">
        <v>254</v>
      </c>
      <c r="N61" s="2">
        <v>103.22711</v>
      </c>
      <c r="O61" s="2">
        <v>37.37688</v>
      </c>
      <c r="P61" s="2">
        <v>2306</v>
      </c>
      <c r="Q61" s="2">
        <v>101.53806</v>
      </c>
      <c r="R61" s="2">
        <v>37.406550000000003</v>
      </c>
      <c r="S61" s="2">
        <v>985</v>
      </c>
      <c r="T61" s="2">
        <v>100.76667</v>
      </c>
      <c r="U61" s="2">
        <v>37.449289999999998</v>
      </c>
      <c r="V61" s="2">
        <v>223</v>
      </c>
    </row>
    <row r="62" spans="1:22" x14ac:dyDescent="0.25">
      <c r="A62" s="2" t="s">
        <v>1</v>
      </c>
      <c r="B62" s="2">
        <v>100</v>
      </c>
      <c r="C62" s="2">
        <v>1</v>
      </c>
      <c r="D62" s="2">
        <v>102.98611</v>
      </c>
      <c r="E62" s="2">
        <v>2.5219999999999999E-2</v>
      </c>
      <c r="F62" s="2">
        <v>104.10039</v>
      </c>
      <c r="G62" s="2">
        <v>5.8869999999999999E-2</v>
      </c>
      <c r="H62" s="2">
        <v>102.00556</v>
      </c>
      <c r="I62" s="2">
        <v>37.410310000000003</v>
      </c>
      <c r="J62" s="2">
        <v>590</v>
      </c>
      <c r="K62" s="2">
        <v>100.95729</v>
      </c>
      <c r="L62" s="2">
        <v>37.403619999999997</v>
      </c>
      <c r="M62" s="2">
        <v>253</v>
      </c>
      <c r="N62" s="2">
        <v>103.87795</v>
      </c>
      <c r="O62" s="2">
        <v>37.375410000000002</v>
      </c>
      <c r="P62" s="2">
        <v>2296</v>
      </c>
      <c r="Q62" s="2">
        <v>101.44722</v>
      </c>
      <c r="R62" s="2">
        <v>37.392209999999999</v>
      </c>
      <c r="S62" s="2">
        <v>964</v>
      </c>
      <c r="T62" s="2">
        <v>101.03610999999999</v>
      </c>
      <c r="U62" s="2">
        <v>37.466030000000003</v>
      </c>
      <c r="V62" s="2">
        <v>217</v>
      </c>
    </row>
    <row r="63" spans="1:22" x14ac:dyDescent="0.25">
      <c r="A63" s="2" t="s">
        <v>1</v>
      </c>
      <c r="B63" s="2">
        <v>1000</v>
      </c>
      <c r="C63" s="2">
        <v>0.4</v>
      </c>
      <c r="D63" s="2">
        <v>1154.7450200000001</v>
      </c>
      <c r="E63" s="2">
        <v>0.12875</v>
      </c>
      <c r="F63" s="2">
        <v>1154.56086</v>
      </c>
      <c r="G63" s="2">
        <v>6.4490000000000006E-2</v>
      </c>
      <c r="H63" s="2">
        <v>1126.1329000000001</v>
      </c>
      <c r="I63" s="2">
        <v>567.81475999999998</v>
      </c>
      <c r="J63" s="2">
        <v>322</v>
      </c>
      <c r="K63" s="2">
        <v>1124.9863399999999</v>
      </c>
      <c r="L63" s="2">
        <v>588.65584999999999</v>
      </c>
      <c r="M63" s="2">
        <v>20</v>
      </c>
      <c r="N63" s="2">
        <v>1302.7272700000001</v>
      </c>
      <c r="O63" s="2">
        <v>567.40980999999999</v>
      </c>
      <c r="P63" s="2">
        <v>4588</v>
      </c>
      <c r="Q63" s="2">
        <v>1127.7365500000001</v>
      </c>
      <c r="R63" s="2">
        <v>568.89516000000003</v>
      </c>
      <c r="S63" s="2">
        <v>93</v>
      </c>
      <c r="T63" s="2">
        <v>1124.78376</v>
      </c>
      <c r="U63" s="2">
        <v>575.16359</v>
      </c>
      <c r="V63" s="2">
        <v>45</v>
      </c>
    </row>
    <row r="64" spans="1:22" x14ac:dyDescent="0.25">
      <c r="A64" s="2" t="s">
        <v>1</v>
      </c>
      <c r="B64" s="2">
        <v>1000</v>
      </c>
      <c r="C64" s="2">
        <v>0.4</v>
      </c>
      <c r="D64" s="2">
        <v>1154.7450200000001</v>
      </c>
      <c r="E64" s="2">
        <v>2.111E-2</v>
      </c>
      <c r="F64" s="2">
        <v>1154.56086</v>
      </c>
      <c r="G64" s="2">
        <v>6.3689999999999997E-2</v>
      </c>
      <c r="H64" s="2">
        <v>1125.62427</v>
      </c>
      <c r="I64" s="2">
        <v>567.98078999999996</v>
      </c>
      <c r="J64" s="2">
        <v>323</v>
      </c>
      <c r="K64" s="2">
        <v>1124.9216899999999</v>
      </c>
      <c r="L64" s="2">
        <v>589.17592999999999</v>
      </c>
      <c r="M64" s="2">
        <v>20</v>
      </c>
      <c r="N64" s="2">
        <v>1292.87871</v>
      </c>
      <c r="O64" s="2">
        <v>567.41179</v>
      </c>
      <c r="P64" s="2">
        <v>4824</v>
      </c>
      <c r="Q64" s="2">
        <v>1125.0941</v>
      </c>
      <c r="R64" s="2">
        <v>570.54674</v>
      </c>
      <c r="S64" s="2">
        <v>96</v>
      </c>
      <c r="T64" s="2">
        <v>1124.5725500000001</v>
      </c>
      <c r="U64" s="2">
        <v>572.09502999999995</v>
      </c>
      <c r="V64" s="2">
        <v>43</v>
      </c>
    </row>
    <row r="65" spans="1:22" x14ac:dyDescent="0.25">
      <c r="A65" s="2" t="s">
        <v>1</v>
      </c>
      <c r="B65" s="2">
        <v>1000</v>
      </c>
      <c r="C65" s="2">
        <v>0.4</v>
      </c>
      <c r="D65" s="2">
        <v>1154.7450200000001</v>
      </c>
      <c r="E65" s="2">
        <v>2.1149999999999999E-2</v>
      </c>
      <c r="F65" s="2">
        <v>1154.56086</v>
      </c>
      <c r="G65" s="2">
        <v>6.3670000000000004E-2</v>
      </c>
      <c r="H65" s="2">
        <v>1125.8225500000001</v>
      </c>
      <c r="I65" s="2">
        <v>568.62172999999996</v>
      </c>
      <c r="J65" s="2">
        <v>321</v>
      </c>
      <c r="K65" s="2">
        <v>1124.9734100000001</v>
      </c>
      <c r="L65" s="2">
        <v>588.50674000000004</v>
      </c>
      <c r="M65" s="2">
        <v>20</v>
      </c>
      <c r="N65" s="2">
        <v>1288.5645099999999</v>
      </c>
      <c r="O65" s="2">
        <v>567.42223000000001</v>
      </c>
      <c r="P65" s="2">
        <v>4720</v>
      </c>
      <c r="Q65" s="2">
        <v>1248.1134999999999</v>
      </c>
      <c r="R65" s="2">
        <v>567.36868000000004</v>
      </c>
      <c r="S65" s="2">
        <v>83</v>
      </c>
      <c r="T65" s="2">
        <v>1124.86565</v>
      </c>
      <c r="U65" s="2">
        <v>568.97654</v>
      </c>
      <c r="V65" s="2">
        <v>47</v>
      </c>
    </row>
    <row r="66" spans="1:22" x14ac:dyDescent="0.25">
      <c r="A66" s="2" t="s">
        <v>1</v>
      </c>
      <c r="B66" s="2">
        <v>1000</v>
      </c>
      <c r="C66" s="2">
        <v>0.4</v>
      </c>
      <c r="D66" s="2">
        <v>1154.7450200000001</v>
      </c>
      <c r="E66" s="2">
        <v>2.102E-2</v>
      </c>
      <c r="F66" s="2">
        <v>1154.56086</v>
      </c>
      <c r="G66" s="2">
        <v>6.2039999999999998E-2</v>
      </c>
      <c r="H66" s="2">
        <v>1125.8915199999999</v>
      </c>
      <c r="I66" s="2">
        <v>568.59180000000003</v>
      </c>
      <c r="J66" s="2">
        <v>343</v>
      </c>
      <c r="K66" s="2">
        <v>1124.9173800000001</v>
      </c>
      <c r="L66" s="2">
        <v>584.26993000000004</v>
      </c>
      <c r="M66" s="2">
        <v>20</v>
      </c>
      <c r="N66" s="2">
        <v>1312.1773499999999</v>
      </c>
      <c r="O66" s="2">
        <v>567.32772999999997</v>
      </c>
      <c r="P66" s="2">
        <v>4680</v>
      </c>
      <c r="Q66" s="2">
        <v>1128.7771</v>
      </c>
      <c r="R66" s="2">
        <v>568.68124</v>
      </c>
      <c r="S66" s="2">
        <v>93</v>
      </c>
      <c r="T66" s="2">
        <v>1124.7084</v>
      </c>
      <c r="U66" s="2">
        <v>569.24665000000005</v>
      </c>
      <c r="V66" s="2">
        <v>45</v>
      </c>
    </row>
    <row r="67" spans="1:22" x14ac:dyDescent="0.25">
      <c r="A67" s="2" t="s">
        <v>1</v>
      </c>
      <c r="B67" s="2">
        <v>1000</v>
      </c>
      <c r="C67" s="2">
        <v>0.4</v>
      </c>
      <c r="D67" s="2">
        <v>1154.7450200000001</v>
      </c>
      <c r="E67" s="2">
        <v>2.112E-2</v>
      </c>
      <c r="F67" s="2">
        <v>1154.56086</v>
      </c>
      <c r="G67" s="2">
        <v>6.3719999999999999E-2</v>
      </c>
      <c r="H67" s="2">
        <v>1125.86996</v>
      </c>
      <c r="I67" s="2">
        <v>567.51532999999995</v>
      </c>
      <c r="J67" s="2">
        <v>319</v>
      </c>
      <c r="K67" s="2">
        <v>1124.9681399999999</v>
      </c>
      <c r="L67" s="2">
        <v>583.68272000000002</v>
      </c>
      <c r="M67" s="2">
        <v>20</v>
      </c>
      <c r="N67" s="2">
        <v>1303.65227</v>
      </c>
      <c r="O67" s="2">
        <v>567.33932000000004</v>
      </c>
      <c r="P67" s="2">
        <v>4964</v>
      </c>
      <c r="Q67" s="2">
        <v>1130.1296299999999</v>
      </c>
      <c r="R67" s="2">
        <v>567.89526999999998</v>
      </c>
      <c r="S67" s="2">
        <v>92</v>
      </c>
      <c r="T67" s="2">
        <v>1124.80547</v>
      </c>
      <c r="U67" s="2">
        <v>578.95956000000001</v>
      </c>
      <c r="V67" s="2">
        <v>47</v>
      </c>
    </row>
    <row r="68" spans="1:22" x14ac:dyDescent="0.25">
      <c r="A68" s="2" t="s">
        <v>1</v>
      </c>
      <c r="B68" s="2">
        <v>1000</v>
      </c>
      <c r="C68" s="2">
        <v>0.4</v>
      </c>
      <c r="D68" s="2">
        <v>1154.7450200000001</v>
      </c>
      <c r="E68" s="2">
        <v>2.1180000000000001E-2</v>
      </c>
      <c r="F68" s="2">
        <v>1154.56086</v>
      </c>
      <c r="G68" s="2">
        <v>6.2829999999999997E-2</v>
      </c>
      <c r="H68" s="2">
        <v>1125.90876</v>
      </c>
      <c r="I68" s="2">
        <v>567.61842000000001</v>
      </c>
      <c r="J68" s="2">
        <v>317</v>
      </c>
      <c r="K68" s="2">
        <v>1124.96137</v>
      </c>
      <c r="L68" s="2">
        <v>585.29232000000002</v>
      </c>
      <c r="M68" s="2">
        <v>20</v>
      </c>
      <c r="N68" s="2">
        <v>1376.71307</v>
      </c>
      <c r="O68" s="2">
        <v>567.41287</v>
      </c>
      <c r="P68" s="2">
        <v>4981</v>
      </c>
      <c r="Q68" s="2">
        <v>1127.90554</v>
      </c>
      <c r="R68" s="2">
        <v>569.32506000000001</v>
      </c>
      <c r="S68" s="2">
        <v>89</v>
      </c>
      <c r="T68" s="2">
        <v>1124.65444</v>
      </c>
      <c r="U68" s="2">
        <v>576.29733999999996</v>
      </c>
      <c r="V68" s="2">
        <v>43</v>
      </c>
    </row>
    <row r="69" spans="1:22" x14ac:dyDescent="0.25">
      <c r="A69" s="2" t="s">
        <v>1</v>
      </c>
      <c r="B69" s="2">
        <v>1000</v>
      </c>
      <c r="C69" s="2">
        <v>0.4</v>
      </c>
      <c r="D69" s="2">
        <v>1154.7450200000001</v>
      </c>
      <c r="E69" s="2">
        <v>2.1250000000000002E-2</v>
      </c>
      <c r="F69" s="2">
        <v>1154.56086</v>
      </c>
      <c r="G69" s="2">
        <v>6.3539999999999999E-2</v>
      </c>
      <c r="H69" s="2">
        <v>1129.2833000000001</v>
      </c>
      <c r="I69" s="2">
        <v>568.08974000000001</v>
      </c>
      <c r="J69" s="2">
        <v>318</v>
      </c>
      <c r="K69" s="2">
        <v>1124.8527200000001</v>
      </c>
      <c r="L69" s="2">
        <v>586.41885000000002</v>
      </c>
      <c r="M69" s="2">
        <v>20</v>
      </c>
      <c r="N69" s="2">
        <v>1360.18932</v>
      </c>
      <c r="O69" s="2">
        <v>567.31780000000003</v>
      </c>
      <c r="P69" s="2">
        <v>4587</v>
      </c>
      <c r="Q69" s="2">
        <v>1248.1134999999999</v>
      </c>
      <c r="R69" s="2">
        <v>568.15562</v>
      </c>
      <c r="S69" s="2">
        <v>83</v>
      </c>
      <c r="T69" s="2">
        <v>1124.62248</v>
      </c>
      <c r="U69" s="2">
        <v>571.16849000000002</v>
      </c>
      <c r="V69" s="2">
        <v>43</v>
      </c>
    </row>
    <row r="70" spans="1:22" x14ac:dyDescent="0.25">
      <c r="A70" s="2" t="s">
        <v>1</v>
      </c>
      <c r="B70" s="2">
        <v>1000</v>
      </c>
      <c r="C70" s="2">
        <v>0.4</v>
      </c>
      <c r="D70" s="2">
        <v>1154.7450200000001</v>
      </c>
      <c r="E70" s="2">
        <v>2.2370000000000001E-2</v>
      </c>
      <c r="F70" s="2">
        <v>1154.56086</v>
      </c>
      <c r="G70" s="2">
        <v>6.2789999999999999E-2</v>
      </c>
      <c r="H70" s="2">
        <v>1125.9216899999999</v>
      </c>
      <c r="I70" s="2">
        <v>568.19209999999998</v>
      </c>
      <c r="J70" s="2">
        <v>319</v>
      </c>
      <c r="K70" s="2">
        <v>1124.9257299999999</v>
      </c>
      <c r="L70" s="2">
        <v>586.50805000000003</v>
      </c>
      <c r="M70" s="2">
        <v>20</v>
      </c>
      <c r="N70" s="2">
        <v>1313.04439</v>
      </c>
      <c r="O70" s="2">
        <v>567.42741999999998</v>
      </c>
      <c r="P70" s="2">
        <v>4362</v>
      </c>
      <c r="Q70" s="2">
        <v>1248.1134999999999</v>
      </c>
      <c r="R70" s="2">
        <v>567.38522</v>
      </c>
      <c r="S70" s="2">
        <v>82</v>
      </c>
      <c r="T70" s="2">
        <v>1124.77676</v>
      </c>
      <c r="U70" s="2">
        <v>572.85982000000001</v>
      </c>
      <c r="V70" s="2">
        <v>46</v>
      </c>
    </row>
    <row r="71" spans="1:22" x14ac:dyDescent="0.25">
      <c r="A71" s="2" t="s">
        <v>1</v>
      </c>
      <c r="B71" s="2">
        <v>1000</v>
      </c>
      <c r="C71" s="2">
        <v>0.4</v>
      </c>
      <c r="D71" s="2">
        <v>1154.7450200000001</v>
      </c>
      <c r="E71" s="2">
        <v>2.1299999999999999E-2</v>
      </c>
      <c r="F71" s="2">
        <v>1154.56086</v>
      </c>
      <c r="G71" s="2">
        <v>6.3700000000000007E-2</v>
      </c>
      <c r="H71" s="2">
        <v>1126.1372100000001</v>
      </c>
      <c r="I71" s="2">
        <v>568.69658000000004</v>
      </c>
      <c r="J71" s="2">
        <v>320</v>
      </c>
      <c r="K71" s="2">
        <v>1124.9259999999999</v>
      </c>
      <c r="L71" s="2">
        <v>585.40304000000003</v>
      </c>
      <c r="M71" s="2">
        <v>20</v>
      </c>
      <c r="N71" s="2">
        <v>1302.20227</v>
      </c>
      <c r="O71" s="2">
        <v>567.33563000000004</v>
      </c>
      <c r="P71" s="2">
        <v>4649</v>
      </c>
      <c r="Q71" s="2">
        <v>1134.70793</v>
      </c>
      <c r="R71" s="2">
        <v>568.88931000000002</v>
      </c>
      <c r="S71" s="2">
        <v>95</v>
      </c>
      <c r="T71" s="2">
        <v>1124.85825</v>
      </c>
      <c r="U71" s="2">
        <v>567.74027000000001</v>
      </c>
      <c r="V71" s="2">
        <v>47</v>
      </c>
    </row>
    <row r="72" spans="1:22" x14ac:dyDescent="0.25">
      <c r="A72" s="2" t="s">
        <v>1</v>
      </c>
      <c r="B72" s="2">
        <v>1000</v>
      </c>
      <c r="C72" s="2">
        <v>0.4</v>
      </c>
      <c r="D72" s="2">
        <v>1154.7450200000001</v>
      </c>
      <c r="E72" s="2">
        <v>2.121E-2</v>
      </c>
      <c r="F72" s="2">
        <v>1154.56086</v>
      </c>
      <c r="G72" s="2">
        <v>6.3630000000000006E-2</v>
      </c>
      <c r="H72" s="2">
        <v>1125.78376</v>
      </c>
      <c r="I72" s="2">
        <v>567.96347000000003</v>
      </c>
      <c r="J72" s="2">
        <v>319</v>
      </c>
      <c r="K72" s="2">
        <v>1124.9691</v>
      </c>
      <c r="L72" s="2">
        <v>585.61594000000002</v>
      </c>
      <c r="M72" s="2">
        <v>20</v>
      </c>
      <c r="N72" s="2">
        <v>1304.37437</v>
      </c>
      <c r="O72" s="2">
        <v>567.41417000000001</v>
      </c>
      <c r="P72" s="2">
        <v>4570</v>
      </c>
      <c r="Q72" s="2">
        <v>1125.43031</v>
      </c>
      <c r="R72" s="2">
        <v>571.63742999999999</v>
      </c>
      <c r="S72" s="2">
        <v>92</v>
      </c>
      <c r="T72" s="2">
        <v>1124.6329000000001</v>
      </c>
      <c r="U72" s="2">
        <v>581.88963000000001</v>
      </c>
      <c r="V72" s="2">
        <v>41</v>
      </c>
    </row>
    <row r="73" spans="1:22" x14ac:dyDescent="0.25">
      <c r="A73" s="2" t="s">
        <v>1</v>
      </c>
      <c r="B73" s="2">
        <v>1000</v>
      </c>
      <c r="C73" s="2">
        <v>0.7</v>
      </c>
      <c r="D73" s="2">
        <v>1197.0179700000001</v>
      </c>
      <c r="E73" s="2">
        <v>2.333E-2</v>
      </c>
      <c r="F73" s="2">
        <v>1047.6251999999999</v>
      </c>
      <c r="G73" s="2">
        <v>7.7410000000000007E-2</v>
      </c>
      <c r="H73" s="2">
        <v>1036.1427200000001</v>
      </c>
      <c r="I73" s="2">
        <v>946.10767999999996</v>
      </c>
      <c r="J73" s="2">
        <v>532</v>
      </c>
      <c r="K73" s="2">
        <v>1167.17605</v>
      </c>
      <c r="L73" s="2">
        <v>965.81859999999995</v>
      </c>
      <c r="M73" s="2">
        <v>32</v>
      </c>
      <c r="N73" s="2">
        <v>1113.17896</v>
      </c>
      <c r="O73" s="2">
        <v>944.60095000000001</v>
      </c>
      <c r="P73" s="2">
        <v>8278</v>
      </c>
      <c r="Q73" s="2">
        <v>1030.00118</v>
      </c>
      <c r="R73" s="2">
        <v>947.94082000000003</v>
      </c>
      <c r="S73" s="2">
        <v>176</v>
      </c>
      <c r="T73" s="2">
        <v>1166.05431</v>
      </c>
      <c r="U73" s="2">
        <v>953.85803999999996</v>
      </c>
      <c r="V73" s="2">
        <v>56</v>
      </c>
    </row>
    <row r="74" spans="1:22" x14ac:dyDescent="0.25">
      <c r="A74" s="2" t="s">
        <v>1</v>
      </c>
      <c r="B74" s="2">
        <v>1000</v>
      </c>
      <c r="C74" s="2">
        <v>0.7</v>
      </c>
      <c r="D74" s="2">
        <v>1197.0179700000001</v>
      </c>
      <c r="E74" s="2">
        <v>2.3130000000000001E-2</v>
      </c>
      <c r="F74" s="2">
        <v>1047.6251999999999</v>
      </c>
      <c r="G74" s="2">
        <v>7.7579999999999996E-2</v>
      </c>
      <c r="H74" s="2">
        <v>1028.56746</v>
      </c>
      <c r="I74" s="2">
        <v>945.48569999999995</v>
      </c>
      <c r="J74" s="2">
        <v>531</v>
      </c>
      <c r="K74" s="2">
        <v>1166.9209699999999</v>
      </c>
      <c r="L74" s="2">
        <v>967.28898000000004</v>
      </c>
      <c r="M74" s="2">
        <v>32</v>
      </c>
      <c r="N74" s="2">
        <v>1091.43433</v>
      </c>
      <c r="O74" s="2">
        <v>944.63252999999997</v>
      </c>
      <c r="P74" s="2">
        <v>7444</v>
      </c>
      <c r="Q74" s="2">
        <v>1030.0689199999999</v>
      </c>
      <c r="R74" s="2">
        <v>947.41994</v>
      </c>
      <c r="S74" s="2">
        <v>177</v>
      </c>
      <c r="T74" s="2">
        <v>1165.9951000000001</v>
      </c>
      <c r="U74" s="2">
        <v>961.42211999999995</v>
      </c>
      <c r="V74" s="2">
        <v>56</v>
      </c>
    </row>
    <row r="75" spans="1:22" x14ac:dyDescent="0.25">
      <c r="A75" s="2" t="s">
        <v>1</v>
      </c>
      <c r="B75" s="2">
        <v>1000</v>
      </c>
      <c r="C75" s="2">
        <v>0.7</v>
      </c>
      <c r="D75" s="2">
        <v>1197.0179700000001</v>
      </c>
      <c r="E75" s="2">
        <v>2.307E-2</v>
      </c>
      <c r="F75" s="2">
        <v>1047.6251999999999</v>
      </c>
      <c r="G75" s="2">
        <v>7.535E-2</v>
      </c>
      <c r="H75" s="2">
        <v>1035.32563</v>
      </c>
      <c r="I75" s="2">
        <v>945.65723000000003</v>
      </c>
      <c r="J75" s="2">
        <v>532</v>
      </c>
      <c r="K75" s="2">
        <v>1166.95983</v>
      </c>
      <c r="L75" s="2">
        <v>967.71586000000002</v>
      </c>
      <c r="M75" s="2">
        <v>32</v>
      </c>
      <c r="N75" s="2">
        <v>1089.6520800000001</v>
      </c>
      <c r="O75" s="2">
        <v>944.59753999999998</v>
      </c>
      <c r="P75" s="2">
        <v>8996</v>
      </c>
      <c r="Q75" s="2">
        <v>1034.9934499999999</v>
      </c>
      <c r="R75" s="2">
        <v>947.45375999999999</v>
      </c>
      <c r="S75" s="2">
        <v>169</v>
      </c>
      <c r="T75" s="2">
        <v>1165.96621</v>
      </c>
      <c r="U75" s="2">
        <v>957.07898999999998</v>
      </c>
      <c r="V75" s="2">
        <v>56</v>
      </c>
    </row>
    <row r="76" spans="1:22" x14ac:dyDescent="0.25">
      <c r="A76" s="2" t="s">
        <v>1</v>
      </c>
      <c r="B76" s="2">
        <v>1000</v>
      </c>
      <c r="C76" s="2">
        <v>0.7</v>
      </c>
      <c r="D76" s="2">
        <v>1197.0179700000001</v>
      </c>
      <c r="E76" s="2">
        <v>2.2800000000000001E-2</v>
      </c>
      <c r="F76" s="2">
        <v>1047.6251999999999</v>
      </c>
      <c r="G76" s="2">
        <v>7.4940000000000007E-2</v>
      </c>
      <c r="H76" s="2">
        <v>1030.4583</v>
      </c>
      <c r="I76" s="2">
        <v>945.53444999999999</v>
      </c>
      <c r="J76" s="2">
        <v>531</v>
      </c>
      <c r="K76" s="2">
        <v>1167.00557</v>
      </c>
      <c r="L76" s="2">
        <v>970.41764000000001</v>
      </c>
      <c r="M76" s="2">
        <v>32</v>
      </c>
      <c r="N76" s="2">
        <v>1092.4688900000001</v>
      </c>
      <c r="O76" s="2">
        <v>944.57788000000005</v>
      </c>
      <c r="P76" s="2">
        <v>8378</v>
      </c>
      <c r="Q76" s="2">
        <v>1029.64447</v>
      </c>
      <c r="R76" s="2">
        <v>945.73770000000002</v>
      </c>
      <c r="S76" s="2">
        <v>176</v>
      </c>
      <c r="T76" s="2">
        <v>1166.01622</v>
      </c>
      <c r="U76" s="2">
        <v>952.01003000000003</v>
      </c>
      <c r="V76" s="2">
        <v>55</v>
      </c>
    </row>
    <row r="77" spans="1:22" x14ac:dyDescent="0.25">
      <c r="A77" s="2" t="s">
        <v>1</v>
      </c>
      <c r="B77" s="2">
        <v>1000</v>
      </c>
      <c r="C77" s="2">
        <v>0.7</v>
      </c>
      <c r="D77" s="2">
        <v>1197.0179700000001</v>
      </c>
      <c r="E77" s="2">
        <v>2.2499999999999999E-2</v>
      </c>
      <c r="F77" s="2">
        <v>1047.6251999999999</v>
      </c>
      <c r="G77" s="2">
        <v>7.5850000000000001E-2</v>
      </c>
      <c r="H77" s="2">
        <v>1028.8525299999999</v>
      </c>
      <c r="I77" s="2">
        <v>946.19569999999999</v>
      </c>
      <c r="J77" s="2">
        <v>533</v>
      </c>
      <c r="K77" s="2">
        <v>1166.77064</v>
      </c>
      <c r="L77" s="2">
        <v>967.87554999999998</v>
      </c>
      <c r="M77" s="2">
        <v>32</v>
      </c>
      <c r="N77" s="2">
        <v>1090.4579799999999</v>
      </c>
      <c r="O77" s="2">
        <v>944.62855000000002</v>
      </c>
      <c r="P77" s="2">
        <v>8617</v>
      </c>
      <c r="Q77" s="2">
        <v>1032.8851999999999</v>
      </c>
      <c r="R77" s="2">
        <v>945.11942999999997</v>
      </c>
      <c r="S77" s="2">
        <v>155</v>
      </c>
      <c r="T77" s="2">
        <v>1166.0292199999999</v>
      </c>
      <c r="U77" s="2">
        <v>952.25989000000004</v>
      </c>
      <c r="V77" s="2">
        <v>55</v>
      </c>
    </row>
    <row r="78" spans="1:22" x14ac:dyDescent="0.25">
      <c r="A78" s="2" t="s">
        <v>1</v>
      </c>
      <c r="B78" s="2">
        <v>1000</v>
      </c>
      <c r="C78" s="2">
        <v>0.7</v>
      </c>
      <c r="D78" s="2">
        <v>1197.0179700000001</v>
      </c>
      <c r="E78" s="2">
        <v>2.4479999999999998E-2</v>
      </c>
      <c r="F78" s="2">
        <v>1047.6251999999999</v>
      </c>
      <c r="G78" s="2">
        <v>7.7619999999999995E-2</v>
      </c>
      <c r="H78" s="2">
        <v>1035.89744</v>
      </c>
      <c r="I78" s="2">
        <v>945.01418000000001</v>
      </c>
      <c r="J78" s="2">
        <v>557</v>
      </c>
      <c r="K78" s="2">
        <v>1166.93388</v>
      </c>
      <c r="L78" s="2">
        <v>973.12081000000001</v>
      </c>
      <c r="M78" s="2">
        <v>32</v>
      </c>
      <c r="N78" s="2">
        <v>1126.94444</v>
      </c>
      <c r="O78" s="2">
        <v>944.58513000000005</v>
      </c>
      <c r="P78" s="2">
        <v>8479</v>
      </c>
      <c r="Q78" s="2">
        <v>1173.2426399999999</v>
      </c>
      <c r="R78" s="2">
        <v>945.38117</v>
      </c>
      <c r="S78" s="2">
        <v>156</v>
      </c>
      <c r="T78" s="2">
        <v>1166.09709</v>
      </c>
      <c r="U78" s="2">
        <v>951.63719000000003</v>
      </c>
      <c r="V78" s="2">
        <v>55</v>
      </c>
    </row>
    <row r="79" spans="1:22" x14ac:dyDescent="0.25">
      <c r="A79" s="2" t="s">
        <v>1</v>
      </c>
      <c r="B79" s="2">
        <v>1000</v>
      </c>
      <c r="C79" s="2">
        <v>0.7</v>
      </c>
      <c r="D79" s="2">
        <v>1197.0179700000001</v>
      </c>
      <c r="E79" s="2">
        <v>2.265E-2</v>
      </c>
      <c r="F79" s="2">
        <v>1047.6251999999999</v>
      </c>
      <c r="G79" s="2">
        <v>7.5740000000000002E-2</v>
      </c>
      <c r="H79" s="2">
        <v>1035.0708400000001</v>
      </c>
      <c r="I79" s="2">
        <v>945.36087999999995</v>
      </c>
      <c r="J79" s="2">
        <v>533</v>
      </c>
      <c r="K79" s="2">
        <v>1167.12382</v>
      </c>
      <c r="L79" s="2">
        <v>968.23933</v>
      </c>
      <c r="M79" s="2">
        <v>32</v>
      </c>
      <c r="N79" s="2">
        <v>1091.8974000000001</v>
      </c>
      <c r="O79" s="2">
        <v>944.61246000000006</v>
      </c>
      <c r="P79" s="2">
        <v>8045</v>
      </c>
      <c r="Q79" s="2">
        <v>1100.3138899999999</v>
      </c>
      <c r="R79" s="2">
        <v>947.93210999999997</v>
      </c>
      <c r="S79" s="2">
        <v>166</v>
      </c>
      <c r="T79" s="2">
        <v>1166.0375300000001</v>
      </c>
      <c r="U79" s="2">
        <v>947.51854000000003</v>
      </c>
      <c r="V79" s="2">
        <v>55</v>
      </c>
    </row>
    <row r="80" spans="1:22" x14ac:dyDescent="0.25">
      <c r="A80" s="2" t="s">
        <v>1</v>
      </c>
      <c r="B80" s="2">
        <v>1000</v>
      </c>
      <c r="C80" s="2">
        <v>0.7</v>
      </c>
      <c r="D80" s="2">
        <v>1197.0179700000001</v>
      </c>
      <c r="E80" s="2">
        <v>2.4330000000000001E-2</v>
      </c>
      <c r="F80" s="2">
        <v>1047.6251999999999</v>
      </c>
      <c r="G80" s="2">
        <v>7.7399999999999997E-2</v>
      </c>
      <c r="H80" s="2">
        <v>1029.6284499999999</v>
      </c>
      <c r="I80" s="2">
        <v>945.64443000000006</v>
      </c>
      <c r="J80" s="2">
        <v>534</v>
      </c>
      <c r="K80" s="2">
        <v>1167.04564</v>
      </c>
      <c r="L80" s="2">
        <v>967.58303000000001</v>
      </c>
      <c r="M80" s="2">
        <v>32</v>
      </c>
      <c r="N80" s="2">
        <v>1072.32926</v>
      </c>
      <c r="O80" s="2">
        <v>944.58262999999999</v>
      </c>
      <c r="P80" s="2">
        <v>8819</v>
      </c>
      <c r="Q80" s="2">
        <v>1029.82755</v>
      </c>
      <c r="R80" s="2">
        <v>946.69186999999999</v>
      </c>
      <c r="S80" s="2">
        <v>174</v>
      </c>
      <c r="T80" s="2">
        <v>1165.90074</v>
      </c>
      <c r="U80" s="2">
        <v>951.62810000000002</v>
      </c>
      <c r="V80" s="2">
        <v>55</v>
      </c>
    </row>
    <row r="81" spans="1:22" x14ac:dyDescent="0.25">
      <c r="A81" s="2" t="s">
        <v>1</v>
      </c>
      <c r="B81" s="2">
        <v>1000</v>
      </c>
      <c r="C81" s="2">
        <v>0.7</v>
      </c>
      <c r="D81" s="2">
        <v>1197.0179700000001</v>
      </c>
      <c r="E81" s="2">
        <v>2.5839999999999998E-2</v>
      </c>
      <c r="F81" s="2">
        <v>1047.6251999999999</v>
      </c>
      <c r="G81" s="2">
        <v>7.7429999999999999E-2</v>
      </c>
      <c r="H81" s="2">
        <v>1034.7150300000001</v>
      </c>
      <c r="I81" s="2">
        <v>946.06186000000002</v>
      </c>
      <c r="J81" s="2">
        <v>532</v>
      </c>
      <c r="K81" s="2">
        <v>1167.06864</v>
      </c>
      <c r="L81" s="2">
        <v>968.57376999999997</v>
      </c>
      <c r="M81" s="2">
        <v>32</v>
      </c>
      <c r="N81" s="2">
        <v>1047.0873999999999</v>
      </c>
      <c r="O81" s="2">
        <v>944.63941</v>
      </c>
      <c r="P81" s="2">
        <v>8264</v>
      </c>
      <c r="Q81" s="2">
        <v>1030.03423</v>
      </c>
      <c r="R81" s="2">
        <v>946.59109000000001</v>
      </c>
      <c r="S81" s="2">
        <v>176</v>
      </c>
      <c r="T81" s="2">
        <v>1166.00621</v>
      </c>
      <c r="U81" s="2">
        <v>959.40215999999998</v>
      </c>
      <c r="V81" s="2">
        <v>56</v>
      </c>
    </row>
    <row r="82" spans="1:22" x14ac:dyDescent="0.25">
      <c r="A82" s="2" t="s">
        <v>1</v>
      </c>
      <c r="B82" s="2">
        <v>1000</v>
      </c>
      <c r="C82" s="2">
        <v>0.7</v>
      </c>
      <c r="D82" s="2">
        <v>1197.0179700000001</v>
      </c>
      <c r="E82" s="2">
        <v>2.3369999999999998E-2</v>
      </c>
      <c r="F82" s="2">
        <v>1047.6251999999999</v>
      </c>
      <c r="G82" s="2">
        <v>7.4660000000000004E-2</v>
      </c>
      <c r="H82" s="2">
        <v>1030.6929700000001</v>
      </c>
      <c r="I82" s="2">
        <v>945.54055000000005</v>
      </c>
      <c r="J82" s="2">
        <v>533</v>
      </c>
      <c r="K82" s="2">
        <v>1166.87655</v>
      </c>
      <c r="L82" s="2">
        <v>968.52988000000005</v>
      </c>
      <c r="M82" s="2">
        <v>32</v>
      </c>
      <c r="N82" s="2">
        <v>1073.2730100000001</v>
      </c>
      <c r="O82" s="2">
        <v>944.56502</v>
      </c>
      <c r="P82" s="2">
        <v>8219</v>
      </c>
      <c r="Q82" s="2">
        <v>1029.7692199999999</v>
      </c>
      <c r="R82" s="2">
        <v>948.89702</v>
      </c>
      <c r="S82" s="2">
        <v>177</v>
      </c>
      <c r="T82" s="2">
        <v>1165.9825599999999</v>
      </c>
      <c r="U82" s="2">
        <v>957.82417999999996</v>
      </c>
      <c r="V82" s="2">
        <v>56</v>
      </c>
    </row>
    <row r="83" spans="1:22" x14ac:dyDescent="0.25">
      <c r="A83" s="2" t="s">
        <v>1</v>
      </c>
      <c r="B83" s="2">
        <v>1000</v>
      </c>
      <c r="C83" s="2">
        <v>1</v>
      </c>
      <c r="D83" s="2">
        <v>1019.0055599999999</v>
      </c>
      <c r="E83" s="2">
        <v>2.436E-2</v>
      </c>
      <c r="F83" s="2">
        <v>1022.64188</v>
      </c>
      <c r="G83" s="2">
        <v>7.6280000000000001E-2</v>
      </c>
      <c r="H83" s="2">
        <v>1017.7285000000001</v>
      </c>
      <c r="I83" s="2">
        <v>2232.7268300000001</v>
      </c>
      <c r="J83" s="2">
        <v>1259</v>
      </c>
      <c r="K83" s="2">
        <v>1015.7444400000001</v>
      </c>
      <c r="L83" s="2">
        <v>2243.5970299999999</v>
      </c>
      <c r="M83" s="2">
        <v>73</v>
      </c>
      <c r="N83" s="2">
        <v>1072.78952</v>
      </c>
      <c r="O83" s="2">
        <v>2231.8804399999999</v>
      </c>
      <c r="P83" s="2">
        <v>20518</v>
      </c>
      <c r="Q83" s="2">
        <v>1017.9371</v>
      </c>
      <c r="R83" s="2">
        <v>2235.8572399999998</v>
      </c>
      <c r="S83" s="2">
        <v>444</v>
      </c>
      <c r="T83" s="2">
        <v>1015.11303</v>
      </c>
      <c r="U83" s="2">
        <v>2237.98576</v>
      </c>
      <c r="V83" s="2">
        <v>112</v>
      </c>
    </row>
    <row r="84" spans="1:22" x14ac:dyDescent="0.25">
      <c r="A84" s="2" t="s">
        <v>1</v>
      </c>
      <c r="B84" s="2">
        <v>1000</v>
      </c>
      <c r="C84" s="2">
        <v>1</v>
      </c>
      <c r="D84" s="2">
        <v>1019.0055599999999</v>
      </c>
      <c r="E84" s="2">
        <v>2.4240000000000001E-2</v>
      </c>
      <c r="F84" s="2">
        <v>1022.64188</v>
      </c>
      <c r="G84" s="2">
        <v>7.8109999999999999E-2</v>
      </c>
      <c r="H84" s="2">
        <v>1018.16806</v>
      </c>
      <c r="I84" s="2">
        <v>2232.7858799999999</v>
      </c>
      <c r="J84" s="2">
        <v>1254</v>
      </c>
      <c r="K84" s="2">
        <v>1015.69584</v>
      </c>
      <c r="L84" s="2">
        <v>2246.2349199999999</v>
      </c>
      <c r="M84" s="2">
        <v>73</v>
      </c>
      <c r="N84" s="2">
        <v>1032.67436</v>
      </c>
      <c r="O84" s="2">
        <v>2231.8320899999999</v>
      </c>
      <c r="P84" s="2">
        <v>20943</v>
      </c>
      <c r="Q84" s="2">
        <v>1017.53202</v>
      </c>
      <c r="R84" s="2">
        <v>2236.0105199999998</v>
      </c>
      <c r="S84" s="2">
        <v>447</v>
      </c>
      <c r="T84" s="2">
        <v>1015.13324</v>
      </c>
      <c r="U84" s="2">
        <v>2247.2258200000001</v>
      </c>
      <c r="V84" s="2">
        <v>113</v>
      </c>
    </row>
    <row r="85" spans="1:22" x14ac:dyDescent="0.25">
      <c r="A85" s="2" t="s">
        <v>1</v>
      </c>
      <c r="B85" s="2">
        <v>1000</v>
      </c>
      <c r="C85" s="2">
        <v>1</v>
      </c>
      <c r="D85" s="2">
        <v>1019.0055599999999</v>
      </c>
      <c r="E85" s="2">
        <v>2.5010000000000001E-2</v>
      </c>
      <c r="F85" s="2">
        <v>1022.64188</v>
      </c>
      <c r="G85" s="2">
        <v>7.5840000000000005E-2</v>
      </c>
      <c r="H85" s="2">
        <v>1017.8694400000001</v>
      </c>
      <c r="I85" s="2">
        <v>2232.91444</v>
      </c>
      <c r="J85" s="2">
        <v>1419</v>
      </c>
      <c r="K85" s="2">
        <v>1015.6454199999999</v>
      </c>
      <c r="L85" s="2">
        <v>2252.2884199999999</v>
      </c>
      <c r="M85" s="2">
        <v>73</v>
      </c>
      <c r="N85" s="2">
        <v>1018.68422</v>
      </c>
      <c r="O85" s="2">
        <v>2231.8978999999999</v>
      </c>
      <c r="P85" s="2">
        <v>21098</v>
      </c>
      <c r="Q85" s="2">
        <v>1019.375</v>
      </c>
      <c r="R85" s="2">
        <v>2235.5</v>
      </c>
      <c r="S85" s="2">
        <v>412</v>
      </c>
      <c r="T85" s="2">
        <v>1015.11087</v>
      </c>
      <c r="U85" s="2">
        <v>2240.3625699999998</v>
      </c>
      <c r="V85" s="2">
        <v>140</v>
      </c>
    </row>
    <row r="86" spans="1:22" x14ac:dyDescent="0.25">
      <c r="A86" s="2" t="s">
        <v>1</v>
      </c>
      <c r="B86" s="2">
        <v>1000</v>
      </c>
      <c r="C86" s="2">
        <v>1</v>
      </c>
      <c r="D86" s="2">
        <v>1019.0055599999999</v>
      </c>
      <c r="E86" s="2">
        <v>2.4930000000000001E-2</v>
      </c>
      <c r="F86" s="2">
        <v>1022.64188</v>
      </c>
      <c r="G86" s="2">
        <v>7.8820000000000001E-2</v>
      </c>
      <c r="H86" s="2">
        <v>1017.77337</v>
      </c>
      <c r="I86" s="2">
        <v>2231.8966300000002</v>
      </c>
      <c r="J86" s="2">
        <v>1254</v>
      </c>
      <c r="K86" s="2">
        <v>1015.60666</v>
      </c>
      <c r="L86" s="2">
        <v>2244.3469300000002</v>
      </c>
      <c r="M86" s="2">
        <v>73</v>
      </c>
      <c r="N86" s="2">
        <v>1026.33708</v>
      </c>
      <c r="O86" s="2">
        <v>2231.8837600000002</v>
      </c>
      <c r="P86" s="2">
        <v>21050</v>
      </c>
      <c r="Q86" s="2">
        <v>1018.09239</v>
      </c>
      <c r="R86" s="2">
        <v>2234.31916</v>
      </c>
      <c r="S86" s="2">
        <v>447</v>
      </c>
      <c r="T86" s="2">
        <v>1015.12898</v>
      </c>
      <c r="U86" s="2">
        <v>2242.1798899999999</v>
      </c>
      <c r="V86" s="2">
        <v>148</v>
      </c>
    </row>
    <row r="87" spans="1:22" x14ac:dyDescent="0.25">
      <c r="A87" s="2" t="s">
        <v>1</v>
      </c>
      <c r="B87" s="2">
        <v>1000</v>
      </c>
      <c r="C87" s="2">
        <v>1</v>
      </c>
      <c r="D87" s="2">
        <v>1019.0055599999999</v>
      </c>
      <c r="E87" s="2">
        <v>2.4240000000000001E-2</v>
      </c>
      <c r="F87" s="2">
        <v>1022.64188</v>
      </c>
      <c r="G87" s="2">
        <v>7.7770000000000006E-2</v>
      </c>
      <c r="H87" s="2">
        <v>1017.87914</v>
      </c>
      <c r="I87" s="2">
        <v>2232.8672299999998</v>
      </c>
      <c r="J87" s="2">
        <v>1351</v>
      </c>
      <c r="K87" s="2">
        <v>1015.70734</v>
      </c>
      <c r="L87" s="2">
        <v>2243.4483100000002</v>
      </c>
      <c r="M87" s="2">
        <v>73</v>
      </c>
      <c r="N87" s="2">
        <v>1038.06432</v>
      </c>
      <c r="O87" s="2">
        <v>2231.8548500000002</v>
      </c>
      <c r="P87" s="2">
        <v>21052</v>
      </c>
      <c r="Q87" s="2">
        <v>1018.79313</v>
      </c>
      <c r="R87" s="2">
        <v>2233.0753800000002</v>
      </c>
      <c r="S87" s="2">
        <v>424</v>
      </c>
      <c r="T87" s="2">
        <v>1015.10307</v>
      </c>
      <c r="U87" s="2">
        <v>2241.8646800000001</v>
      </c>
      <c r="V87" s="2">
        <v>124</v>
      </c>
    </row>
    <row r="88" spans="1:22" x14ac:dyDescent="0.25">
      <c r="A88" s="2" t="s">
        <v>1</v>
      </c>
      <c r="B88" s="2">
        <v>1000</v>
      </c>
      <c r="C88" s="2">
        <v>1</v>
      </c>
      <c r="D88" s="2">
        <v>1019.0055599999999</v>
      </c>
      <c r="E88" s="2">
        <v>2.6179999999999998E-2</v>
      </c>
      <c r="F88" s="2">
        <v>1022.64188</v>
      </c>
      <c r="G88" s="2">
        <v>7.9170000000000004E-2</v>
      </c>
      <c r="H88" s="2">
        <v>1018.0222199999999</v>
      </c>
      <c r="I88" s="2">
        <v>2233.2581</v>
      </c>
      <c r="J88" s="2">
        <v>1257</v>
      </c>
      <c r="K88" s="2">
        <v>1015.75615</v>
      </c>
      <c r="L88" s="2">
        <v>2245.0237900000002</v>
      </c>
      <c r="M88" s="2">
        <v>73</v>
      </c>
      <c r="N88" s="2">
        <v>1026.08152</v>
      </c>
      <c r="O88" s="2">
        <v>2231.8542299999999</v>
      </c>
      <c r="P88" s="2">
        <v>20900</v>
      </c>
      <c r="Q88" s="2">
        <v>1018.3246</v>
      </c>
      <c r="R88" s="2">
        <v>2236.2532799999999</v>
      </c>
      <c r="S88" s="2">
        <v>410</v>
      </c>
      <c r="T88" s="2">
        <v>1015.10991</v>
      </c>
      <c r="U88" s="2">
        <v>2236.83187</v>
      </c>
      <c r="V88" s="2">
        <v>112</v>
      </c>
    </row>
    <row r="89" spans="1:22" x14ac:dyDescent="0.25">
      <c r="A89" s="2" t="s">
        <v>1</v>
      </c>
      <c r="B89" s="2">
        <v>1000</v>
      </c>
      <c r="C89" s="2">
        <v>1</v>
      </c>
      <c r="D89" s="2">
        <v>1019.0055599999999</v>
      </c>
      <c r="E89" s="2">
        <v>2.3970000000000002E-2</v>
      </c>
      <c r="F89" s="2">
        <v>1022.64188</v>
      </c>
      <c r="G89" s="2">
        <v>7.5670000000000001E-2</v>
      </c>
      <c r="H89" s="2">
        <v>1017.87914</v>
      </c>
      <c r="I89" s="2">
        <v>2233.0772099999999</v>
      </c>
      <c r="J89" s="2">
        <v>1383</v>
      </c>
      <c r="K89" s="2">
        <v>1015.48639</v>
      </c>
      <c r="L89" s="2">
        <v>2249.8665099999998</v>
      </c>
      <c r="M89" s="2">
        <v>73</v>
      </c>
      <c r="N89" s="2">
        <v>1028.96353</v>
      </c>
      <c r="O89" s="2">
        <v>2231.8358899999998</v>
      </c>
      <c r="P89" s="2">
        <v>21454</v>
      </c>
      <c r="Q89" s="2">
        <v>1018.12123</v>
      </c>
      <c r="R89" s="2">
        <v>2232.4931200000001</v>
      </c>
      <c r="S89" s="2">
        <v>447</v>
      </c>
      <c r="T89" s="2">
        <v>1015.05</v>
      </c>
      <c r="U89" s="2">
        <v>2238.77421</v>
      </c>
      <c r="V89" s="2">
        <v>112</v>
      </c>
    </row>
    <row r="90" spans="1:22" x14ac:dyDescent="0.25">
      <c r="A90" s="2" t="s">
        <v>1</v>
      </c>
      <c r="B90" s="2">
        <v>1000</v>
      </c>
      <c r="C90" s="2">
        <v>1</v>
      </c>
      <c r="D90" s="2">
        <v>1019.0055599999999</v>
      </c>
      <c r="E90" s="2">
        <v>2.3959999999999999E-2</v>
      </c>
      <c r="F90" s="2">
        <v>1022.64188</v>
      </c>
      <c r="G90" s="2">
        <v>7.5029999999999999E-2</v>
      </c>
      <c r="H90" s="2">
        <v>1017.31568</v>
      </c>
      <c r="I90" s="2">
        <v>2232.38609</v>
      </c>
      <c r="J90" s="2">
        <v>1254</v>
      </c>
      <c r="K90" s="2">
        <v>1015.6523100000001</v>
      </c>
      <c r="L90" s="2">
        <v>2243.7213999999999</v>
      </c>
      <c r="M90" s="2">
        <v>73</v>
      </c>
      <c r="N90" s="2">
        <v>1045.9188099999999</v>
      </c>
      <c r="O90" s="2">
        <v>2231.8999899999999</v>
      </c>
      <c r="P90" s="2">
        <v>19461</v>
      </c>
      <c r="Q90" s="2">
        <v>1018.0455899999999</v>
      </c>
      <c r="R90" s="2">
        <v>2232.3225299999999</v>
      </c>
      <c r="S90" s="2">
        <v>429</v>
      </c>
      <c r="T90" s="2">
        <v>1015.1898200000001</v>
      </c>
      <c r="U90" s="2">
        <v>2233.7584099999999</v>
      </c>
      <c r="V90" s="2">
        <v>112</v>
      </c>
    </row>
    <row r="91" spans="1:22" x14ac:dyDescent="0.25">
      <c r="A91" s="2" t="s">
        <v>1</v>
      </c>
      <c r="B91" s="2">
        <v>1000</v>
      </c>
      <c r="C91" s="2">
        <v>1</v>
      </c>
      <c r="D91" s="2">
        <v>1019.0055599999999</v>
      </c>
      <c r="E91" s="2">
        <v>2.445E-2</v>
      </c>
      <c r="F91" s="2">
        <v>1022.64188</v>
      </c>
      <c r="G91" s="2">
        <v>7.6700000000000004E-2</v>
      </c>
      <c r="H91" s="2">
        <v>1017.87914</v>
      </c>
      <c r="I91" s="2">
        <v>2232.0051800000001</v>
      </c>
      <c r="J91" s="2">
        <v>1389</v>
      </c>
      <c r="K91" s="2">
        <v>1015.69124</v>
      </c>
      <c r="L91" s="2">
        <v>2246.0651200000002</v>
      </c>
      <c r="M91" s="2">
        <v>73</v>
      </c>
      <c r="N91" s="2">
        <v>1040.09275</v>
      </c>
      <c r="O91" s="2">
        <v>2231.8415399999999</v>
      </c>
      <c r="P91" s="2">
        <v>20760</v>
      </c>
      <c r="Q91" s="2">
        <v>1019.375</v>
      </c>
      <c r="R91" s="2">
        <v>2234.7761599999999</v>
      </c>
      <c r="S91" s="2">
        <v>448</v>
      </c>
      <c r="T91" s="2">
        <v>1015.0957100000001</v>
      </c>
      <c r="U91" s="2">
        <v>2232.34692</v>
      </c>
      <c r="V91" s="2">
        <v>142</v>
      </c>
    </row>
    <row r="92" spans="1:22" x14ac:dyDescent="0.25">
      <c r="A92" s="2" t="s">
        <v>1</v>
      </c>
      <c r="B92" s="2">
        <v>1000</v>
      </c>
      <c r="C92" s="2">
        <v>1</v>
      </c>
      <c r="D92" s="2">
        <v>1019.0055599999999</v>
      </c>
      <c r="E92" s="2">
        <v>2.4389999999999998E-2</v>
      </c>
      <c r="F92" s="2">
        <v>1022.64188</v>
      </c>
      <c r="G92" s="2">
        <v>7.4800000000000005E-2</v>
      </c>
      <c r="H92" s="2">
        <v>1017.56418</v>
      </c>
      <c r="I92" s="2">
        <v>2232.5472599999998</v>
      </c>
      <c r="J92" s="2">
        <v>1259</v>
      </c>
      <c r="K92" s="2">
        <v>1015.73333</v>
      </c>
      <c r="L92" s="2">
        <v>2246.5992000000001</v>
      </c>
      <c r="M92" s="2">
        <v>73</v>
      </c>
      <c r="N92" s="2">
        <v>1023.0439699999999</v>
      </c>
      <c r="O92" s="2">
        <v>2231.88157</v>
      </c>
      <c r="P92" s="2">
        <v>20880</v>
      </c>
      <c r="Q92" s="2">
        <v>1018.0062799999999</v>
      </c>
      <c r="R92" s="2">
        <v>2232.9982199999999</v>
      </c>
      <c r="S92" s="2">
        <v>448</v>
      </c>
      <c r="T92" s="2">
        <v>1015.1679799999999</v>
      </c>
      <c r="U92" s="2">
        <v>2242.0702099999999</v>
      </c>
      <c r="V92" s="2">
        <v>112</v>
      </c>
    </row>
    <row r="93" spans="1:22" x14ac:dyDescent="0.25">
      <c r="A93" s="2" t="s">
        <v>2</v>
      </c>
      <c r="B93" s="2">
        <v>24</v>
      </c>
      <c r="C93" s="2">
        <v>0.4</v>
      </c>
      <c r="D93" s="2">
        <v>3231.6130400000002</v>
      </c>
      <c r="E93" s="2">
        <v>2.5999999999999998E-4</v>
      </c>
      <c r="F93" s="2">
        <v>3227.1167</v>
      </c>
      <c r="G93" s="2">
        <v>7.2999999999999996E-4</v>
      </c>
      <c r="H93" s="2">
        <v>3216.7752</v>
      </c>
      <c r="I93" s="2">
        <v>1.0959700000000001</v>
      </c>
      <c r="J93" s="2">
        <v>27</v>
      </c>
      <c r="K93" s="2">
        <v>3216.7752</v>
      </c>
      <c r="L93" s="2">
        <v>1.0871</v>
      </c>
      <c r="M93" s="2">
        <v>92</v>
      </c>
      <c r="N93" s="2">
        <v>3219.14345</v>
      </c>
      <c r="O93" s="2">
        <v>1.0925100000000001</v>
      </c>
      <c r="P93" s="2">
        <v>121</v>
      </c>
      <c r="Q93" s="2">
        <v>3216.7752</v>
      </c>
      <c r="R93" s="2">
        <v>1.0900700000000001</v>
      </c>
      <c r="S93" s="2">
        <v>245</v>
      </c>
      <c r="T93" s="2">
        <v>3216.7752</v>
      </c>
      <c r="U93" s="2">
        <v>1.0916600000000001</v>
      </c>
      <c r="V93" s="2">
        <v>52</v>
      </c>
    </row>
    <row r="94" spans="1:22" x14ac:dyDescent="0.25">
      <c r="A94" s="2" t="s">
        <v>2</v>
      </c>
      <c r="B94" s="2">
        <v>24</v>
      </c>
      <c r="C94" s="2">
        <v>0.4</v>
      </c>
      <c r="D94" s="2">
        <v>3231.6130400000002</v>
      </c>
      <c r="E94" s="2">
        <v>3.1800000000000001E-3</v>
      </c>
      <c r="F94" s="2">
        <v>3227.1167</v>
      </c>
      <c r="G94" s="2">
        <v>9.4500000000000001E-3</v>
      </c>
      <c r="H94" s="2">
        <v>3216.7752</v>
      </c>
      <c r="I94" s="2">
        <v>1.1021000000000001</v>
      </c>
      <c r="J94" s="2">
        <v>18</v>
      </c>
      <c r="K94" s="2">
        <v>3216.7752</v>
      </c>
      <c r="L94" s="2">
        <v>1.0935299999999999</v>
      </c>
      <c r="M94" s="2">
        <v>130</v>
      </c>
      <c r="N94" s="2">
        <v>3219.14345</v>
      </c>
      <c r="O94" s="2">
        <v>1.0913600000000001</v>
      </c>
      <c r="P94" s="2">
        <v>89</v>
      </c>
      <c r="Q94" s="2">
        <v>3219.14345</v>
      </c>
      <c r="R94" s="2">
        <v>1.0892200000000001</v>
      </c>
      <c r="S94" s="2">
        <v>260</v>
      </c>
      <c r="T94" s="2">
        <v>3216.7752</v>
      </c>
      <c r="U94" s="2">
        <v>1.6307</v>
      </c>
      <c r="V94" s="2">
        <v>48</v>
      </c>
    </row>
    <row r="95" spans="1:22" x14ac:dyDescent="0.25">
      <c r="A95" s="2" t="s">
        <v>2</v>
      </c>
      <c r="B95" s="2">
        <v>24</v>
      </c>
      <c r="C95" s="2">
        <v>0.4</v>
      </c>
      <c r="D95" s="2">
        <v>3231.6130400000002</v>
      </c>
      <c r="E95" s="2">
        <v>3.5799999999999998E-3</v>
      </c>
      <c r="F95" s="2">
        <v>3227.1167</v>
      </c>
      <c r="G95" s="2">
        <v>9.2499999999999995E-3</v>
      </c>
      <c r="H95" s="2">
        <v>3216.7752</v>
      </c>
      <c r="I95" s="2">
        <v>1.1203399999999999</v>
      </c>
      <c r="J95" s="2">
        <v>28</v>
      </c>
      <c r="K95" s="2">
        <v>3216.7752</v>
      </c>
      <c r="L95" s="2">
        <v>1.0954200000000001</v>
      </c>
      <c r="M95" s="2">
        <v>127</v>
      </c>
      <c r="N95" s="2">
        <v>3219.14345</v>
      </c>
      <c r="O95" s="2">
        <v>1.0948199999999999</v>
      </c>
      <c r="P95" s="2">
        <v>98</v>
      </c>
      <c r="Q95" s="2">
        <v>3219.14345</v>
      </c>
      <c r="R95" s="2">
        <v>1.08884</v>
      </c>
      <c r="S95" s="2">
        <v>193</v>
      </c>
      <c r="T95" s="2">
        <v>3216.7752</v>
      </c>
      <c r="U95" s="2">
        <v>1.1035299999999999</v>
      </c>
      <c r="V95" s="2">
        <v>50</v>
      </c>
    </row>
    <row r="96" spans="1:22" x14ac:dyDescent="0.25">
      <c r="A96" s="2" t="s">
        <v>2</v>
      </c>
      <c r="B96" s="2">
        <v>24</v>
      </c>
      <c r="C96" s="2">
        <v>0.4</v>
      </c>
      <c r="D96" s="2">
        <v>3231.6130400000002</v>
      </c>
      <c r="E96" s="2">
        <v>3.16E-3</v>
      </c>
      <c r="F96" s="2">
        <v>3227.1167</v>
      </c>
      <c r="G96" s="2">
        <v>9.4400000000000005E-3</v>
      </c>
      <c r="H96" s="2">
        <v>3216.7752</v>
      </c>
      <c r="I96" s="2">
        <v>1.09924</v>
      </c>
      <c r="J96" s="2">
        <v>11</v>
      </c>
      <c r="K96" s="2">
        <v>3216.7752</v>
      </c>
      <c r="L96" s="2">
        <v>1.0940799999999999</v>
      </c>
      <c r="M96" s="2">
        <v>131</v>
      </c>
      <c r="N96" s="2">
        <v>3219.14345</v>
      </c>
      <c r="O96" s="2">
        <v>1.0951</v>
      </c>
      <c r="P96" s="2">
        <v>79</v>
      </c>
      <c r="Q96" s="2">
        <v>3219.14345</v>
      </c>
      <c r="R96" s="2">
        <v>1.08802</v>
      </c>
      <c r="S96" s="2">
        <v>259</v>
      </c>
      <c r="T96" s="2">
        <v>3216.7752</v>
      </c>
      <c r="U96" s="2">
        <v>1.0994999999999999</v>
      </c>
      <c r="V96" s="2">
        <v>51</v>
      </c>
    </row>
    <row r="97" spans="1:22" x14ac:dyDescent="0.25">
      <c r="A97" s="2" t="s">
        <v>2</v>
      </c>
      <c r="B97" s="2">
        <v>24</v>
      </c>
      <c r="C97" s="2">
        <v>0.4</v>
      </c>
      <c r="D97" s="2">
        <v>3231.6130400000002</v>
      </c>
      <c r="E97" s="2">
        <v>3.2299999999999998E-3</v>
      </c>
      <c r="F97" s="2">
        <v>3227.1167</v>
      </c>
      <c r="G97" s="2">
        <v>9.6799999999999994E-3</v>
      </c>
      <c r="H97" s="2">
        <v>3216.7752</v>
      </c>
      <c r="I97" s="2">
        <v>1.1208100000000001</v>
      </c>
      <c r="J97" s="2">
        <v>10</v>
      </c>
      <c r="K97" s="2">
        <v>3216.7752</v>
      </c>
      <c r="L97" s="2">
        <v>1.2264200000000001</v>
      </c>
      <c r="M97" s="2">
        <v>109</v>
      </c>
      <c r="N97" s="2">
        <v>3219.14345</v>
      </c>
      <c r="O97" s="2">
        <v>1.0887</v>
      </c>
      <c r="P97" s="2">
        <v>130</v>
      </c>
      <c r="Q97" s="2">
        <v>3219.14345</v>
      </c>
      <c r="R97" s="2">
        <v>1.08711</v>
      </c>
      <c r="S97" s="2">
        <v>264</v>
      </c>
      <c r="T97" s="2">
        <v>3216.7752</v>
      </c>
      <c r="U97" s="2">
        <v>1.0957600000000001</v>
      </c>
      <c r="V97" s="2">
        <v>50</v>
      </c>
    </row>
    <row r="98" spans="1:22" x14ac:dyDescent="0.25">
      <c r="A98" s="2" t="s">
        <v>2</v>
      </c>
      <c r="B98" s="2">
        <v>24</v>
      </c>
      <c r="C98" s="2">
        <v>0.4</v>
      </c>
      <c r="D98" s="2">
        <v>3231.6130400000002</v>
      </c>
      <c r="E98" s="2">
        <v>3.2399999999999998E-3</v>
      </c>
      <c r="F98" s="2">
        <v>3227.1167</v>
      </c>
      <c r="G98" s="2">
        <v>9.6799999999999994E-3</v>
      </c>
      <c r="H98" s="2">
        <v>3216.7752</v>
      </c>
      <c r="I98" s="2">
        <v>1.1631400000000001</v>
      </c>
      <c r="J98" s="2">
        <v>14</v>
      </c>
      <c r="K98" s="2">
        <v>3216.7752</v>
      </c>
      <c r="L98" s="2">
        <v>1.09459</v>
      </c>
      <c r="M98" s="2">
        <v>111</v>
      </c>
      <c r="N98" s="2">
        <v>3219.14345</v>
      </c>
      <c r="O98" s="2">
        <v>1.0928199999999999</v>
      </c>
      <c r="P98" s="2">
        <v>116</v>
      </c>
      <c r="Q98" s="2">
        <v>3216.7752</v>
      </c>
      <c r="R98" s="2">
        <v>1.08874</v>
      </c>
      <c r="S98" s="2">
        <v>249</v>
      </c>
      <c r="T98" s="2">
        <v>3216.7752</v>
      </c>
      <c r="U98" s="2">
        <v>1.1042799999999999</v>
      </c>
      <c r="V98" s="2">
        <v>51</v>
      </c>
    </row>
    <row r="99" spans="1:22" x14ac:dyDescent="0.25">
      <c r="A99" s="2" t="s">
        <v>2</v>
      </c>
      <c r="B99" s="2">
        <v>24</v>
      </c>
      <c r="C99" s="2">
        <v>0.4</v>
      </c>
      <c r="D99" s="2">
        <v>3231.6130400000002</v>
      </c>
      <c r="E99" s="2">
        <v>3.16E-3</v>
      </c>
      <c r="F99" s="2">
        <v>3227.1167</v>
      </c>
      <c r="G99" s="2">
        <v>9.4400000000000005E-3</v>
      </c>
      <c r="H99" s="2">
        <v>3216.7752</v>
      </c>
      <c r="I99" s="2">
        <v>1.1395200000000001</v>
      </c>
      <c r="J99" s="2">
        <v>9</v>
      </c>
      <c r="K99" s="2">
        <v>3216.7752</v>
      </c>
      <c r="L99" s="2">
        <v>1.0949899999999999</v>
      </c>
      <c r="M99" s="2">
        <v>130</v>
      </c>
      <c r="N99" s="2">
        <v>3219.14345</v>
      </c>
      <c r="O99" s="2">
        <v>1.0925800000000001</v>
      </c>
      <c r="P99" s="2">
        <v>106</v>
      </c>
      <c r="Q99" s="2">
        <v>3216.7752</v>
      </c>
      <c r="R99" s="2">
        <v>1.08897</v>
      </c>
      <c r="S99" s="2">
        <v>263</v>
      </c>
      <c r="T99" s="2">
        <v>3216.7752</v>
      </c>
      <c r="U99" s="2">
        <v>1.0878699999999999</v>
      </c>
      <c r="V99" s="2">
        <v>19</v>
      </c>
    </row>
    <row r="100" spans="1:22" x14ac:dyDescent="0.25">
      <c r="A100" s="2" t="s">
        <v>2</v>
      </c>
      <c r="B100" s="2">
        <v>24</v>
      </c>
      <c r="C100" s="2">
        <v>0.4</v>
      </c>
      <c r="D100" s="2">
        <v>3231.6130400000002</v>
      </c>
      <c r="E100" s="2">
        <v>3.3E-3</v>
      </c>
      <c r="F100" s="2">
        <v>3227.1167</v>
      </c>
      <c r="G100" s="2">
        <v>9.2800000000000001E-3</v>
      </c>
      <c r="H100" s="2">
        <v>3216.7752</v>
      </c>
      <c r="I100" s="2">
        <v>1.1215299999999999</v>
      </c>
      <c r="J100" s="2">
        <v>21</v>
      </c>
      <c r="K100" s="2">
        <v>3216.7752</v>
      </c>
      <c r="L100" s="2">
        <v>1.0885899999999999</v>
      </c>
      <c r="M100" s="2">
        <v>126</v>
      </c>
      <c r="N100" s="2">
        <v>3219.14345</v>
      </c>
      <c r="O100" s="2">
        <v>1.0919700000000001</v>
      </c>
      <c r="P100" s="2">
        <v>121</v>
      </c>
      <c r="Q100" s="2">
        <v>3216.7752</v>
      </c>
      <c r="R100" s="2">
        <v>1.0892500000000001</v>
      </c>
      <c r="S100" s="2">
        <v>200</v>
      </c>
      <c r="T100" s="2">
        <v>3216.7752</v>
      </c>
      <c r="U100" s="2">
        <v>1.1007800000000001</v>
      </c>
      <c r="V100" s="2">
        <v>51</v>
      </c>
    </row>
    <row r="101" spans="1:22" x14ac:dyDescent="0.25">
      <c r="A101" s="2" t="s">
        <v>2</v>
      </c>
      <c r="B101" s="2">
        <v>24</v>
      </c>
      <c r="C101" s="2">
        <v>0.4</v>
      </c>
      <c r="D101" s="2">
        <v>3231.6130400000002</v>
      </c>
      <c r="E101" s="2">
        <v>3.1700000000000001E-3</v>
      </c>
      <c r="F101" s="2">
        <v>3227.1167</v>
      </c>
      <c r="G101" s="2">
        <v>9.4199999999999996E-3</v>
      </c>
      <c r="H101" s="2">
        <v>3216.7752</v>
      </c>
      <c r="I101" s="2">
        <v>1.1035299999999999</v>
      </c>
      <c r="J101" s="2">
        <v>29</v>
      </c>
      <c r="K101" s="2">
        <v>3216.7752</v>
      </c>
      <c r="L101" s="2">
        <v>1.0908100000000001</v>
      </c>
      <c r="M101" s="2">
        <v>112</v>
      </c>
      <c r="N101" s="2">
        <v>3219.14345</v>
      </c>
      <c r="O101" s="2">
        <v>1.0936399999999999</v>
      </c>
      <c r="P101" s="2">
        <v>120</v>
      </c>
      <c r="Q101" s="2">
        <v>3216.7752</v>
      </c>
      <c r="R101" s="2">
        <v>1.2430699999999999</v>
      </c>
      <c r="S101" s="2">
        <v>225</v>
      </c>
      <c r="T101" s="2">
        <v>3216.7752</v>
      </c>
      <c r="U101" s="2">
        <v>1.10541</v>
      </c>
      <c r="V101" s="2">
        <v>44</v>
      </c>
    </row>
    <row r="102" spans="1:22" x14ac:dyDescent="0.25">
      <c r="A102" s="2" t="s">
        <v>2</v>
      </c>
      <c r="B102" s="2">
        <v>24</v>
      </c>
      <c r="C102" s="2">
        <v>0.4</v>
      </c>
      <c r="D102" s="2">
        <v>3231.6130400000002</v>
      </c>
      <c r="E102" s="2">
        <v>3.0699999999999998E-3</v>
      </c>
      <c r="F102" s="2">
        <v>3227.1167</v>
      </c>
      <c r="G102" s="2">
        <v>9.2200000000000008E-3</v>
      </c>
      <c r="H102" s="2">
        <v>3216.7752</v>
      </c>
      <c r="I102" s="2">
        <v>1.0928</v>
      </c>
      <c r="J102" s="2">
        <v>18</v>
      </c>
      <c r="K102" s="2">
        <v>3216.7752</v>
      </c>
      <c r="L102" s="2">
        <v>1.0883</v>
      </c>
      <c r="M102" s="2">
        <v>89</v>
      </c>
      <c r="N102" s="2">
        <v>3219.14345</v>
      </c>
      <c r="O102" s="2">
        <v>1.0931599999999999</v>
      </c>
      <c r="P102" s="2">
        <v>126</v>
      </c>
      <c r="Q102" s="2">
        <v>3216.7752</v>
      </c>
      <c r="R102" s="2">
        <v>1.08873</v>
      </c>
      <c r="S102" s="2">
        <v>243</v>
      </c>
      <c r="T102" s="2">
        <v>3216.7752</v>
      </c>
      <c r="U102" s="2">
        <v>1.1064499999999999</v>
      </c>
      <c r="V102" s="2">
        <v>51</v>
      </c>
    </row>
    <row r="103" spans="1:22" x14ac:dyDescent="0.25">
      <c r="A103" s="2" t="s">
        <v>2</v>
      </c>
      <c r="B103" s="2">
        <v>24</v>
      </c>
      <c r="C103" s="2">
        <v>0.7</v>
      </c>
      <c r="D103" s="2">
        <v>2689.3592899999999</v>
      </c>
      <c r="E103" s="2">
        <v>3.4299999999999999E-3</v>
      </c>
      <c r="F103" s="2">
        <v>2689.3592899999999</v>
      </c>
      <c r="G103" s="2">
        <v>1.336E-2</v>
      </c>
      <c r="H103" s="2">
        <v>2672.1023</v>
      </c>
      <c r="I103" s="2">
        <v>1.49671</v>
      </c>
      <c r="J103" s="2">
        <v>10</v>
      </c>
      <c r="K103" s="2">
        <v>2689.3592899999999</v>
      </c>
      <c r="L103" s="2">
        <v>1.32223</v>
      </c>
      <c r="M103" s="2">
        <v>125</v>
      </c>
      <c r="N103" s="2">
        <v>2683.33716</v>
      </c>
      <c r="O103" s="2">
        <v>1.33</v>
      </c>
      <c r="P103" s="2">
        <v>145</v>
      </c>
      <c r="Q103" s="2">
        <v>2672.1023</v>
      </c>
      <c r="R103" s="2">
        <v>1.3247</v>
      </c>
      <c r="S103" s="2">
        <v>323</v>
      </c>
      <c r="T103" s="2">
        <v>2672.1023</v>
      </c>
      <c r="U103" s="2">
        <v>1.3360700000000001</v>
      </c>
      <c r="V103" s="2">
        <v>60</v>
      </c>
    </row>
    <row r="104" spans="1:22" x14ac:dyDescent="0.25">
      <c r="A104" s="2" t="s">
        <v>2</v>
      </c>
      <c r="B104" s="2">
        <v>24</v>
      </c>
      <c r="C104" s="2">
        <v>0.7</v>
      </c>
      <c r="D104" s="2">
        <v>2689.3592899999999</v>
      </c>
      <c r="E104" s="2">
        <v>3.4199999999999999E-3</v>
      </c>
      <c r="F104" s="2">
        <v>2689.3592899999999</v>
      </c>
      <c r="G104" s="2">
        <v>1.3469999999999999E-2</v>
      </c>
      <c r="H104" s="2">
        <v>2672.1023</v>
      </c>
      <c r="I104" s="2">
        <v>1.3364100000000001</v>
      </c>
      <c r="J104" s="2">
        <v>38</v>
      </c>
      <c r="K104" s="2">
        <v>2689.3592899999999</v>
      </c>
      <c r="L104" s="2">
        <v>1.33057</v>
      </c>
      <c r="M104" s="2">
        <v>130</v>
      </c>
      <c r="N104" s="2">
        <v>2674.8912799999998</v>
      </c>
      <c r="O104" s="2">
        <v>1.32443</v>
      </c>
      <c r="P104" s="2">
        <v>111</v>
      </c>
      <c r="Q104" s="2">
        <v>2672.1023</v>
      </c>
      <c r="R104" s="2">
        <v>1.32551</v>
      </c>
      <c r="S104" s="2">
        <v>326</v>
      </c>
      <c r="T104" s="2">
        <v>2672.1023</v>
      </c>
      <c r="U104" s="2">
        <v>1.3284499999999999</v>
      </c>
      <c r="V104" s="2">
        <v>58</v>
      </c>
    </row>
    <row r="105" spans="1:22" x14ac:dyDescent="0.25">
      <c r="A105" s="2" t="s">
        <v>2</v>
      </c>
      <c r="B105" s="2">
        <v>24</v>
      </c>
      <c r="C105" s="2">
        <v>0.7</v>
      </c>
      <c r="D105" s="2">
        <v>2689.3592899999999</v>
      </c>
      <c r="E105" s="2">
        <v>3.65E-3</v>
      </c>
      <c r="F105" s="2">
        <v>2689.3592899999999</v>
      </c>
      <c r="G105" s="2">
        <v>1.337E-2</v>
      </c>
      <c r="H105" s="2">
        <v>2672.1023</v>
      </c>
      <c r="I105" s="2">
        <v>1.33663</v>
      </c>
      <c r="J105" s="2">
        <v>21</v>
      </c>
      <c r="K105" s="2">
        <v>2689.3592899999999</v>
      </c>
      <c r="L105" s="2">
        <v>1.3373699999999999</v>
      </c>
      <c r="M105" s="2">
        <v>131</v>
      </c>
      <c r="N105" s="2">
        <v>2672.1023</v>
      </c>
      <c r="O105" s="2">
        <v>1.3279399999999999</v>
      </c>
      <c r="P105" s="2">
        <v>158</v>
      </c>
      <c r="Q105" s="2">
        <v>2672.1023</v>
      </c>
      <c r="R105" s="2">
        <v>1.32548</v>
      </c>
      <c r="S105" s="2">
        <v>255</v>
      </c>
      <c r="T105" s="2">
        <v>2672.1023</v>
      </c>
      <c r="U105" s="2">
        <v>1.32921</v>
      </c>
      <c r="V105" s="2">
        <v>59</v>
      </c>
    </row>
    <row r="106" spans="1:22" x14ac:dyDescent="0.25">
      <c r="A106" s="2" t="s">
        <v>2</v>
      </c>
      <c r="B106" s="2">
        <v>24</v>
      </c>
      <c r="C106" s="2">
        <v>0.7</v>
      </c>
      <c r="D106" s="2">
        <v>2689.3592899999999</v>
      </c>
      <c r="E106" s="2">
        <v>3.4399999999999999E-3</v>
      </c>
      <c r="F106" s="2">
        <v>2689.3592899999999</v>
      </c>
      <c r="G106" s="2">
        <v>1.345E-2</v>
      </c>
      <c r="H106" s="2">
        <v>2672.1023</v>
      </c>
      <c r="I106" s="2">
        <v>1.32707</v>
      </c>
      <c r="J106" s="2">
        <v>44</v>
      </c>
      <c r="K106" s="2">
        <v>2689.3592899999999</v>
      </c>
      <c r="L106" s="2">
        <v>1.32918</v>
      </c>
      <c r="M106" s="2">
        <v>133</v>
      </c>
      <c r="N106" s="2">
        <v>2672.1023</v>
      </c>
      <c r="O106" s="2">
        <v>1.3299300000000001</v>
      </c>
      <c r="P106" s="2">
        <v>115</v>
      </c>
      <c r="Q106" s="2">
        <v>2672.1023</v>
      </c>
      <c r="R106" s="2">
        <v>1.36944</v>
      </c>
      <c r="S106" s="2">
        <v>326</v>
      </c>
      <c r="T106" s="2">
        <v>2672.1023</v>
      </c>
      <c r="U106" s="2">
        <v>1.3285899999999999</v>
      </c>
      <c r="V106" s="2">
        <v>59</v>
      </c>
    </row>
    <row r="107" spans="1:22" x14ac:dyDescent="0.25">
      <c r="A107" s="2" t="s">
        <v>2</v>
      </c>
      <c r="B107" s="2">
        <v>24</v>
      </c>
      <c r="C107" s="2">
        <v>0.7</v>
      </c>
      <c r="D107" s="2">
        <v>2689.3592899999999</v>
      </c>
      <c r="E107" s="2">
        <v>3.8E-3</v>
      </c>
      <c r="F107" s="2">
        <v>2689.3592899999999</v>
      </c>
      <c r="G107" s="2">
        <v>1.336E-2</v>
      </c>
      <c r="H107" s="2">
        <v>2672.1023</v>
      </c>
      <c r="I107" s="2">
        <v>1.34426</v>
      </c>
      <c r="J107" s="2">
        <v>13</v>
      </c>
      <c r="K107" s="2">
        <v>2689.3592899999999</v>
      </c>
      <c r="L107" s="2">
        <v>1.32978</v>
      </c>
      <c r="M107" s="2">
        <v>121</v>
      </c>
      <c r="N107" s="2">
        <v>2683.33716</v>
      </c>
      <c r="O107" s="2">
        <v>1.3252600000000001</v>
      </c>
      <c r="P107" s="2">
        <v>144</v>
      </c>
      <c r="Q107" s="2">
        <v>2672.1023</v>
      </c>
      <c r="R107" s="2">
        <v>1.33402</v>
      </c>
      <c r="S107" s="2">
        <v>309</v>
      </c>
      <c r="T107" s="2">
        <v>2672.1023</v>
      </c>
      <c r="U107" s="2">
        <v>1.3279700000000001</v>
      </c>
      <c r="V107" s="2">
        <v>59</v>
      </c>
    </row>
    <row r="108" spans="1:22" x14ac:dyDescent="0.25">
      <c r="A108" s="2" t="s">
        <v>2</v>
      </c>
      <c r="B108" s="2">
        <v>24</v>
      </c>
      <c r="C108" s="2">
        <v>0.7</v>
      </c>
      <c r="D108" s="2">
        <v>2689.3592899999999</v>
      </c>
      <c r="E108" s="2">
        <v>3.4399999999999999E-3</v>
      </c>
      <c r="F108" s="2">
        <v>2689.3592899999999</v>
      </c>
      <c r="G108" s="2">
        <v>1.3390000000000001E-2</v>
      </c>
      <c r="H108" s="2">
        <v>2672.1023</v>
      </c>
      <c r="I108" s="2">
        <v>1.3371200000000001</v>
      </c>
      <c r="J108" s="2">
        <v>35</v>
      </c>
      <c r="K108" s="2">
        <v>2689.3592899999999</v>
      </c>
      <c r="L108" s="2">
        <v>1.3228500000000001</v>
      </c>
      <c r="M108" s="2">
        <v>135</v>
      </c>
      <c r="N108" s="2">
        <v>2692.75216</v>
      </c>
      <c r="O108" s="2">
        <v>1.3290200000000001</v>
      </c>
      <c r="P108" s="2">
        <v>82</v>
      </c>
      <c r="Q108" s="2">
        <v>2672.1023</v>
      </c>
      <c r="R108" s="2">
        <v>1.3224</v>
      </c>
      <c r="S108" s="2">
        <v>308</v>
      </c>
      <c r="T108" s="2">
        <v>2672.1023</v>
      </c>
      <c r="U108" s="2">
        <v>1.3254600000000001</v>
      </c>
      <c r="V108" s="2">
        <v>55</v>
      </c>
    </row>
    <row r="109" spans="1:22" x14ac:dyDescent="0.25">
      <c r="A109" s="2" t="s">
        <v>2</v>
      </c>
      <c r="B109" s="2">
        <v>24</v>
      </c>
      <c r="C109" s="2">
        <v>0.7</v>
      </c>
      <c r="D109" s="2">
        <v>2689.3592899999999</v>
      </c>
      <c r="E109" s="2">
        <v>3.4199999999999999E-3</v>
      </c>
      <c r="F109" s="2">
        <v>2689.3592899999999</v>
      </c>
      <c r="G109" s="2">
        <v>1.338E-2</v>
      </c>
      <c r="H109" s="2">
        <v>2672.1023</v>
      </c>
      <c r="I109" s="2">
        <v>1.3339799999999999</v>
      </c>
      <c r="J109" s="2">
        <v>27</v>
      </c>
      <c r="K109" s="2">
        <v>2689.3592899999999</v>
      </c>
      <c r="L109" s="2">
        <v>1.3251999999999999</v>
      </c>
      <c r="M109" s="2">
        <v>112</v>
      </c>
      <c r="N109" s="2">
        <v>2697.9397800000002</v>
      </c>
      <c r="O109" s="2">
        <v>1.32578</v>
      </c>
      <c r="P109" s="2">
        <v>142</v>
      </c>
      <c r="Q109" s="2">
        <v>2672.1023</v>
      </c>
      <c r="R109" s="2">
        <v>1.3249899999999999</v>
      </c>
      <c r="S109" s="2">
        <v>329</v>
      </c>
      <c r="T109" s="2">
        <v>2672.1023</v>
      </c>
      <c r="U109" s="2">
        <v>1.3224</v>
      </c>
      <c r="V109" s="2">
        <v>58</v>
      </c>
    </row>
    <row r="110" spans="1:22" x14ac:dyDescent="0.25">
      <c r="A110" s="2" t="s">
        <v>2</v>
      </c>
      <c r="B110" s="2">
        <v>24</v>
      </c>
      <c r="C110" s="2">
        <v>0.7</v>
      </c>
      <c r="D110" s="2">
        <v>2689.3592899999999</v>
      </c>
      <c r="E110" s="2">
        <v>3.5799999999999998E-3</v>
      </c>
      <c r="F110" s="2">
        <v>2689.3592899999999</v>
      </c>
      <c r="G110" s="2">
        <v>1.35E-2</v>
      </c>
      <c r="H110" s="2">
        <v>2672.1023</v>
      </c>
      <c r="I110" s="2">
        <v>1.33229</v>
      </c>
      <c r="J110" s="2">
        <v>42</v>
      </c>
      <c r="K110" s="2">
        <v>2689.3592899999999</v>
      </c>
      <c r="L110" s="2">
        <v>1.32968</v>
      </c>
      <c r="M110" s="2">
        <v>134</v>
      </c>
      <c r="N110" s="2">
        <v>2692.75216</v>
      </c>
      <c r="O110" s="2">
        <v>1.52597</v>
      </c>
      <c r="P110" s="2">
        <v>131</v>
      </c>
      <c r="Q110" s="2">
        <v>2672.1023</v>
      </c>
      <c r="R110" s="2">
        <v>1.3235600000000001</v>
      </c>
      <c r="S110" s="2">
        <v>304</v>
      </c>
      <c r="T110" s="2">
        <v>2672.1023</v>
      </c>
      <c r="U110" s="2">
        <v>1.3271500000000001</v>
      </c>
      <c r="V110" s="2">
        <v>56</v>
      </c>
    </row>
    <row r="111" spans="1:22" x14ac:dyDescent="0.25">
      <c r="A111" s="2" t="s">
        <v>2</v>
      </c>
      <c r="B111" s="2">
        <v>24</v>
      </c>
      <c r="C111" s="2">
        <v>0.7</v>
      </c>
      <c r="D111" s="2">
        <v>2689.3592899999999</v>
      </c>
      <c r="E111" s="2">
        <v>3.48E-3</v>
      </c>
      <c r="F111" s="2">
        <v>2689.3592899999999</v>
      </c>
      <c r="G111" s="2">
        <v>1.35E-2</v>
      </c>
      <c r="H111" s="2">
        <v>2672.1023</v>
      </c>
      <c r="I111" s="2">
        <v>1.32717</v>
      </c>
      <c r="J111" s="2">
        <v>44</v>
      </c>
      <c r="K111" s="2">
        <v>2689.3592899999999</v>
      </c>
      <c r="L111" s="2">
        <v>1.3267500000000001</v>
      </c>
      <c r="M111" s="2">
        <v>71</v>
      </c>
      <c r="N111" s="2">
        <v>2683.33716</v>
      </c>
      <c r="O111" s="2">
        <v>1.32959</v>
      </c>
      <c r="P111" s="2">
        <v>156</v>
      </c>
      <c r="Q111" s="2">
        <v>2672.1023</v>
      </c>
      <c r="R111" s="2">
        <v>1.3232299999999999</v>
      </c>
      <c r="S111" s="2">
        <v>324</v>
      </c>
      <c r="T111" s="2">
        <v>2672.1023</v>
      </c>
      <c r="U111" s="2">
        <v>1.3831500000000001</v>
      </c>
      <c r="V111" s="2">
        <v>59</v>
      </c>
    </row>
    <row r="112" spans="1:22" x14ac:dyDescent="0.25">
      <c r="A112" s="2" t="s">
        <v>2</v>
      </c>
      <c r="B112" s="2">
        <v>24</v>
      </c>
      <c r="C112" s="2">
        <v>0.7</v>
      </c>
      <c r="D112" s="2">
        <v>2689.3592899999999</v>
      </c>
      <c r="E112" s="2">
        <v>3.47E-3</v>
      </c>
      <c r="F112" s="2">
        <v>2689.3592899999999</v>
      </c>
      <c r="G112" s="2">
        <v>1.355E-2</v>
      </c>
      <c r="H112" s="2">
        <v>2672.1023</v>
      </c>
      <c r="I112" s="2">
        <v>1.37103</v>
      </c>
      <c r="J112" s="2">
        <v>40</v>
      </c>
      <c r="K112" s="2">
        <v>2689.3592899999999</v>
      </c>
      <c r="L112" s="2">
        <v>1.3289599999999999</v>
      </c>
      <c r="M112" s="2">
        <v>134</v>
      </c>
      <c r="N112" s="2">
        <v>2672.1023</v>
      </c>
      <c r="O112" s="2">
        <v>1.5024599999999999</v>
      </c>
      <c r="P112" s="2">
        <v>137</v>
      </c>
      <c r="Q112" s="2">
        <v>2672.1023</v>
      </c>
      <c r="R112" s="2">
        <v>1.3488199999999999</v>
      </c>
      <c r="S112" s="2">
        <v>293</v>
      </c>
      <c r="T112" s="2">
        <v>2672.1023</v>
      </c>
      <c r="U112" s="2">
        <v>1.33484</v>
      </c>
      <c r="V112" s="2">
        <v>46</v>
      </c>
    </row>
    <row r="113" spans="1:22" x14ac:dyDescent="0.25">
      <c r="A113" s="2" t="s">
        <v>2</v>
      </c>
      <c r="B113" s="2">
        <v>24</v>
      </c>
      <c r="C113" s="2">
        <v>1</v>
      </c>
      <c r="D113" s="2">
        <v>2223.9888900000001</v>
      </c>
      <c r="E113" s="2">
        <v>3.79E-3</v>
      </c>
      <c r="F113" s="2">
        <v>2225.9361100000001</v>
      </c>
      <c r="G113" s="2">
        <v>1.4970000000000001E-2</v>
      </c>
      <c r="H113" s="2">
        <v>2121.2450800000001</v>
      </c>
      <c r="I113" s="2">
        <v>2.07545</v>
      </c>
      <c r="J113" s="2">
        <v>55</v>
      </c>
      <c r="K113" s="2">
        <v>2093.4944399999999</v>
      </c>
      <c r="L113" s="2">
        <v>2.07267</v>
      </c>
      <c r="M113" s="2">
        <v>201</v>
      </c>
      <c r="N113" s="2">
        <v>2189.3439100000001</v>
      </c>
      <c r="O113" s="2">
        <v>2.0670899999999999</v>
      </c>
      <c r="P113" s="2">
        <v>245</v>
      </c>
      <c r="Q113" s="2">
        <v>2177.8046800000002</v>
      </c>
      <c r="R113" s="2">
        <v>2.0644999999999998</v>
      </c>
      <c r="S113" s="2">
        <v>501</v>
      </c>
      <c r="T113" s="2">
        <v>2094.6222200000002</v>
      </c>
      <c r="U113" s="2">
        <v>2.07138</v>
      </c>
      <c r="V113" s="2">
        <v>100</v>
      </c>
    </row>
    <row r="114" spans="1:22" x14ac:dyDescent="0.25">
      <c r="A114" s="2" t="s">
        <v>2</v>
      </c>
      <c r="B114" s="2">
        <v>24</v>
      </c>
      <c r="C114" s="2">
        <v>1</v>
      </c>
      <c r="D114" s="2">
        <v>2223.9888900000001</v>
      </c>
      <c r="E114" s="2">
        <v>3.8600000000000001E-3</v>
      </c>
      <c r="F114" s="2">
        <v>2225.9361100000001</v>
      </c>
      <c r="G114" s="2">
        <v>1.5779999999999999E-2</v>
      </c>
      <c r="H114" s="2">
        <v>2223.9888900000001</v>
      </c>
      <c r="I114" s="2">
        <v>2.0808</v>
      </c>
      <c r="J114" s="2">
        <v>63</v>
      </c>
      <c r="K114" s="2">
        <v>2094.6222200000002</v>
      </c>
      <c r="L114" s="2">
        <v>2.07064</v>
      </c>
      <c r="M114" s="2">
        <v>189</v>
      </c>
      <c r="N114" s="2">
        <v>2117.7705700000001</v>
      </c>
      <c r="O114" s="2">
        <v>2.0693999999999999</v>
      </c>
      <c r="P114" s="2">
        <v>210</v>
      </c>
      <c r="Q114" s="2">
        <v>2329.0758000000001</v>
      </c>
      <c r="R114" s="2">
        <v>2.0665399999999998</v>
      </c>
      <c r="S114" s="2">
        <v>510</v>
      </c>
      <c r="T114" s="2">
        <v>2093.4944399999999</v>
      </c>
      <c r="U114" s="2">
        <v>2.06446</v>
      </c>
      <c r="V114" s="2">
        <v>104</v>
      </c>
    </row>
    <row r="115" spans="1:22" x14ac:dyDescent="0.25">
      <c r="A115" s="2" t="s">
        <v>2</v>
      </c>
      <c r="B115" s="2">
        <v>24</v>
      </c>
      <c r="C115" s="2">
        <v>1</v>
      </c>
      <c r="D115" s="2">
        <v>2223.9888900000001</v>
      </c>
      <c r="E115" s="2">
        <v>3.8700000000000002E-3</v>
      </c>
      <c r="F115" s="2">
        <v>2225.9361100000001</v>
      </c>
      <c r="G115" s="2">
        <v>1.5650000000000001E-2</v>
      </c>
      <c r="H115" s="2">
        <v>2223.9888900000001</v>
      </c>
      <c r="I115" s="2">
        <v>2.0732699999999999</v>
      </c>
      <c r="J115" s="2">
        <v>76</v>
      </c>
      <c r="K115" s="2">
        <v>2094.6222200000002</v>
      </c>
      <c r="L115" s="2">
        <v>2.1024699999999998</v>
      </c>
      <c r="M115" s="2">
        <v>182</v>
      </c>
      <c r="N115" s="2">
        <v>2178.0981099999999</v>
      </c>
      <c r="O115" s="2">
        <v>2.1971799999999999</v>
      </c>
      <c r="P115" s="2">
        <v>213</v>
      </c>
      <c r="Q115" s="2">
        <v>2339.1166699999999</v>
      </c>
      <c r="R115" s="2">
        <v>2.0674399999999999</v>
      </c>
      <c r="S115" s="2">
        <v>484</v>
      </c>
      <c r="T115" s="2">
        <v>2094.6222200000002</v>
      </c>
      <c r="U115" s="2">
        <v>2.0725899999999999</v>
      </c>
      <c r="V115" s="2">
        <v>85</v>
      </c>
    </row>
    <row r="116" spans="1:22" x14ac:dyDescent="0.25">
      <c r="A116" s="2" t="s">
        <v>2</v>
      </c>
      <c r="B116" s="2">
        <v>24</v>
      </c>
      <c r="C116" s="2">
        <v>1</v>
      </c>
      <c r="D116" s="2">
        <v>2223.9888900000001</v>
      </c>
      <c r="E116" s="2">
        <v>3.7799999999999999E-3</v>
      </c>
      <c r="F116" s="2">
        <v>2225.9361100000001</v>
      </c>
      <c r="G116" s="2">
        <v>1.508E-2</v>
      </c>
      <c r="H116" s="2">
        <v>2223.9888900000001</v>
      </c>
      <c r="I116" s="2">
        <v>2.0730900000000001</v>
      </c>
      <c r="J116" s="2">
        <v>71</v>
      </c>
      <c r="K116" s="2">
        <v>2094.6222200000002</v>
      </c>
      <c r="L116" s="2">
        <v>2.0690900000000001</v>
      </c>
      <c r="M116" s="2">
        <v>192</v>
      </c>
      <c r="N116" s="2">
        <v>2097.3566999999998</v>
      </c>
      <c r="O116" s="2">
        <v>2.0655899999999998</v>
      </c>
      <c r="P116" s="2">
        <v>244</v>
      </c>
      <c r="Q116" s="2">
        <v>2177.8046800000002</v>
      </c>
      <c r="R116" s="2">
        <v>2.22289</v>
      </c>
      <c r="S116" s="2">
        <v>392</v>
      </c>
      <c r="T116" s="2">
        <v>2093.4944399999999</v>
      </c>
      <c r="U116" s="2">
        <v>2.08433</v>
      </c>
      <c r="V116" s="2">
        <v>105</v>
      </c>
    </row>
    <row r="117" spans="1:22" x14ac:dyDescent="0.25">
      <c r="A117" s="2" t="s">
        <v>2</v>
      </c>
      <c r="B117" s="2">
        <v>24</v>
      </c>
      <c r="C117" s="2">
        <v>1</v>
      </c>
      <c r="D117" s="2">
        <v>2223.9888900000001</v>
      </c>
      <c r="E117" s="2">
        <v>3.8700000000000002E-3</v>
      </c>
      <c r="F117" s="2">
        <v>2225.9361100000001</v>
      </c>
      <c r="G117" s="2">
        <v>1.567E-2</v>
      </c>
      <c r="H117" s="2">
        <v>2223.9888900000001</v>
      </c>
      <c r="I117" s="2">
        <v>2.08114</v>
      </c>
      <c r="J117" s="2">
        <v>54</v>
      </c>
      <c r="K117" s="2">
        <v>2094.6222200000002</v>
      </c>
      <c r="L117" s="2">
        <v>2.0719500000000002</v>
      </c>
      <c r="M117" s="2">
        <v>180</v>
      </c>
      <c r="N117" s="2">
        <v>2223.9888900000001</v>
      </c>
      <c r="O117" s="2">
        <v>2.0682499999999999</v>
      </c>
      <c r="P117" s="2">
        <v>230</v>
      </c>
      <c r="Q117" s="2">
        <v>2339.1166699999999</v>
      </c>
      <c r="R117" s="2">
        <v>2.0642200000000002</v>
      </c>
      <c r="S117" s="2">
        <v>516</v>
      </c>
      <c r="T117" s="2">
        <v>2093.4944399999999</v>
      </c>
      <c r="U117" s="2">
        <v>2.0648499999999999</v>
      </c>
      <c r="V117" s="2">
        <v>102</v>
      </c>
    </row>
    <row r="118" spans="1:22" x14ac:dyDescent="0.25">
      <c r="A118" s="2" t="s">
        <v>2</v>
      </c>
      <c r="B118" s="2">
        <v>24</v>
      </c>
      <c r="C118" s="2">
        <v>1</v>
      </c>
      <c r="D118" s="2">
        <v>2223.9888900000001</v>
      </c>
      <c r="E118" s="2">
        <v>4.1999999999999997E-3</v>
      </c>
      <c r="F118" s="2">
        <v>2225.9361100000001</v>
      </c>
      <c r="G118" s="2">
        <v>1.566E-2</v>
      </c>
      <c r="H118" s="2">
        <v>2223.9888900000001</v>
      </c>
      <c r="I118" s="2">
        <v>2.0734599999999999</v>
      </c>
      <c r="J118" s="2">
        <v>64</v>
      </c>
      <c r="K118" s="2">
        <v>2093.4944399999999</v>
      </c>
      <c r="L118" s="2">
        <v>2.0678299999999998</v>
      </c>
      <c r="M118" s="2">
        <v>189</v>
      </c>
      <c r="N118" s="2">
        <v>2212.01667</v>
      </c>
      <c r="O118" s="2">
        <v>2.0701200000000002</v>
      </c>
      <c r="P118" s="2">
        <v>214</v>
      </c>
      <c r="Q118" s="2">
        <v>2329.0758000000001</v>
      </c>
      <c r="R118" s="2">
        <v>2.0661299999999998</v>
      </c>
      <c r="S118" s="2">
        <v>506</v>
      </c>
      <c r="T118" s="2">
        <v>2093.4944399999999</v>
      </c>
      <c r="U118" s="2">
        <v>2.0815000000000001</v>
      </c>
      <c r="V118" s="2">
        <v>101</v>
      </c>
    </row>
    <row r="119" spans="1:22" x14ac:dyDescent="0.25">
      <c r="A119" s="2" t="s">
        <v>2</v>
      </c>
      <c r="B119" s="2">
        <v>24</v>
      </c>
      <c r="C119" s="2">
        <v>1</v>
      </c>
      <c r="D119" s="2">
        <v>2223.9888900000001</v>
      </c>
      <c r="E119" s="2">
        <v>3.9399999999999999E-3</v>
      </c>
      <c r="F119" s="2">
        <v>2225.9361100000001</v>
      </c>
      <c r="G119" s="2">
        <v>1.529E-2</v>
      </c>
      <c r="H119" s="2">
        <v>2223.9888900000001</v>
      </c>
      <c r="I119" s="2">
        <v>2.0754299999999999</v>
      </c>
      <c r="J119" s="2">
        <v>76</v>
      </c>
      <c r="K119" s="2">
        <v>2094.6222200000002</v>
      </c>
      <c r="L119" s="2">
        <v>2.0695299999999999</v>
      </c>
      <c r="M119" s="2">
        <v>178</v>
      </c>
      <c r="N119" s="2">
        <v>2200.60826</v>
      </c>
      <c r="O119" s="2">
        <v>2.0678000000000001</v>
      </c>
      <c r="P119" s="2">
        <v>194</v>
      </c>
      <c r="Q119" s="2">
        <v>2339.1166699999999</v>
      </c>
      <c r="R119" s="2">
        <v>2.0676899999999998</v>
      </c>
      <c r="S119" s="2">
        <v>514</v>
      </c>
      <c r="T119" s="2">
        <v>2093.4944399999999</v>
      </c>
      <c r="U119" s="2">
        <v>2.07409</v>
      </c>
      <c r="V119" s="2">
        <v>93</v>
      </c>
    </row>
    <row r="120" spans="1:22" x14ac:dyDescent="0.25">
      <c r="A120" s="2" t="s">
        <v>2</v>
      </c>
      <c r="B120" s="2">
        <v>24</v>
      </c>
      <c r="C120" s="2">
        <v>1</v>
      </c>
      <c r="D120" s="2">
        <v>2223.9888900000001</v>
      </c>
      <c r="E120" s="2">
        <v>3.9399999999999999E-3</v>
      </c>
      <c r="F120" s="2">
        <v>2225.9361100000001</v>
      </c>
      <c r="G120" s="2">
        <v>1.545E-2</v>
      </c>
      <c r="H120" s="2">
        <v>2223.9888900000001</v>
      </c>
      <c r="I120" s="2">
        <v>2.0680000000000001</v>
      </c>
      <c r="J120" s="2">
        <v>73</v>
      </c>
      <c r="K120" s="2">
        <v>2094.6222200000002</v>
      </c>
      <c r="L120" s="2">
        <v>2.0713599999999999</v>
      </c>
      <c r="M120" s="2">
        <v>191</v>
      </c>
      <c r="N120" s="2">
        <v>2102.1771899999999</v>
      </c>
      <c r="O120" s="2">
        <v>2.0695899999999998</v>
      </c>
      <c r="P120" s="2">
        <v>246</v>
      </c>
      <c r="Q120" s="2">
        <v>2339.1166699999999</v>
      </c>
      <c r="R120" s="2">
        <v>2.06433</v>
      </c>
      <c r="S120" s="2">
        <v>438</v>
      </c>
      <c r="T120" s="2">
        <v>2094.6222200000002</v>
      </c>
      <c r="U120" s="2">
        <v>2.0692900000000001</v>
      </c>
      <c r="V120" s="2">
        <v>101</v>
      </c>
    </row>
    <row r="121" spans="1:22" x14ac:dyDescent="0.25">
      <c r="A121" s="2" t="s">
        <v>2</v>
      </c>
      <c r="B121" s="2">
        <v>24</v>
      </c>
      <c r="C121" s="2">
        <v>1</v>
      </c>
      <c r="D121" s="2">
        <v>2223.9888900000001</v>
      </c>
      <c r="E121" s="2">
        <v>3.8400000000000001E-3</v>
      </c>
      <c r="F121" s="2">
        <v>2225.9361100000001</v>
      </c>
      <c r="G121" s="2">
        <v>1.525E-2</v>
      </c>
      <c r="H121" s="2">
        <v>2121.2450800000001</v>
      </c>
      <c r="I121" s="2">
        <v>2.0689099999999998</v>
      </c>
      <c r="J121" s="2">
        <v>88</v>
      </c>
      <c r="K121" s="2">
        <v>2093.4944399999999</v>
      </c>
      <c r="L121" s="2">
        <v>2.0657399999999999</v>
      </c>
      <c r="M121" s="2">
        <v>127</v>
      </c>
      <c r="N121" s="2">
        <v>2219.2478099999998</v>
      </c>
      <c r="O121" s="2">
        <v>2.0641600000000002</v>
      </c>
      <c r="P121" s="2">
        <v>236</v>
      </c>
      <c r="Q121" s="2">
        <v>2331.0230200000001</v>
      </c>
      <c r="R121" s="2">
        <v>2.0649899999999999</v>
      </c>
      <c r="S121" s="2">
        <v>508</v>
      </c>
      <c r="T121" s="2">
        <v>2093.4944399999999</v>
      </c>
      <c r="U121" s="2">
        <v>2.07429</v>
      </c>
      <c r="V121" s="2">
        <v>102</v>
      </c>
    </row>
    <row r="122" spans="1:22" x14ac:dyDescent="0.25">
      <c r="A122" s="2" t="s">
        <v>2</v>
      </c>
      <c r="B122" s="2">
        <v>24</v>
      </c>
      <c r="C122" s="2">
        <v>1</v>
      </c>
      <c r="D122" s="2">
        <v>2223.9888900000001</v>
      </c>
      <c r="E122" s="2">
        <v>4.15E-3</v>
      </c>
      <c r="F122" s="2">
        <v>2225.9361100000001</v>
      </c>
      <c r="G122" s="2">
        <v>1.528E-2</v>
      </c>
      <c r="H122" s="2">
        <v>2115.2359700000002</v>
      </c>
      <c r="I122" s="2">
        <v>2.0772599999999999</v>
      </c>
      <c r="J122" s="2">
        <v>58</v>
      </c>
      <c r="K122" s="2">
        <v>2094.6222200000002</v>
      </c>
      <c r="L122" s="2">
        <v>2.0706600000000002</v>
      </c>
      <c r="M122" s="2">
        <v>186</v>
      </c>
      <c r="N122" s="2">
        <v>2117.0343400000002</v>
      </c>
      <c r="O122" s="2">
        <v>2.1865199999999998</v>
      </c>
      <c r="P122" s="2">
        <v>190</v>
      </c>
      <c r="Q122" s="2">
        <v>2340.08646</v>
      </c>
      <c r="R122" s="2">
        <v>2.0656699999999999</v>
      </c>
      <c r="S122" s="2">
        <v>492</v>
      </c>
      <c r="T122" s="2">
        <v>2093.4944399999999</v>
      </c>
      <c r="U122" s="2">
        <v>2.0682399999999999</v>
      </c>
      <c r="V122" s="2">
        <v>102</v>
      </c>
    </row>
    <row r="123" spans="1:22" x14ac:dyDescent="0.25">
      <c r="A123" s="2" t="s">
        <v>2</v>
      </c>
      <c r="B123" s="2">
        <v>100</v>
      </c>
      <c r="C123" s="2">
        <v>0.4</v>
      </c>
      <c r="D123" s="2">
        <v>106572.33285999999</v>
      </c>
      <c r="E123" s="2">
        <v>1.2619999999999999E-2</v>
      </c>
      <c r="F123" s="2">
        <v>103927.32608</v>
      </c>
      <c r="G123" s="2">
        <v>7.2429999999999994E-2</v>
      </c>
      <c r="H123" s="2">
        <v>97803.718909999996</v>
      </c>
      <c r="I123" s="2">
        <v>6.9368800000000004</v>
      </c>
      <c r="J123" s="2">
        <v>85</v>
      </c>
      <c r="K123" s="2">
        <v>97801.737840000002</v>
      </c>
      <c r="L123" s="2">
        <v>6.9417299999999997</v>
      </c>
      <c r="M123" s="2">
        <v>48</v>
      </c>
      <c r="N123" s="2">
        <v>97802.018209999995</v>
      </c>
      <c r="O123" s="2">
        <v>6.9273300000000004</v>
      </c>
      <c r="P123" s="2">
        <v>341</v>
      </c>
      <c r="Q123" s="2">
        <v>97802.445389999993</v>
      </c>
      <c r="R123" s="2">
        <v>6.9370500000000002</v>
      </c>
      <c r="S123" s="2">
        <v>138</v>
      </c>
      <c r="T123" s="2">
        <v>97801.737840000002</v>
      </c>
      <c r="U123" s="2">
        <v>6.9872300000000003</v>
      </c>
      <c r="V123" s="2">
        <v>36</v>
      </c>
    </row>
    <row r="124" spans="1:22" x14ac:dyDescent="0.25">
      <c r="A124" s="2" t="s">
        <v>2</v>
      </c>
      <c r="B124" s="2">
        <v>100</v>
      </c>
      <c r="C124" s="2">
        <v>0.4</v>
      </c>
      <c r="D124" s="2">
        <v>106572.33285999999</v>
      </c>
      <c r="E124" s="2">
        <v>1.349E-2</v>
      </c>
      <c r="F124" s="2">
        <v>103927.32608</v>
      </c>
      <c r="G124" s="2">
        <v>7.5829999999999995E-2</v>
      </c>
      <c r="H124" s="2">
        <v>97803.718909999996</v>
      </c>
      <c r="I124" s="2">
        <v>6.9542400000000004</v>
      </c>
      <c r="J124" s="2">
        <v>78</v>
      </c>
      <c r="K124" s="2">
        <v>97801.737840000002</v>
      </c>
      <c r="L124" s="2">
        <v>7.0418200000000004</v>
      </c>
      <c r="M124" s="2">
        <v>48</v>
      </c>
      <c r="N124" s="2">
        <v>97802.018209999995</v>
      </c>
      <c r="O124" s="2">
        <v>6.9371900000000002</v>
      </c>
      <c r="P124" s="2">
        <v>351</v>
      </c>
      <c r="Q124" s="2">
        <v>97802.134359999996</v>
      </c>
      <c r="R124" s="2">
        <v>6.9467800000000004</v>
      </c>
      <c r="S124" s="2">
        <v>134</v>
      </c>
      <c r="T124" s="2">
        <v>97802.018209999995</v>
      </c>
      <c r="U124" s="2">
        <v>6.9269999999999996</v>
      </c>
      <c r="V124" s="2">
        <v>39</v>
      </c>
    </row>
    <row r="125" spans="1:22" x14ac:dyDescent="0.25">
      <c r="A125" s="2" t="s">
        <v>2</v>
      </c>
      <c r="B125" s="2">
        <v>100</v>
      </c>
      <c r="C125" s="2">
        <v>0.4</v>
      </c>
      <c r="D125" s="2">
        <v>106572.33285999999</v>
      </c>
      <c r="E125" s="2">
        <v>1.3480000000000001E-2</v>
      </c>
      <c r="F125" s="2">
        <v>103927.32608</v>
      </c>
      <c r="G125" s="2">
        <v>7.4859999999999996E-2</v>
      </c>
      <c r="H125" s="2">
        <v>97803.718909999996</v>
      </c>
      <c r="I125" s="2">
        <v>6.9819899999999997</v>
      </c>
      <c r="J125" s="2">
        <v>84</v>
      </c>
      <c r="K125" s="2">
        <v>97801.737840000002</v>
      </c>
      <c r="L125" s="2">
        <v>6.9964199999999996</v>
      </c>
      <c r="M125" s="2">
        <v>49</v>
      </c>
      <c r="N125" s="2">
        <v>97802.134359999996</v>
      </c>
      <c r="O125" s="2">
        <v>6.9389900000000004</v>
      </c>
      <c r="P125" s="2">
        <v>345</v>
      </c>
      <c r="Q125" s="2">
        <v>97802.018209999995</v>
      </c>
      <c r="R125" s="2">
        <v>6.95547</v>
      </c>
      <c r="S125" s="2">
        <v>134</v>
      </c>
      <c r="T125" s="2">
        <v>97802.018209999995</v>
      </c>
      <c r="U125" s="2">
        <v>7.0884</v>
      </c>
      <c r="V125" s="2">
        <v>39</v>
      </c>
    </row>
    <row r="126" spans="1:22" x14ac:dyDescent="0.25">
      <c r="A126" s="2" t="s">
        <v>2</v>
      </c>
      <c r="B126" s="2">
        <v>100</v>
      </c>
      <c r="C126" s="2">
        <v>0.4</v>
      </c>
      <c r="D126" s="2">
        <v>106572.33285999999</v>
      </c>
      <c r="E126" s="2">
        <v>1.35E-2</v>
      </c>
      <c r="F126" s="2">
        <v>103927.32608</v>
      </c>
      <c r="G126" s="2">
        <v>7.5039999999999996E-2</v>
      </c>
      <c r="H126" s="2">
        <v>97803.870899999994</v>
      </c>
      <c r="I126" s="2">
        <v>6.9297899999999997</v>
      </c>
      <c r="J126" s="2">
        <v>90</v>
      </c>
      <c r="K126" s="2">
        <v>97801.737840000002</v>
      </c>
      <c r="L126" s="2">
        <v>7.0474899999999998</v>
      </c>
      <c r="M126" s="2">
        <v>45</v>
      </c>
      <c r="N126" s="2">
        <v>97802.385699999999</v>
      </c>
      <c r="O126" s="2">
        <v>6.9359299999999999</v>
      </c>
      <c r="P126" s="2">
        <v>373</v>
      </c>
      <c r="Q126" s="2">
        <v>97802.200679999994</v>
      </c>
      <c r="R126" s="2">
        <v>6.9626599999999996</v>
      </c>
      <c r="S126" s="2">
        <v>135</v>
      </c>
      <c r="T126" s="2">
        <v>97801.737840000002</v>
      </c>
      <c r="U126" s="2">
        <v>7.16472</v>
      </c>
      <c r="V126" s="2">
        <v>38</v>
      </c>
    </row>
    <row r="127" spans="1:22" x14ac:dyDescent="0.25">
      <c r="A127" s="2" t="s">
        <v>2</v>
      </c>
      <c r="B127" s="2">
        <v>100</v>
      </c>
      <c r="C127" s="2">
        <v>0.4</v>
      </c>
      <c r="D127" s="2">
        <v>106572.33285999999</v>
      </c>
      <c r="E127" s="2">
        <v>1.239E-2</v>
      </c>
      <c r="F127" s="2">
        <v>103927.32608</v>
      </c>
      <c r="G127" s="2">
        <v>7.1150000000000005E-2</v>
      </c>
      <c r="H127" s="2">
        <v>97804.260509999993</v>
      </c>
      <c r="I127" s="2">
        <v>6.96746</v>
      </c>
      <c r="J127" s="2">
        <v>89</v>
      </c>
      <c r="K127" s="2">
        <v>97801.737840000002</v>
      </c>
      <c r="L127" s="2">
        <v>7.2124899999999998</v>
      </c>
      <c r="M127" s="2">
        <v>48</v>
      </c>
      <c r="N127" s="2">
        <v>97802.445389999993</v>
      </c>
      <c r="O127" s="2">
        <v>6.9344000000000001</v>
      </c>
      <c r="P127" s="2">
        <v>347</v>
      </c>
      <c r="Q127" s="2">
        <v>97802.018209999995</v>
      </c>
      <c r="R127" s="2">
        <v>6.96488</v>
      </c>
      <c r="S127" s="2">
        <v>137</v>
      </c>
      <c r="T127" s="2">
        <v>97802.018209999995</v>
      </c>
      <c r="U127" s="2">
        <v>7.0425300000000002</v>
      </c>
      <c r="V127" s="2">
        <v>37</v>
      </c>
    </row>
    <row r="128" spans="1:22" x14ac:dyDescent="0.25">
      <c r="A128" s="2" t="s">
        <v>2</v>
      </c>
      <c r="B128" s="2">
        <v>100</v>
      </c>
      <c r="C128" s="2">
        <v>0.4</v>
      </c>
      <c r="D128" s="2">
        <v>106572.33285999999</v>
      </c>
      <c r="E128" s="2">
        <v>1.3480000000000001E-2</v>
      </c>
      <c r="F128" s="2">
        <v>103927.32608</v>
      </c>
      <c r="G128" s="2">
        <v>7.5689999999999993E-2</v>
      </c>
      <c r="H128" s="2">
        <v>97803.718909999996</v>
      </c>
      <c r="I128" s="2">
        <v>6.9537300000000002</v>
      </c>
      <c r="J128" s="2">
        <v>86</v>
      </c>
      <c r="K128" s="2">
        <v>97801.737840000002</v>
      </c>
      <c r="L128" s="2">
        <v>7.0520800000000001</v>
      </c>
      <c r="M128" s="2">
        <v>47</v>
      </c>
      <c r="N128" s="2">
        <v>97802.018209999995</v>
      </c>
      <c r="O128" s="2">
        <v>6.9347599999999998</v>
      </c>
      <c r="P128" s="2">
        <v>349</v>
      </c>
      <c r="Q128" s="2">
        <v>97801.934269999998</v>
      </c>
      <c r="R128" s="2">
        <v>6.9569599999999996</v>
      </c>
      <c r="S128" s="2">
        <v>135</v>
      </c>
      <c r="T128" s="2">
        <v>97802.018209999995</v>
      </c>
      <c r="U128" s="2">
        <v>7.0934999999999997</v>
      </c>
      <c r="V128" s="2">
        <v>37</v>
      </c>
    </row>
    <row r="129" spans="1:22" x14ac:dyDescent="0.25">
      <c r="A129" s="2" t="s">
        <v>2</v>
      </c>
      <c r="B129" s="2">
        <v>100</v>
      </c>
      <c r="C129" s="2">
        <v>0.4</v>
      </c>
      <c r="D129" s="2">
        <v>106572.33285999999</v>
      </c>
      <c r="E129" s="2">
        <v>1.336E-2</v>
      </c>
      <c r="F129" s="2">
        <v>103927.32608</v>
      </c>
      <c r="G129" s="2">
        <v>7.5649999999999995E-2</v>
      </c>
      <c r="H129" s="2">
        <v>97803.718909999996</v>
      </c>
      <c r="I129" s="2">
        <v>6.9263000000000003</v>
      </c>
      <c r="J129" s="2">
        <v>86</v>
      </c>
      <c r="K129" s="2">
        <v>97801.737840000002</v>
      </c>
      <c r="L129" s="2">
        <v>7.0101800000000001</v>
      </c>
      <c r="M129" s="2">
        <v>47</v>
      </c>
      <c r="N129" s="2">
        <v>97802.018209999995</v>
      </c>
      <c r="O129" s="2">
        <v>6.9250400000000001</v>
      </c>
      <c r="P129" s="2">
        <v>334</v>
      </c>
      <c r="Q129" s="2">
        <v>97802.018209999995</v>
      </c>
      <c r="R129" s="2">
        <v>6.9500999999999999</v>
      </c>
      <c r="S129" s="2">
        <v>135</v>
      </c>
      <c r="T129" s="2">
        <v>97801.751539999997</v>
      </c>
      <c r="U129" s="2">
        <v>6.9863499999999998</v>
      </c>
      <c r="V129" s="2">
        <v>40</v>
      </c>
    </row>
    <row r="130" spans="1:22" x14ac:dyDescent="0.25">
      <c r="A130" s="2" t="s">
        <v>2</v>
      </c>
      <c r="B130" s="2">
        <v>100</v>
      </c>
      <c r="C130" s="2">
        <v>0.4</v>
      </c>
      <c r="D130" s="2">
        <v>106572.33285999999</v>
      </c>
      <c r="E130" s="2">
        <v>1.338E-2</v>
      </c>
      <c r="F130" s="2">
        <v>103927.32608</v>
      </c>
      <c r="G130" s="2">
        <v>7.578E-2</v>
      </c>
      <c r="H130" s="2">
        <v>97803.718909999996</v>
      </c>
      <c r="I130" s="2">
        <v>6.9556399999999998</v>
      </c>
      <c r="J130" s="2">
        <v>82</v>
      </c>
      <c r="K130" s="2">
        <v>97801.737840000002</v>
      </c>
      <c r="L130" s="2">
        <v>7.04033</v>
      </c>
      <c r="M130" s="2">
        <v>47</v>
      </c>
      <c r="N130" s="2">
        <v>97802.018209999995</v>
      </c>
      <c r="O130" s="2">
        <v>6.9300100000000002</v>
      </c>
      <c r="P130" s="2">
        <v>345</v>
      </c>
      <c r="Q130" s="2">
        <v>97801.737840000002</v>
      </c>
      <c r="R130" s="2">
        <v>6.9367999999999999</v>
      </c>
      <c r="S130" s="2">
        <v>135</v>
      </c>
      <c r="T130" s="2">
        <v>97802.018209999995</v>
      </c>
      <c r="U130" s="2">
        <v>6.9577400000000003</v>
      </c>
      <c r="V130" s="2">
        <v>36</v>
      </c>
    </row>
    <row r="131" spans="1:22" x14ac:dyDescent="0.25">
      <c r="A131" s="2" t="s">
        <v>2</v>
      </c>
      <c r="B131" s="2">
        <v>100</v>
      </c>
      <c r="C131" s="2">
        <v>0.4</v>
      </c>
      <c r="D131" s="2">
        <v>106572.33285999999</v>
      </c>
      <c r="E131" s="2">
        <v>1.2659999999999999E-2</v>
      </c>
      <c r="F131" s="2">
        <v>103927.32608</v>
      </c>
      <c r="G131" s="2">
        <v>7.2959999999999997E-2</v>
      </c>
      <c r="H131" s="2">
        <v>97803.718909999996</v>
      </c>
      <c r="I131" s="2">
        <v>6.9351000000000003</v>
      </c>
      <c r="J131" s="2">
        <v>87</v>
      </c>
      <c r="K131" s="2">
        <v>97801.737840000002</v>
      </c>
      <c r="L131" s="2">
        <v>6.9976599999999998</v>
      </c>
      <c r="M131" s="2">
        <v>46</v>
      </c>
      <c r="N131" s="2">
        <v>97802.018209999995</v>
      </c>
      <c r="O131" s="2">
        <v>6.9320500000000003</v>
      </c>
      <c r="P131" s="2">
        <v>365</v>
      </c>
      <c r="Q131" s="2">
        <v>97802.018209999995</v>
      </c>
      <c r="R131" s="2">
        <v>7.1183199999999998</v>
      </c>
      <c r="S131" s="2">
        <v>131</v>
      </c>
      <c r="T131" s="2">
        <v>97802.018209999995</v>
      </c>
      <c r="U131" s="2">
        <v>7.0288599999999999</v>
      </c>
      <c r="V131" s="2">
        <v>40</v>
      </c>
    </row>
    <row r="132" spans="1:22" x14ac:dyDescent="0.25">
      <c r="A132" s="2" t="s">
        <v>2</v>
      </c>
      <c r="B132" s="2">
        <v>100</v>
      </c>
      <c r="C132" s="2">
        <v>0.4</v>
      </c>
      <c r="D132" s="2">
        <v>106572.33285999999</v>
      </c>
      <c r="E132" s="2">
        <v>1.3339999999999999E-2</v>
      </c>
      <c r="F132" s="2">
        <v>103927.32608</v>
      </c>
      <c r="G132" s="2">
        <v>7.5209999999999999E-2</v>
      </c>
      <c r="H132" s="2">
        <v>97803.718909999996</v>
      </c>
      <c r="I132" s="2">
        <v>6.9515599999999997</v>
      </c>
      <c r="J132" s="2">
        <v>84</v>
      </c>
      <c r="K132" s="2">
        <v>97801.737840000002</v>
      </c>
      <c r="L132" s="2">
        <v>7.0122499999999999</v>
      </c>
      <c r="M132" s="2">
        <v>50</v>
      </c>
      <c r="N132" s="2">
        <v>97802.200679999994</v>
      </c>
      <c r="O132" s="2">
        <v>6.9242999999999997</v>
      </c>
      <c r="P132" s="2">
        <v>323</v>
      </c>
      <c r="Q132" s="2">
        <v>97801.737840000002</v>
      </c>
      <c r="R132" s="2">
        <v>6.94177</v>
      </c>
      <c r="S132" s="2">
        <v>145</v>
      </c>
      <c r="T132" s="2">
        <v>97802.044829999999</v>
      </c>
      <c r="U132" s="2">
        <v>7.0488900000000001</v>
      </c>
      <c r="V132" s="2">
        <v>39</v>
      </c>
    </row>
    <row r="133" spans="1:22" x14ac:dyDescent="0.25">
      <c r="A133" s="2" t="s">
        <v>2</v>
      </c>
      <c r="B133" s="2">
        <v>100</v>
      </c>
      <c r="C133" s="2">
        <v>0.7</v>
      </c>
      <c r="D133" s="2">
        <v>41133.917370000003</v>
      </c>
      <c r="E133" s="2">
        <v>1.491E-2</v>
      </c>
      <c r="F133" s="2">
        <v>37887.716829999998</v>
      </c>
      <c r="G133" s="2">
        <v>7.9780000000000004E-2</v>
      </c>
      <c r="H133" s="2">
        <v>37973.096790000003</v>
      </c>
      <c r="I133" s="2">
        <v>19.676380000000002</v>
      </c>
      <c r="J133" s="2">
        <v>269</v>
      </c>
      <c r="K133" s="2">
        <v>35111.500160000003</v>
      </c>
      <c r="L133" s="2">
        <v>19.76379</v>
      </c>
      <c r="M133" s="2">
        <v>116</v>
      </c>
      <c r="N133" s="2">
        <v>35762.548940000001</v>
      </c>
      <c r="O133" s="2">
        <v>19.669129999999999</v>
      </c>
      <c r="P133" s="2">
        <v>997</v>
      </c>
      <c r="Q133" s="2">
        <v>37228.930260000001</v>
      </c>
      <c r="R133" s="2">
        <v>19.669329999999999</v>
      </c>
      <c r="S133" s="2">
        <v>396</v>
      </c>
      <c r="T133" s="2">
        <v>35449.913059999999</v>
      </c>
      <c r="U133" s="2">
        <v>19.71875</v>
      </c>
      <c r="V133" s="2">
        <v>99</v>
      </c>
    </row>
    <row r="134" spans="1:22" x14ac:dyDescent="0.25">
      <c r="A134" s="2" t="s">
        <v>2</v>
      </c>
      <c r="B134" s="2">
        <v>100</v>
      </c>
      <c r="C134" s="2">
        <v>0.7</v>
      </c>
      <c r="D134" s="2">
        <v>41133.917370000003</v>
      </c>
      <c r="E134" s="2">
        <v>1.472E-2</v>
      </c>
      <c r="F134" s="2">
        <v>37887.716829999998</v>
      </c>
      <c r="G134" s="2">
        <v>7.8719999999999998E-2</v>
      </c>
      <c r="H134" s="2">
        <v>37642.174769999998</v>
      </c>
      <c r="I134" s="2">
        <v>19.698450000000001</v>
      </c>
      <c r="J134" s="2">
        <v>260</v>
      </c>
      <c r="K134" s="2">
        <v>35282.321380000001</v>
      </c>
      <c r="L134" s="2">
        <v>19.670839999999998</v>
      </c>
      <c r="M134" s="2">
        <v>115</v>
      </c>
      <c r="N134" s="2">
        <v>35383.860589999997</v>
      </c>
      <c r="O134" s="2">
        <v>19.674230000000001</v>
      </c>
      <c r="P134" s="2">
        <v>1002</v>
      </c>
      <c r="Q134" s="2">
        <v>37228.930260000001</v>
      </c>
      <c r="R134" s="2">
        <v>19.698989999999998</v>
      </c>
      <c r="S134" s="2">
        <v>383</v>
      </c>
      <c r="T134" s="2">
        <v>35116.562189999997</v>
      </c>
      <c r="U134" s="2">
        <v>19.856760000000001</v>
      </c>
      <c r="V134" s="2">
        <v>102</v>
      </c>
    </row>
    <row r="135" spans="1:22" x14ac:dyDescent="0.25">
      <c r="A135" s="2" t="s">
        <v>2</v>
      </c>
      <c r="B135" s="2">
        <v>100</v>
      </c>
      <c r="C135" s="2">
        <v>0.7</v>
      </c>
      <c r="D135" s="2">
        <v>41133.917370000003</v>
      </c>
      <c r="E135" s="2">
        <v>1.444E-2</v>
      </c>
      <c r="F135" s="2">
        <v>37887.716829999998</v>
      </c>
      <c r="G135" s="2">
        <v>7.8770000000000007E-2</v>
      </c>
      <c r="H135" s="2">
        <v>40191.448069999999</v>
      </c>
      <c r="I135" s="2">
        <v>19.696010000000001</v>
      </c>
      <c r="J135" s="2">
        <v>267</v>
      </c>
      <c r="K135" s="2">
        <v>35241.354500000001</v>
      </c>
      <c r="L135" s="2">
        <v>19.903169999999999</v>
      </c>
      <c r="M135" s="2">
        <v>114</v>
      </c>
      <c r="N135" s="2">
        <v>36287.557789999999</v>
      </c>
      <c r="O135" s="2">
        <v>19.658580000000001</v>
      </c>
      <c r="P135" s="2">
        <v>1005</v>
      </c>
      <c r="Q135" s="2">
        <v>37229.246500000001</v>
      </c>
      <c r="R135" s="2">
        <v>19.69218</v>
      </c>
      <c r="S135" s="2">
        <v>377</v>
      </c>
      <c r="T135" s="2">
        <v>35170.447480000003</v>
      </c>
      <c r="U135" s="2">
        <v>19.66949</v>
      </c>
      <c r="V135" s="2">
        <v>98</v>
      </c>
    </row>
    <row r="136" spans="1:22" x14ac:dyDescent="0.25">
      <c r="A136" s="2" t="s">
        <v>2</v>
      </c>
      <c r="B136" s="2">
        <v>100</v>
      </c>
      <c r="C136" s="2">
        <v>0.7</v>
      </c>
      <c r="D136" s="2">
        <v>41133.917370000003</v>
      </c>
      <c r="E136" s="2">
        <v>1.478E-2</v>
      </c>
      <c r="F136" s="2">
        <v>37887.716829999998</v>
      </c>
      <c r="G136" s="2">
        <v>7.8770000000000007E-2</v>
      </c>
      <c r="H136" s="2">
        <v>40185.312429999998</v>
      </c>
      <c r="I136" s="2">
        <v>19.687809999999999</v>
      </c>
      <c r="J136" s="2">
        <v>276</v>
      </c>
      <c r="K136" s="2">
        <v>35002.135920000001</v>
      </c>
      <c r="L136" s="2">
        <v>19.671810000000001</v>
      </c>
      <c r="M136" s="2">
        <v>117</v>
      </c>
      <c r="N136" s="2">
        <v>36384.062409999999</v>
      </c>
      <c r="O136" s="2">
        <v>19.66479</v>
      </c>
      <c r="P136" s="2">
        <v>1023</v>
      </c>
      <c r="Q136" s="2">
        <v>37473.61447</v>
      </c>
      <c r="R136" s="2">
        <v>19.694800000000001</v>
      </c>
      <c r="S136" s="2">
        <v>384</v>
      </c>
      <c r="T136" s="2">
        <v>35531.463880000003</v>
      </c>
      <c r="U136" s="2">
        <v>19.728750000000002</v>
      </c>
      <c r="V136" s="2">
        <v>101</v>
      </c>
    </row>
    <row r="137" spans="1:22" x14ac:dyDescent="0.25">
      <c r="A137" s="2" t="s">
        <v>2</v>
      </c>
      <c r="B137" s="2">
        <v>100</v>
      </c>
      <c r="C137" s="2">
        <v>0.7</v>
      </c>
      <c r="D137" s="2">
        <v>41133.917370000003</v>
      </c>
      <c r="E137" s="2">
        <v>1.504E-2</v>
      </c>
      <c r="F137" s="2">
        <v>37887.716829999998</v>
      </c>
      <c r="G137" s="2">
        <v>7.8789999999999999E-2</v>
      </c>
      <c r="H137" s="2">
        <v>39708.137320000002</v>
      </c>
      <c r="I137" s="2">
        <v>19.829499999999999</v>
      </c>
      <c r="J137" s="2">
        <v>274</v>
      </c>
      <c r="K137" s="2">
        <v>35021.693240000001</v>
      </c>
      <c r="L137" s="2">
        <v>19.746009999999998</v>
      </c>
      <c r="M137" s="2">
        <v>117</v>
      </c>
      <c r="N137" s="2">
        <v>35477.615279999998</v>
      </c>
      <c r="O137" s="2">
        <v>19.671769999999999</v>
      </c>
      <c r="P137" s="2">
        <v>1031</v>
      </c>
      <c r="Q137" s="2">
        <v>37052.699139999997</v>
      </c>
      <c r="R137" s="2">
        <v>19.699359999999999</v>
      </c>
      <c r="S137" s="2">
        <v>386</v>
      </c>
      <c r="T137" s="2">
        <v>35234.76283</v>
      </c>
      <c r="U137" s="2">
        <v>19.699660000000002</v>
      </c>
      <c r="V137" s="2">
        <v>93</v>
      </c>
    </row>
    <row r="138" spans="1:22" x14ac:dyDescent="0.25">
      <c r="A138" s="2" t="s">
        <v>2</v>
      </c>
      <c r="B138" s="2">
        <v>100</v>
      </c>
      <c r="C138" s="2">
        <v>0.7</v>
      </c>
      <c r="D138" s="2">
        <v>41133.917370000003</v>
      </c>
      <c r="E138" s="2">
        <v>1.494E-2</v>
      </c>
      <c r="F138" s="2">
        <v>37887.716829999998</v>
      </c>
      <c r="G138" s="2">
        <v>7.9189999999999997E-2</v>
      </c>
      <c r="H138" s="2">
        <v>38928.056420000001</v>
      </c>
      <c r="I138" s="2">
        <v>19.73386</v>
      </c>
      <c r="J138" s="2">
        <v>259</v>
      </c>
      <c r="K138" s="2">
        <v>35173.085469999998</v>
      </c>
      <c r="L138" s="2">
        <v>19.691569999999999</v>
      </c>
      <c r="M138" s="2">
        <v>118</v>
      </c>
      <c r="N138" s="2">
        <v>36261.154710000003</v>
      </c>
      <c r="O138" s="2">
        <v>19.665939999999999</v>
      </c>
      <c r="P138" s="2">
        <v>1006</v>
      </c>
      <c r="Q138" s="2">
        <v>35973.902390000003</v>
      </c>
      <c r="R138" s="2">
        <v>19.67464</v>
      </c>
      <c r="S138" s="2">
        <v>392</v>
      </c>
      <c r="T138" s="2">
        <v>35243.154990000003</v>
      </c>
      <c r="U138" s="2">
        <v>19.66235</v>
      </c>
      <c r="V138" s="2">
        <v>95</v>
      </c>
    </row>
    <row r="139" spans="1:22" x14ac:dyDescent="0.25">
      <c r="A139" s="2" t="s">
        <v>2</v>
      </c>
      <c r="B139" s="2">
        <v>100</v>
      </c>
      <c r="C139" s="2">
        <v>0.7</v>
      </c>
      <c r="D139" s="2">
        <v>41133.917370000003</v>
      </c>
      <c r="E139" s="2">
        <v>1.487E-2</v>
      </c>
      <c r="F139" s="2">
        <v>37887.716829999998</v>
      </c>
      <c r="G139" s="2">
        <v>7.9339999999999994E-2</v>
      </c>
      <c r="H139" s="2">
        <v>39165.153409999999</v>
      </c>
      <c r="I139" s="2">
        <v>20.201740000000001</v>
      </c>
      <c r="J139" s="2">
        <v>261</v>
      </c>
      <c r="K139" s="2">
        <v>35237.548239999996</v>
      </c>
      <c r="L139" s="2">
        <v>19.734999999999999</v>
      </c>
      <c r="M139" s="2">
        <v>118</v>
      </c>
      <c r="N139" s="2">
        <v>35911.906000000003</v>
      </c>
      <c r="O139" s="2">
        <v>19.670390000000001</v>
      </c>
      <c r="P139" s="2">
        <v>992</v>
      </c>
      <c r="Q139" s="2">
        <v>36922.574280000001</v>
      </c>
      <c r="R139" s="2">
        <v>19.677150000000001</v>
      </c>
      <c r="S139" s="2">
        <v>384</v>
      </c>
      <c r="T139" s="2">
        <v>35321.2906</v>
      </c>
      <c r="U139" s="2">
        <v>19.706859999999999</v>
      </c>
      <c r="V139" s="2">
        <v>100</v>
      </c>
    </row>
    <row r="140" spans="1:22" x14ac:dyDescent="0.25">
      <c r="A140" s="2" t="s">
        <v>2</v>
      </c>
      <c r="B140" s="2">
        <v>100</v>
      </c>
      <c r="C140" s="2">
        <v>0.7</v>
      </c>
      <c r="D140" s="2">
        <v>41133.917370000003</v>
      </c>
      <c r="E140" s="2">
        <v>1.4970000000000001E-2</v>
      </c>
      <c r="F140" s="2">
        <v>37887.716829999998</v>
      </c>
      <c r="G140" s="2">
        <v>7.9420000000000004E-2</v>
      </c>
      <c r="H140" s="2">
        <v>40187.293510000003</v>
      </c>
      <c r="I140" s="2">
        <v>19.65868</v>
      </c>
      <c r="J140" s="2">
        <v>248</v>
      </c>
      <c r="K140" s="2">
        <v>35047.979149999999</v>
      </c>
      <c r="L140" s="2">
        <v>19.753340000000001</v>
      </c>
      <c r="M140" s="2">
        <v>116</v>
      </c>
      <c r="N140" s="2">
        <v>35973.902390000003</v>
      </c>
      <c r="O140" s="2">
        <v>19.66798</v>
      </c>
      <c r="P140" s="2">
        <v>1013</v>
      </c>
      <c r="Q140" s="2">
        <v>36276.810429999998</v>
      </c>
      <c r="R140" s="2">
        <v>19.692340000000002</v>
      </c>
      <c r="S140" s="2">
        <v>396</v>
      </c>
      <c r="T140" s="2">
        <v>35018.71744</v>
      </c>
      <c r="U140" s="2">
        <v>19.774329999999999</v>
      </c>
      <c r="V140" s="2">
        <v>94</v>
      </c>
    </row>
    <row r="141" spans="1:22" x14ac:dyDescent="0.25">
      <c r="A141" s="2" t="s">
        <v>2</v>
      </c>
      <c r="B141" s="2">
        <v>100</v>
      </c>
      <c r="C141" s="2">
        <v>0.7</v>
      </c>
      <c r="D141" s="2">
        <v>41133.917370000003</v>
      </c>
      <c r="E141" s="2">
        <v>1.4489999999999999E-2</v>
      </c>
      <c r="F141" s="2">
        <v>37887.716829999998</v>
      </c>
      <c r="G141" s="2">
        <v>7.8920000000000004E-2</v>
      </c>
      <c r="H141" s="2">
        <v>37137.717940000002</v>
      </c>
      <c r="I141" s="2">
        <v>19.673410000000001</v>
      </c>
      <c r="J141" s="2">
        <v>256</v>
      </c>
      <c r="K141" s="2">
        <v>34966.737480000003</v>
      </c>
      <c r="L141" s="2">
        <v>19.76445</v>
      </c>
      <c r="M141" s="2">
        <v>114</v>
      </c>
      <c r="N141" s="2">
        <v>35748.122589999999</v>
      </c>
      <c r="O141" s="2">
        <v>19.674779999999998</v>
      </c>
      <c r="P141" s="2">
        <v>995</v>
      </c>
      <c r="Q141" s="2">
        <v>37228.930260000001</v>
      </c>
      <c r="R141" s="2">
        <v>19.67023</v>
      </c>
      <c r="S141" s="2">
        <v>379</v>
      </c>
      <c r="T141" s="2">
        <v>35384.173239999996</v>
      </c>
      <c r="U141" s="2">
        <v>19.790209999999998</v>
      </c>
      <c r="V141" s="2">
        <v>106</v>
      </c>
    </row>
    <row r="142" spans="1:22" x14ac:dyDescent="0.25">
      <c r="A142" s="2" t="s">
        <v>2</v>
      </c>
      <c r="B142" s="2">
        <v>100</v>
      </c>
      <c r="C142" s="2">
        <v>0.7</v>
      </c>
      <c r="D142" s="2">
        <v>41133.917370000003</v>
      </c>
      <c r="E142" s="2">
        <v>1.4500000000000001E-2</v>
      </c>
      <c r="F142" s="2">
        <v>37887.716829999998</v>
      </c>
      <c r="G142" s="2">
        <v>7.8939999999999996E-2</v>
      </c>
      <c r="H142" s="2">
        <v>40188.717669999998</v>
      </c>
      <c r="I142" s="2">
        <v>19.723009999999999</v>
      </c>
      <c r="J142" s="2">
        <v>260</v>
      </c>
      <c r="K142" s="2">
        <v>35003.102010000002</v>
      </c>
      <c r="L142" s="2">
        <v>19.71923</v>
      </c>
      <c r="M142" s="2">
        <v>115</v>
      </c>
      <c r="N142" s="2">
        <v>35973.777430000002</v>
      </c>
      <c r="O142" s="2">
        <v>19.65851</v>
      </c>
      <c r="P142" s="2">
        <v>1010</v>
      </c>
      <c r="Q142" s="2">
        <v>37229.246500000001</v>
      </c>
      <c r="R142" s="2">
        <v>19.684560000000001</v>
      </c>
      <c r="S142" s="2">
        <v>385</v>
      </c>
      <c r="T142" s="2">
        <v>35060.226909999998</v>
      </c>
      <c r="U142" s="2">
        <v>19.786349999999999</v>
      </c>
      <c r="V142" s="2">
        <v>101</v>
      </c>
    </row>
    <row r="143" spans="1:22" x14ac:dyDescent="0.25">
      <c r="A143" s="2" t="s">
        <v>2</v>
      </c>
      <c r="B143" s="2">
        <v>100</v>
      </c>
      <c r="C143" s="2">
        <v>1</v>
      </c>
      <c r="D143" s="2">
        <v>36117.286650000002</v>
      </c>
      <c r="E143" s="2">
        <v>1.619E-2</v>
      </c>
      <c r="F143" s="2">
        <v>36117.109929999999</v>
      </c>
      <c r="G143" s="2">
        <v>7.9780000000000004E-2</v>
      </c>
      <c r="H143" s="2">
        <v>36117.286650000002</v>
      </c>
      <c r="I143" s="2">
        <v>55.09975</v>
      </c>
      <c r="J143" s="2">
        <v>729</v>
      </c>
      <c r="K143" s="2">
        <v>34916.61692</v>
      </c>
      <c r="L143" s="2">
        <v>55.17698</v>
      </c>
      <c r="M143" s="2">
        <v>299</v>
      </c>
      <c r="N143" s="2">
        <v>35431.602989999999</v>
      </c>
      <c r="O143" s="2">
        <v>55.048380000000002</v>
      </c>
      <c r="P143" s="2">
        <v>2776</v>
      </c>
      <c r="Q143" s="2">
        <v>35294.824059999999</v>
      </c>
      <c r="R143" s="2">
        <v>55.080570000000002</v>
      </c>
      <c r="S143" s="2">
        <v>1132</v>
      </c>
      <c r="T143" s="2">
        <v>34960.79666</v>
      </c>
      <c r="U143" s="2">
        <v>55.193980000000003</v>
      </c>
      <c r="V143" s="2">
        <v>293</v>
      </c>
    </row>
    <row r="144" spans="1:22" x14ac:dyDescent="0.25">
      <c r="A144" s="2" t="s">
        <v>2</v>
      </c>
      <c r="B144" s="2">
        <v>100</v>
      </c>
      <c r="C144" s="2">
        <v>1</v>
      </c>
      <c r="D144" s="2">
        <v>36117.286650000002</v>
      </c>
      <c r="E144" s="2">
        <v>1.6240000000000001E-2</v>
      </c>
      <c r="F144" s="2">
        <v>36117.109929999999</v>
      </c>
      <c r="G144" s="2">
        <v>8.0390000000000003E-2</v>
      </c>
      <c r="H144" s="2">
        <v>36117.286650000002</v>
      </c>
      <c r="I144" s="2">
        <v>55.05283</v>
      </c>
      <c r="J144" s="2">
        <v>757</v>
      </c>
      <c r="K144" s="2">
        <v>34896.26943</v>
      </c>
      <c r="L144" s="2">
        <v>55.064430000000002</v>
      </c>
      <c r="M144" s="2">
        <v>305</v>
      </c>
      <c r="N144" s="2">
        <v>35173.936110000002</v>
      </c>
      <c r="O144" s="2">
        <v>55.053570000000001</v>
      </c>
      <c r="P144" s="2">
        <v>2770</v>
      </c>
      <c r="Q144" s="2">
        <v>36574.875820000001</v>
      </c>
      <c r="R144" s="2">
        <v>55.061549999999997</v>
      </c>
      <c r="S144" s="2">
        <v>1134</v>
      </c>
      <c r="T144" s="2">
        <v>35010.970139999998</v>
      </c>
      <c r="U144" s="2">
        <v>55.084739999999996</v>
      </c>
      <c r="V144" s="2">
        <v>292</v>
      </c>
    </row>
    <row r="145" spans="1:22" x14ac:dyDescent="0.25">
      <c r="A145" s="2" t="s">
        <v>2</v>
      </c>
      <c r="B145" s="2">
        <v>100</v>
      </c>
      <c r="C145" s="2">
        <v>1</v>
      </c>
      <c r="D145" s="2">
        <v>36117.286650000002</v>
      </c>
      <c r="E145" s="2">
        <v>1.61E-2</v>
      </c>
      <c r="F145" s="2">
        <v>36117.109929999999</v>
      </c>
      <c r="G145" s="2">
        <v>8.0070000000000002E-2</v>
      </c>
      <c r="H145" s="2">
        <v>36117.286650000002</v>
      </c>
      <c r="I145" s="2">
        <v>55.106580000000001</v>
      </c>
      <c r="J145" s="2">
        <v>762</v>
      </c>
      <c r="K145" s="2">
        <v>34930.063889999998</v>
      </c>
      <c r="L145" s="2">
        <v>55.402610000000003</v>
      </c>
      <c r="M145" s="2">
        <v>303</v>
      </c>
      <c r="N145" s="2">
        <v>35324.073499999999</v>
      </c>
      <c r="O145" s="2">
        <v>55.043230000000001</v>
      </c>
      <c r="P145" s="2">
        <v>2797</v>
      </c>
      <c r="Q145" s="2">
        <v>35934.774770000004</v>
      </c>
      <c r="R145" s="2">
        <v>55.058590000000002</v>
      </c>
      <c r="S145" s="2">
        <v>1122</v>
      </c>
      <c r="T145" s="2">
        <v>34881.223409999999</v>
      </c>
      <c r="U145" s="2">
        <v>55.080309999999997</v>
      </c>
      <c r="V145" s="2">
        <v>258</v>
      </c>
    </row>
    <row r="146" spans="1:22" x14ac:dyDescent="0.25">
      <c r="A146" s="2" t="s">
        <v>2</v>
      </c>
      <c r="B146" s="2">
        <v>100</v>
      </c>
      <c r="C146" s="2">
        <v>1</v>
      </c>
      <c r="D146" s="2">
        <v>36117.286650000002</v>
      </c>
      <c r="E146" s="2">
        <v>1.5820000000000001E-2</v>
      </c>
      <c r="F146" s="2">
        <v>36117.109929999999</v>
      </c>
      <c r="G146" s="2">
        <v>7.9750000000000001E-2</v>
      </c>
      <c r="H146" s="2">
        <v>36117.286650000002</v>
      </c>
      <c r="I146" s="2">
        <v>55.103679999999997</v>
      </c>
      <c r="J146" s="2">
        <v>748</v>
      </c>
      <c r="K146" s="2">
        <v>34915.472220000003</v>
      </c>
      <c r="L146" s="2">
        <v>55.183790000000002</v>
      </c>
      <c r="M146" s="2">
        <v>301</v>
      </c>
      <c r="N146" s="2">
        <v>35067.541449999997</v>
      </c>
      <c r="O146" s="2">
        <v>55.054769999999998</v>
      </c>
      <c r="P146" s="2">
        <v>2780</v>
      </c>
      <c r="Q146" s="2">
        <v>36058.19167</v>
      </c>
      <c r="R146" s="2">
        <v>55.056100000000001</v>
      </c>
      <c r="S146" s="2">
        <v>1133</v>
      </c>
      <c r="T146" s="2">
        <v>34928.683620000003</v>
      </c>
      <c r="U146" s="2">
        <v>55.157440000000001</v>
      </c>
      <c r="V146" s="2">
        <v>272</v>
      </c>
    </row>
    <row r="147" spans="1:22" x14ac:dyDescent="0.25">
      <c r="A147" s="2" t="s">
        <v>2</v>
      </c>
      <c r="B147" s="2">
        <v>100</v>
      </c>
      <c r="C147" s="2">
        <v>1</v>
      </c>
      <c r="D147" s="2">
        <v>36117.286650000002</v>
      </c>
      <c r="E147" s="2">
        <v>1.6060000000000001E-2</v>
      </c>
      <c r="F147" s="2">
        <v>36117.109929999999</v>
      </c>
      <c r="G147" s="2">
        <v>8.0170000000000005E-2</v>
      </c>
      <c r="H147" s="2">
        <v>36117.286650000002</v>
      </c>
      <c r="I147" s="2">
        <v>55.056420000000003</v>
      </c>
      <c r="J147" s="2">
        <v>738</v>
      </c>
      <c r="K147" s="2">
        <v>34924.093090000002</v>
      </c>
      <c r="L147" s="2">
        <v>55.209609999999998</v>
      </c>
      <c r="M147" s="2">
        <v>302</v>
      </c>
      <c r="N147" s="2">
        <v>35856.310279999998</v>
      </c>
      <c r="O147" s="2">
        <v>55.058329999999998</v>
      </c>
      <c r="P147" s="2">
        <v>2786</v>
      </c>
      <c r="Q147" s="2">
        <v>36440.531880000002</v>
      </c>
      <c r="R147" s="2">
        <v>55.078519999999997</v>
      </c>
      <c r="S147" s="2">
        <v>1116</v>
      </c>
      <c r="T147" s="2">
        <v>34936.949800000002</v>
      </c>
      <c r="U147" s="2">
        <v>55.136789999999998</v>
      </c>
      <c r="V147" s="2">
        <v>305</v>
      </c>
    </row>
    <row r="148" spans="1:22" x14ac:dyDescent="0.25">
      <c r="A148" s="2" t="s">
        <v>2</v>
      </c>
      <c r="B148" s="2">
        <v>100</v>
      </c>
      <c r="C148" s="2">
        <v>1</v>
      </c>
      <c r="D148" s="2">
        <v>36117.286650000002</v>
      </c>
      <c r="E148" s="2">
        <v>1.6199999999999999E-2</v>
      </c>
      <c r="F148" s="2">
        <v>36117.109929999999</v>
      </c>
      <c r="G148" s="2">
        <v>7.9890000000000003E-2</v>
      </c>
      <c r="H148" s="2">
        <v>36117.286650000002</v>
      </c>
      <c r="I148" s="2">
        <v>55.077680000000001</v>
      </c>
      <c r="J148" s="2">
        <v>826</v>
      </c>
      <c r="K148" s="2">
        <v>34884.11249</v>
      </c>
      <c r="L148" s="2">
        <v>55.213720000000002</v>
      </c>
      <c r="M148" s="2">
        <v>302</v>
      </c>
      <c r="N148" s="2">
        <v>35109.896670000002</v>
      </c>
      <c r="O148" s="2">
        <v>55.05874</v>
      </c>
      <c r="P148" s="2">
        <v>2758</v>
      </c>
      <c r="Q148" s="2">
        <v>35806.658100000001</v>
      </c>
      <c r="R148" s="2">
        <v>55.082709999999999</v>
      </c>
      <c r="S148" s="2">
        <v>1140</v>
      </c>
      <c r="T148" s="2">
        <v>34935.270389999998</v>
      </c>
      <c r="U148" s="2">
        <v>55.05368</v>
      </c>
      <c r="V148" s="2">
        <v>268</v>
      </c>
    </row>
    <row r="149" spans="1:22" x14ac:dyDescent="0.25">
      <c r="A149" s="2" t="s">
        <v>2</v>
      </c>
      <c r="B149" s="2">
        <v>100</v>
      </c>
      <c r="C149" s="2">
        <v>1</v>
      </c>
      <c r="D149" s="2">
        <v>36117.286650000002</v>
      </c>
      <c r="E149" s="2">
        <v>1.5779999999999999E-2</v>
      </c>
      <c r="F149" s="2">
        <v>36117.109929999999</v>
      </c>
      <c r="G149" s="2">
        <v>7.9210000000000003E-2</v>
      </c>
      <c r="H149" s="2">
        <v>36117.286650000002</v>
      </c>
      <c r="I149" s="2">
        <v>55.102069999999998</v>
      </c>
      <c r="J149" s="2">
        <v>811</v>
      </c>
      <c r="K149" s="2">
        <v>34946.572139999997</v>
      </c>
      <c r="L149" s="2">
        <v>55.058419999999998</v>
      </c>
      <c r="M149" s="2">
        <v>302</v>
      </c>
      <c r="N149" s="2">
        <v>35427.711369999997</v>
      </c>
      <c r="O149" s="2">
        <v>55.189399999999999</v>
      </c>
      <c r="P149" s="2">
        <v>2792</v>
      </c>
      <c r="Q149" s="2">
        <v>36338.219149999997</v>
      </c>
      <c r="R149" s="2">
        <v>55.043660000000003</v>
      </c>
      <c r="S149" s="2">
        <v>1132</v>
      </c>
      <c r="T149" s="2">
        <v>35138.822610000003</v>
      </c>
      <c r="U149" s="2">
        <v>55.056440000000002</v>
      </c>
      <c r="V149" s="2">
        <v>272</v>
      </c>
    </row>
    <row r="150" spans="1:22" x14ac:dyDescent="0.25">
      <c r="A150" s="2" t="s">
        <v>2</v>
      </c>
      <c r="B150" s="2">
        <v>100</v>
      </c>
      <c r="C150" s="2">
        <v>1</v>
      </c>
      <c r="D150" s="2">
        <v>36117.286650000002</v>
      </c>
      <c r="E150" s="2">
        <v>1.5679999999999999E-2</v>
      </c>
      <c r="F150" s="2">
        <v>36117.109929999999</v>
      </c>
      <c r="G150" s="2">
        <v>7.9509999999999997E-2</v>
      </c>
      <c r="H150" s="2">
        <v>36117.286650000002</v>
      </c>
      <c r="I150" s="2">
        <v>55.098959999999998</v>
      </c>
      <c r="J150" s="2">
        <v>778</v>
      </c>
      <c r="K150" s="2">
        <v>34923.16145</v>
      </c>
      <c r="L150" s="2">
        <v>55.215699999999998</v>
      </c>
      <c r="M150" s="2">
        <v>305</v>
      </c>
      <c r="N150" s="2">
        <v>35395.807159999997</v>
      </c>
      <c r="O150" s="2">
        <v>55.059089999999998</v>
      </c>
      <c r="P150" s="2">
        <v>2862</v>
      </c>
      <c r="Q150" s="2">
        <v>35688.35</v>
      </c>
      <c r="R150" s="2">
        <v>55.062559999999998</v>
      </c>
      <c r="S150" s="2">
        <v>1126</v>
      </c>
      <c r="T150" s="2">
        <v>35159.057110000002</v>
      </c>
      <c r="U150" s="2">
        <v>55.171129999999998</v>
      </c>
      <c r="V150" s="2">
        <v>286</v>
      </c>
    </row>
    <row r="151" spans="1:22" x14ac:dyDescent="0.25">
      <c r="A151" s="2" t="s">
        <v>2</v>
      </c>
      <c r="B151" s="2">
        <v>100</v>
      </c>
      <c r="C151" s="2">
        <v>1</v>
      </c>
      <c r="D151" s="2">
        <v>36117.286650000002</v>
      </c>
      <c r="E151" s="2">
        <v>1.6140000000000002E-2</v>
      </c>
      <c r="F151" s="2">
        <v>36117.109929999999</v>
      </c>
      <c r="G151" s="2">
        <v>8.0579999999999999E-2</v>
      </c>
      <c r="H151" s="2">
        <v>36117.286650000002</v>
      </c>
      <c r="I151" s="2">
        <v>55.088419999999999</v>
      </c>
      <c r="J151" s="2">
        <v>699</v>
      </c>
      <c r="K151" s="2">
        <v>35003.737549999998</v>
      </c>
      <c r="L151" s="2">
        <v>55.185420000000001</v>
      </c>
      <c r="M151" s="2">
        <v>304</v>
      </c>
      <c r="N151" s="2">
        <v>35498.420760000001</v>
      </c>
      <c r="O151" s="2">
        <v>55.04616</v>
      </c>
      <c r="P151" s="2">
        <v>2792</v>
      </c>
      <c r="Q151" s="2">
        <v>35867.19197</v>
      </c>
      <c r="R151" s="2">
        <v>55.0777</v>
      </c>
      <c r="S151" s="2">
        <v>1118</v>
      </c>
      <c r="T151" s="2">
        <v>34940.069439999999</v>
      </c>
      <c r="U151" s="2">
        <v>55.123449999999998</v>
      </c>
      <c r="V151" s="2">
        <v>260</v>
      </c>
    </row>
    <row r="152" spans="1:22" x14ac:dyDescent="0.25">
      <c r="A152" s="2" t="s">
        <v>2</v>
      </c>
      <c r="B152" s="2">
        <v>100</v>
      </c>
      <c r="C152" s="2">
        <v>1</v>
      </c>
      <c r="D152" s="2">
        <v>36117.286650000002</v>
      </c>
      <c r="E152" s="2">
        <v>1.6029999999999999E-2</v>
      </c>
      <c r="F152" s="2">
        <v>36117.109929999999</v>
      </c>
      <c r="G152" s="2">
        <v>7.9519999999999993E-2</v>
      </c>
      <c r="H152" s="2">
        <v>36117.286650000002</v>
      </c>
      <c r="I152" s="2">
        <v>55.04354</v>
      </c>
      <c r="J152" s="2">
        <v>753</v>
      </c>
      <c r="K152" s="2">
        <v>34902.365989999998</v>
      </c>
      <c r="L152" s="2">
        <v>55.084829999999997</v>
      </c>
      <c r="M152" s="2">
        <v>299</v>
      </c>
      <c r="N152" s="2">
        <v>34936.673649999997</v>
      </c>
      <c r="O152" s="2">
        <v>55.05348</v>
      </c>
      <c r="P152" s="2">
        <v>2890</v>
      </c>
      <c r="Q152" s="2">
        <v>35888.283329999998</v>
      </c>
      <c r="R152" s="2">
        <v>55.085160000000002</v>
      </c>
      <c r="S152" s="2">
        <v>1140</v>
      </c>
      <c r="T152" s="2">
        <v>34924.408329999998</v>
      </c>
      <c r="U152" s="2">
        <v>55.113039999999998</v>
      </c>
      <c r="V152" s="2">
        <v>286</v>
      </c>
    </row>
    <row r="153" spans="1:22" x14ac:dyDescent="0.25">
      <c r="A153" s="2" t="s">
        <v>2</v>
      </c>
      <c r="B153" s="2">
        <v>997</v>
      </c>
      <c r="C153" s="2">
        <v>0.4</v>
      </c>
      <c r="D153" s="2">
        <v>464622.26059999998</v>
      </c>
      <c r="E153" s="2">
        <v>0.11559999999999999</v>
      </c>
      <c r="F153" s="2">
        <v>464622.30505000002</v>
      </c>
      <c r="G153" s="2">
        <v>0.12783</v>
      </c>
      <c r="H153" s="2">
        <v>463060.36775999999</v>
      </c>
      <c r="I153" s="2">
        <v>636.19259</v>
      </c>
      <c r="J153" s="2">
        <v>334</v>
      </c>
      <c r="K153" s="2">
        <v>424569.68216000003</v>
      </c>
      <c r="L153" s="2">
        <v>666.68308000000002</v>
      </c>
      <c r="M153" s="2">
        <v>15</v>
      </c>
      <c r="N153" s="2">
        <v>424581.27039999998</v>
      </c>
      <c r="O153" s="2">
        <v>635.42200000000003</v>
      </c>
      <c r="P153" s="2">
        <v>3143</v>
      </c>
      <c r="Q153" s="2">
        <v>424609.58448999998</v>
      </c>
      <c r="R153" s="2">
        <v>636.17326000000003</v>
      </c>
      <c r="S153" s="2">
        <v>70</v>
      </c>
      <c r="T153" s="2">
        <v>424581.63571</v>
      </c>
      <c r="U153" s="2">
        <v>642.91571999999996</v>
      </c>
      <c r="V153" s="2">
        <v>27</v>
      </c>
    </row>
    <row r="154" spans="1:22" x14ac:dyDescent="0.25">
      <c r="A154" s="2" t="s">
        <v>2</v>
      </c>
      <c r="B154" s="2">
        <v>997</v>
      </c>
      <c r="C154" s="2">
        <v>0.4</v>
      </c>
      <c r="D154" s="2">
        <v>464622.26059999998</v>
      </c>
      <c r="E154" s="2">
        <v>1.1310000000000001E-2</v>
      </c>
      <c r="F154" s="2">
        <v>464622.30505000002</v>
      </c>
      <c r="G154" s="2">
        <v>0.12856000000000001</v>
      </c>
      <c r="H154" s="2">
        <v>452538.41451999999</v>
      </c>
      <c r="I154" s="2">
        <v>635.90446999999995</v>
      </c>
      <c r="J154" s="2">
        <v>332</v>
      </c>
      <c r="K154" s="2">
        <v>424571.15743999998</v>
      </c>
      <c r="L154" s="2">
        <v>664.74833999999998</v>
      </c>
      <c r="M154" s="2">
        <v>15</v>
      </c>
      <c r="N154" s="2">
        <v>424588.83604999998</v>
      </c>
      <c r="O154" s="2">
        <v>635.33367999999996</v>
      </c>
      <c r="P154" s="2">
        <v>3090</v>
      </c>
      <c r="Q154" s="2">
        <v>424609.58448999998</v>
      </c>
      <c r="R154" s="2">
        <v>641.63261999999997</v>
      </c>
      <c r="S154" s="2">
        <v>74</v>
      </c>
      <c r="T154" s="2">
        <v>424581.57670999999</v>
      </c>
      <c r="U154" s="2">
        <v>642.61270000000002</v>
      </c>
      <c r="V154" s="2">
        <v>27</v>
      </c>
    </row>
    <row r="155" spans="1:22" x14ac:dyDescent="0.25">
      <c r="A155" s="2" t="s">
        <v>2</v>
      </c>
      <c r="B155" s="2">
        <v>997</v>
      </c>
      <c r="C155" s="2">
        <v>0.4</v>
      </c>
      <c r="D155" s="2">
        <v>464622.26059999998</v>
      </c>
      <c r="E155" s="2">
        <v>1.146E-2</v>
      </c>
      <c r="F155" s="2">
        <v>464622.30505000002</v>
      </c>
      <c r="G155" s="2">
        <v>0.12923000000000001</v>
      </c>
      <c r="H155" s="2">
        <v>452876.50292</v>
      </c>
      <c r="I155" s="2">
        <v>637.08257000000003</v>
      </c>
      <c r="J155" s="2">
        <v>326</v>
      </c>
      <c r="K155" s="2">
        <v>424570.36924999999</v>
      </c>
      <c r="L155" s="2">
        <v>668.62638000000004</v>
      </c>
      <c r="M155" s="2">
        <v>15</v>
      </c>
      <c r="N155" s="2">
        <v>424578.32114999997</v>
      </c>
      <c r="O155" s="2">
        <v>635.35172</v>
      </c>
      <c r="P155" s="2">
        <v>3276</v>
      </c>
      <c r="Q155" s="2">
        <v>424609.58448999998</v>
      </c>
      <c r="R155" s="2">
        <v>637.51706999999999</v>
      </c>
      <c r="S155" s="2">
        <v>72</v>
      </c>
      <c r="T155" s="2">
        <v>424581.57235999999</v>
      </c>
      <c r="U155" s="2">
        <v>642.56341999999995</v>
      </c>
      <c r="V155" s="2">
        <v>27</v>
      </c>
    </row>
    <row r="156" spans="1:22" x14ac:dyDescent="0.25">
      <c r="A156" s="2" t="s">
        <v>2</v>
      </c>
      <c r="B156" s="2">
        <v>997</v>
      </c>
      <c r="C156" s="2">
        <v>0.4</v>
      </c>
      <c r="D156" s="2">
        <v>464622.26059999998</v>
      </c>
      <c r="E156" s="2">
        <v>1.1209999999999999E-2</v>
      </c>
      <c r="F156" s="2">
        <v>464622.30505000002</v>
      </c>
      <c r="G156" s="2">
        <v>0.12428</v>
      </c>
      <c r="H156" s="2">
        <v>455729.69724000001</v>
      </c>
      <c r="I156" s="2">
        <v>635.44795999999997</v>
      </c>
      <c r="J156" s="2">
        <v>332</v>
      </c>
      <c r="K156" s="2">
        <v>424571.07896000001</v>
      </c>
      <c r="L156" s="2">
        <v>663.71348</v>
      </c>
      <c r="M156" s="2">
        <v>15</v>
      </c>
      <c r="N156" s="2">
        <v>424574.15234999999</v>
      </c>
      <c r="O156" s="2">
        <v>635.49185</v>
      </c>
      <c r="P156" s="2">
        <v>3134</v>
      </c>
      <c r="Q156" s="2">
        <v>424609.58448999998</v>
      </c>
      <c r="R156" s="2">
        <v>635.69740999999999</v>
      </c>
      <c r="S156" s="2">
        <v>70</v>
      </c>
      <c r="T156" s="2">
        <v>424578.60531000001</v>
      </c>
      <c r="U156" s="2">
        <v>638.85176000000001</v>
      </c>
      <c r="V156" s="2">
        <v>30</v>
      </c>
    </row>
    <row r="157" spans="1:22" x14ac:dyDescent="0.25">
      <c r="A157" s="2" t="s">
        <v>2</v>
      </c>
      <c r="B157" s="2">
        <v>997</v>
      </c>
      <c r="C157" s="2">
        <v>0.4</v>
      </c>
      <c r="D157" s="2">
        <v>464622.26059999998</v>
      </c>
      <c r="E157" s="2">
        <v>1.146E-2</v>
      </c>
      <c r="F157" s="2">
        <v>464622.30505000002</v>
      </c>
      <c r="G157" s="2">
        <v>0.12551999999999999</v>
      </c>
      <c r="H157" s="2">
        <v>458192.212</v>
      </c>
      <c r="I157" s="2">
        <v>637.22500000000002</v>
      </c>
      <c r="J157" s="2">
        <v>333</v>
      </c>
      <c r="K157" s="2">
        <v>424570.26624000003</v>
      </c>
      <c r="L157" s="2">
        <v>662.88666999999998</v>
      </c>
      <c r="M157" s="2">
        <v>15</v>
      </c>
      <c r="N157" s="2">
        <v>424578.03013000003</v>
      </c>
      <c r="O157" s="2">
        <v>635.36175000000003</v>
      </c>
      <c r="P157" s="2">
        <v>3191</v>
      </c>
      <c r="Q157" s="2">
        <v>424609.58448999998</v>
      </c>
      <c r="R157" s="2">
        <v>643.73551999999995</v>
      </c>
      <c r="S157" s="2">
        <v>71</v>
      </c>
      <c r="T157" s="2">
        <v>424581.80748000002</v>
      </c>
      <c r="U157" s="2">
        <v>639.66291999999999</v>
      </c>
      <c r="V157" s="2">
        <v>27</v>
      </c>
    </row>
    <row r="158" spans="1:22" x14ac:dyDescent="0.25">
      <c r="A158" s="2" t="s">
        <v>2</v>
      </c>
      <c r="B158" s="2">
        <v>997</v>
      </c>
      <c r="C158" s="2">
        <v>0.4</v>
      </c>
      <c r="D158" s="2">
        <v>464622.26059999998</v>
      </c>
      <c r="E158" s="2">
        <v>1.4789999999999999E-2</v>
      </c>
      <c r="F158" s="2">
        <v>464622.30505000002</v>
      </c>
      <c r="G158" s="2">
        <v>0.12740000000000001</v>
      </c>
      <c r="H158" s="2">
        <v>463060.45545000001</v>
      </c>
      <c r="I158" s="2">
        <v>637.00696000000005</v>
      </c>
      <c r="J158" s="2">
        <v>333</v>
      </c>
      <c r="K158" s="2">
        <v>424571.95478999999</v>
      </c>
      <c r="L158" s="2">
        <v>661.32330000000002</v>
      </c>
      <c r="M158" s="2">
        <v>15</v>
      </c>
      <c r="N158" s="2">
        <v>424591.54362000001</v>
      </c>
      <c r="O158" s="2">
        <v>635.51781000000005</v>
      </c>
      <c r="P158" s="2">
        <v>3151</v>
      </c>
      <c r="Q158" s="2">
        <v>424609.58448999998</v>
      </c>
      <c r="R158" s="2">
        <v>640.41587000000004</v>
      </c>
      <c r="S158" s="2">
        <v>70</v>
      </c>
      <c r="T158" s="2">
        <v>424569.58517999999</v>
      </c>
      <c r="U158" s="2">
        <v>653.49743000000001</v>
      </c>
      <c r="V158" s="2">
        <v>34</v>
      </c>
    </row>
    <row r="159" spans="1:22" x14ac:dyDescent="0.25">
      <c r="A159" s="2" t="s">
        <v>2</v>
      </c>
      <c r="B159" s="2">
        <v>997</v>
      </c>
      <c r="C159" s="2">
        <v>0.4</v>
      </c>
      <c r="D159" s="2">
        <v>464622.26059999998</v>
      </c>
      <c r="E159" s="2">
        <v>1.1270000000000001E-2</v>
      </c>
      <c r="F159" s="2">
        <v>464622.30505000002</v>
      </c>
      <c r="G159" s="2">
        <v>0.12592999999999999</v>
      </c>
      <c r="H159" s="2">
        <v>451297.19605999999</v>
      </c>
      <c r="I159" s="2">
        <v>637.25163999999995</v>
      </c>
      <c r="J159" s="2">
        <v>334</v>
      </c>
      <c r="K159" s="2">
        <v>424573.38244000002</v>
      </c>
      <c r="L159" s="2">
        <v>665.12788999999998</v>
      </c>
      <c r="M159" s="2">
        <v>15</v>
      </c>
      <c r="N159" s="2">
        <v>424585.18904999999</v>
      </c>
      <c r="O159" s="2">
        <v>635.44428000000005</v>
      </c>
      <c r="P159" s="2">
        <v>3170</v>
      </c>
      <c r="Q159" s="2">
        <v>424609.30273</v>
      </c>
      <c r="R159" s="2">
        <v>636.31524999999999</v>
      </c>
      <c r="S159" s="2">
        <v>71</v>
      </c>
      <c r="T159" s="2">
        <v>424581.70555999997</v>
      </c>
      <c r="U159" s="2">
        <v>642.5797</v>
      </c>
      <c r="V159" s="2">
        <v>27</v>
      </c>
    </row>
    <row r="160" spans="1:22" x14ac:dyDescent="0.25">
      <c r="A160" s="2" t="s">
        <v>2</v>
      </c>
      <c r="B160" s="2">
        <v>997</v>
      </c>
      <c r="C160" s="2">
        <v>0.4</v>
      </c>
      <c r="D160" s="2">
        <v>464622.26059999998</v>
      </c>
      <c r="E160" s="2">
        <v>1.179E-2</v>
      </c>
      <c r="F160" s="2">
        <v>464622.30505000002</v>
      </c>
      <c r="G160" s="2">
        <v>0.12604000000000001</v>
      </c>
      <c r="H160" s="2">
        <v>452261.94636</v>
      </c>
      <c r="I160" s="2">
        <v>635.70556999999997</v>
      </c>
      <c r="J160" s="2">
        <v>330</v>
      </c>
      <c r="K160" s="2">
        <v>424574.74403</v>
      </c>
      <c r="L160" s="2">
        <v>664.41472999999996</v>
      </c>
      <c r="M160" s="2">
        <v>15</v>
      </c>
      <c r="N160" s="2">
        <v>424584.45520999999</v>
      </c>
      <c r="O160" s="2">
        <v>635.45416</v>
      </c>
      <c r="P160" s="2">
        <v>3218</v>
      </c>
      <c r="Q160" s="2">
        <v>424603.88861999998</v>
      </c>
      <c r="R160" s="2">
        <v>640.77646000000004</v>
      </c>
      <c r="S160" s="2">
        <v>71</v>
      </c>
      <c r="T160" s="2">
        <v>424579.06121000001</v>
      </c>
      <c r="U160" s="2">
        <v>642.10287000000005</v>
      </c>
      <c r="V160" s="2">
        <v>31</v>
      </c>
    </row>
    <row r="161" spans="1:22" x14ac:dyDescent="0.25">
      <c r="A161" s="2" t="s">
        <v>2</v>
      </c>
      <c r="B161" s="2">
        <v>997</v>
      </c>
      <c r="C161" s="2">
        <v>0.4</v>
      </c>
      <c r="D161" s="2">
        <v>464622.26059999998</v>
      </c>
      <c r="E161" s="2">
        <v>1.129E-2</v>
      </c>
      <c r="F161" s="2">
        <v>464622.30505000002</v>
      </c>
      <c r="G161" s="2">
        <v>0.12499</v>
      </c>
      <c r="H161" s="2">
        <v>458575.89513000002</v>
      </c>
      <c r="I161" s="2">
        <v>635.55029999999999</v>
      </c>
      <c r="J161" s="2">
        <v>332</v>
      </c>
      <c r="K161" s="2">
        <v>424570.25939000002</v>
      </c>
      <c r="L161" s="2">
        <v>664.01586999999995</v>
      </c>
      <c r="M161" s="2">
        <v>15</v>
      </c>
      <c r="N161" s="2">
        <v>424587.08382</v>
      </c>
      <c r="O161" s="2">
        <v>635.45813999999996</v>
      </c>
      <c r="P161" s="2">
        <v>3173</v>
      </c>
      <c r="Q161" s="2">
        <v>424609.58448999998</v>
      </c>
      <c r="R161" s="2">
        <v>641.57802000000004</v>
      </c>
      <c r="S161" s="2">
        <v>71</v>
      </c>
      <c r="T161" s="2">
        <v>424572.56982999999</v>
      </c>
      <c r="U161" s="2">
        <v>639.24938999999995</v>
      </c>
      <c r="V161" s="2">
        <v>33</v>
      </c>
    </row>
    <row r="162" spans="1:22" x14ac:dyDescent="0.25">
      <c r="A162" s="2" t="s">
        <v>2</v>
      </c>
      <c r="B162" s="2">
        <v>997</v>
      </c>
      <c r="C162" s="2">
        <v>0.4</v>
      </c>
      <c r="D162" s="2">
        <v>464622.26059999998</v>
      </c>
      <c r="E162" s="2">
        <v>1.128E-2</v>
      </c>
      <c r="F162" s="2">
        <v>464622.30505000002</v>
      </c>
      <c r="G162" s="2">
        <v>0.12773000000000001</v>
      </c>
      <c r="H162" s="2">
        <v>454256.79544000002</v>
      </c>
      <c r="I162" s="2">
        <v>636.01526999999999</v>
      </c>
      <c r="J162" s="2">
        <v>324</v>
      </c>
      <c r="K162" s="2">
        <v>424573.41902999999</v>
      </c>
      <c r="L162" s="2">
        <v>666.44489999999996</v>
      </c>
      <c r="M162" s="2">
        <v>15</v>
      </c>
      <c r="N162" s="2">
        <v>424593.01659000001</v>
      </c>
      <c r="O162" s="2">
        <v>635.38003000000003</v>
      </c>
      <c r="P162" s="2">
        <v>3012</v>
      </c>
      <c r="Q162" s="2">
        <v>424609.53448999999</v>
      </c>
      <c r="R162" s="2">
        <v>638.91512</v>
      </c>
      <c r="S162" s="2">
        <v>70</v>
      </c>
      <c r="T162" s="2">
        <v>424579.56125000003</v>
      </c>
      <c r="U162" s="2">
        <v>649.70227999999997</v>
      </c>
      <c r="V162" s="2">
        <v>28</v>
      </c>
    </row>
    <row r="163" spans="1:22" x14ac:dyDescent="0.25">
      <c r="A163" s="2" t="s">
        <v>2</v>
      </c>
      <c r="B163" s="2">
        <v>997</v>
      </c>
      <c r="C163" s="2">
        <v>0.7</v>
      </c>
      <c r="D163" s="2">
        <v>331613.46659000003</v>
      </c>
      <c r="E163" s="2">
        <v>1.192E-2</v>
      </c>
      <c r="F163" s="2">
        <v>330434.74761999998</v>
      </c>
      <c r="G163" s="2">
        <v>9.6439999999999998E-2</v>
      </c>
      <c r="H163" s="2">
        <v>327904.29807000002</v>
      </c>
      <c r="I163" s="2">
        <v>1284.9082000000001</v>
      </c>
      <c r="J163" s="2">
        <v>678</v>
      </c>
      <c r="K163" s="2">
        <v>323275.11677999998</v>
      </c>
      <c r="L163" s="2">
        <v>1314.1088999999999</v>
      </c>
      <c r="M163" s="2">
        <v>26</v>
      </c>
      <c r="N163" s="2">
        <v>323716.35570999997</v>
      </c>
      <c r="O163" s="2">
        <v>1284.5173400000001</v>
      </c>
      <c r="P163" s="2">
        <v>6973</v>
      </c>
      <c r="Q163" s="2">
        <v>325328.31108999997</v>
      </c>
      <c r="R163" s="2">
        <v>1285.2498000000001</v>
      </c>
      <c r="S163" s="2">
        <v>146</v>
      </c>
      <c r="T163" s="2">
        <v>322922.63912000001</v>
      </c>
      <c r="U163" s="2">
        <v>1289.9340099999999</v>
      </c>
      <c r="V163" s="2">
        <v>54</v>
      </c>
    </row>
    <row r="164" spans="1:22" x14ac:dyDescent="0.25">
      <c r="A164" s="2" t="s">
        <v>2</v>
      </c>
      <c r="B164" s="2">
        <v>997</v>
      </c>
      <c r="C164" s="2">
        <v>0.7</v>
      </c>
      <c r="D164" s="2">
        <v>331613.46659000003</v>
      </c>
      <c r="E164" s="2">
        <v>1.192E-2</v>
      </c>
      <c r="F164" s="2">
        <v>330434.74761999998</v>
      </c>
      <c r="G164" s="2">
        <v>9.6129999999999993E-2</v>
      </c>
      <c r="H164" s="2">
        <v>329530.01094000001</v>
      </c>
      <c r="I164" s="2">
        <v>1285.16443</v>
      </c>
      <c r="J164" s="2">
        <v>678</v>
      </c>
      <c r="K164" s="2">
        <v>323204.63438</v>
      </c>
      <c r="L164" s="2">
        <v>1313.1687199999999</v>
      </c>
      <c r="M164" s="2">
        <v>26</v>
      </c>
      <c r="N164" s="2">
        <v>323529.95633999998</v>
      </c>
      <c r="O164" s="2">
        <v>1284.5543399999999</v>
      </c>
      <c r="P164" s="2">
        <v>6524</v>
      </c>
      <c r="Q164" s="2">
        <v>324533.07935999997</v>
      </c>
      <c r="R164" s="2">
        <v>1292.25018</v>
      </c>
      <c r="S164" s="2">
        <v>149</v>
      </c>
      <c r="T164" s="2">
        <v>323040.03631</v>
      </c>
      <c r="U164" s="2">
        <v>1290.8029200000001</v>
      </c>
      <c r="V164" s="2">
        <v>54</v>
      </c>
    </row>
    <row r="165" spans="1:22" x14ac:dyDescent="0.25">
      <c r="A165" s="2" t="s">
        <v>2</v>
      </c>
      <c r="B165" s="2">
        <v>997</v>
      </c>
      <c r="C165" s="2">
        <v>0.7</v>
      </c>
      <c r="D165" s="2">
        <v>331613.46659000003</v>
      </c>
      <c r="E165" s="2">
        <v>1.2290000000000001E-2</v>
      </c>
      <c r="F165" s="2">
        <v>330434.74761999998</v>
      </c>
      <c r="G165" s="2">
        <v>9.4670000000000004E-2</v>
      </c>
      <c r="H165" s="2">
        <v>327453.57195999997</v>
      </c>
      <c r="I165" s="2">
        <v>1285.68301</v>
      </c>
      <c r="J165" s="2">
        <v>682</v>
      </c>
      <c r="K165" s="2">
        <v>323156.86311999999</v>
      </c>
      <c r="L165" s="2">
        <v>1319.1972800000001</v>
      </c>
      <c r="M165" s="2">
        <v>26</v>
      </c>
      <c r="N165" s="2">
        <v>323820.97100000002</v>
      </c>
      <c r="O165" s="2">
        <v>1284.4756600000001</v>
      </c>
      <c r="P165" s="2">
        <v>6628</v>
      </c>
      <c r="Q165" s="2">
        <v>324722.21941000002</v>
      </c>
      <c r="R165" s="2">
        <v>1290.5803900000001</v>
      </c>
      <c r="S165" s="2">
        <v>148</v>
      </c>
      <c r="T165" s="2">
        <v>322972.08906000003</v>
      </c>
      <c r="U165" s="2">
        <v>1296.0384799999999</v>
      </c>
      <c r="V165" s="2">
        <v>54</v>
      </c>
    </row>
    <row r="166" spans="1:22" x14ac:dyDescent="0.25">
      <c r="A166" s="2" t="s">
        <v>2</v>
      </c>
      <c r="B166" s="2">
        <v>997</v>
      </c>
      <c r="C166" s="2">
        <v>0.7</v>
      </c>
      <c r="D166" s="2">
        <v>331613.46659000003</v>
      </c>
      <c r="E166" s="2">
        <v>1.167E-2</v>
      </c>
      <c r="F166" s="2">
        <v>330434.74761999998</v>
      </c>
      <c r="G166" s="2">
        <v>9.5490000000000005E-2</v>
      </c>
      <c r="H166" s="2">
        <v>328403.74491000001</v>
      </c>
      <c r="I166" s="2">
        <v>1285.2318399999999</v>
      </c>
      <c r="J166" s="2">
        <v>678</v>
      </c>
      <c r="K166" s="2">
        <v>323227.05060000002</v>
      </c>
      <c r="L166" s="2">
        <v>1324.5070700000001</v>
      </c>
      <c r="M166" s="2">
        <v>26</v>
      </c>
      <c r="N166" s="2">
        <v>323909.33240000001</v>
      </c>
      <c r="O166" s="2">
        <v>1284.5835099999999</v>
      </c>
      <c r="P166" s="2">
        <v>6575</v>
      </c>
      <c r="Q166" s="2">
        <v>325215.07569000003</v>
      </c>
      <c r="R166" s="2">
        <v>1284.5738699999999</v>
      </c>
      <c r="S166" s="2">
        <v>150</v>
      </c>
      <c r="T166" s="2">
        <v>322958.65470999997</v>
      </c>
      <c r="U166" s="2">
        <v>1295.9955</v>
      </c>
      <c r="V166" s="2">
        <v>54</v>
      </c>
    </row>
    <row r="167" spans="1:22" x14ac:dyDescent="0.25">
      <c r="A167" s="2" t="s">
        <v>2</v>
      </c>
      <c r="B167" s="2">
        <v>997</v>
      </c>
      <c r="C167" s="2">
        <v>0.7</v>
      </c>
      <c r="D167" s="2">
        <v>331613.46659000003</v>
      </c>
      <c r="E167" s="2">
        <v>1.235E-2</v>
      </c>
      <c r="F167" s="2">
        <v>330434.74761999998</v>
      </c>
      <c r="G167" s="2">
        <v>9.4810000000000005E-2</v>
      </c>
      <c r="H167" s="2">
        <v>329083.73294000002</v>
      </c>
      <c r="I167" s="2">
        <v>1285.13489</v>
      </c>
      <c r="J167" s="2">
        <v>682</v>
      </c>
      <c r="K167" s="2">
        <v>323260.70932999998</v>
      </c>
      <c r="L167" s="2">
        <v>1313.53432</v>
      </c>
      <c r="M167" s="2">
        <v>26</v>
      </c>
      <c r="N167" s="2">
        <v>324369.39546000003</v>
      </c>
      <c r="O167" s="2">
        <v>1284.58267</v>
      </c>
      <c r="P167" s="2">
        <v>6678</v>
      </c>
      <c r="Q167" s="2">
        <v>325575.92629999999</v>
      </c>
      <c r="R167" s="2">
        <v>1288.3637799999999</v>
      </c>
      <c r="S167" s="2">
        <v>145</v>
      </c>
      <c r="T167" s="2">
        <v>323081.27627999999</v>
      </c>
      <c r="U167" s="2">
        <v>1292.7846500000001</v>
      </c>
      <c r="V167" s="2">
        <v>54</v>
      </c>
    </row>
    <row r="168" spans="1:22" x14ac:dyDescent="0.25">
      <c r="A168" s="2" t="s">
        <v>2</v>
      </c>
      <c r="B168" s="2">
        <v>997</v>
      </c>
      <c r="C168" s="2">
        <v>0.7</v>
      </c>
      <c r="D168" s="2">
        <v>331613.46659000003</v>
      </c>
      <c r="E168" s="2">
        <v>1.259E-2</v>
      </c>
      <c r="F168" s="2">
        <v>330434.74761999998</v>
      </c>
      <c r="G168" s="2">
        <v>9.7780000000000006E-2</v>
      </c>
      <c r="H168" s="2">
        <v>327880.31147000002</v>
      </c>
      <c r="I168" s="2">
        <v>1285.3631</v>
      </c>
      <c r="J168" s="2">
        <v>687</v>
      </c>
      <c r="K168" s="2">
        <v>323387.95266000001</v>
      </c>
      <c r="L168" s="2">
        <v>1307.1410800000001</v>
      </c>
      <c r="M168" s="2">
        <v>26</v>
      </c>
      <c r="N168" s="2">
        <v>323939.64971999999</v>
      </c>
      <c r="O168" s="2">
        <v>1284.5391999999999</v>
      </c>
      <c r="P168" s="2">
        <v>7154</v>
      </c>
      <c r="Q168" s="2">
        <v>324692.68878999999</v>
      </c>
      <c r="R168" s="2">
        <v>1284.6552999999999</v>
      </c>
      <c r="S168" s="2">
        <v>148</v>
      </c>
      <c r="T168" s="2">
        <v>323046.30184999999</v>
      </c>
      <c r="U168" s="2">
        <v>1308.39058</v>
      </c>
      <c r="V168" s="2">
        <v>54</v>
      </c>
    </row>
    <row r="169" spans="1:22" x14ac:dyDescent="0.25">
      <c r="A169" s="2" t="s">
        <v>2</v>
      </c>
      <c r="B169" s="2">
        <v>997</v>
      </c>
      <c r="C169" s="2">
        <v>0.7</v>
      </c>
      <c r="D169" s="2">
        <v>331613.46659000003</v>
      </c>
      <c r="E169" s="2">
        <v>1.197E-2</v>
      </c>
      <c r="F169" s="2">
        <v>330434.74761999998</v>
      </c>
      <c r="G169" s="2">
        <v>9.6110000000000001E-2</v>
      </c>
      <c r="H169" s="2">
        <v>330126.37105999998</v>
      </c>
      <c r="I169" s="2">
        <v>1284.8866499999999</v>
      </c>
      <c r="J169" s="2">
        <v>677</v>
      </c>
      <c r="K169" s="2">
        <v>323299.26371000003</v>
      </c>
      <c r="L169" s="2">
        <v>1319.88174</v>
      </c>
      <c r="M169" s="2">
        <v>26</v>
      </c>
      <c r="N169" s="2">
        <v>324606.66943000001</v>
      </c>
      <c r="O169" s="2">
        <v>1284.5123000000001</v>
      </c>
      <c r="P169" s="2">
        <v>6716</v>
      </c>
      <c r="Q169" s="2">
        <v>325556.69260000001</v>
      </c>
      <c r="R169" s="2">
        <v>1292.3102200000001</v>
      </c>
      <c r="S169" s="2">
        <v>148</v>
      </c>
      <c r="T169" s="2">
        <v>323348.68553000002</v>
      </c>
      <c r="U169" s="2">
        <v>1285.3700899999999</v>
      </c>
      <c r="V169" s="2">
        <v>53</v>
      </c>
    </row>
    <row r="170" spans="1:22" x14ac:dyDescent="0.25">
      <c r="A170" s="2" t="s">
        <v>2</v>
      </c>
      <c r="B170" s="2">
        <v>997</v>
      </c>
      <c r="C170" s="2">
        <v>0.7</v>
      </c>
      <c r="D170" s="2">
        <v>331613.46659000003</v>
      </c>
      <c r="E170" s="2">
        <v>1.2760000000000001E-2</v>
      </c>
      <c r="F170" s="2">
        <v>330434.74761999998</v>
      </c>
      <c r="G170" s="2">
        <v>9.8059999999999994E-2</v>
      </c>
      <c r="H170" s="2">
        <v>328870.72412000003</v>
      </c>
      <c r="I170" s="2">
        <v>1284.50874</v>
      </c>
      <c r="J170" s="2">
        <v>677</v>
      </c>
      <c r="K170" s="2">
        <v>323098.00829999999</v>
      </c>
      <c r="L170" s="2">
        <v>1320.9117200000001</v>
      </c>
      <c r="M170" s="2">
        <v>26</v>
      </c>
      <c r="N170" s="2">
        <v>323790.94598000002</v>
      </c>
      <c r="O170" s="2">
        <v>1284.6563100000001</v>
      </c>
      <c r="P170" s="2">
        <v>6588</v>
      </c>
      <c r="Q170" s="2">
        <v>325426.44380000001</v>
      </c>
      <c r="R170" s="2">
        <v>1286.1818699999999</v>
      </c>
      <c r="S170" s="2">
        <v>150</v>
      </c>
      <c r="T170" s="2">
        <v>323078.27623999998</v>
      </c>
      <c r="U170" s="2">
        <v>1292.9972700000001</v>
      </c>
      <c r="V170" s="2">
        <v>54</v>
      </c>
    </row>
    <row r="171" spans="1:22" x14ac:dyDescent="0.25">
      <c r="A171" s="2" t="s">
        <v>2</v>
      </c>
      <c r="B171" s="2">
        <v>997</v>
      </c>
      <c r="C171" s="2">
        <v>0.7</v>
      </c>
      <c r="D171" s="2">
        <v>331613.46659000003</v>
      </c>
      <c r="E171" s="2">
        <v>1.2579999999999999E-2</v>
      </c>
      <c r="F171" s="2">
        <v>330434.74761999998</v>
      </c>
      <c r="G171" s="2">
        <v>9.7909999999999997E-2</v>
      </c>
      <c r="H171" s="2">
        <v>329628.81135999999</v>
      </c>
      <c r="I171" s="2">
        <v>1285.6969999999999</v>
      </c>
      <c r="J171" s="2">
        <v>680</v>
      </c>
      <c r="K171" s="2">
        <v>323363.69150999998</v>
      </c>
      <c r="L171" s="2">
        <v>1319.4566299999999</v>
      </c>
      <c r="M171" s="2">
        <v>26</v>
      </c>
      <c r="N171" s="2">
        <v>323952.15552999999</v>
      </c>
      <c r="O171" s="2">
        <v>1284.5655099999999</v>
      </c>
      <c r="P171" s="2">
        <v>6615</v>
      </c>
      <c r="Q171" s="2">
        <v>326484.10888000001</v>
      </c>
      <c r="R171" s="2">
        <v>1286.2012099999999</v>
      </c>
      <c r="S171" s="2">
        <v>145</v>
      </c>
      <c r="T171" s="2">
        <v>323317.65615</v>
      </c>
      <c r="U171" s="2">
        <v>1293.3184100000001</v>
      </c>
      <c r="V171" s="2">
        <v>54</v>
      </c>
    </row>
    <row r="172" spans="1:22" x14ac:dyDescent="0.25">
      <c r="A172" s="2" t="s">
        <v>2</v>
      </c>
      <c r="B172" s="2">
        <v>997</v>
      </c>
      <c r="C172" s="2">
        <v>0.7</v>
      </c>
      <c r="D172" s="2">
        <v>331613.46659000003</v>
      </c>
      <c r="E172" s="2">
        <v>1.1690000000000001E-2</v>
      </c>
      <c r="F172" s="2">
        <v>330434.74761999998</v>
      </c>
      <c r="G172" s="2">
        <v>9.6699999999999994E-2</v>
      </c>
      <c r="H172" s="2">
        <v>326754.21016999998</v>
      </c>
      <c r="I172" s="2">
        <v>1284.87753</v>
      </c>
      <c r="J172" s="2">
        <v>684</v>
      </c>
      <c r="K172" s="2">
        <v>323299.32415</v>
      </c>
      <c r="L172" s="2">
        <v>1313.8108999999999</v>
      </c>
      <c r="M172" s="2">
        <v>26</v>
      </c>
      <c r="N172" s="2">
        <v>324259.00929999998</v>
      </c>
      <c r="O172" s="2">
        <v>1284.44775</v>
      </c>
      <c r="P172" s="2">
        <v>6219</v>
      </c>
      <c r="Q172" s="2">
        <v>325212.08046000003</v>
      </c>
      <c r="R172" s="2">
        <v>1290.7893799999999</v>
      </c>
      <c r="S172" s="2">
        <v>152</v>
      </c>
      <c r="T172" s="2">
        <v>323058.01105999999</v>
      </c>
      <c r="U172" s="2">
        <v>1293.8660500000001</v>
      </c>
      <c r="V172" s="2">
        <v>54</v>
      </c>
    </row>
    <row r="173" spans="1:22" x14ac:dyDescent="0.25">
      <c r="A173" s="2" t="s">
        <v>2</v>
      </c>
      <c r="B173" s="2">
        <v>997</v>
      </c>
      <c r="C173" s="2">
        <v>1</v>
      </c>
      <c r="D173" s="2">
        <v>325157.24458</v>
      </c>
      <c r="E173" s="2">
        <v>1.1480000000000001E-2</v>
      </c>
      <c r="F173" s="2">
        <v>325112.91985000001</v>
      </c>
      <c r="G173" s="2">
        <v>6.1379999999999997E-2</v>
      </c>
      <c r="H173" s="2">
        <v>325157.24458</v>
      </c>
      <c r="I173" s="2">
        <v>1723.6687199999999</v>
      </c>
      <c r="J173" s="2">
        <v>881</v>
      </c>
      <c r="K173" s="2">
        <v>322713.34138</v>
      </c>
      <c r="L173" s="2">
        <v>1730.8655799999999</v>
      </c>
      <c r="M173" s="2">
        <v>33</v>
      </c>
      <c r="N173" s="2">
        <v>324415.19582000002</v>
      </c>
      <c r="O173" s="2">
        <v>1723.01674</v>
      </c>
      <c r="P173" s="2">
        <v>9147</v>
      </c>
      <c r="Q173" s="2">
        <v>325014.32061</v>
      </c>
      <c r="R173" s="2">
        <v>1728.5396900000001</v>
      </c>
      <c r="S173" s="2">
        <v>206</v>
      </c>
      <c r="T173" s="2">
        <v>322562.36839999998</v>
      </c>
      <c r="U173" s="2">
        <v>1726.59491</v>
      </c>
      <c r="V173" s="2">
        <v>59</v>
      </c>
    </row>
    <row r="174" spans="1:22" x14ac:dyDescent="0.25">
      <c r="A174" s="2" t="s">
        <v>2</v>
      </c>
      <c r="B174" s="2">
        <v>997</v>
      </c>
      <c r="C174" s="2">
        <v>1</v>
      </c>
      <c r="D174" s="2">
        <v>325157.24458</v>
      </c>
      <c r="E174" s="2">
        <v>1.155E-2</v>
      </c>
      <c r="F174" s="2">
        <v>325112.91985000001</v>
      </c>
      <c r="G174" s="2">
        <v>5.8770000000000003E-2</v>
      </c>
      <c r="H174" s="2">
        <v>325157.24458</v>
      </c>
      <c r="I174" s="2">
        <v>1724.1985299999999</v>
      </c>
      <c r="J174" s="2">
        <v>902</v>
      </c>
      <c r="K174" s="2">
        <v>322661.25001000002</v>
      </c>
      <c r="L174" s="2">
        <v>1731.0871299999999</v>
      </c>
      <c r="M174" s="2">
        <v>33</v>
      </c>
      <c r="N174" s="2">
        <v>324125.26516000001</v>
      </c>
      <c r="O174" s="2">
        <v>1722.9987000000001</v>
      </c>
      <c r="P174" s="2">
        <v>8558</v>
      </c>
      <c r="Q174" s="2">
        <v>323847.42488000001</v>
      </c>
      <c r="R174" s="2">
        <v>1726.3466800000001</v>
      </c>
      <c r="S174" s="2">
        <v>211</v>
      </c>
      <c r="T174" s="2">
        <v>322530.35722000001</v>
      </c>
      <c r="U174" s="2">
        <v>1750.50422</v>
      </c>
      <c r="V174" s="2">
        <v>61</v>
      </c>
    </row>
    <row r="175" spans="1:22" x14ac:dyDescent="0.25">
      <c r="A175" s="2" t="s">
        <v>2</v>
      </c>
      <c r="B175" s="2">
        <v>997</v>
      </c>
      <c r="C175" s="2">
        <v>1</v>
      </c>
      <c r="D175" s="2">
        <v>325157.24458</v>
      </c>
      <c r="E175" s="2">
        <v>1.158E-2</v>
      </c>
      <c r="F175" s="2">
        <v>325112.91985000001</v>
      </c>
      <c r="G175" s="2">
        <v>5.9880000000000003E-2</v>
      </c>
      <c r="H175" s="2">
        <v>325157.24458</v>
      </c>
      <c r="I175" s="2">
        <v>1724.9219700000001</v>
      </c>
      <c r="J175" s="2">
        <v>878</v>
      </c>
      <c r="K175" s="2">
        <v>322656.45637999999</v>
      </c>
      <c r="L175" s="2">
        <v>1741.07178</v>
      </c>
      <c r="M175" s="2">
        <v>33</v>
      </c>
      <c r="N175" s="2">
        <v>323941.12125999999</v>
      </c>
      <c r="O175" s="2">
        <v>1723.1025199999999</v>
      </c>
      <c r="P175" s="2">
        <v>9893</v>
      </c>
      <c r="Q175" s="2">
        <v>324434.40996999998</v>
      </c>
      <c r="R175" s="2">
        <v>1725.6687199999999</v>
      </c>
      <c r="S175" s="2">
        <v>207</v>
      </c>
      <c r="T175" s="2">
        <v>322659.04268000001</v>
      </c>
      <c r="U175" s="2">
        <v>1726.9799499999999</v>
      </c>
      <c r="V175" s="2">
        <v>61</v>
      </c>
    </row>
    <row r="176" spans="1:22" x14ac:dyDescent="0.25">
      <c r="A176" s="2" t="s">
        <v>2</v>
      </c>
      <c r="B176" s="2">
        <v>997</v>
      </c>
      <c r="C176" s="2">
        <v>1</v>
      </c>
      <c r="D176" s="2">
        <v>325157.24458</v>
      </c>
      <c r="E176" s="2">
        <v>1.175E-2</v>
      </c>
      <c r="F176" s="2">
        <v>325112.91985000001</v>
      </c>
      <c r="G176" s="2">
        <v>5.9929999999999997E-2</v>
      </c>
      <c r="H176" s="2">
        <v>325157.24458</v>
      </c>
      <c r="I176" s="2">
        <v>1723.99656</v>
      </c>
      <c r="J176" s="2">
        <v>894</v>
      </c>
      <c r="K176" s="2">
        <v>322811.24663000001</v>
      </c>
      <c r="L176" s="2">
        <v>1734.6774800000001</v>
      </c>
      <c r="M176" s="2">
        <v>33</v>
      </c>
      <c r="N176" s="2">
        <v>323391.32329999999</v>
      </c>
      <c r="O176" s="2">
        <v>1723.0712100000001</v>
      </c>
      <c r="P176" s="2">
        <v>8727</v>
      </c>
      <c r="Q176" s="2">
        <v>323889.89263999998</v>
      </c>
      <c r="R176" s="2">
        <v>1728.0958499999999</v>
      </c>
      <c r="S176" s="2">
        <v>196</v>
      </c>
      <c r="T176" s="2">
        <v>322513.08843</v>
      </c>
      <c r="U176" s="2">
        <v>1727.2244499999999</v>
      </c>
      <c r="V176" s="2">
        <v>60</v>
      </c>
    </row>
    <row r="177" spans="1:22" x14ac:dyDescent="0.25">
      <c r="A177" s="2" t="s">
        <v>2</v>
      </c>
      <c r="B177" s="2">
        <v>997</v>
      </c>
      <c r="C177" s="2">
        <v>1</v>
      </c>
      <c r="D177" s="2">
        <v>325157.24458</v>
      </c>
      <c r="E177" s="2">
        <v>1.208E-2</v>
      </c>
      <c r="F177" s="2">
        <v>325112.91985000001</v>
      </c>
      <c r="G177" s="2">
        <v>5.8200000000000002E-2</v>
      </c>
      <c r="H177" s="2">
        <v>325157.24458</v>
      </c>
      <c r="I177" s="2">
        <v>1723.3414700000001</v>
      </c>
      <c r="J177" s="2">
        <v>880</v>
      </c>
      <c r="K177" s="2">
        <v>322601.97240000003</v>
      </c>
      <c r="L177" s="2">
        <v>1728.31549</v>
      </c>
      <c r="M177" s="2">
        <v>33</v>
      </c>
      <c r="N177" s="2">
        <v>323231.16635000001</v>
      </c>
      <c r="O177" s="2">
        <v>1723.0478700000001</v>
      </c>
      <c r="P177" s="2">
        <v>9154</v>
      </c>
      <c r="Q177" s="2">
        <v>324263.33992</v>
      </c>
      <c r="R177" s="2">
        <v>1729.9692500000001</v>
      </c>
      <c r="S177" s="2">
        <v>209</v>
      </c>
      <c r="T177" s="2">
        <v>322626.63818000001</v>
      </c>
      <c r="U177" s="2">
        <v>1736.73846</v>
      </c>
      <c r="V177" s="2">
        <v>62</v>
      </c>
    </row>
    <row r="178" spans="1:22" x14ac:dyDescent="0.25">
      <c r="A178" s="2" t="s">
        <v>2</v>
      </c>
      <c r="B178" s="2">
        <v>997</v>
      </c>
      <c r="C178" s="2">
        <v>1</v>
      </c>
      <c r="D178" s="2">
        <v>325157.24458</v>
      </c>
      <c r="E178" s="2">
        <v>1.175E-2</v>
      </c>
      <c r="F178" s="2">
        <v>325112.91985000001</v>
      </c>
      <c r="G178" s="2">
        <v>6.1539999999999997E-2</v>
      </c>
      <c r="H178" s="2">
        <v>325157.24458</v>
      </c>
      <c r="I178" s="2">
        <v>1723.5205699999999</v>
      </c>
      <c r="J178" s="2">
        <v>895</v>
      </c>
      <c r="K178" s="2">
        <v>322715.71231999999</v>
      </c>
      <c r="L178" s="2">
        <v>1733.6662799999999</v>
      </c>
      <c r="M178" s="2">
        <v>33</v>
      </c>
      <c r="N178" s="2">
        <v>323480.90383000002</v>
      </c>
      <c r="O178" s="2">
        <v>1722.9676400000001</v>
      </c>
      <c r="P178" s="2">
        <v>9197</v>
      </c>
      <c r="Q178" s="2">
        <v>324387.34379999997</v>
      </c>
      <c r="R178" s="2">
        <v>1727.4222199999999</v>
      </c>
      <c r="S178" s="2">
        <v>219</v>
      </c>
      <c r="T178" s="2">
        <v>322622.81319000002</v>
      </c>
      <c r="U178" s="2">
        <v>1745.64436</v>
      </c>
      <c r="V178" s="2">
        <v>61</v>
      </c>
    </row>
    <row r="179" spans="1:22" x14ac:dyDescent="0.25">
      <c r="A179" s="2" t="s">
        <v>2</v>
      </c>
      <c r="B179" s="2">
        <v>997</v>
      </c>
      <c r="C179" s="2">
        <v>1</v>
      </c>
      <c r="D179" s="2">
        <v>325157.24458</v>
      </c>
      <c r="E179" s="2">
        <v>1.166E-2</v>
      </c>
      <c r="F179" s="2">
        <v>325112.91985000001</v>
      </c>
      <c r="G179" s="2">
        <v>5.9650000000000002E-2</v>
      </c>
      <c r="H179" s="2">
        <v>325157.24458</v>
      </c>
      <c r="I179" s="2">
        <v>1723.8561099999999</v>
      </c>
      <c r="J179" s="2">
        <v>895</v>
      </c>
      <c r="K179" s="2">
        <v>322610.79593000002</v>
      </c>
      <c r="L179" s="2">
        <v>1729.0726500000001</v>
      </c>
      <c r="M179" s="2">
        <v>33</v>
      </c>
      <c r="N179" s="2">
        <v>324223.38759</v>
      </c>
      <c r="O179" s="2">
        <v>1722.9896000000001</v>
      </c>
      <c r="P179" s="2">
        <v>8913</v>
      </c>
      <c r="Q179" s="2">
        <v>324380.13150999998</v>
      </c>
      <c r="R179" s="2">
        <v>1726.7336</v>
      </c>
      <c r="S179" s="2">
        <v>226</v>
      </c>
      <c r="T179" s="2">
        <v>322589.46772000002</v>
      </c>
      <c r="U179" s="2">
        <v>1733.7543000000001</v>
      </c>
      <c r="V179" s="2">
        <v>61</v>
      </c>
    </row>
    <row r="180" spans="1:22" x14ac:dyDescent="0.25">
      <c r="A180" s="2" t="s">
        <v>2</v>
      </c>
      <c r="B180" s="2">
        <v>997</v>
      </c>
      <c r="C180" s="2">
        <v>1</v>
      </c>
      <c r="D180" s="2">
        <v>325157.24458</v>
      </c>
      <c r="E180" s="2">
        <v>1.1339999999999999E-2</v>
      </c>
      <c r="F180" s="2">
        <v>325112.91985000001</v>
      </c>
      <c r="G180" s="2">
        <v>5.9290000000000002E-2</v>
      </c>
      <c r="H180" s="2">
        <v>325157.24458</v>
      </c>
      <c r="I180" s="2">
        <v>1723.71792</v>
      </c>
      <c r="J180" s="2">
        <v>878</v>
      </c>
      <c r="K180" s="2">
        <v>322653.03142000001</v>
      </c>
      <c r="L180" s="2">
        <v>1737.4932899999999</v>
      </c>
      <c r="M180" s="2">
        <v>33</v>
      </c>
      <c r="N180" s="2">
        <v>323522.53876000002</v>
      </c>
      <c r="O180" s="2">
        <v>1722.9862700000001</v>
      </c>
      <c r="P180" s="2">
        <v>8602</v>
      </c>
      <c r="Q180" s="2">
        <v>324428.95942000003</v>
      </c>
      <c r="R180" s="2">
        <v>1723.5497499999999</v>
      </c>
      <c r="S180" s="2">
        <v>206</v>
      </c>
      <c r="T180" s="2">
        <v>322566.80653</v>
      </c>
      <c r="U180" s="2">
        <v>1736.22633</v>
      </c>
      <c r="V180" s="2">
        <v>79</v>
      </c>
    </row>
    <row r="181" spans="1:22" x14ac:dyDescent="0.25">
      <c r="A181" s="2" t="s">
        <v>2</v>
      </c>
      <c r="B181" s="2">
        <v>997</v>
      </c>
      <c r="C181" s="2">
        <v>1</v>
      </c>
      <c r="D181" s="2">
        <v>325157.24458</v>
      </c>
      <c r="E181" s="2">
        <v>1.191E-2</v>
      </c>
      <c r="F181" s="2">
        <v>325112.91985000001</v>
      </c>
      <c r="G181" s="2">
        <v>6.003E-2</v>
      </c>
      <c r="H181" s="2">
        <v>325157.24458</v>
      </c>
      <c r="I181" s="2">
        <v>1723.1333400000001</v>
      </c>
      <c r="J181" s="2">
        <v>894</v>
      </c>
      <c r="K181" s="2">
        <v>322634.84025000001</v>
      </c>
      <c r="L181" s="2">
        <v>1726.8151800000001</v>
      </c>
      <c r="M181" s="2">
        <v>33</v>
      </c>
      <c r="N181" s="2">
        <v>323793.65674000001</v>
      </c>
      <c r="O181" s="2">
        <v>1723.04008</v>
      </c>
      <c r="P181" s="2">
        <v>9914</v>
      </c>
      <c r="Q181" s="2">
        <v>324103.63448000001</v>
      </c>
      <c r="R181" s="2">
        <v>1727.4066700000001</v>
      </c>
      <c r="S181" s="2">
        <v>209</v>
      </c>
      <c r="T181" s="2">
        <v>322552.41707000002</v>
      </c>
      <c r="U181" s="2">
        <v>1731.67443</v>
      </c>
      <c r="V181" s="2">
        <v>61</v>
      </c>
    </row>
    <row r="182" spans="1:22" x14ac:dyDescent="0.25">
      <c r="A182" s="2" t="s">
        <v>2</v>
      </c>
      <c r="B182" s="2">
        <v>997</v>
      </c>
      <c r="C182" s="2">
        <v>1</v>
      </c>
      <c r="D182" s="2">
        <v>325157.24458</v>
      </c>
      <c r="E182" s="2">
        <v>1.133E-2</v>
      </c>
      <c r="F182" s="2">
        <v>325112.91985000001</v>
      </c>
      <c r="G182" s="2">
        <v>5.926E-2</v>
      </c>
      <c r="H182" s="2">
        <v>325157.24458</v>
      </c>
      <c r="I182" s="2">
        <v>1724.82611</v>
      </c>
      <c r="J182" s="2">
        <v>914</v>
      </c>
      <c r="K182" s="2">
        <v>322677.86388999998</v>
      </c>
      <c r="L182" s="2">
        <v>1765.26412</v>
      </c>
      <c r="M182" s="2">
        <v>34</v>
      </c>
      <c r="N182" s="2">
        <v>324161.81393</v>
      </c>
      <c r="O182" s="2">
        <v>1723.01854</v>
      </c>
      <c r="P182" s="2">
        <v>8167</v>
      </c>
      <c r="Q182" s="2">
        <v>325007.57861999999</v>
      </c>
      <c r="R182" s="2">
        <v>1726.3445300000001</v>
      </c>
      <c r="S182" s="2">
        <v>201</v>
      </c>
      <c r="T182" s="2">
        <v>322648.04109000001</v>
      </c>
      <c r="U182" s="2">
        <v>1744.5659800000001</v>
      </c>
      <c r="V182" s="2">
        <v>63</v>
      </c>
    </row>
    <row r="183" spans="1:22" x14ac:dyDescent="0.25">
      <c r="A183" s="2" t="s">
        <v>0</v>
      </c>
      <c r="B183" s="2">
        <v>30</v>
      </c>
      <c r="C183" s="2">
        <v>0.4</v>
      </c>
      <c r="D183" s="2">
        <v>1672.27226</v>
      </c>
      <c r="E183" s="2">
        <v>3.8999999999999999E-4</v>
      </c>
      <c r="F183" s="2">
        <v>1672.27226</v>
      </c>
      <c r="G183" s="2">
        <v>1.08E-3</v>
      </c>
      <c r="H183" s="2">
        <v>1541.73407</v>
      </c>
      <c r="I183" s="2">
        <v>1.6192899999999999</v>
      </c>
      <c r="J183" s="2">
        <v>28</v>
      </c>
      <c r="K183" s="2">
        <v>1537.8906199999999</v>
      </c>
      <c r="L183" s="2">
        <v>1.61259</v>
      </c>
      <c r="M183" s="2">
        <v>127</v>
      </c>
      <c r="N183" s="2">
        <v>1537.8906199999999</v>
      </c>
      <c r="O183" s="2">
        <v>1.6010599999999999</v>
      </c>
      <c r="P183" s="2">
        <v>179</v>
      </c>
      <c r="Q183" s="2">
        <v>1537.8906199999999</v>
      </c>
      <c r="R183" s="2">
        <v>1.60277</v>
      </c>
      <c r="S183" s="2">
        <v>288</v>
      </c>
      <c r="T183" s="2">
        <v>1537.8906199999999</v>
      </c>
      <c r="U183" s="2">
        <v>1.6130100000000001</v>
      </c>
      <c r="V183" s="2">
        <v>57</v>
      </c>
    </row>
    <row r="184" spans="1:22" x14ac:dyDescent="0.25">
      <c r="A184" s="2" t="s">
        <v>0</v>
      </c>
      <c r="B184" s="2">
        <v>30</v>
      </c>
      <c r="C184" s="2">
        <v>0.4</v>
      </c>
      <c r="D184" s="2">
        <v>1672.27226</v>
      </c>
      <c r="E184" s="2">
        <v>5.0899999999999999E-3</v>
      </c>
      <c r="F184" s="2">
        <v>1672.27226</v>
      </c>
      <c r="G184" s="2">
        <v>1.405E-2</v>
      </c>
      <c r="H184" s="2">
        <v>1541.73407</v>
      </c>
      <c r="I184" s="2">
        <v>1.60728</v>
      </c>
      <c r="J184" s="2">
        <v>33</v>
      </c>
      <c r="K184" s="2">
        <v>1537.8906199999999</v>
      </c>
      <c r="L184" s="2">
        <v>1.6106</v>
      </c>
      <c r="M184" s="2">
        <v>96</v>
      </c>
      <c r="N184" s="2">
        <v>1537.8906199999999</v>
      </c>
      <c r="O184" s="2">
        <v>1.6067</v>
      </c>
      <c r="P184" s="2">
        <v>176</v>
      </c>
      <c r="Q184" s="2">
        <v>1537.8906199999999</v>
      </c>
      <c r="R184" s="2">
        <v>1.60168</v>
      </c>
      <c r="S184" s="2">
        <v>295</v>
      </c>
      <c r="T184" s="2">
        <v>1537.8906199999999</v>
      </c>
      <c r="U184" s="2">
        <v>1.61094</v>
      </c>
      <c r="V184" s="2">
        <v>35</v>
      </c>
    </row>
    <row r="185" spans="1:22" x14ac:dyDescent="0.25">
      <c r="A185" s="2" t="s">
        <v>0</v>
      </c>
      <c r="B185" s="2">
        <v>30</v>
      </c>
      <c r="C185" s="2">
        <v>0.4</v>
      </c>
      <c r="D185" s="2">
        <v>1672.27226</v>
      </c>
      <c r="E185" s="2">
        <v>5.0699999999999999E-3</v>
      </c>
      <c r="F185" s="2">
        <v>1672.27226</v>
      </c>
      <c r="G185" s="2">
        <v>1.3860000000000001E-2</v>
      </c>
      <c r="H185" s="2">
        <v>1541.73407</v>
      </c>
      <c r="I185" s="2">
        <v>1.6054299999999999</v>
      </c>
      <c r="J185" s="2">
        <v>41</v>
      </c>
      <c r="K185" s="2">
        <v>1537.8906199999999</v>
      </c>
      <c r="L185" s="2">
        <v>1.63232</v>
      </c>
      <c r="M185" s="2">
        <v>125</v>
      </c>
      <c r="N185" s="2">
        <v>1537.8906199999999</v>
      </c>
      <c r="O185" s="2">
        <v>1.61158</v>
      </c>
      <c r="P185" s="2">
        <v>177</v>
      </c>
      <c r="Q185" s="2">
        <v>1537.8906199999999</v>
      </c>
      <c r="R185" s="2">
        <v>1.60171</v>
      </c>
      <c r="S185" s="2">
        <v>257</v>
      </c>
      <c r="T185" s="2">
        <v>1537.8906199999999</v>
      </c>
      <c r="U185" s="2">
        <v>1.6174999999999999</v>
      </c>
      <c r="V185" s="2">
        <v>54</v>
      </c>
    </row>
    <row r="186" spans="1:22" x14ac:dyDescent="0.25">
      <c r="A186" s="2" t="s">
        <v>0</v>
      </c>
      <c r="B186" s="2">
        <v>30</v>
      </c>
      <c r="C186" s="2">
        <v>0.4</v>
      </c>
      <c r="D186" s="2">
        <v>1672.27226</v>
      </c>
      <c r="E186" s="2">
        <v>4.7699999999999999E-3</v>
      </c>
      <c r="F186" s="2">
        <v>1672.27226</v>
      </c>
      <c r="G186" s="2">
        <v>1.298E-2</v>
      </c>
      <c r="H186" s="2">
        <v>1545.1766299999999</v>
      </c>
      <c r="I186" s="2">
        <v>1.6024799999999999</v>
      </c>
      <c r="J186" s="2">
        <v>41</v>
      </c>
      <c r="K186" s="2">
        <v>1537.8906199999999</v>
      </c>
      <c r="L186" s="2">
        <v>1.60195</v>
      </c>
      <c r="M186" s="2">
        <v>124</v>
      </c>
      <c r="N186" s="2">
        <v>1537.8906199999999</v>
      </c>
      <c r="O186" s="2">
        <v>1.7363500000000001</v>
      </c>
      <c r="P186" s="2">
        <v>144</v>
      </c>
      <c r="Q186" s="2">
        <v>1537.8906199999999</v>
      </c>
      <c r="R186" s="2">
        <v>1.6072599999999999</v>
      </c>
      <c r="S186" s="2">
        <v>287</v>
      </c>
      <c r="T186" s="2">
        <v>1537.8906199999999</v>
      </c>
      <c r="U186" s="2">
        <v>1.6016999999999999</v>
      </c>
      <c r="V186" s="2">
        <v>59</v>
      </c>
    </row>
    <row r="187" spans="1:22" x14ac:dyDescent="0.25">
      <c r="A187" s="2" t="s">
        <v>0</v>
      </c>
      <c r="B187" s="2">
        <v>30</v>
      </c>
      <c r="C187" s="2">
        <v>0.4</v>
      </c>
      <c r="D187" s="2">
        <v>1672.27226</v>
      </c>
      <c r="E187" s="2">
        <v>5.0699999999999999E-3</v>
      </c>
      <c r="F187" s="2">
        <v>1672.27226</v>
      </c>
      <c r="G187" s="2">
        <v>1.417E-2</v>
      </c>
      <c r="H187" s="2">
        <v>1541.73407</v>
      </c>
      <c r="I187" s="2">
        <v>1.6042400000000001</v>
      </c>
      <c r="J187" s="2">
        <v>41</v>
      </c>
      <c r="K187" s="2">
        <v>1537.8906199999999</v>
      </c>
      <c r="L187" s="2">
        <v>1.6088100000000001</v>
      </c>
      <c r="M187" s="2">
        <v>124</v>
      </c>
      <c r="N187" s="2">
        <v>1537.8906199999999</v>
      </c>
      <c r="O187" s="2">
        <v>1.6072900000000001</v>
      </c>
      <c r="P187" s="2">
        <v>175</v>
      </c>
      <c r="Q187" s="2">
        <v>1537.8906199999999</v>
      </c>
      <c r="R187" s="2">
        <v>1.6045799999999999</v>
      </c>
      <c r="S187" s="2">
        <v>199</v>
      </c>
      <c r="T187" s="2">
        <v>1537.8906199999999</v>
      </c>
      <c r="U187" s="2">
        <v>1.6204499999999999</v>
      </c>
      <c r="V187" s="2">
        <v>56</v>
      </c>
    </row>
    <row r="188" spans="1:22" x14ac:dyDescent="0.25">
      <c r="A188" s="2" t="s">
        <v>0</v>
      </c>
      <c r="B188" s="2">
        <v>30</v>
      </c>
      <c r="C188" s="2">
        <v>0.4</v>
      </c>
      <c r="D188" s="2">
        <v>1672.27226</v>
      </c>
      <c r="E188" s="2">
        <v>5.1200000000000004E-3</v>
      </c>
      <c r="F188" s="2">
        <v>1672.27226</v>
      </c>
      <c r="G188" s="2">
        <v>1.41E-2</v>
      </c>
      <c r="H188" s="2">
        <v>1545.1766299999999</v>
      </c>
      <c r="I188" s="2">
        <v>1.6184400000000001</v>
      </c>
      <c r="J188" s="2">
        <v>37</v>
      </c>
      <c r="K188" s="2">
        <v>1537.8906199999999</v>
      </c>
      <c r="L188" s="2">
        <v>1.6020099999999999</v>
      </c>
      <c r="M188" s="2">
        <v>82</v>
      </c>
      <c r="N188" s="2">
        <v>1537.8906199999999</v>
      </c>
      <c r="O188" s="2">
        <v>1.6063400000000001</v>
      </c>
      <c r="P188" s="2">
        <v>181</v>
      </c>
      <c r="Q188" s="2">
        <v>1537.8906199999999</v>
      </c>
      <c r="R188" s="2">
        <v>1.60165</v>
      </c>
      <c r="S188" s="2">
        <v>288</v>
      </c>
      <c r="T188" s="2">
        <v>1537.8906199999999</v>
      </c>
      <c r="U188" s="2">
        <v>1.6144700000000001</v>
      </c>
      <c r="V188" s="2">
        <v>59</v>
      </c>
    </row>
    <row r="189" spans="1:22" x14ac:dyDescent="0.25">
      <c r="A189" s="2" t="s">
        <v>0</v>
      </c>
      <c r="B189" s="2">
        <v>30</v>
      </c>
      <c r="C189" s="2">
        <v>0.4</v>
      </c>
      <c r="D189" s="2">
        <v>1672.27226</v>
      </c>
      <c r="E189" s="2">
        <v>5.1200000000000004E-3</v>
      </c>
      <c r="F189" s="2">
        <v>1672.27226</v>
      </c>
      <c r="G189" s="2">
        <v>1.4080000000000001E-2</v>
      </c>
      <c r="H189" s="2">
        <v>1660.6940999999999</v>
      </c>
      <c r="I189" s="2">
        <v>1.6237999999999999</v>
      </c>
      <c r="J189" s="2">
        <v>39</v>
      </c>
      <c r="K189" s="2">
        <v>1537.8906199999999</v>
      </c>
      <c r="L189" s="2">
        <v>1.67719</v>
      </c>
      <c r="M189" s="2">
        <v>112</v>
      </c>
      <c r="N189" s="2">
        <v>1537.8906199999999</v>
      </c>
      <c r="O189" s="2">
        <v>1.60931</v>
      </c>
      <c r="P189" s="2">
        <v>45</v>
      </c>
      <c r="Q189" s="2">
        <v>1537.8906199999999</v>
      </c>
      <c r="R189" s="2">
        <v>1.6055600000000001</v>
      </c>
      <c r="S189" s="2">
        <v>301</v>
      </c>
      <c r="T189" s="2">
        <v>1537.8906199999999</v>
      </c>
      <c r="U189" s="2">
        <v>1.6090899999999999</v>
      </c>
      <c r="V189" s="2">
        <v>47</v>
      </c>
    </row>
    <row r="190" spans="1:22" x14ac:dyDescent="0.25">
      <c r="A190" s="2" t="s">
        <v>0</v>
      </c>
      <c r="B190" s="2">
        <v>30</v>
      </c>
      <c r="C190" s="2">
        <v>0.4</v>
      </c>
      <c r="D190" s="2">
        <v>1672.27226</v>
      </c>
      <c r="E190" s="2">
        <v>5.2599999999999999E-3</v>
      </c>
      <c r="F190" s="2">
        <v>1672.27226</v>
      </c>
      <c r="G190" s="2">
        <v>1.379E-2</v>
      </c>
      <c r="H190" s="2">
        <v>1541.73407</v>
      </c>
      <c r="I190" s="2">
        <v>1.6080399999999999</v>
      </c>
      <c r="J190" s="2">
        <v>47</v>
      </c>
      <c r="K190" s="2">
        <v>1537.8906199999999</v>
      </c>
      <c r="L190" s="2">
        <v>1.60623</v>
      </c>
      <c r="M190" s="2">
        <v>97</v>
      </c>
      <c r="N190" s="2">
        <v>1537.8906199999999</v>
      </c>
      <c r="O190" s="2">
        <v>1.6023700000000001</v>
      </c>
      <c r="P190" s="2">
        <v>183</v>
      </c>
      <c r="Q190" s="2">
        <v>1537.8906199999999</v>
      </c>
      <c r="R190" s="2">
        <v>1.6043099999999999</v>
      </c>
      <c r="S190" s="2">
        <v>298</v>
      </c>
      <c r="T190" s="2">
        <v>1537.8906199999999</v>
      </c>
      <c r="U190" s="2">
        <v>1.6061099999999999</v>
      </c>
      <c r="V190" s="2">
        <v>58</v>
      </c>
    </row>
    <row r="191" spans="1:22" x14ac:dyDescent="0.25">
      <c r="A191" s="2" t="s">
        <v>0</v>
      </c>
      <c r="B191" s="2">
        <v>30</v>
      </c>
      <c r="C191" s="2">
        <v>0.4</v>
      </c>
      <c r="D191" s="2">
        <v>1672.27226</v>
      </c>
      <c r="E191" s="2">
        <v>5.5700000000000003E-3</v>
      </c>
      <c r="F191" s="2">
        <v>1672.27226</v>
      </c>
      <c r="G191" s="2">
        <v>1.443E-2</v>
      </c>
      <c r="H191" s="2">
        <v>1541.73407</v>
      </c>
      <c r="I191" s="2">
        <v>1.6027100000000001</v>
      </c>
      <c r="J191" s="2">
        <v>38</v>
      </c>
      <c r="K191" s="2">
        <v>1537.8906199999999</v>
      </c>
      <c r="L191" s="2">
        <v>1.60517</v>
      </c>
      <c r="M191" s="2">
        <v>123</v>
      </c>
      <c r="N191" s="2">
        <v>1537.8906199999999</v>
      </c>
      <c r="O191" s="2">
        <v>1.60768</v>
      </c>
      <c r="P191" s="2">
        <v>183</v>
      </c>
      <c r="Q191" s="2">
        <v>1537.8906199999999</v>
      </c>
      <c r="R191" s="2">
        <v>1.6052999999999999</v>
      </c>
      <c r="S191" s="2">
        <v>279</v>
      </c>
      <c r="T191" s="2">
        <v>1537.8906199999999</v>
      </c>
      <c r="U191" s="2">
        <v>1.62144</v>
      </c>
      <c r="V191" s="2">
        <v>55</v>
      </c>
    </row>
    <row r="192" spans="1:22" x14ac:dyDescent="0.25">
      <c r="A192" s="2" t="s">
        <v>0</v>
      </c>
      <c r="B192" s="2">
        <v>30</v>
      </c>
      <c r="C192" s="2">
        <v>0.4</v>
      </c>
      <c r="D192" s="2">
        <v>1672.27226</v>
      </c>
      <c r="E192" s="2">
        <v>5.1200000000000004E-3</v>
      </c>
      <c r="F192" s="2">
        <v>1672.27226</v>
      </c>
      <c r="G192" s="2">
        <v>1.4109999999999999E-2</v>
      </c>
      <c r="H192" s="2">
        <v>1541.73407</v>
      </c>
      <c r="I192" s="2">
        <v>1.6010500000000001</v>
      </c>
      <c r="J192" s="2">
        <v>53</v>
      </c>
      <c r="K192" s="2">
        <v>1537.8906199999999</v>
      </c>
      <c r="L192" s="2">
        <v>1.60701</v>
      </c>
      <c r="M192" s="2">
        <v>125</v>
      </c>
      <c r="N192" s="2">
        <v>1537.8906199999999</v>
      </c>
      <c r="O192" s="2">
        <v>1.6065199999999999</v>
      </c>
      <c r="P192" s="2">
        <v>181</v>
      </c>
      <c r="Q192" s="2">
        <v>1537.8906199999999</v>
      </c>
      <c r="R192" s="2">
        <v>1.60762</v>
      </c>
      <c r="S192" s="2">
        <v>294</v>
      </c>
      <c r="T192" s="2">
        <v>1537.8906199999999</v>
      </c>
      <c r="U192" s="2">
        <v>1.6045</v>
      </c>
      <c r="V192" s="2">
        <v>51</v>
      </c>
    </row>
    <row r="193" spans="1:22" x14ac:dyDescent="0.25">
      <c r="A193" s="2" t="s">
        <v>0</v>
      </c>
      <c r="B193" s="2">
        <v>30</v>
      </c>
      <c r="C193" s="2">
        <v>0.7</v>
      </c>
      <c r="D193" s="2">
        <v>694.39419999999996</v>
      </c>
      <c r="E193" s="2">
        <v>5.7499999999999999E-3</v>
      </c>
      <c r="F193" s="2">
        <v>711.92304999999999</v>
      </c>
      <c r="G193" s="2">
        <v>1.8450000000000001E-2</v>
      </c>
      <c r="H193" s="2">
        <v>682.50918000000001</v>
      </c>
      <c r="I193" s="2">
        <v>1.9371799999999999</v>
      </c>
      <c r="J193" s="2">
        <v>62</v>
      </c>
      <c r="K193" s="2">
        <v>634.33033999999998</v>
      </c>
      <c r="L193" s="2">
        <v>1.92736</v>
      </c>
      <c r="M193" s="2">
        <v>92</v>
      </c>
      <c r="N193" s="2">
        <v>685.14828</v>
      </c>
      <c r="O193" s="2">
        <v>1.92831</v>
      </c>
      <c r="P193" s="2">
        <v>221</v>
      </c>
      <c r="Q193" s="2">
        <v>748.20522000000005</v>
      </c>
      <c r="R193" s="2">
        <v>1.92727</v>
      </c>
      <c r="S193" s="2">
        <v>341</v>
      </c>
      <c r="T193" s="2">
        <v>632.87816999999995</v>
      </c>
      <c r="U193" s="2">
        <v>1.9234899999999999</v>
      </c>
      <c r="V193" s="2">
        <v>74</v>
      </c>
    </row>
    <row r="194" spans="1:22" x14ac:dyDescent="0.25">
      <c r="A194" s="2" t="s">
        <v>0</v>
      </c>
      <c r="B194" s="2">
        <v>30</v>
      </c>
      <c r="C194" s="2">
        <v>0.7</v>
      </c>
      <c r="D194" s="2">
        <v>694.39419999999996</v>
      </c>
      <c r="E194" s="2">
        <v>5.3699999999999998E-3</v>
      </c>
      <c r="F194" s="2">
        <v>711.92304999999999</v>
      </c>
      <c r="G194" s="2">
        <v>1.797E-2</v>
      </c>
      <c r="H194" s="2">
        <v>682.50918000000001</v>
      </c>
      <c r="I194" s="2">
        <v>1.9408799999999999</v>
      </c>
      <c r="J194" s="2">
        <v>42</v>
      </c>
      <c r="K194" s="2">
        <v>634.35949000000005</v>
      </c>
      <c r="L194" s="2">
        <v>2.0076100000000001</v>
      </c>
      <c r="M194" s="2">
        <v>88</v>
      </c>
      <c r="N194" s="2">
        <v>705.20264999999995</v>
      </c>
      <c r="O194" s="2">
        <v>1.9231199999999999</v>
      </c>
      <c r="P194" s="2">
        <v>150</v>
      </c>
      <c r="Q194" s="2">
        <v>698.30744000000004</v>
      </c>
      <c r="R194" s="2">
        <v>1.9868699999999999</v>
      </c>
      <c r="S194" s="2">
        <v>241</v>
      </c>
      <c r="T194" s="2">
        <v>632.87816999999995</v>
      </c>
      <c r="U194" s="2">
        <v>1.93994</v>
      </c>
      <c r="V194" s="2">
        <v>78</v>
      </c>
    </row>
    <row r="195" spans="1:22" x14ac:dyDescent="0.25">
      <c r="A195" s="2" t="s">
        <v>0</v>
      </c>
      <c r="B195" s="2">
        <v>30</v>
      </c>
      <c r="C195" s="2">
        <v>0.7</v>
      </c>
      <c r="D195" s="2">
        <v>694.39419999999996</v>
      </c>
      <c r="E195" s="2">
        <v>5.4299999999999999E-3</v>
      </c>
      <c r="F195" s="2">
        <v>711.92304999999999</v>
      </c>
      <c r="G195" s="2">
        <v>1.7950000000000001E-2</v>
      </c>
      <c r="H195" s="2">
        <v>659.47329999999999</v>
      </c>
      <c r="I195" s="2">
        <v>1.9356100000000001</v>
      </c>
      <c r="J195" s="2">
        <v>58</v>
      </c>
      <c r="K195" s="2">
        <v>634.33033999999998</v>
      </c>
      <c r="L195" s="2">
        <v>1.9306700000000001</v>
      </c>
      <c r="M195" s="2">
        <v>127</v>
      </c>
      <c r="N195" s="2">
        <v>663.53345000000002</v>
      </c>
      <c r="O195" s="2">
        <v>1.92587</v>
      </c>
      <c r="P195" s="2">
        <v>220</v>
      </c>
      <c r="Q195" s="2">
        <v>760.88449000000003</v>
      </c>
      <c r="R195" s="2">
        <v>1.92591</v>
      </c>
      <c r="S195" s="2">
        <v>292</v>
      </c>
      <c r="T195" s="2">
        <v>632.87816999999995</v>
      </c>
      <c r="U195" s="2">
        <v>1.9277599999999999</v>
      </c>
      <c r="V195" s="2">
        <v>76</v>
      </c>
    </row>
    <row r="196" spans="1:22" x14ac:dyDescent="0.25">
      <c r="A196" s="2" t="s">
        <v>0</v>
      </c>
      <c r="B196" s="2">
        <v>30</v>
      </c>
      <c r="C196" s="2">
        <v>0.7</v>
      </c>
      <c r="D196" s="2">
        <v>694.39419999999996</v>
      </c>
      <c r="E196" s="2">
        <v>5.3899999999999998E-3</v>
      </c>
      <c r="F196" s="2">
        <v>711.92304999999999</v>
      </c>
      <c r="G196" s="2">
        <v>1.8069999999999999E-2</v>
      </c>
      <c r="H196" s="2">
        <v>680.80223000000001</v>
      </c>
      <c r="I196" s="2">
        <v>2.0462699999999998</v>
      </c>
      <c r="J196" s="2">
        <v>42</v>
      </c>
      <c r="K196" s="2">
        <v>634.33033999999998</v>
      </c>
      <c r="L196" s="2">
        <v>1.9415800000000001</v>
      </c>
      <c r="M196" s="2">
        <v>138</v>
      </c>
      <c r="N196" s="2">
        <v>677.72752000000003</v>
      </c>
      <c r="O196" s="2">
        <v>1.92519</v>
      </c>
      <c r="P196" s="2">
        <v>220</v>
      </c>
      <c r="Q196" s="2">
        <v>746.58474999999999</v>
      </c>
      <c r="R196" s="2">
        <v>1.9227399999999999</v>
      </c>
      <c r="S196" s="2">
        <v>346</v>
      </c>
      <c r="T196" s="2">
        <v>632.87816999999995</v>
      </c>
      <c r="U196" s="2">
        <v>1.9339900000000001</v>
      </c>
      <c r="V196" s="2">
        <v>73</v>
      </c>
    </row>
    <row r="197" spans="1:22" x14ac:dyDescent="0.25">
      <c r="A197" s="2" t="s">
        <v>0</v>
      </c>
      <c r="B197" s="2">
        <v>30</v>
      </c>
      <c r="C197" s="2">
        <v>0.7</v>
      </c>
      <c r="D197" s="2">
        <v>694.39419999999996</v>
      </c>
      <c r="E197" s="2">
        <v>5.4400000000000004E-3</v>
      </c>
      <c r="F197" s="2">
        <v>711.92304999999999</v>
      </c>
      <c r="G197" s="2">
        <v>1.805E-2</v>
      </c>
      <c r="H197" s="2">
        <v>694.39419999999996</v>
      </c>
      <c r="I197" s="2">
        <v>1.9354800000000001</v>
      </c>
      <c r="J197" s="2">
        <v>32</v>
      </c>
      <c r="K197" s="2">
        <v>634.33033999999998</v>
      </c>
      <c r="L197" s="2">
        <v>1.9345699999999999</v>
      </c>
      <c r="M197" s="2">
        <v>132</v>
      </c>
      <c r="N197" s="2">
        <v>702.29652999999996</v>
      </c>
      <c r="O197" s="2">
        <v>1.93781</v>
      </c>
      <c r="P197" s="2">
        <v>201</v>
      </c>
      <c r="Q197" s="2">
        <v>700.07956999999999</v>
      </c>
      <c r="R197" s="2">
        <v>1.9248400000000001</v>
      </c>
      <c r="S197" s="2">
        <v>312</v>
      </c>
      <c r="T197" s="2">
        <v>632.87816999999995</v>
      </c>
      <c r="U197" s="2">
        <v>1.9404999999999999</v>
      </c>
      <c r="V197" s="2">
        <v>72</v>
      </c>
    </row>
    <row r="198" spans="1:22" x14ac:dyDescent="0.25">
      <c r="A198" s="2" t="s">
        <v>0</v>
      </c>
      <c r="B198" s="2">
        <v>30</v>
      </c>
      <c r="C198" s="2">
        <v>0.7</v>
      </c>
      <c r="D198" s="2">
        <v>694.39419999999996</v>
      </c>
      <c r="E198" s="2">
        <v>5.5700000000000003E-3</v>
      </c>
      <c r="F198" s="2">
        <v>711.92304999999999</v>
      </c>
      <c r="G198" s="2">
        <v>1.8409999999999999E-2</v>
      </c>
      <c r="H198" s="2">
        <v>680.80223000000001</v>
      </c>
      <c r="I198" s="2">
        <v>2.1929799999999999</v>
      </c>
      <c r="J198" s="2">
        <v>64</v>
      </c>
      <c r="K198" s="2">
        <v>634.33033999999998</v>
      </c>
      <c r="L198" s="2">
        <v>1.9239200000000001</v>
      </c>
      <c r="M198" s="2">
        <v>135</v>
      </c>
      <c r="N198" s="2">
        <v>736.24449000000004</v>
      </c>
      <c r="O198" s="2">
        <v>1.92892</v>
      </c>
      <c r="P198" s="2">
        <v>186</v>
      </c>
      <c r="Q198" s="2">
        <v>633.19412999999997</v>
      </c>
      <c r="R198" s="2">
        <v>1.9266300000000001</v>
      </c>
      <c r="S198" s="2">
        <v>339</v>
      </c>
      <c r="T198" s="2">
        <v>632.87816999999995</v>
      </c>
      <c r="U198" s="2">
        <v>1.94052</v>
      </c>
      <c r="V198" s="2">
        <v>71</v>
      </c>
    </row>
    <row r="199" spans="1:22" x14ac:dyDescent="0.25">
      <c r="A199" s="2" t="s">
        <v>0</v>
      </c>
      <c r="B199" s="2">
        <v>30</v>
      </c>
      <c r="C199" s="2">
        <v>0.7</v>
      </c>
      <c r="D199" s="2">
        <v>694.39419999999996</v>
      </c>
      <c r="E199" s="2">
        <v>5.3800000000000002E-3</v>
      </c>
      <c r="F199" s="2">
        <v>711.92304999999999</v>
      </c>
      <c r="G199" s="2">
        <v>1.8020000000000001E-2</v>
      </c>
      <c r="H199" s="2">
        <v>686.38000999999997</v>
      </c>
      <c r="I199" s="2">
        <v>1.9352499999999999</v>
      </c>
      <c r="J199" s="2">
        <v>56</v>
      </c>
      <c r="K199" s="2">
        <v>634.33033999999998</v>
      </c>
      <c r="L199" s="2">
        <v>1.93344</v>
      </c>
      <c r="M199" s="2">
        <v>136</v>
      </c>
      <c r="N199" s="2">
        <v>677.44227000000001</v>
      </c>
      <c r="O199" s="2">
        <v>1.9257899999999999</v>
      </c>
      <c r="P199" s="2">
        <v>219</v>
      </c>
      <c r="Q199" s="2">
        <v>650.38404000000003</v>
      </c>
      <c r="R199" s="2">
        <v>1.9237899999999999</v>
      </c>
      <c r="S199" s="2">
        <v>346</v>
      </c>
      <c r="T199" s="2">
        <v>632.87816999999995</v>
      </c>
      <c r="U199" s="2">
        <v>2.1012400000000002</v>
      </c>
      <c r="V199" s="2">
        <v>71</v>
      </c>
    </row>
    <row r="200" spans="1:22" x14ac:dyDescent="0.25">
      <c r="A200" s="2" t="s">
        <v>0</v>
      </c>
      <c r="B200" s="2">
        <v>30</v>
      </c>
      <c r="C200" s="2">
        <v>0.7</v>
      </c>
      <c r="D200" s="2">
        <v>694.39419999999996</v>
      </c>
      <c r="E200" s="2">
        <v>7.6499999999999997E-3</v>
      </c>
      <c r="F200" s="2">
        <v>711.92304999999999</v>
      </c>
      <c r="G200" s="2">
        <v>2.2370000000000001E-2</v>
      </c>
      <c r="H200" s="2">
        <v>688.08695</v>
      </c>
      <c r="I200" s="2">
        <v>1.93909</v>
      </c>
      <c r="J200" s="2">
        <v>59</v>
      </c>
      <c r="K200" s="2">
        <v>634.33033999999998</v>
      </c>
      <c r="L200" s="2">
        <v>1.9227399999999999</v>
      </c>
      <c r="M200" s="2">
        <v>132</v>
      </c>
      <c r="N200" s="2">
        <v>746.22281999999996</v>
      </c>
      <c r="O200" s="2">
        <v>1.9264699999999999</v>
      </c>
      <c r="P200" s="2">
        <v>180</v>
      </c>
      <c r="Q200" s="2">
        <v>632.87816999999995</v>
      </c>
      <c r="R200" s="2">
        <v>1.9223600000000001</v>
      </c>
      <c r="S200" s="2">
        <v>339</v>
      </c>
      <c r="T200" s="2">
        <v>632.87816999999995</v>
      </c>
      <c r="U200" s="2">
        <v>1.94198</v>
      </c>
      <c r="V200" s="2">
        <v>75</v>
      </c>
    </row>
    <row r="201" spans="1:22" x14ac:dyDescent="0.25">
      <c r="A201" s="2" t="s">
        <v>0</v>
      </c>
      <c r="B201" s="2">
        <v>30</v>
      </c>
      <c r="C201" s="2">
        <v>0.7</v>
      </c>
      <c r="D201" s="2">
        <v>694.39419999999996</v>
      </c>
      <c r="E201" s="2">
        <v>5.3600000000000002E-3</v>
      </c>
      <c r="F201" s="2">
        <v>711.92304999999999</v>
      </c>
      <c r="G201" s="2">
        <v>1.804E-2</v>
      </c>
      <c r="H201" s="2">
        <v>677.44227000000001</v>
      </c>
      <c r="I201" s="2">
        <v>1.9253100000000001</v>
      </c>
      <c r="J201" s="2">
        <v>64</v>
      </c>
      <c r="K201" s="2">
        <v>634.33033999999998</v>
      </c>
      <c r="L201" s="2">
        <v>1.9259900000000001</v>
      </c>
      <c r="M201" s="2">
        <v>133</v>
      </c>
      <c r="N201" s="2">
        <v>690.14712999999995</v>
      </c>
      <c r="O201" s="2">
        <v>1.9301200000000001</v>
      </c>
      <c r="P201" s="2">
        <v>178</v>
      </c>
      <c r="Q201" s="2">
        <v>680.64840000000004</v>
      </c>
      <c r="R201" s="2">
        <v>1.92648</v>
      </c>
      <c r="S201" s="2">
        <v>344</v>
      </c>
      <c r="T201" s="2">
        <v>632.87816999999995</v>
      </c>
      <c r="U201" s="2">
        <v>1.93005</v>
      </c>
      <c r="V201" s="2">
        <v>51</v>
      </c>
    </row>
    <row r="202" spans="1:22" x14ac:dyDescent="0.25">
      <c r="A202" s="2" t="s">
        <v>0</v>
      </c>
      <c r="B202" s="2">
        <v>30</v>
      </c>
      <c r="C202" s="2">
        <v>0.7</v>
      </c>
      <c r="D202" s="2">
        <v>694.39419999999996</v>
      </c>
      <c r="E202" s="2">
        <v>5.7499999999999999E-3</v>
      </c>
      <c r="F202" s="2">
        <v>711.92304999999999</v>
      </c>
      <c r="G202" s="2">
        <v>1.7739999999999999E-2</v>
      </c>
      <c r="H202" s="2">
        <v>682.10646999999994</v>
      </c>
      <c r="I202" s="2">
        <v>1.9365699999999999</v>
      </c>
      <c r="J202" s="2">
        <v>31</v>
      </c>
      <c r="K202" s="2">
        <v>632.92746</v>
      </c>
      <c r="L202" s="2">
        <v>1.9318500000000001</v>
      </c>
      <c r="M202" s="2">
        <v>140</v>
      </c>
      <c r="N202" s="2">
        <v>650.43332999999996</v>
      </c>
      <c r="O202" s="2">
        <v>1.9298500000000001</v>
      </c>
      <c r="P202" s="2">
        <v>220</v>
      </c>
      <c r="Q202" s="2">
        <v>717.73927000000003</v>
      </c>
      <c r="R202" s="2">
        <v>1.9270400000000001</v>
      </c>
      <c r="S202" s="2">
        <v>244</v>
      </c>
      <c r="T202" s="2">
        <v>632.87816999999995</v>
      </c>
      <c r="U202" s="2">
        <v>1.94095</v>
      </c>
      <c r="V202" s="2">
        <v>47</v>
      </c>
    </row>
    <row r="203" spans="1:22" x14ac:dyDescent="0.25">
      <c r="A203" s="2" t="s">
        <v>0</v>
      </c>
      <c r="B203" s="2">
        <v>30</v>
      </c>
      <c r="C203" s="2">
        <v>1</v>
      </c>
      <c r="D203" s="2">
        <v>670.44847000000004</v>
      </c>
      <c r="E203" s="2">
        <v>5.8500000000000002E-3</v>
      </c>
      <c r="F203" s="2">
        <v>638.02126999999996</v>
      </c>
      <c r="G203" s="2">
        <v>2.1839999999999998E-2</v>
      </c>
      <c r="H203" s="2">
        <v>661.97528</v>
      </c>
      <c r="I203" s="2">
        <v>2.9298799999999998</v>
      </c>
      <c r="J203" s="2">
        <v>99</v>
      </c>
      <c r="K203" s="2">
        <v>604.92466999999999</v>
      </c>
      <c r="L203" s="2">
        <v>2.9365700000000001</v>
      </c>
      <c r="M203" s="2">
        <v>148</v>
      </c>
      <c r="N203" s="2">
        <v>622.90066000000002</v>
      </c>
      <c r="O203" s="2">
        <v>2.9330599999999998</v>
      </c>
      <c r="P203" s="2">
        <v>322</v>
      </c>
      <c r="Q203" s="2">
        <v>637.10679000000005</v>
      </c>
      <c r="R203" s="2">
        <v>2.9279000000000002</v>
      </c>
      <c r="S203" s="2">
        <v>485</v>
      </c>
      <c r="T203" s="2">
        <v>604.74201000000005</v>
      </c>
      <c r="U203" s="2">
        <v>2.94861</v>
      </c>
      <c r="V203" s="2">
        <v>92</v>
      </c>
    </row>
    <row r="204" spans="1:22" x14ac:dyDescent="0.25">
      <c r="A204" s="2" t="s">
        <v>0</v>
      </c>
      <c r="B204" s="2">
        <v>30</v>
      </c>
      <c r="C204" s="2">
        <v>1</v>
      </c>
      <c r="D204" s="2">
        <v>670.44847000000004</v>
      </c>
      <c r="E204" s="2">
        <v>5.9500000000000004E-3</v>
      </c>
      <c r="F204" s="2">
        <v>638.02126999999996</v>
      </c>
      <c r="G204" s="2">
        <v>2.2450000000000001E-2</v>
      </c>
      <c r="H204" s="2">
        <v>670.44847000000004</v>
      </c>
      <c r="I204" s="2">
        <v>3.3673999999999999</v>
      </c>
      <c r="J204" s="2">
        <v>41</v>
      </c>
      <c r="K204" s="2">
        <v>604.94102999999996</v>
      </c>
      <c r="L204" s="2">
        <v>2.9280900000000001</v>
      </c>
      <c r="M204" s="2">
        <v>171</v>
      </c>
      <c r="N204" s="2">
        <v>658.49650999999994</v>
      </c>
      <c r="O204" s="2">
        <v>2.9282300000000001</v>
      </c>
      <c r="P204" s="2">
        <v>328</v>
      </c>
      <c r="Q204" s="2">
        <v>651.49316999999996</v>
      </c>
      <c r="R204" s="2">
        <v>2.9304899999999998</v>
      </c>
      <c r="S204" s="2">
        <v>465</v>
      </c>
      <c r="T204" s="2">
        <v>604.66700000000003</v>
      </c>
      <c r="U204" s="2">
        <v>2.92788</v>
      </c>
      <c r="V204" s="2">
        <v>105</v>
      </c>
    </row>
    <row r="205" spans="1:22" x14ac:dyDescent="0.25">
      <c r="A205" s="2" t="s">
        <v>0</v>
      </c>
      <c r="B205" s="2">
        <v>30</v>
      </c>
      <c r="C205" s="2">
        <v>1</v>
      </c>
      <c r="D205" s="2">
        <v>670.44847000000004</v>
      </c>
      <c r="E205" s="2">
        <v>5.8399999999999997E-3</v>
      </c>
      <c r="F205" s="2">
        <v>638.02126999999996</v>
      </c>
      <c r="G205" s="2">
        <v>2.24E-2</v>
      </c>
      <c r="H205" s="2">
        <v>661.97528</v>
      </c>
      <c r="I205" s="2">
        <v>2.9344199999999998</v>
      </c>
      <c r="J205" s="2">
        <v>92</v>
      </c>
      <c r="K205" s="2">
        <v>604.95250999999996</v>
      </c>
      <c r="L205" s="2">
        <v>2.9372799999999999</v>
      </c>
      <c r="M205" s="2">
        <v>190</v>
      </c>
      <c r="N205" s="2">
        <v>657.74908000000005</v>
      </c>
      <c r="O205" s="2">
        <v>2.93397</v>
      </c>
      <c r="P205" s="2">
        <v>340</v>
      </c>
      <c r="Q205" s="2">
        <v>672.70505000000003</v>
      </c>
      <c r="R205" s="2">
        <v>2.9266899999999998</v>
      </c>
      <c r="S205" s="2">
        <v>470</v>
      </c>
      <c r="T205" s="2">
        <v>604.66700000000003</v>
      </c>
      <c r="U205" s="2">
        <v>2.9284500000000002</v>
      </c>
      <c r="V205" s="2">
        <v>110</v>
      </c>
    </row>
    <row r="206" spans="1:22" x14ac:dyDescent="0.25">
      <c r="A206" s="2" t="s">
        <v>0</v>
      </c>
      <c r="B206" s="2">
        <v>30</v>
      </c>
      <c r="C206" s="2">
        <v>1</v>
      </c>
      <c r="D206" s="2">
        <v>670.44847000000004</v>
      </c>
      <c r="E206" s="2">
        <v>5.8399999999999997E-3</v>
      </c>
      <c r="F206" s="2">
        <v>638.02126999999996</v>
      </c>
      <c r="G206" s="2">
        <v>2.231E-2</v>
      </c>
      <c r="H206" s="2">
        <v>661.97528</v>
      </c>
      <c r="I206" s="2">
        <v>2.9316200000000001</v>
      </c>
      <c r="J206" s="2">
        <v>84</v>
      </c>
      <c r="K206" s="2">
        <v>604.92466999999999</v>
      </c>
      <c r="L206" s="2">
        <v>2.9311799999999999</v>
      </c>
      <c r="M206" s="2">
        <v>182</v>
      </c>
      <c r="N206" s="2">
        <v>661.80262000000005</v>
      </c>
      <c r="O206" s="2">
        <v>2.92652</v>
      </c>
      <c r="P206" s="2">
        <v>336</v>
      </c>
      <c r="Q206" s="2">
        <v>645.74972000000002</v>
      </c>
      <c r="R206" s="2">
        <v>2.9260899999999999</v>
      </c>
      <c r="S206" s="2">
        <v>397</v>
      </c>
      <c r="T206" s="2">
        <v>604.66700000000003</v>
      </c>
      <c r="U206" s="2">
        <v>3.4106399999999999</v>
      </c>
      <c r="V206" s="2">
        <v>108</v>
      </c>
    </row>
    <row r="207" spans="1:22" x14ac:dyDescent="0.25">
      <c r="A207" s="2" t="s">
        <v>0</v>
      </c>
      <c r="B207" s="2">
        <v>30</v>
      </c>
      <c r="C207" s="2">
        <v>1</v>
      </c>
      <c r="D207" s="2">
        <v>670.44847000000004</v>
      </c>
      <c r="E207" s="2">
        <v>5.8399999999999997E-3</v>
      </c>
      <c r="F207" s="2">
        <v>638.02126999999996</v>
      </c>
      <c r="G207" s="2">
        <v>2.197E-2</v>
      </c>
      <c r="H207" s="2">
        <v>661.97528</v>
      </c>
      <c r="I207" s="2">
        <v>2.9447800000000002</v>
      </c>
      <c r="J207" s="2">
        <v>112</v>
      </c>
      <c r="K207" s="2">
        <v>605.06889999999999</v>
      </c>
      <c r="L207" s="2">
        <v>2.93614</v>
      </c>
      <c r="M207" s="2">
        <v>183</v>
      </c>
      <c r="N207" s="2">
        <v>698.80309</v>
      </c>
      <c r="O207" s="2">
        <v>3.2174999999999998</v>
      </c>
      <c r="P207" s="2">
        <v>329</v>
      </c>
      <c r="Q207" s="2">
        <v>655.89232000000004</v>
      </c>
      <c r="R207" s="2">
        <v>2.9276599999999999</v>
      </c>
      <c r="S207" s="2">
        <v>455</v>
      </c>
      <c r="T207" s="2">
        <v>604.66700000000003</v>
      </c>
      <c r="U207" s="2">
        <v>2.9859800000000001</v>
      </c>
      <c r="V207" s="2">
        <v>96</v>
      </c>
    </row>
    <row r="208" spans="1:22" x14ac:dyDescent="0.25">
      <c r="A208" s="2" t="s">
        <v>0</v>
      </c>
      <c r="B208" s="2">
        <v>30</v>
      </c>
      <c r="C208" s="2">
        <v>1</v>
      </c>
      <c r="D208" s="2">
        <v>670.44847000000004</v>
      </c>
      <c r="E208" s="2">
        <v>5.8500000000000002E-3</v>
      </c>
      <c r="F208" s="2">
        <v>638.02126999999996</v>
      </c>
      <c r="G208" s="2">
        <v>2.1899999999999999E-2</v>
      </c>
      <c r="H208" s="2">
        <v>661.97528</v>
      </c>
      <c r="I208" s="2">
        <v>2.9454500000000001</v>
      </c>
      <c r="J208" s="2">
        <v>108</v>
      </c>
      <c r="K208" s="2">
        <v>604.96887000000004</v>
      </c>
      <c r="L208" s="2">
        <v>2.9333900000000002</v>
      </c>
      <c r="M208" s="2">
        <v>179</v>
      </c>
      <c r="N208" s="2">
        <v>633.67817000000002</v>
      </c>
      <c r="O208" s="2">
        <v>2.9270499999999999</v>
      </c>
      <c r="P208" s="2">
        <v>306</v>
      </c>
      <c r="Q208" s="2">
        <v>623.20407999999998</v>
      </c>
      <c r="R208" s="2">
        <v>2.92903</v>
      </c>
      <c r="S208" s="2">
        <v>524</v>
      </c>
      <c r="T208" s="2">
        <v>604.66700000000003</v>
      </c>
      <c r="U208" s="2">
        <v>2.94834</v>
      </c>
      <c r="V208" s="2">
        <v>96</v>
      </c>
    </row>
    <row r="209" spans="1:22" x14ac:dyDescent="0.25">
      <c r="A209" s="2" t="s">
        <v>0</v>
      </c>
      <c r="B209" s="2">
        <v>30</v>
      </c>
      <c r="C209" s="2">
        <v>1</v>
      </c>
      <c r="D209" s="2">
        <v>670.44847000000004</v>
      </c>
      <c r="E209" s="2">
        <v>6.0699999999999999E-3</v>
      </c>
      <c r="F209" s="2">
        <v>638.02126999999996</v>
      </c>
      <c r="G209" s="2">
        <v>2.24E-2</v>
      </c>
      <c r="H209" s="2">
        <v>636.77237000000002</v>
      </c>
      <c r="I209" s="2">
        <v>2.9400900000000001</v>
      </c>
      <c r="J209" s="2">
        <v>103</v>
      </c>
      <c r="K209" s="2">
        <v>605.06889999999999</v>
      </c>
      <c r="L209" s="2">
        <v>2.9341499999999998</v>
      </c>
      <c r="M209" s="2">
        <v>182</v>
      </c>
      <c r="N209" s="2">
        <v>669.81520999999998</v>
      </c>
      <c r="O209" s="2">
        <v>2.9317000000000002</v>
      </c>
      <c r="P209" s="2">
        <v>273</v>
      </c>
      <c r="Q209" s="2">
        <v>664.54493000000002</v>
      </c>
      <c r="R209" s="2">
        <v>3.0417000000000001</v>
      </c>
      <c r="S209" s="2">
        <v>518</v>
      </c>
      <c r="T209" s="2">
        <v>604.66700000000003</v>
      </c>
      <c r="U209" s="2">
        <v>2.9469400000000001</v>
      </c>
      <c r="V209" s="2">
        <v>106</v>
      </c>
    </row>
    <row r="210" spans="1:22" x14ac:dyDescent="0.25">
      <c r="A210" s="2" t="s">
        <v>0</v>
      </c>
      <c r="B210" s="2">
        <v>30</v>
      </c>
      <c r="C210" s="2">
        <v>1</v>
      </c>
      <c r="D210" s="2">
        <v>670.44847000000004</v>
      </c>
      <c r="E210" s="2">
        <v>5.9500000000000004E-3</v>
      </c>
      <c r="F210" s="2">
        <v>638.02126999999996</v>
      </c>
      <c r="G210" s="2">
        <v>2.222E-2</v>
      </c>
      <c r="H210" s="2">
        <v>661.97528</v>
      </c>
      <c r="I210" s="2">
        <v>2.9269599999999998</v>
      </c>
      <c r="J210" s="2">
        <v>105</v>
      </c>
      <c r="K210" s="2">
        <v>604.92466999999999</v>
      </c>
      <c r="L210" s="2">
        <v>2.9325399999999999</v>
      </c>
      <c r="M210" s="2">
        <v>174</v>
      </c>
      <c r="N210" s="2">
        <v>644.56538999999998</v>
      </c>
      <c r="O210" s="2">
        <v>2.92835</v>
      </c>
      <c r="P210" s="2">
        <v>268</v>
      </c>
      <c r="Q210" s="2">
        <v>658.03976</v>
      </c>
      <c r="R210" s="2">
        <v>2.9268399999999999</v>
      </c>
      <c r="S210" s="2">
        <v>392</v>
      </c>
      <c r="T210" s="2">
        <v>604.66700000000003</v>
      </c>
      <c r="U210" s="2">
        <v>2.9304100000000002</v>
      </c>
      <c r="V210" s="2">
        <v>111</v>
      </c>
    </row>
    <row r="211" spans="1:22" x14ac:dyDescent="0.25">
      <c r="A211" s="2" t="s">
        <v>0</v>
      </c>
      <c r="B211" s="2">
        <v>30</v>
      </c>
      <c r="C211" s="2">
        <v>1</v>
      </c>
      <c r="D211" s="2">
        <v>670.44847000000004</v>
      </c>
      <c r="E211" s="2">
        <v>5.8999999999999999E-3</v>
      </c>
      <c r="F211" s="2">
        <v>638.02126999999996</v>
      </c>
      <c r="G211" s="2">
        <v>2.232E-2</v>
      </c>
      <c r="H211" s="2">
        <v>661.97528</v>
      </c>
      <c r="I211" s="2">
        <v>2.9321600000000001</v>
      </c>
      <c r="J211" s="2">
        <v>98</v>
      </c>
      <c r="K211" s="2">
        <v>604.92466999999999</v>
      </c>
      <c r="L211" s="2">
        <v>2.98292</v>
      </c>
      <c r="M211" s="2">
        <v>167</v>
      </c>
      <c r="N211" s="2">
        <v>647.44869000000006</v>
      </c>
      <c r="O211" s="2">
        <v>2.93099</v>
      </c>
      <c r="P211" s="2">
        <v>336</v>
      </c>
      <c r="Q211" s="2">
        <v>696.51998000000003</v>
      </c>
      <c r="R211" s="2">
        <v>2.9271400000000001</v>
      </c>
      <c r="S211" s="2">
        <v>431</v>
      </c>
      <c r="T211" s="2">
        <v>604.66700000000003</v>
      </c>
      <c r="U211" s="2">
        <v>2.9430900000000002</v>
      </c>
      <c r="V211" s="2">
        <v>107</v>
      </c>
    </row>
    <row r="212" spans="1:22" x14ac:dyDescent="0.25">
      <c r="A212" s="2" t="s">
        <v>0</v>
      </c>
      <c r="B212" s="2">
        <v>30</v>
      </c>
      <c r="C212" s="2">
        <v>1</v>
      </c>
      <c r="D212" s="2">
        <v>670.44847000000004</v>
      </c>
      <c r="E212" s="2">
        <v>5.8399999999999997E-3</v>
      </c>
      <c r="F212" s="2">
        <v>638.02126999999996</v>
      </c>
      <c r="G212" s="2">
        <v>2.2429999999999999E-2</v>
      </c>
      <c r="H212" s="2">
        <v>626.33399999999995</v>
      </c>
      <c r="I212" s="2">
        <v>2.9378600000000001</v>
      </c>
      <c r="J212" s="2">
        <v>103</v>
      </c>
      <c r="K212" s="2">
        <v>605.06889999999999</v>
      </c>
      <c r="L212" s="2">
        <v>3.0634000000000001</v>
      </c>
      <c r="M212" s="2">
        <v>142</v>
      </c>
      <c r="N212" s="2">
        <v>605.79727000000003</v>
      </c>
      <c r="O212" s="2">
        <v>2.9275099999999998</v>
      </c>
      <c r="P212" s="2">
        <v>333</v>
      </c>
      <c r="Q212" s="2">
        <v>661.67223000000001</v>
      </c>
      <c r="R212" s="2">
        <v>2.9295399999999998</v>
      </c>
      <c r="S212" s="2">
        <v>424</v>
      </c>
      <c r="T212" s="2">
        <v>604.66700000000003</v>
      </c>
      <c r="U212" s="2">
        <v>2.94706</v>
      </c>
      <c r="V212" s="2">
        <v>109</v>
      </c>
    </row>
    <row r="213" spans="1:22" x14ac:dyDescent="0.25">
      <c r="A213" s="2" t="s">
        <v>0</v>
      </c>
      <c r="B213" s="2">
        <v>100</v>
      </c>
      <c r="C213" s="2">
        <v>0.4</v>
      </c>
      <c r="D213" s="2">
        <v>2785.8557500000002</v>
      </c>
      <c r="E213" s="2">
        <v>1.5859999999999999E-2</v>
      </c>
      <c r="F213" s="2">
        <v>2785.8557500000002</v>
      </c>
      <c r="G213" s="2">
        <v>5.0939999999999999E-2</v>
      </c>
      <c r="H213" s="2">
        <v>2597.69265</v>
      </c>
      <c r="I213" s="2">
        <v>7.16927</v>
      </c>
      <c r="J213" s="2">
        <v>100</v>
      </c>
      <c r="K213" s="2">
        <v>2390.9724700000002</v>
      </c>
      <c r="L213" s="2">
        <v>7.2327599999999999</v>
      </c>
      <c r="M213" s="2">
        <v>59</v>
      </c>
      <c r="N213" s="2">
        <v>2587.96362</v>
      </c>
      <c r="O213" s="2">
        <v>7.15787</v>
      </c>
      <c r="P213" s="2">
        <v>410</v>
      </c>
      <c r="Q213" s="2">
        <v>2414.66021</v>
      </c>
      <c r="R213" s="2">
        <v>7.1460100000000004</v>
      </c>
      <c r="S213" s="2">
        <v>167</v>
      </c>
      <c r="T213" s="2">
        <v>2395.41219</v>
      </c>
      <c r="U213" s="2">
        <v>7.2445000000000004</v>
      </c>
      <c r="V213" s="2">
        <v>47</v>
      </c>
    </row>
    <row r="214" spans="1:22" x14ac:dyDescent="0.25">
      <c r="A214" s="2" t="s">
        <v>0</v>
      </c>
      <c r="B214" s="2">
        <v>100</v>
      </c>
      <c r="C214" s="2">
        <v>0.4</v>
      </c>
      <c r="D214" s="2">
        <v>2785.8557500000002</v>
      </c>
      <c r="E214" s="2">
        <v>1.6369999999999999E-2</v>
      </c>
      <c r="F214" s="2">
        <v>2785.8557500000002</v>
      </c>
      <c r="G214" s="2">
        <v>5.3409999999999999E-2</v>
      </c>
      <c r="H214" s="2">
        <v>2597.39716</v>
      </c>
      <c r="I214" s="2">
        <v>7.1733200000000004</v>
      </c>
      <c r="J214" s="2">
        <v>98</v>
      </c>
      <c r="K214" s="2">
        <v>2395.41219</v>
      </c>
      <c r="L214" s="2">
        <v>7.2470100000000004</v>
      </c>
      <c r="M214" s="2">
        <v>63</v>
      </c>
      <c r="N214" s="2">
        <v>2626.5031100000001</v>
      </c>
      <c r="O214" s="2">
        <v>7.15083</v>
      </c>
      <c r="P214" s="2">
        <v>429</v>
      </c>
      <c r="Q214" s="2">
        <v>2473.3368399999999</v>
      </c>
      <c r="R214" s="2">
        <v>7.1752399999999996</v>
      </c>
      <c r="S214" s="2">
        <v>171</v>
      </c>
      <c r="T214" s="2">
        <v>2395.41219</v>
      </c>
      <c r="U214" s="2">
        <v>7.2015000000000002</v>
      </c>
      <c r="V214" s="2">
        <v>48</v>
      </c>
    </row>
    <row r="215" spans="1:22" x14ac:dyDescent="0.25">
      <c r="A215" s="2" t="s">
        <v>0</v>
      </c>
      <c r="B215" s="2">
        <v>100</v>
      </c>
      <c r="C215" s="2">
        <v>0.4</v>
      </c>
      <c r="D215" s="2">
        <v>2785.8557500000002</v>
      </c>
      <c r="E215" s="2">
        <v>1.66E-2</v>
      </c>
      <c r="F215" s="2">
        <v>2785.8557500000002</v>
      </c>
      <c r="G215" s="2">
        <v>5.357E-2</v>
      </c>
      <c r="H215" s="2">
        <v>2597.69265</v>
      </c>
      <c r="I215" s="2">
        <v>7.2454400000000003</v>
      </c>
      <c r="J215" s="2">
        <v>84</v>
      </c>
      <c r="K215" s="2">
        <v>2405.9598099999998</v>
      </c>
      <c r="L215" s="2">
        <v>7.1608799999999997</v>
      </c>
      <c r="M215" s="2">
        <v>65</v>
      </c>
      <c r="N215" s="2">
        <v>2646.9825300000002</v>
      </c>
      <c r="O215" s="2">
        <v>7.17143</v>
      </c>
      <c r="P215" s="2">
        <v>380</v>
      </c>
      <c r="Q215" s="2">
        <v>2496.5735800000002</v>
      </c>
      <c r="R215" s="2">
        <v>7.1619599999999997</v>
      </c>
      <c r="S215" s="2">
        <v>182</v>
      </c>
      <c r="T215" s="2">
        <v>2395.41219</v>
      </c>
      <c r="U215" s="2">
        <v>7.2332700000000001</v>
      </c>
      <c r="V215" s="2">
        <v>44</v>
      </c>
    </row>
    <row r="216" spans="1:22" x14ac:dyDescent="0.25">
      <c r="A216" s="2" t="s">
        <v>0</v>
      </c>
      <c r="B216" s="2">
        <v>100</v>
      </c>
      <c r="C216" s="2">
        <v>0.4</v>
      </c>
      <c r="D216" s="2">
        <v>2785.8557500000002</v>
      </c>
      <c r="E216" s="2">
        <v>1.6619999999999999E-2</v>
      </c>
      <c r="F216" s="2">
        <v>2785.8557500000002</v>
      </c>
      <c r="G216" s="2">
        <v>5.339E-2</v>
      </c>
      <c r="H216" s="2">
        <v>2597.69265</v>
      </c>
      <c r="I216" s="2">
        <v>7.1551099999999996</v>
      </c>
      <c r="J216" s="2">
        <v>101</v>
      </c>
      <c r="K216" s="2">
        <v>2395.9649199999999</v>
      </c>
      <c r="L216" s="2">
        <v>7.21835</v>
      </c>
      <c r="M216" s="2">
        <v>57</v>
      </c>
      <c r="N216" s="2">
        <v>2551.1304100000002</v>
      </c>
      <c r="O216" s="2">
        <v>7.1548100000000003</v>
      </c>
      <c r="P216" s="2">
        <v>443</v>
      </c>
      <c r="Q216" s="2">
        <v>2543.0571300000001</v>
      </c>
      <c r="R216" s="2">
        <v>7.1478700000000002</v>
      </c>
      <c r="S216" s="2">
        <v>160</v>
      </c>
      <c r="T216" s="2">
        <v>2390.9724700000002</v>
      </c>
      <c r="U216" s="2">
        <v>7.2863499999999997</v>
      </c>
      <c r="V216" s="2">
        <v>46</v>
      </c>
    </row>
    <row r="217" spans="1:22" x14ac:dyDescent="0.25">
      <c r="A217" s="2" t="s">
        <v>0</v>
      </c>
      <c r="B217" s="2">
        <v>100</v>
      </c>
      <c r="C217" s="2">
        <v>0.4</v>
      </c>
      <c r="D217" s="2">
        <v>2785.8557500000002</v>
      </c>
      <c r="E217" s="2">
        <v>1.619E-2</v>
      </c>
      <c r="F217" s="2">
        <v>2785.8557500000002</v>
      </c>
      <c r="G217" s="2">
        <v>5.2220000000000003E-2</v>
      </c>
      <c r="H217" s="2">
        <v>2597.69265</v>
      </c>
      <c r="I217" s="2">
        <v>7.20303</v>
      </c>
      <c r="J217" s="2">
        <v>100</v>
      </c>
      <c r="K217" s="2">
        <v>2391.0358000000001</v>
      </c>
      <c r="L217" s="2">
        <v>7.1560199999999998</v>
      </c>
      <c r="M217" s="2">
        <v>60</v>
      </c>
      <c r="N217" s="2">
        <v>2467.71189</v>
      </c>
      <c r="O217" s="2">
        <v>7.1499100000000002</v>
      </c>
      <c r="P217" s="2">
        <v>419</v>
      </c>
      <c r="Q217" s="2">
        <v>2497.93156</v>
      </c>
      <c r="R217" s="2">
        <v>7.1737000000000002</v>
      </c>
      <c r="S217" s="2">
        <v>161</v>
      </c>
      <c r="T217" s="2">
        <v>2395.41219</v>
      </c>
      <c r="U217" s="2">
        <v>7.14689</v>
      </c>
      <c r="V217" s="2">
        <v>46</v>
      </c>
    </row>
    <row r="218" spans="1:22" x14ac:dyDescent="0.25">
      <c r="A218" s="2" t="s">
        <v>0</v>
      </c>
      <c r="B218" s="2">
        <v>100</v>
      </c>
      <c r="C218" s="2">
        <v>0.4</v>
      </c>
      <c r="D218" s="2">
        <v>2785.8557500000002</v>
      </c>
      <c r="E218" s="2">
        <v>1.6580000000000001E-2</v>
      </c>
      <c r="F218" s="2">
        <v>2785.8557500000002</v>
      </c>
      <c r="G218" s="2">
        <v>5.348E-2</v>
      </c>
      <c r="H218" s="2">
        <v>2597.69265</v>
      </c>
      <c r="I218" s="2">
        <v>7.1487600000000002</v>
      </c>
      <c r="J218" s="2">
        <v>100</v>
      </c>
      <c r="K218" s="2">
        <v>2395.41219</v>
      </c>
      <c r="L218" s="2">
        <v>7.2488000000000001</v>
      </c>
      <c r="M218" s="2">
        <v>61</v>
      </c>
      <c r="N218" s="2">
        <v>2724.1426499999998</v>
      </c>
      <c r="O218" s="2">
        <v>7.1443399999999997</v>
      </c>
      <c r="P218" s="2">
        <v>382</v>
      </c>
      <c r="Q218" s="2">
        <v>2525.5635200000002</v>
      </c>
      <c r="R218" s="2">
        <v>7.1775099999999998</v>
      </c>
      <c r="S218" s="2">
        <v>168</v>
      </c>
      <c r="T218" s="2">
        <v>2395.41219</v>
      </c>
      <c r="U218" s="2">
        <v>7.2298299999999998</v>
      </c>
      <c r="V218" s="2">
        <v>44</v>
      </c>
    </row>
    <row r="219" spans="1:22" x14ac:dyDescent="0.25">
      <c r="A219" s="2" t="s">
        <v>0</v>
      </c>
      <c r="B219" s="2">
        <v>100</v>
      </c>
      <c r="C219" s="2">
        <v>0.4</v>
      </c>
      <c r="D219" s="2">
        <v>2785.8557500000002</v>
      </c>
      <c r="E219" s="2">
        <v>1.6910000000000001E-2</v>
      </c>
      <c r="F219" s="2">
        <v>2785.8557500000002</v>
      </c>
      <c r="G219" s="2">
        <v>5.3620000000000001E-2</v>
      </c>
      <c r="H219" s="2">
        <v>2602.27846</v>
      </c>
      <c r="I219" s="2">
        <v>7.2076799999999999</v>
      </c>
      <c r="J219" s="2">
        <v>99</v>
      </c>
      <c r="K219" s="2">
        <v>2395.41219</v>
      </c>
      <c r="L219" s="2">
        <v>7.1931000000000003</v>
      </c>
      <c r="M219" s="2">
        <v>60</v>
      </c>
      <c r="N219" s="2">
        <v>2567.33167</v>
      </c>
      <c r="O219" s="2">
        <v>7.1551299999999998</v>
      </c>
      <c r="P219" s="2">
        <v>412</v>
      </c>
      <c r="Q219" s="2">
        <v>2390.9724700000002</v>
      </c>
      <c r="R219" s="2">
        <v>7.1656700000000004</v>
      </c>
      <c r="S219" s="2">
        <v>166</v>
      </c>
      <c r="T219" s="2">
        <v>2405.9598099999998</v>
      </c>
      <c r="U219" s="2">
        <v>7.2542900000000001</v>
      </c>
      <c r="V219" s="2">
        <v>49</v>
      </c>
    </row>
    <row r="220" spans="1:22" x14ac:dyDescent="0.25">
      <c r="A220" s="2" t="s">
        <v>0</v>
      </c>
      <c r="B220" s="2">
        <v>100</v>
      </c>
      <c r="C220" s="2">
        <v>0.4</v>
      </c>
      <c r="D220" s="2">
        <v>2785.8557500000002</v>
      </c>
      <c r="E220" s="2">
        <v>1.7149999999999999E-2</v>
      </c>
      <c r="F220" s="2">
        <v>2785.8557500000002</v>
      </c>
      <c r="G220" s="2">
        <v>5.4039999999999998E-2</v>
      </c>
      <c r="H220" s="2">
        <v>2602.27846</v>
      </c>
      <c r="I220" s="2">
        <v>7.1602399999999999</v>
      </c>
      <c r="J220" s="2">
        <v>93</v>
      </c>
      <c r="K220" s="2">
        <v>2395.41219</v>
      </c>
      <c r="L220" s="2">
        <v>7.2271799999999997</v>
      </c>
      <c r="M220" s="2">
        <v>61</v>
      </c>
      <c r="N220" s="2">
        <v>2498.9001800000001</v>
      </c>
      <c r="O220" s="2">
        <v>7.2188400000000001</v>
      </c>
      <c r="P220" s="2">
        <v>412</v>
      </c>
      <c r="Q220" s="2">
        <v>2460.6390299999998</v>
      </c>
      <c r="R220" s="2">
        <v>7.14879</v>
      </c>
      <c r="S220" s="2">
        <v>168</v>
      </c>
      <c r="T220" s="2">
        <v>2398.2486199999998</v>
      </c>
      <c r="U220" s="2">
        <v>7.2417899999999999</v>
      </c>
      <c r="V220" s="2">
        <v>46</v>
      </c>
    </row>
    <row r="221" spans="1:22" x14ac:dyDescent="0.25">
      <c r="A221" s="2" t="s">
        <v>0</v>
      </c>
      <c r="B221" s="2">
        <v>100</v>
      </c>
      <c r="C221" s="2">
        <v>0.4</v>
      </c>
      <c r="D221" s="2">
        <v>2785.8557500000002</v>
      </c>
      <c r="E221" s="2">
        <v>1.618E-2</v>
      </c>
      <c r="F221" s="2">
        <v>2785.8557500000002</v>
      </c>
      <c r="G221" s="2">
        <v>5.2150000000000002E-2</v>
      </c>
      <c r="H221" s="2">
        <v>2602.27846</v>
      </c>
      <c r="I221" s="2">
        <v>7.2039400000000002</v>
      </c>
      <c r="J221" s="2">
        <v>102</v>
      </c>
      <c r="K221" s="2">
        <v>2395.41219</v>
      </c>
      <c r="L221" s="2">
        <v>7.2125199999999996</v>
      </c>
      <c r="M221" s="2">
        <v>57</v>
      </c>
      <c r="N221" s="2">
        <v>2488.1125299999999</v>
      </c>
      <c r="O221" s="2">
        <v>7.1561300000000001</v>
      </c>
      <c r="P221" s="2">
        <v>438</v>
      </c>
      <c r="Q221" s="2">
        <v>2582.7078799999999</v>
      </c>
      <c r="R221" s="2">
        <v>7.1537199999999999</v>
      </c>
      <c r="S221" s="2">
        <v>155</v>
      </c>
      <c r="T221" s="2">
        <v>2395.41219</v>
      </c>
      <c r="U221" s="2">
        <v>7.6622599999999998</v>
      </c>
      <c r="V221" s="2">
        <v>48</v>
      </c>
    </row>
    <row r="222" spans="1:22" x14ac:dyDescent="0.25">
      <c r="A222" s="2" t="s">
        <v>0</v>
      </c>
      <c r="B222" s="2">
        <v>100</v>
      </c>
      <c r="C222" s="2">
        <v>0.4</v>
      </c>
      <c r="D222" s="2">
        <v>2785.8557500000002</v>
      </c>
      <c r="E222" s="2">
        <v>1.5810000000000001E-2</v>
      </c>
      <c r="F222" s="2">
        <v>2785.8557500000002</v>
      </c>
      <c r="G222" s="2">
        <v>9.6399999999999993E-3</v>
      </c>
      <c r="H222" s="2">
        <v>2597.69265</v>
      </c>
      <c r="I222" s="2">
        <v>7.1742400000000002</v>
      </c>
      <c r="J222" s="2">
        <v>97</v>
      </c>
      <c r="K222" s="2">
        <v>2395.41219</v>
      </c>
      <c r="L222" s="2">
        <v>7.21211</v>
      </c>
      <c r="M222" s="2">
        <v>60</v>
      </c>
      <c r="N222" s="2">
        <v>2617.2391600000001</v>
      </c>
      <c r="O222" s="2">
        <v>7.1528099999999997</v>
      </c>
      <c r="P222" s="2">
        <v>411</v>
      </c>
      <c r="Q222" s="2">
        <v>2395.41219</v>
      </c>
      <c r="R222" s="2">
        <v>7.1658799999999996</v>
      </c>
      <c r="S222" s="2">
        <v>173</v>
      </c>
      <c r="T222" s="2">
        <v>2393.7363999999998</v>
      </c>
      <c r="U222" s="2">
        <v>7.26654</v>
      </c>
      <c r="V222" s="2">
        <v>45</v>
      </c>
    </row>
    <row r="223" spans="1:22" x14ac:dyDescent="0.25">
      <c r="A223" s="2" t="s">
        <v>0</v>
      </c>
      <c r="B223" s="2">
        <v>100</v>
      </c>
      <c r="C223" s="2">
        <v>0.7</v>
      </c>
      <c r="D223" s="2">
        <v>1913.80556</v>
      </c>
      <c r="E223" s="2">
        <v>1.7919999999999998E-2</v>
      </c>
      <c r="F223" s="2">
        <v>1853.66976</v>
      </c>
      <c r="G223" s="2">
        <v>6.182E-2</v>
      </c>
      <c r="H223" s="2">
        <v>1913.80556</v>
      </c>
      <c r="I223" s="2">
        <v>11.457990000000001</v>
      </c>
      <c r="J223" s="2">
        <v>159</v>
      </c>
      <c r="K223" s="2">
        <v>1770.4777799999999</v>
      </c>
      <c r="L223" s="2">
        <v>11.46396</v>
      </c>
      <c r="M223" s="2">
        <v>90</v>
      </c>
      <c r="N223" s="2">
        <v>1820.2138399999999</v>
      </c>
      <c r="O223" s="2">
        <v>11.43075</v>
      </c>
      <c r="P223" s="2">
        <v>675</v>
      </c>
      <c r="Q223" s="2">
        <v>1798.53565</v>
      </c>
      <c r="R223" s="2">
        <v>11.42062</v>
      </c>
      <c r="S223" s="2">
        <v>285</v>
      </c>
      <c r="T223" s="2">
        <v>1765.1605500000001</v>
      </c>
      <c r="U223" s="2">
        <v>11.48428</v>
      </c>
      <c r="V223" s="2">
        <v>69</v>
      </c>
    </row>
    <row r="224" spans="1:22" x14ac:dyDescent="0.25">
      <c r="A224" s="2" t="s">
        <v>0</v>
      </c>
      <c r="B224" s="2">
        <v>100</v>
      </c>
      <c r="C224" s="2">
        <v>0.7</v>
      </c>
      <c r="D224" s="2">
        <v>1913.80556</v>
      </c>
      <c r="E224" s="2">
        <v>1.8970000000000001E-2</v>
      </c>
      <c r="F224" s="2">
        <v>1853.66976</v>
      </c>
      <c r="G224" s="2">
        <v>6.5000000000000002E-2</v>
      </c>
      <c r="H224" s="2">
        <v>1910.0907999999999</v>
      </c>
      <c r="I224" s="2">
        <v>11.4389</v>
      </c>
      <c r="J224" s="2">
        <v>155</v>
      </c>
      <c r="K224" s="2">
        <v>1774.17857</v>
      </c>
      <c r="L224" s="2">
        <v>11.530570000000001</v>
      </c>
      <c r="M224" s="2">
        <v>87</v>
      </c>
      <c r="N224" s="2">
        <v>1823.2925399999999</v>
      </c>
      <c r="O224" s="2">
        <v>11.420199999999999</v>
      </c>
      <c r="P224" s="2">
        <v>697</v>
      </c>
      <c r="Q224" s="2">
        <v>1821.3374799999999</v>
      </c>
      <c r="R224" s="2">
        <v>11.457140000000001</v>
      </c>
      <c r="S224" s="2">
        <v>274</v>
      </c>
      <c r="T224" s="2">
        <v>1773.20703</v>
      </c>
      <c r="U224" s="2">
        <v>11.45462</v>
      </c>
      <c r="V224" s="2">
        <v>71</v>
      </c>
    </row>
    <row r="225" spans="1:22" x14ac:dyDescent="0.25">
      <c r="A225" s="2" t="s">
        <v>0</v>
      </c>
      <c r="B225" s="2">
        <v>100</v>
      </c>
      <c r="C225" s="2">
        <v>0.7</v>
      </c>
      <c r="D225" s="2">
        <v>1913.80556</v>
      </c>
      <c r="E225" s="2">
        <v>1.8849999999999999E-2</v>
      </c>
      <c r="F225" s="2">
        <v>1853.66976</v>
      </c>
      <c r="G225" s="2">
        <v>6.4699999999999994E-2</v>
      </c>
      <c r="H225" s="2">
        <v>1913.80556</v>
      </c>
      <c r="I225" s="2">
        <v>11.4428</v>
      </c>
      <c r="J225" s="2">
        <v>159</v>
      </c>
      <c r="K225" s="2">
        <v>1778.5748599999999</v>
      </c>
      <c r="L225" s="2">
        <v>11.48245</v>
      </c>
      <c r="M225" s="2">
        <v>85</v>
      </c>
      <c r="N225" s="2">
        <v>1852.27999</v>
      </c>
      <c r="O225" s="2">
        <v>11.427339999999999</v>
      </c>
      <c r="P225" s="2">
        <v>696</v>
      </c>
      <c r="Q225" s="2">
        <v>1785.89011</v>
      </c>
      <c r="R225" s="2">
        <v>11.441660000000001</v>
      </c>
      <c r="S225" s="2">
        <v>268</v>
      </c>
      <c r="T225" s="2">
        <v>1767.15825</v>
      </c>
      <c r="U225" s="2">
        <v>11.50038</v>
      </c>
      <c r="V225" s="2">
        <v>72</v>
      </c>
    </row>
    <row r="226" spans="1:22" x14ac:dyDescent="0.25">
      <c r="A226" s="2" t="s">
        <v>0</v>
      </c>
      <c r="B226" s="2">
        <v>100</v>
      </c>
      <c r="C226" s="2">
        <v>0.7</v>
      </c>
      <c r="D226" s="2">
        <v>1913.80556</v>
      </c>
      <c r="E226" s="2">
        <v>1.8370000000000001E-2</v>
      </c>
      <c r="F226" s="2">
        <v>1853.66976</v>
      </c>
      <c r="G226" s="2">
        <v>6.1920000000000003E-2</v>
      </c>
      <c r="H226" s="2">
        <v>1913.80556</v>
      </c>
      <c r="I226" s="2">
        <v>11.458320000000001</v>
      </c>
      <c r="J226" s="2">
        <v>163</v>
      </c>
      <c r="K226" s="2">
        <v>1774.5787800000001</v>
      </c>
      <c r="L226" s="2">
        <v>11.46269</v>
      </c>
      <c r="M226" s="2">
        <v>88</v>
      </c>
      <c r="N226" s="2">
        <v>1825.78413</v>
      </c>
      <c r="O226" s="2">
        <v>11.52754</v>
      </c>
      <c r="P226" s="2">
        <v>648</v>
      </c>
      <c r="Q226" s="2">
        <v>1834.7416700000001</v>
      </c>
      <c r="R226" s="2">
        <v>11.428229999999999</v>
      </c>
      <c r="S226" s="2">
        <v>283</v>
      </c>
      <c r="T226" s="2">
        <v>1768.34096</v>
      </c>
      <c r="U226" s="2">
        <v>11.959239999999999</v>
      </c>
      <c r="V226" s="2">
        <v>70</v>
      </c>
    </row>
    <row r="227" spans="1:22" x14ac:dyDescent="0.25">
      <c r="A227" s="2" t="s">
        <v>0</v>
      </c>
      <c r="B227" s="2">
        <v>100</v>
      </c>
      <c r="C227" s="2">
        <v>0.7</v>
      </c>
      <c r="D227" s="2">
        <v>1913.80556</v>
      </c>
      <c r="E227" s="2">
        <v>1.7000000000000001E-2</v>
      </c>
      <c r="F227" s="2">
        <v>1853.66976</v>
      </c>
      <c r="G227" s="2">
        <v>5.8880000000000002E-2</v>
      </c>
      <c r="H227" s="2">
        <v>1864.6523400000001</v>
      </c>
      <c r="I227" s="2">
        <v>11.478109999999999</v>
      </c>
      <c r="J227" s="2">
        <v>168</v>
      </c>
      <c r="K227" s="2">
        <v>1778.7973400000001</v>
      </c>
      <c r="L227" s="2">
        <v>11.50928</v>
      </c>
      <c r="M227" s="2">
        <v>87</v>
      </c>
      <c r="N227" s="2">
        <v>1843.48561</v>
      </c>
      <c r="O227" s="2">
        <v>11.42427</v>
      </c>
      <c r="P227" s="2">
        <v>673</v>
      </c>
      <c r="Q227" s="2">
        <v>1819.8967600000001</v>
      </c>
      <c r="R227" s="2">
        <v>11.423920000000001</v>
      </c>
      <c r="S227" s="2">
        <v>276</v>
      </c>
      <c r="T227" s="2">
        <v>1762.4856500000001</v>
      </c>
      <c r="U227" s="2">
        <v>11.483470000000001</v>
      </c>
      <c r="V227" s="2">
        <v>71</v>
      </c>
    </row>
    <row r="228" spans="1:22" x14ac:dyDescent="0.25">
      <c r="A228" s="2" t="s">
        <v>0</v>
      </c>
      <c r="B228" s="2">
        <v>100</v>
      </c>
      <c r="C228" s="2">
        <v>0.7</v>
      </c>
      <c r="D228" s="2">
        <v>1913.80556</v>
      </c>
      <c r="E228" s="2">
        <v>1.7989999999999999E-2</v>
      </c>
      <c r="F228" s="2">
        <v>1853.66976</v>
      </c>
      <c r="G228" s="2">
        <v>6.1879999999999998E-2</v>
      </c>
      <c r="H228" s="2">
        <v>1913.80556</v>
      </c>
      <c r="I228" s="2">
        <v>11.4573</v>
      </c>
      <c r="J228" s="2">
        <v>161</v>
      </c>
      <c r="K228" s="2">
        <v>1779.74056</v>
      </c>
      <c r="L228" s="2">
        <v>11.483980000000001</v>
      </c>
      <c r="M228" s="2">
        <v>88</v>
      </c>
      <c r="N228" s="2">
        <v>1827.2281499999999</v>
      </c>
      <c r="O228" s="2">
        <v>11.43299</v>
      </c>
      <c r="P228" s="2">
        <v>675</v>
      </c>
      <c r="Q228" s="2">
        <v>1802.24612</v>
      </c>
      <c r="R228" s="2">
        <v>11.444240000000001</v>
      </c>
      <c r="S228" s="2">
        <v>270</v>
      </c>
      <c r="T228" s="2">
        <v>1772.0858000000001</v>
      </c>
      <c r="U228" s="2">
        <v>11.43529</v>
      </c>
      <c r="V228" s="2">
        <v>73</v>
      </c>
    </row>
    <row r="229" spans="1:22" x14ac:dyDescent="0.25">
      <c r="A229" s="2" t="s">
        <v>0</v>
      </c>
      <c r="B229" s="2">
        <v>100</v>
      </c>
      <c r="C229" s="2">
        <v>0.7</v>
      </c>
      <c r="D229" s="2">
        <v>1913.80556</v>
      </c>
      <c r="E229" s="2">
        <v>1.8169999999999999E-2</v>
      </c>
      <c r="F229" s="2">
        <v>1853.66976</v>
      </c>
      <c r="G229" s="2">
        <v>6.3460000000000003E-2</v>
      </c>
      <c r="H229" s="2">
        <v>1884.7729300000001</v>
      </c>
      <c r="I229" s="2">
        <v>11.45444</v>
      </c>
      <c r="J229" s="2">
        <v>152</v>
      </c>
      <c r="K229" s="2">
        <v>1775.5805600000001</v>
      </c>
      <c r="L229" s="2">
        <v>11.465350000000001</v>
      </c>
      <c r="M229" s="2">
        <v>89</v>
      </c>
      <c r="N229" s="2">
        <v>1776.2896699999999</v>
      </c>
      <c r="O229" s="2">
        <v>11.4262</v>
      </c>
      <c r="P229" s="2">
        <v>670</v>
      </c>
      <c r="Q229" s="2">
        <v>1807.16554</v>
      </c>
      <c r="R229" s="2">
        <v>11.440720000000001</v>
      </c>
      <c r="S229" s="2">
        <v>278</v>
      </c>
      <c r="T229" s="2">
        <v>1761.92202</v>
      </c>
      <c r="U229" s="2">
        <v>11.59465</v>
      </c>
      <c r="V229" s="2">
        <v>72</v>
      </c>
    </row>
    <row r="230" spans="1:22" x14ac:dyDescent="0.25">
      <c r="A230" s="2" t="s">
        <v>0</v>
      </c>
      <c r="B230" s="2">
        <v>100</v>
      </c>
      <c r="C230" s="2">
        <v>0.7</v>
      </c>
      <c r="D230" s="2">
        <v>1913.80556</v>
      </c>
      <c r="E230" s="2">
        <v>1.7389999999999999E-2</v>
      </c>
      <c r="F230" s="2">
        <v>1853.66976</v>
      </c>
      <c r="G230" s="2">
        <v>5.9569999999999998E-2</v>
      </c>
      <c r="H230" s="2">
        <v>1872.7299</v>
      </c>
      <c r="I230" s="2">
        <v>11.460419999999999</v>
      </c>
      <c r="J230" s="2">
        <v>170</v>
      </c>
      <c r="K230" s="2">
        <v>1783.0690199999999</v>
      </c>
      <c r="L230" s="2">
        <v>11.509729999999999</v>
      </c>
      <c r="M230" s="2">
        <v>88</v>
      </c>
      <c r="N230" s="2">
        <v>1906.3933199999999</v>
      </c>
      <c r="O230" s="2">
        <v>11.420909999999999</v>
      </c>
      <c r="P230" s="2">
        <v>679</v>
      </c>
      <c r="Q230" s="2">
        <v>1821.4256600000001</v>
      </c>
      <c r="R230" s="2">
        <v>11.449820000000001</v>
      </c>
      <c r="S230" s="2">
        <v>275</v>
      </c>
      <c r="T230" s="2">
        <v>1775.34852</v>
      </c>
      <c r="U230" s="2">
        <v>11.491440000000001</v>
      </c>
      <c r="V230" s="2">
        <v>68</v>
      </c>
    </row>
    <row r="231" spans="1:22" x14ac:dyDescent="0.25">
      <c r="A231" s="2" t="s">
        <v>0</v>
      </c>
      <c r="B231" s="2">
        <v>100</v>
      </c>
      <c r="C231" s="2">
        <v>0.7</v>
      </c>
      <c r="D231" s="2">
        <v>1913.80556</v>
      </c>
      <c r="E231" s="2">
        <v>1.8329999999999999E-2</v>
      </c>
      <c r="F231" s="2">
        <v>1853.66976</v>
      </c>
      <c r="G231" s="2">
        <v>6.3450000000000006E-2</v>
      </c>
      <c r="H231" s="2">
        <v>1875.3736899999999</v>
      </c>
      <c r="I231" s="2">
        <v>11.43378</v>
      </c>
      <c r="J231" s="2">
        <v>161</v>
      </c>
      <c r="K231" s="2">
        <v>1774.6599900000001</v>
      </c>
      <c r="L231" s="2">
        <v>11.44929</v>
      </c>
      <c r="M231" s="2">
        <v>85</v>
      </c>
      <c r="N231" s="2">
        <v>1912.40336</v>
      </c>
      <c r="O231" s="2">
        <v>11.43141</v>
      </c>
      <c r="P231" s="2">
        <v>691</v>
      </c>
      <c r="Q231" s="2">
        <v>1824.46309</v>
      </c>
      <c r="R231" s="2">
        <v>11.454470000000001</v>
      </c>
      <c r="S231" s="2">
        <v>276</v>
      </c>
      <c r="T231" s="2">
        <v>1769.59959</v>
      </c>
      <c r="U231" s="2">
        <v>11.454560000000001</v>
      </c>
      <c r="V231" s="2">
        <v>67</v>
      </c>
    </row>
    <row r="232" spans="1:22" x14ac:dyDescent="0.25">
      <c r="A232" s="2" t="s">
        <v>0</v>
      </c>
      <c r="B232" s="2">
        <v>100</v>
      </c>
      <c r="C232" s="2">
        <v>0.7</v>
      </c>
      <c r="D232" s="2">
        <v>1913.80556</v>
      </c>
      <c r="E232" s="2">
        <v>1.899E-2</v>
      </c>
      <c r="F232" s="2">
        <v>1853.66976</v>
      </c>
      <c r="G232" s="2">
        <v>6.5140000000000003E-2</v>
      </c>
      <c r="H232" s="2">
        <v>1903.13213</v>
      </c>
      <c r="I232" s="2">
        <v>11.46716</v>
      </c>
      <c r="J232" s="2">
        <v>161</v>
      </c>
      <c r="K232" s="2">
        <v>1780.76468</v>
      </c>
      <c r="L232" s="2">
        <v>11.542120000000001</v>
      </c>
      <c r="M232" s="2">
        <v>89</v>
      </c>
      <c r="N232" s="2">
        <v>1809.6832400000001</v>
      </c>
      <c r="O232" s="2">
        <v>11.42005</v>
      </c>
      <c r="P232" s="2">
        <v>697</v>
      </c>
      <c r="Q232" s="2">
        <v>1791.8245300000001</v>
      </c>
      <c r="R232" s="2">
        <v>11.42736</v>
      </c>
      <c r="S232" s="2">
        <v>286</v>
      </c>
      <c r="T232" s="2">
        <v>1760.38894</v>
      </c>
      <c r="U232" s="2">
        <v>11.54349</v>
      </c>
      <c r="V232" s="2">
        <v>66</v>
      </c>
    </row>
    <row r="233" spans="1:22" x14ac:dyDescent="0.25">
      <c r="A233" s="2" t="s">
        <v>0</v>
      </c>
      <c r="B233" s="2">
        <v>100</v>
      </c>
      <c r="C233" s="2">
        <v>1</v>
      </c>
      <c r="D233" s="2">
        <v>1807.7538500000001</v>
      </c>
      <c r="E233" s="2">
        <v>2.0379999999999999E-2</v>
      </c>
      <c r="F233" s="2">
        <v>1796.84095</v>
      </c>
      <c r="G233" s="2">
        <v>7.6619999999999994E-2</v>
      </c>
      <c r="H233" s="2">
        <v>1807.7538500000001</v>
      </c>
      <c r="I233" s="2">
        <v>21.463159999999998</v>
      </c>
      <c r="J233" s="2">
        <v>315</v>
      </c>
      <c r="K233" s="2">
        <v>1757.6188</v>
      </c>
      <c r="L233" s="2">
        <v>21.472349999999999</v>
      </c>
      <c r="M233" s="2">
        <v>148</v>
      </c>
      <c r="N233" s="2">
        <v>1799.42778</v>
      </c>
      <c r="O233" s="2">
        <v>21.44415</v>
      </c>
      <c r="P233" s="2">
        <v>1268</v>
      </c>
      <c r="Q233" s="2">
        <v>1780.7607</v>
      </c>
      <c r="R233" s="2">
        <v>21.463629999999998</v>
      </c>
      <c r="S233" s="2">
        <v>510</v>
      </c>
      <c r="T233" s="2">
        <v>1756.62499</v>
      </c>
      <c r="U233" s="2">
        <v>21.457059999999998</v>
      </c>
      <c r="V233" s="2">
        <v>115</v>
      </c>
    </row>
    <row r="234" spans="1:22" x14ac:dyDescent="0.25">
      <c r="A234" s="2" t="s">
        <v>0</v>
      </c>
      <c r="B234" s="2">
        <v>100</v>
      </c>
      <c r="C234" s="2">
        <v>1</v>
      </c>
      <c r="D234" s="2">
        <v>1807.7538500000001</v>
      </c>
      <c r="E234" s="2">
        <v>2.0410000000000001E-2</v>
      </c>
      <c r="F234" s="2">
        <v>1796.84095</v>
      </c>
      <c r="G234" s="2">
        <v>7.6450000000000004E-2</v>
      </c>
      <c r="H234" s="2">
        <v>1807.7538500000001</v>
      </c>
      <c r="I234" s="2">
        <v>21.46922</v>
      </c>
      <c r="J234" s="2">
        <v>316</v>
      </c>
      <c r="K234" s="2">
        <v>1758.12256</v>
      </c>
      <c r="L234" s="2">
        <v>21.435379999999999</v>
      </c>
      <c r="M234" s="2">
        <v>149</v>
      </c>
      <c r="N234" s="2">
        <v>1820.2169799999999</v>
      </c>
      <c r="O234" s="2">
        <v>21.43946</v>
      </c>
      <c r="P234" s="2">
        <v>1281</v>
      </c>
      <c r="Q234" s="2">
        <v>1827.0605800000001</v>
      </c>
      <c r="R234" s="2">
        <v>21.45956</v>
      </c>
      <c r="S234" s="2">
        <v>497</v>
      </c>
      <c r="T234" s="2">
        <v>1754.4930099999999</v>
      </c>
      <c r="U234" s="2">
        <v>21.497730000000001</v>
      </c>
      <c r="V234" s="2">
        <v>116</v>
      </c>
    </row>
    <row r="235" spans="1:22" x14ac:dyDescent="0.25">
      <c r="A235" s="2" t="s">
        <v>0</v>
      </c>
      <c r="B235" s="2">
        <v>100</v>
      </c>
      <c r="C235" s="2">
        <v>1</v>
      </c>
      <c r="D235" s="2">
        <v>1807.7538500000001</v>
      </c>
      <c r="E235" s="2">
        <v>1.9890000000000001E-2</v>
      </c>
      <c r="F235" s="2">
        <v>1796.84095</v>
      </c>
      <c r="G235" s="2">
        <v>7.2870000000000004E-2</v>
      </c>
      <c r="H235" s="2">
        <v>1807.7538500000001</v>
      </c>
      <c r="I235" s="2">
        <v>21.466170000000002</v>
      </c>
      <c r="J235" s="2">
        <v>310</v>
      </c>
      <c r="K235" s="2">
        <v>1756.6465499999999</v>
      </c>
      <c r="L235" s="2">
        <v>21.56195</v>
      </c>
      <c r="M235" s="2">
        <v>150</v>
      </c>
      <c r="N235" s="2">
        <v>1840.8774699999999</v>
      </c>
      <c r="O235" s="2">
        <v>21.441400000000002</v>
      </c>
      <c r="P235" s="2">
        <v>1204</v>
      </c>
      <c r="Q235" s="2">
        <v>1822.9570100000001</v>
      </c>
      <c r="R235" s="2">
        <v>21.436509999999998</v>
      </c>
      <c r="S235" s="2">
        <v>530</v>
      </c>
      <c r="T235" s="2">
        <v>1756.5944400000001</v>
      </c>
      <c r="U235" s="2">
        <v>21.44219</v>
      </c>
      <c r="V235" s="2">
        <v>130</v>
      </c>
    </row>
    <row r="236" spans="1:22" x14ac:dyDescent="0.25">
      <c r="A236" s="2" t="s">
        <v>0</v>
      </c>
      <c r="B236" s="2">
        <v>100</v>
      </c>
      <c r="C236" s="2">
        <v>1</v>
      </c>
      <c r="D236" s="2">
        <v>1807.7538500000001</v>
      </c>
      <c r="E236" s="2">
        <v>1.9939999999999999E-2</v>
      </c>
      <c r="F236" s="2">
        <v>1796.84095</v>
      </c>
      <c r="G236" s="2">
        <v>7.3410000000000003E-2</v>
      </c>
      <c r="H236" s="2">
        <v>1807.7538500000001</v>
      </c>
      <c r="I236" s="2">
        <v>21.48359</v>
      </c>
      <c r="J236" s="2">
        <v>320</v>
      </c>
      <c r="K236" s="2">
        <v>1758.4416699999999</v>
      </c>
      <c r="L236" s="2">
        <v>21.554559999999999</v>
      </c>
      <c r="M236" s="2">
        <v>152</v>
      </c>
      <c r="N236" s="2">
        <v>1815.8710900000001</v>
      </c>
      <c r="O236" s="2">
        <v>21.446870000000001</v>
      </c>
      <c r="P236" s="2">
        <v>1304</v>
      </c>
      <c r="Q236" s="2">
        <v>1809.1361099999999</v>
      </c>
      <c r="R236" s="2">
        <v>21.45195</v>
      </c>
      <c r="S236" s="2">
        <v>525</v>
      </c>
      <c r="T236" s="2">
        <v>1761.6414199999999</v>
      </c>
      <c r="U236" s="2">
        <v>21.516529999999999</v>
      </c>
      <c r="V236" s="2">
        <v>111</v>
      </c>
    </row>
    <row r="237" spans="1:22" x14ac:dyDescent="0.25">
      <c r="A237" s="2" t="s">
        <v>0</v>
      </c>
      <c r="B237" s="2">
        <v>100</v>
      </c>
      <c r="C237" s="2">
        <v>1</v>
      </c>
      <c r="D237" s="2">
        <v>1807.7538500000001</v>
      </c>
      <c r="E237" s="2">
        <v>2.035E-2</v>
      </c>
      <c r="F237" s="2">
        <v>1796.84095</v>
      </c>
      <c r="G237" s="2">
        <v>7.6539999999999997E-2</v>
      </c>
      <c r="H237" s="2">
        <v>1807.7538500000001</v>
      </c>
      <c r="I237" s="2">
        <v>21.482980000000001</v>
      </c>
      <c r="J237" s="2">
        <v>314</v>
      </c>
      <c r="K237" s="2">
        <v>1759.0833299999999</v>
      </c>
      <c r="L237" s="2">
        <v>21.469930000000002</v>
      </c>
      <c r="M237" s="2">
        <v>147</v>
      </c>
      <c r="N237" s="2">
        <v>1850.65616</v>
      </c>
      <c r="O237" s="2">
        <v>21.440670000000001</v>
      </c>
      <c r="P237" s="2">
        <v>1250</v>
      </c>
      <c r="Q237" s="2">
        <v>1819.28747</v>
      </c>
      <c r="R237" s="2">
        <v>21.458600000000001</v>
      </c>
      <c r="S237" s="2">
        <v>519</v>
      </c>
      <c r="T237" s="2">
        <v>1756.3949600000001</v>
      </c>
      <c r="U237" s="2">
        <v>21.520949999999999</v>
      </c>
      <c r="V237" s="2">
        <v>126</v>
      </c>
    </row>
    <row r="238" spans="1:22" x14ac:dyDescent="0.25">
      <c r="A238" s="2" t="s">
        <v>0</v>
      </c>
      <c r="B238" s="2">
        <v>100</v>
      </c>
      <c r="C238" s="2">
        <v>1</v>
      </c>
      <c r="D238" s="2">
        <v>1807.7538500000001</v>
      </c>
      <c r="E238" s="2">
        <v>1.985E-2</v>
      </c>
      <c r="F238" s="2">
        <v>1796.84095</v>
      </c>
      <c r="G238" s="2">
        <v>7.3200000000000001E-2</v>
      </c>
      <c r="H238" s="2">
        <v>1807.7538500000001</v>
      </c>
      <c r="I238" s="2">
        <v>21.491420000000002</v>
      </c>
      <c r="J238" s="2">
        <v>316</v>
      </c>
      <c r="K238" s="2">
        <v>1759.24116</v>
      </c>
      <c r="L238" s="2">
        <v>21.492699999999999</v>
      </c>
      <c r="M238" s="2">
        <v>144</v>
      </c>
      <c r="N238" s="2">
        <v>1865.1747</v>
      </c>
      <c r="O238" s="2">
        <v>21.475729999999999</v>
      </c>
      <c r="P238" s="2">
        <v>1269</v>
      </c>
      <c r="Q238" s="2">
        <v>1850.7592199999999</v>
      </c>
      <c r="R238" s="2">
        <v>21.447379999999999</v>
      </c>
      <c r="S238" s="2">
        <v>507</v>
      </c>
      <c r="T238" s="2">
        <v>1759.42551</v>
      </c>
      <c r="U238" s="2">
        <v>21.469190000000001</v>
      </c>
      <c r="V238" s="2">
        <v>108</v>
      </c>
    </row>
    <row r="239" spans="1:22" x14ac:dyDescent="0.25">
      <c r="A239" s="2" t="s">
        <v>0</v>
      </c>
      <c r="B239" s="2">
        <v>100</v>
      </c>
      <c r="C239" s="2">
        <v>1</v>
      </c>
      <c r="D239" s="2">
        <v>1807.7538500000001</v>
      </c>
      <c r="E239" s="2">
        <v>2.0029999999999999E-2</v>
      </c>
      <c r="F239" s="2">
        <v>1796.84095</v>
      </c>
      <c r="G239" s="2">
        <v>7.4789999999999995E-2</v>
      </c>
      <c r="H239" s="2">
        <v>1807.7538500000001</v>
      </c>
      <c r="I239" s="2">
        <v>21.446480000000001</v>
      </c>
      <c r="J239" s="2">
        <v>313</v>
      </c>
      <c r="K239" s="2">
        <v>1762.6460999999999</v>
      </c>
      <c r="L239" s="2">
        <v>21.44538</v>
      </c>
      <c r="M239" s="2">
        <v>142</v>
      </c>
      <c r="N239" s="2">
        <v>1828.8939600000001</v>
      </c>
      <c r="O239" s="2">
        <v>21.446390000000001</v>
      </c>
      <c r="P239" s="2">
        <v>1296</v>
      </c>
      <c r="Q239" s="2">
        <v>1804.63608</v>
      </c>
      <c r="R239" s="2">
        <v>21.440760000000001</v>
      </c>
      <c r="S239" s="2">
        <v>500</v>
      </c>
      <c r="T239" s="2">
        <v>1756.0905399999999</v>
      </c>
      <c r="U239" s="2">
        <v>21.59468</v>
      </c>
      <c r="V239" s="2">
        <v>123</v>
      </c>
    </row>
    <row r="240" spans="1:22" x14ac:dyDescent="0.25">
      <c r="A240" s="2" t="s">
        <v>0</v>
      </c>
      <c r="B240" s="2">
        <v>100</v>
      </c>
      <c r="C240" s="2">
        <v>1</v>
      </c>
      <c r="D240" s="2">
        <v>1807.7538500000001</v>
      </c>
      <c r="E240" s="2">
        <v>1.8509999999999999E-2</v>
      </c>
      <c r="F240" s="2">
        <v>1796.84095</v>
      </c>
      <c r="G240" s="2">
        <v>6.8599999999999994E-2</v>
      </c>
      <c r="H240" s="2">
        <v>1807.7538500000001</v>
      </c>
      <c r="I240" s="2">
        <v>21.435549999999999</v>
      </c>
      <c r="J240" s="2">
        <v>325</v>
      </c>
      <c r="K240" s="2">
        <v>1765.5186699999999</v>
      </c>
      <c r="L240" s="2">
        <v>21.532589999999999</v>
      </c>
      <c r="M240" s="2">
        <v>147</v>
      </c>
      <c r="N240" s="2">
        <v>1842.6150299999999</v>
      </c>
      <c r="O240" s="2">
        <v>21.44</v>
      </c>
      <c r="P240" s="2">
        <v>1301</v>
      </c>
      <c r="Q240" s="2">
        <v>1797.2423799999999</v>
      </c>
      <c r="R240" s="2">
        <v>21.4499</v>
      </c>
      <c r="S240" s="2">
        <v>512</v>
      </c>
      <c r="T240" s="2">
        <v>1757.6718499999999</v>
      </c>
      <c r="U240" s="2">
        <v>21.43703</v>
      </c>
      <c r="V240" s="2">
        <v>113</v>
      </c>
    </row>
    <row r="241" spans="1:22" x14ac:dyDescent="0.25">
      <c r="A241" s="2" t="s">
        <v>0</v>
      </c>
      <c r="B241" s="2">
        <v>100</v>
      </c>
      <c r="C241" s="2">
        <v>1</v>
      </c>
      <c r="D241" s="2">
        <v>1807.7538500000001</v>
      </c>
      <c r="E241" s="2">
        <v>2.0389999999999998E-2</v>
      </c>
      <c r="F241" s="2">
        <v>1796.84095</v>
      </c>
      <c r="G241" s="2">
        <v>7.6530000000000001E-2</v>
      </c>
      <c r="H241" s="2">
        <v>1807.7538500000001</v>
      </c>
      <c r="I241" s="2">
        <v>21.439250000000001</v>
      </c>
      <c r="J241" s="2">
        <v>310</v>
      </c>
      <c r="K241" s="2">
        <v>1758.6965600000001</v>
      </c>
      <c r="L241" s="2">
        <v>21.48236</v>
      </c>
      <c r="M241" s="2">
        <v>146</v>
      </c>
      <c r="N241" s="2">
        <v>1790.4491</v>
      </c>
      <c r="O241" s="2">
        <v>21.441749999999999</v>
      </c>
      <c r="P241" s="2">
        <v>1234</v>
      </c>
      <c r="Q241" s="2">
        <v>1761.52772</v>
      </c>
      <c r="R241" s="2">
        <v>21.446739999999998</v>
      </c>
      <c r="S241" s="2">
        <v>526</v>
      </c>
      <c r="T241" s="2">
        <v>1755.675</v>
      </c>
      <c r="U241" s="2">
        <v>21.483689999999999</v>
      </c>
      <c r="V241" s="2">
        <v>115</v>
      </c>
    </row>
    <row r="242" spans="1:22" x14ac:dyDescent="0.25">
      <c r="A242" s="2" t="s">
        <v>0</v>
      </c>
      <c r="B242" s="2">
        <v>100</v>
      </c>
      <c r="C242" s="2">
        <v>1</v>
      </c>
      <c r="D242" s="2">
        <v>1807.7538500000001</v>
      </c>
      <c r="E242" s="2">
        <v>1.9300000000000001E-2</v>
      </c>
      <c r="F242" s="2">
        <v>1796.84095</v>
      </c>
      <c r="G242" s="2">
        <v>7.3630000000000001E-2</v>
      </c>
      <c r="H242" s="2">
        <v>1807.7538500000001</v>
      </c>
      <c r="I242" s="2">
        <v>21.460760000000001</v>
      </c>
      <c r="J242" s="2">
        <v>310</v>
      </c>
      <c r="K242" s="2">
        <v>1754.2413799999999</v>
      </c>
      <c r="L242" s="2">
        <v>21.544650000000001</v>
      </c>
      <c r="M242" s="2">
        <v>149</v>
      </c>
      <c r="N242" s="2">
        <v>1851.3728000000001</v>
      </c>
      <c r="O242" s="2">
        <v>21.445450000000001</v>
      </c>
      <c r="P242" s="2">
        <v>1254</v>
      </c>
      <c r="Q242" s="2">
        <v>1769.721</v>
      </c>
      <c r="R242" s="2">
        <v>21.456399999999999</v>
      </c>
      <c r="S242" s="2">
        <v>519</v>
      </c>
      <c r="T242" s="2">
        <v>1756.7406100000001</v>
      </c>
      <c r="U242" s="2">
        <v>21.524039999999999</v>
      </c>
      <c r="V242" s="2">
        <v>117</v>
      </c>
    </row>
    <row r="243" spans="1:22" x14ac:dyDescent="0.25">
      <c r="A243" s="2" t="s">
        <v>0</v>
      </c>
      <c r="B243" s="2">
        <v>1000</v>
      </c>
      <c r="C243" s="2">
        <v>0.4</v>
      </c>
      <c r="D243" s="2">
        <v>21567.942589999999</v>
      </c>
      <c r="E243" s="2">
        <v>0.11774</v>
      </c>
      <c r="F243" s="2">
        <v>21467.290560000001</v>
      </c>
      <c r="G243" s="2">
        <v>0.10465000000000001</v>
      </c>
      <c r="H243" s="2">
        <v>21567.942589999999</v>
      </c>
      <c r="I243" s="2">
        <v>349.85534000000001</v>
      </c>
      <c r="J243" s="2">
        <v>189</v>
      </c>
      <c r="K243" s="2">
        <v>20831.775000000001</v>
      </c>
      <c r="L243" s="2">
        <v>354.44772999999998</v>
      </c>
      <c r="M243" s="2">
        <v>13</v>
      </c>
      <c r="N243" s="2">
        <v>23301.1</v>
      </c>
      <c r="O243" s="2">
        <v>349.15188999999998</v>
      </c>
      <c r="P243" s="2">
        <v>2681</v>
      </c>
      <c r="Q243" s="2">
        <v>21565.018349999998</v>
      </c>
      <c r="R243" s="2">
        <v>353.13414</v>
      </c>
      <c r="S243" s="2">
        <v>53</v>
      </c>
      <c r="T243" s="2">
        <v>20831.775000000001</v>
      </c>
      <c r="U243" s="2">
        <v>357.63843000000003</v>
      </c>
      <c r="V243" s="2">
        <v>26</v>
      </c>
    </row>
    <row r="244" spans="1:22" x14ac:dyDescent="0.25">
      <c r="A244" s="2" t="s">
        <v>0</v>
      </c>
      <c r="B244" s="2">
        <v>1000</v>
      </c>
      <c r="C244" s="2">
        <v>0.4</v>
      </c>
      <c r="D244" s="2">
        <v>21567.942589999999</v>
      </c>
      <c r="E244" s="2">
        <v>1.3809999999999999E-2</v>
      </c>
      <c r="F244" s="2">
        <v>21467.290560000001</v>
      </c>
      <c r="G244" s="2">
        <v>0.10135</v>
      </c>
      <c r="H244" s="2">
        <v>21567.942589999999</v>
      </c>
      <c r="I244" s="2">
        <v>349.25599</v>
      </c>
      <c r="J244" s="2">
        <v>188</v>
      </c>
      <c r="K244" s="2">
        <v>20831.775000000001</v>
      </c>
      <c r="L244" s="2">
        <v>352.38736999999998</v>
      </c>
      <c r="M244" s="2">
        <v>13</v>
      </c>
      <c r="N244" s="2">
        <v>23276.525020000001</v>
      </c>
      <c r="O244" s="2">
        <v>349.07947000000001</v>
      </c>
      <c r="P244" s="2">
        <v>2714</v>
      </c>
      <c r="Q244" s="2">
        <v>20879.912649999998</v>
      </c>
      <c r="R244" s="2">
        <v>352.86451</v>
      </c>
      <c r="S244" s="2">
        <v>56</v>
      </c>
      <c r="T244" s="2">
        <v>20831.775000000001</v>
      </c>
      <c r="U244" s="2">
        <v>357.18902000000003</v>
      </c>
      <c r="V244" s="2">
        <v>25</v>
      </c>
    </row>
    <row r="245" spans="1:22" x14ac:dyDescent="0.25">
      <c r="A245" s="2" t="s">
        <v>0</v>
      </c>
      <c r="B245" s="2">
        <v>1000</v>
      </c>
      <c r="C245" s="2">
        <v>0.4</v>
      </c>
      <c r="D245" s="2">
        <v>21567.942589999999</v>
      </c>
      <c r="E245" s="2">
        <v>1.362E-2</v>
      </c>
      <c r="F245" s="2">
        <v>21467.290560000001</v>
      </c>
      <c r="G245" s="2">
        <v>0.10094</v>
      </c>
      <c r="H245" s="2">
        <v>21567.942589999999</v>
      </c>
      <c r="I245" s="2">
        <v>349.12248</v>
      </c>
      <c r="J245" s="2">
        <v>190</v>
      </c>
      <c r="K245" s="2">
        <v>20831.775000000001</v>
      </c>
      <c r="L245" s="2">
        <v>350.84780000000001</v>
      </c>
      <c r="M245" s="2">
        <v>13</v>
      </c>
      <c r="N245" s="2">
        <v>23045.4</v>
      </c>
      <c r="O245" s="2">
        <v>349.18506000000002</v>
      </c>
      <c r="P245" s="2">
        <v>2710</v>
      </c>
      <c r="Q245" s="2">
        <v>21786</v>
      </c>
      <c r="R245" s="2">
        <v>349.34512999999998</v>
      </c>
      <c r="S245" s="2">
        <v>53</v>
      </c>
      <c r="T245" s="2">
        <v>20831.775000000001</v>
      </c>
      <c r="U245" s="2">
        <v>361.83172000000002</v>
      </c>
      <c r="V245" s="2">
        <v>27</v>
      </c>
    </row>
    <row r="246" spans="1:22" x14ac:dyDescent="0.25">
      <c r="A246" s="2" t="s">
        <v>0</v>
      </c>
      <c r="B246" s="2">
        <v>1000</v>
      </c>
      <c r="C246" s="2">
        <v>0.4</v>
      </c>
      <c r="D246" s="2">
        <v>21567.942589999999</v>
      </c>
      <c r="E246" s="2">
        <v>1.3520000000000001E-2</v>
      </c>
      <c r="F246" s="2">
        <v>21467.290560000001</v>
      </c>
      <c r="G246" s="2">
        <v>0.10203</v>
      </c>
      <c r="H246" s="2">
        <v>21567.942589999999</v>
      </c>
      <c r="I246" s="2">
        <v>350.93031999999999</v>
      </c>
      <c r="J246" s="2">
        <v>190</v>
      </c>
      <c r="K246" s="2">
        <v>20831.775000000001</v>
      </c>
      <c r="L246" s="2">
        <v>353.33938999999998</v>
      </c>
      <c r="M246" s="2">
        <v>13</v>
      </c>
      <c r="N246" s="2">
        <v>23869.45</v>
      </c>
      <c r="O246" s="2">
        <v>349.06837000000002</v>
      </c>
      <c r="P246" s="2">
        <v>2723</v>
      </c>
      <c r="Q246" s="2">
        <v>21786</v>
      </c>
      <c r="R246" s="2">
        <v>352.88049000000001</v>
      </c>
      <c r="S246" s="2">
        <v>52</v>
      </c>
      <c r="T246" s="2">
        <v>20831.775000000001</v>
      </c>
      <c r="U246" s="2">
        <v>360.84375</v>
      </c>
      <c r="V246" s="2">
        <v>26</v>
      </c>
    </row>
    <row r="247" spans="1:22" x14ac:dyDescent="0.25">
      <c r="A247" s="2" t="s">
        <v>0</v>
      </c>
      <c r="B247" s="2">
        <v>1000</v>
      </c>
      <c r="C247" s="2">
        <v>0.4</v>
      </c>
      <c r="D247" s="2">
        <v>21567.942589999999</v>
      </c>
      <c r="E247" s="2">
        <v>1.3769999999999999E-2</v>
      </c>
      <c r="F247" s="2">
        <v>21467.290560000001</v>
      </c>
      <c r="G247" s="2">
        <v>0.10248</v>
      </c>
      <c r="H247" s="2">
        <v>21567.942589999999</v>
      </c>
      <c r="I247" s="2">
        <v>349.79129</v>
      </c>
      <c r="J247" s="2">
        <v>189</v>
      </c>
      <c r="K247" s="2">
        <v>20831.775000000001</v>
      </c>
      <c r="L247" s="2">
        <v>352.61986000000002</v>
      </c>
      <c r="M247" s="2">
        <v>13</v>
      </c>
      <c r="N247" s="2">
        <v>22407.028610000001</v>
      </c>
      <c r="O247" s="2">
        <v>349.13977999999997</v>
      </c>
      <c r="P247" s="2">
        <v>2755</v>
      </c>
      <c r="Q247" s="2">
        <v>21206.400000000001</v>
      </c>
      <c r="R247" s="2">
        <v>352.16685999999999</v>
      </c>
      <c r="S247" s="2">
        <v>54</v>
      </c>
      <c r="T247" s="2">
        <v>20831.775000000001</v>
      </c>
      <c r="U247" s="2">
        <v>357.20665000000002</v>
      </c>
      <c r="V247" s="2">
        <v>25</v>
      </c>
    </row>
    <row r="248" spans="1:22" x14ac:dyDescent="0.25">
      <c r="A248" s="2" t="s">
        <v>0</v>
      </c>
      <c r="B248" s="2">
        <v>1000</v>
      </c>
      <c r="C248" s="2">
        <v>0.4</v>
      </c>
      <c r="D248" s="2">
        <v>21567.942589999999</v>
      </c>
      <c r="E248" s="2">
        <v>1.366E-2</v>
      </c>
      <c r="F248" s="2">
        <v>21467.290560000001</v>
      </c>
      <c r="G248" s="2">
        <v>0.10246</v>
      </c>
      <c r="H248" s="2">
        <v>21567.942589999999</v>
      </c>
      <c r="I248" s="2">
        <v>349.25097</v>
      </c>
      <c r="J248" s="2">
        <v>192</v>
      </c>
      <c r="K248" s="2">
        <v>20831.775000000001</v>
      </c>
      <c r="L248" s="2">
        <v>351.51665000000003</v>
      </c>
      <c r="M248" s="2">
        <v>13</v>
      </c>
      <c r="N248" s="2">
        <v>24657.452949999999</v>
      </c>
      <c r="O248" s="2">
        <v>349.10813000000002</v>
      </c>
      <c r="P248" s="2">
        <v>2706</v>
      </c>
      <c r="Q248" s="2">
        <v>20980.56265</v>
      </c>
      <c r="R248" s="2">
        <v>353.12610999999998</v>
      </c>
      <c r="S248" s="2">
        <v>56</v>
      </c>
      <c r="T248" s="2">
        <v>20831.775000000001</v>
      </c>
      <c r="U248" s="2">
        <v>351.95965000000001</v>
      </c>
      <c r="V248" s="2">
        <v>26</v>
      </c>
    </row>
    <row r="249" spans="1:22" x14ac:dyDescent="0.25">
      <c r="A249" s="2" t="s">
        <v>0</v>
      </c>
      <c r="B249" s="2">
        <v>1000</v>
      </c>
      <c r="C249" s="2">
        <v>0.4</v>
      </c>
      <c r="D249" s="2">
        <v>21567.942589999999</v>
      </c>
      <c r="E249" s="2">
        <v>1.375E-2</v>
      </c>
      <c r="F249" s="2">
        <v>21467.290560000001</v>
      </c>
      <c r="G249" s="2">
        <v>9.8860000000000003E-2</v>
      </c>
      <c r="H249" s="2">
        <v>21567.942589999999</v>
      </c>
      <c r="I249" s="2">
        <v>349.49277999999998</v>
      </c>
      <c r="J249" s="2">
        <v>188</v>
      </c>
      <c r="K249" s="2">
        <v>20831.775000000001</v>
      </c>
      <c r="L249" s="2">
        <v>350.34505000000001</v>
      </c>
      <c r="M249" s="2">
        <v>13</v>
      </c>
      <c r="N249" s="2">
        <v>22902.35</v>
      </c>
      <c r="O249" s="2">
        <v>349.10655000000003</v>
      </c>
      <c r="P249" s="2">
        <v>2729</v>
      </c>
      <c r="Q249" s="2">
        <v>21248</v>
      </c>
      <c r="R249" s="2">
        <v>353.7962</v>
      </c>
      <c r="S249" s="2">
        <v>54</v>
      </c>
      <c r="T249" s="2">
        <v>20831.775000000001</v>
      </c>
      <c r="U249" s="2">
        <v>356.76357999999999</v>
      </c>
      <c r="V249" s="2">
        <v>26</v>
      </c>
    </row>
    <row r="250" spans="1:22" x14ac:dyDescent="0.25">
      <c r="A250" s="2" t="s">
        <v>0</v>
      </c>
      <c r="B250" s="2">
        <v>1000</v>
      </c>
      <c r="C250" s="2">
        <v>0.4</v>
      </c>
      <c r="D250" s="2">
        <v>21567.942589999999</v>
      </c>
      <c r="E250" s="2">
        <v>1.371E-2</v>
      </c>
      <c r="F250" s="2">
        <v>21467.290560000001</v>
      </c>
      <c r="G250" s="2">
        <v>0.10047</v>
      </c>
      <c r="H250" s="2">
        <v>21567.942589999999</v>
      </c>
      <c r="I250" s="2">
        <v>350.94913000000003</v>
      </c>
      <c r="J250" s="2">
        <v>191</v>
      </c>
      <c r="K250" s="2">
        <v>20831.775000000001</v>
      </c>
      <c r="L250" s="2">
        <v>351.82064000000003</v>
      </c>
      <c r="M250" s="2">
        <v>13</v>
      </c>
      <c r="N250" s="2">
        <v>22602.15</v>
      </c>
      <c r="O250" s="2">
        <v>349.17791999999997</v>
      </c>
      <c r="P250" s="2">
        <v>2731</v>
      </c>
      <c r="Q250" s="2">
        <v>21786</v>
      </c>
      <c r="R250" s="2">
        <v>354.63085999999998</v>
      </c>
      <c r="S250" s="2">
        <v>52</v>
      </c>
      <c r="T250" s="2">
        <v>20831.775000000001</v>
      </c>
      <c r="U250" s="2">
        <v>353.83213999999998</v>
      </c>
      <c r="V250" s="2">
        <v>26</v>
      </c>
    </row>
    <row r="251" spans="1:22" x14ac:dyDescent="0.25">
      <c r="A251" s="2" t="s">
        <v>0</v>
      </c>
      <c r="B251" s="2">
        <v>1000</v>
      </c>
      <c r="C251" s="2">
        <v>0.4</v>
      </c>
      <c r="D251" s="2">
        <v>21567.942589999999</v>
      </c>
      <c r="E251" s="2">
        <v>1.3809999999999999E-2</v>
      </c>
      <c r="F251" s="2">
        <v>21467.290560000001</v>
      </c>
      <c r="G251" s="2">
        <v>0.10442</v>
      </c>
      <c r="H251" s="2">
        <v>21567.942589999999</v>
      </c>
      <c r="I251" s="2">
        <v>350.36419999999998</v>
      </c>
      <c r="J251" s="2">
        <v>191</v>
      </c>
      <c r="K251" s="2">
        <v>20831.775000000001</v>
      </c>
      <c r="L251" s="2">
        <v>351.47026</v>
      </c>
      <c r="M251" s="2">
        <v>13</v>
      </c>
      <c r="N251" s="2">
        <v>22950.525000000001</v>
      </c>
      <c r="O251" s="2">
        <v>349.14974000000001</v>
      </c>
      <c r="P251" s="2">
        <v>2794</v>
      </c>
      <c r="Q251" s="2">
        <v>20878.3</v>
      </c>
      <c r="R251" s="2">
        <v>349.20303000000001</v>
      </c>
      <c r="S251" s="2">
        <v>55</v>
      </c>
      <c r="T251" s="2">
        <v>20831.775000000001</v>
      </c>
      <c r="U251" s="2">
        <v>353.04048999999998</v>
      </c>
      <c r="V251" s="2">
        <v>26</v>
      </c>
    </row>
    <row r="252" spans="1:22" x14ac:dyDescent="0.25">
      <c r="A252" s="2" t="s">
        <v>0</v>
      </c>
      <c r="B252" s="2">
        <v>1000</v>
      </c>
      <c r="C252" s="2">
        <v>0.4</v>
      </c>
      <c r="D252" s="2">
        <v>21567.942589999999</v>
      </c>
      <c r="E252" s="2">
        <v>1.38E-2</v>
      </c>
      <c r="F252" s="2">
        <v>21467.290560000001</v>
      </c>
      <c r="G252" s="2">
        <v>0.10063</v>
      </c>
      <c r="H252" s="2">
        <v>21567.942589999999</v>
      </c>
      <c r="I252" s="2">
        <v>350.21987000000001</v>
      </c>
      <c r="J252" s="2">
        <v>189</v>
      </c>
      <c r="K252" s="2">
        <v>20831.775000000001</v>
      </c>
      <c r="L252" s="2">
        <v>351.22818000000001</v>
      </c>
      <c r="M252" s="2">
        <v>13</v>
      </c>
      <c r="N252" s="2">
        <v>23492.9</v>
      </c>
      <c r="O252" s="2">
        <v>349.09377000000001</v>
      </c>
      <c r="P252" s="2">
        <v>2707</v>
      </c>
      <c r="Q252" s="2">
        <v>21786</v>
      </c>
      <c r="R252" s="2">
        <v>354.69121999999999</v>
      </c>
      <c r="S252" s="2">
        <v>52</v>
      </c>
      <c r="T252" s="2">
        <v>20831.775000000001</v>
      </c>
      <c r="U252" s="2">
        <v>350.36153999999999</v>
      </c>
      <c r="V252" s="2">
        <v>25</v>
      </c>
    </row>
    <row r="253" spans="1:22" x14ac:dyDescent="0.25">
      <c r="A253" s="2" t="s">
        <v>0</v>
      </c>
      <c r="B253" s="2">
        <v>1000</v>
      </c>
      <c r="C253" s="2">
        <v>0.7</v>
      </c>
      <c r="D253" s="2">
        <v>19110.879799999999</v>
      </c>
      <c r="E253" s="2">
        <v>1.4250000000000001E-2</v>
      </c>
      <c r="F253" s="2">
        <v>19110.05342</v>
      </c>
      <c r="G253" s="2">
        <v>6.9629999999999997E-2</v>
      </c>
      <c r="H253" s="2">
        <v>19110.879799999999</v>
      </c>
      <c r="I253" s="2">
        <v>676.38621000000001</v>
      </c>
      <c r="J253" s="2">
        <v>368</v>
      </c>
      <c r="K253" s="2">
        <v>18991.326720000001</v>
      </c>
      <c r="L253" s="2">
        <v>675.9479</v>
      </c>
      <c r="M253" s="2">
        <v>25</v>
      </c>
      <c r="N253" s="2">
        <v>19133.94932</v>
      </c>
      <c r="O253" s="2">
        <v>674.36496999999997</v>
      </c>
      <c r="P253" s="2">
        <v>5629</v>
      </c>
      <c r="Q253" s="2">
        <v>19040.21286</v>
      </c>
      <c r="R253" s="2">
        <v>678.56399999999996</v>
      </c>
      <c r="S253" s="2">
        <v>124</v>
      </c>
      <c r="T253" s="2">
        <v>18975.761900000001</v>
      </c>
      <c r="U253" s="2">
        <v>674.88313000000005</v>
      </c>
      <c r="V253" s="2">
        <v>44</v>
      </c>
    </row>
    <row r="254" spans="1:22" x14ac:dyDescent="0.25">
      <c r="A254" s="2" t="s">
        <v>0</v>
      </c>
      <c r="B254" s="2">
        <v>1000</v>
      </c>
      <c r="C254" s="2">
        <v>0.7</v>
      </c>
      <c r="D254" s="2">
        <v>19110.879799999999</v>
      </c>
      <c r="E254" s="2">
        <v>1.4120000000000001E-2</v>
      </c>
      <c r="F254" s="2">
        <v>19110.05342</v>
      </c>
      <c r="G254" s="2">
        <v>6.6960000000000006E-2</v>
      </c>
      <c r="H254" s="2">
        <v>19110.879799999999</v>
      </c>
      <c r="I254" s="2">
        <v>675.64344000000006</v>
      </c>
      <c r="J254" s="2">
        <v>369</v>
      </c>
      <c r="K254" s="2">
        <v>18993.0013</v>
      </c>
      <c r="L254" s="2">
        <v>675.47107000000005</v>
      </c>
      <c r="M254" s="2">
        <v>25</v>
      </c>
      <c r="N254" s="2">
        <v>20006.304670000001</v>
      </c>
      <c r="O254" s="2">
        <v>674.46180000000004</v>
      </c>
      <c r="P254" s="2">
        <v>5458</v>
      </c>
      <c r="Q254" s="2">
        <v>19005.279760000001</v>
      </c>
      <c r="R254" s="2">
        <v>675.58945000000006</v>
      </c>
      <c r="S254" s="2">
        <v>124</v>
      </c>
      <c r="T254" s="2">
        <v>18976.378710000001</v>
      </c>
      <c r="U254" s="2">
        <v>682.31929000000002</v>
      </c>
      <c r="V254" s="2">
        <v>41</v>
      </c>
    </row>
    <row r="255" spans="1:22" x14ac:dyDescent="0.25">
      <c r="A255" s="2" t="s">
        <v>0</v>
      </c>
      <c r="B255" s="2">
        <v>1000</v>
      </c>
      <c r="C255" s="2">
        <v>0.7</v>
      </c>
      <c r="D255" s="2">
        <v>19110.879799999999</v>
      </c>
      <c r="E255" s="2">
        <v>1.3780000000000001E-2</v>
      </c>
      <c r="F255" s="2">
        <v>19110.05342</v>
      </c>
      <c r="G255" s="2">
        <v>6.5699999999999995E-2</v>
      </c>
      <c r="H255" s="2">
        <v>19110.879799999999</v>
      </c>
      <c r="I255" s="2">
        <v>674.63340000000005</v>
      </c>
      <c r="J255" s="2">
        <v>364</v>
      </c>
      <c r="K255" s="2">
        <v>18993.670910000001</v>
      </c>
      <c r="L255" s="2">
        <v>675.34538999999995</v>
      </c>
      <c r="M255" s="2">
        <v>25</v>
      </c>
      <c r="N255" s="2">
        <v>20420.51902</v>
      </c>
      <c r="O255" s="2">
        <v>674.39286000000004</v>
      </c>
      <c r="P255" s="2">
        <v>5480</v>
      </c>
      <c r="Q255" s="2">
        <v>19170.710719999999</v>
      </c>
      <c r="R255" s="2">
        <v>676.43152999999995</v>
      </c>
      <c r="S255" s="2">
        <v>112</v>
      </c>
      <c r="T255" s="2">
        <v>18978.648069999999</v>
      </c>
      <c r="U255" s="2">
        <v>679.94782999999995</v>
      </c>
      <c r="V255" s="2">
        <v>54</v>
      </c>
    </row>
    <row r="256" spans="1:22" x14ac:dyDescent="0.25">
      <c r="A256" s="2" t="s">
        <v>0</v>
      </c>
      <c r="B256" s="2">
        <v>1000</v>
      </c>
      <c r="C256" s="2">
        <v>0.7</v>
      </c>
      <c r="D256" s="2">
        <v>19110.879799999999</v>
      </c>
      <c r="E256" s="2">
        <v>1.404E-2</v>
      </c>
      <c r="F256" s="2">
        <v>19110.05342</v>
      </c>
      <c r="G256" s="2">
        <v>6.6659999999999997E-2</v>
      </c>
      <c r="H256" s="2">
        <v>19110.879799999999</v>
      </c>
      <c r="I256" s="2">
        <v>675.87339999999995</v>
      </c>
      <c r="J256" s="2">
        <v>369</v>
      </c>
      <c r="K256" s="2">
        <v>18992.190600000002</v>
      </c>
      <c r="L256" s="2">
        <v>676.80456000000004</v>
      </c>
      <c r="M256" s="2">
        <v>25</v>
      </c>
      <c r="N256" s="2">
        <v>19086.741290000002</v>
      </c>
      <c r="O256" s="2">
        <v>674.44096999999999</v>
      </c>
      <c r="P256" s="2">
        <v>5731</v>
      </c>
      <c r="Q256" s="2">
        <v>19170.710719999999</v>
      </c>
      <c r="R256" s="2">
        <v>674.92821000000004</v>
      </c>
      <c r="S256" s="2">
        <v>110</v>
      </c>
      <c r="T256" s="2">
        <v>18975.380949999999</v>
      </c>
      <c r="U256" s="2">
        <v>687.71398999999997</v>
      </c>
      <c r="V256" s="2">
        <v>42</v>
      </c>
    </row>
    <row r="257" spans="1:22" x14ac:dyDescent="0.25">
      <c r="A257" s="2" t="s">
        <v>0</v>
      </c>
      <c r="B257" s="2">
        <v>1000</v>
      </c>
      <c r="C257" s="2">
        <v>0.7</v>
      </c>
      <c r="D257" s="2">
        <v>19110.879799999999</v>
      </c>
      <c r="E257" s="2">
        <v>1.3780000000000001E-2</v>
      </c>
      <c r="F257" s="2">
        <v>19110.05342</v>
      </c>
      <c r="G257" s="2">
        <v>6.6350000000000006E-2</v>
      </c>
      <c r="H257" s="2">
        <v>19110.879799999999</v>
      </c>
      <c r="I257" s="2">
        <v>674.91384000000005</v>
      </c>
      <c r="J257" s="2">
        <v>368</v>
      </c>
      <c r="K257" s="2">
        <v>18990.871230000001</v>
      </c>
      <c r="L257" s="2">
        <v>700.94901000000004</v>
      </c>
      <c r="M257" s="2">
        <v>26</v>
      </c>
      <c r="N257" s="2">
        <v>19223.0527</v>
      </c>
      <c r="O257" s="2">
        <v>674.43469000000005</v>
      </c>
      <c r="P257" s="2">
        <v>5650</v>
      </c>
      <c r="Q257" s="2">
        <v>19019.682250000002</v>
      </c>
      <c r="R257" s="2">
        <v>678.29080999999996</v>
      </c>
      <c r="S257" s="2">
        <v>127</v>
      </c>
      <c r="T257" s="2">
        <v>18975.634620000001</v>
      </c>
      <c r="U257" s="2">
        <v>685.42783999999995</v>
      </c>
      <c r="V257" s="2">
        <v>41</v>
      </c>
    </row>
    <row r="258" spans="1:22" x14ac:dyDescent="0.25">
      <c r="A258" s="2" t="s">
        <v>0</v>
      </c>
      <c r="B258" s="2">
        <v>1000</v>
      </c>
      <c r="C258" s="2">
        <v>0.7</v>
      </c>
      <c r="D258" s="2">
        <v>19110.879799999999</v>
      </c>
      <c r="E258" s="2">
        <v>1.421E-2</v>
      </c>
      <c r="F258" s="2">
        <v>19110.05342</v>
      </c>
      <c r="G258" s="2">
        <v>6.6540000000000002E-2</v>
      </c>
      <c r="H258" s="2">
        <v>19110.879799999999</v>
      </c>
      <c r="I258" s="2">
        <v>675.59213999999997</v>
      </c>
      <c r="J258" s="2">
        <v>365</v>
      </c>
      <c r="K258" s="2">
        <v>18990.925879999999</v>
      </c>
      <c r="L258" s="2">
        <v>678.29025999999999</v>
      </c>
      <c r="M258" s="2">
        <v>25</v>
      </c>
      <c r="N258" s="2">
        <v>20269.25</v>
      </c>
      <c r="O258" s="2">
        <v>674.44001000000003</v>
      </c>
      <c r="P258" s="2">
        <v>5475</v>
      </c>
      <c r="Q258" s="2">
        <v>19116.58469</v>
      </c>
      <c r="R258" s="2">
        <v>676.94561999999996</v>
      </c>
      <c r="S258" s="2">
        <v>120</v>
      </c>
      <c r="T258" s="2">
        <v>18975.82778</v>
      </c>
      <c r="U258" s="2">
        <v>684.05150000000003</v>
      </c>
      <c r="V258" s="2">
        <v>41</v>
      </c>
    </row>
    <row r="259" spans="1:22" x14ac:dyDescent="0.25">
      <c r="A259" s="2" t="s">
        <v>0</v>
      </c>
      <c r="B259" s="2">
        <v>1000</v>
      </c>
      <c r="C259" s="2">
        <v>0.7</v>
      </c>
      <c r="D259" s="2">
        <v>19110.879799999999</v>
      </c>
      <c r="E259" s="2">
        <v>1.431E-2</v>
      </c>
      <c r="F259" s="2">
        <v>19110.05342</v>
      </c>
      <c r="G259" s="2">
        <v>6.5290000000000001E-2</v>
      </c>
      <c r="H259" s="2">
        <v>19110.879799999999</v>
      </c>
      <c r="I259" s="2">
        <v>675.04549999999995</v>
      </c>
      <c r="J259" s="2">
        <v>366</v>
      </c>
      <c r="K259" s="2">
        <v>18988.83625</v>
      </c>
      <c r="L259" s="2">
        <v>677.09024999999997</v>
      </c>
      <c r="M259" s="2">
        <v>25</v>
      </c>
      <c r="N259" s="2">
        <v>19023.567910000002</v>
      </c>
      <c r="O259" s="2">
        <v>674.36562000000004</v>
      </c>
      <c r="P259" s="2">
        <v>5655</v>
      </c>
      <c r="Q259" s="2">
        <v>19049.934249999998</v>
      </c>
      <c r="R259" s="2">
        <v>676.47411999999997</v>
      </c>
      <c r="S259" s="2">
        <v>123</v>
      </c>
      <c r="T259" s="2">
        <v>18977.83827</v>
      </c>
      <c r="U259" s="2">
        <v>674.75140999999996</v>
      </c>
      <c r="V259" s="2">
        <v>52</v>
      </c>
    </row>
    <row r="260" spans="1:22" x14ac:dyDescent="0.25">
      <c r="A260" s="2" t="s">
        <v>0</v>
      </c>
      <c r="B260" s="2">
        <v>1000</v>
      </c>
      <c r="C260" s="2">
        <v>0.7</v>
      </c>
      <c r="D260" s="2">
        <v>19110.879799999999</v>
      </c>
      <c r="E260" s="2">
        <v>1.3990000000000001E-2</v>
      </c>
      <c r="F260" s="2">
        <v>19110.05342</v>
      </c>
      <c r="G260" s="2">
        <v>6.6409999999999997E-2</v>
      </c>
      <c r="H260" s="2">
        <v>19110.879799999999</v>
      </c>
      <c r="I260" s="2">
        <v>674.87217999999996</v>
      </c>
      <c r="J260" s="2">
        <v>367</v>
      </c>
      <c r="K260" s="2">
        <v>18993.983329999999</v>
      </c>
      <c r="L260" s="2">
        <v>675.13987999999995</v>
      </c>
      <c r="M260" s="2">
        <v>25</v>
      </c>
      <c r="N260" s="2">
        <v>19450.814460000001</v>
      </c>
      <c r="O260" s="2">
        <v>674.51620000000003</v>
      </c>
      <c r="P260" s="2">
        <v>5374</v>
      </c>
      <c r="Q260" s="2">
        <v>19010.22277</v>
      </c>
      <c r="R260" s="2">
        <v>677.26463000000001</v>
      </c>
      <c r="S260" s="2">
        <v>123</v>
      </c>
      <c r="T260" s="2">
        <v>18976.773369999999</v>
      </c>
      <c r="U260" s="2">
        <v>679.43714</v>
      </c>
      <c r="V260" s="2">
        <v>47</v>
      </c>
    </row>
    <row r="261" spans="1:22" x14ac:dyDescent="0.25">
      <c r="A261" s="2" t="s">
        <v>0</v>
      </c>
      <c r="B261" s="2">
        <v>1000</v>
      </c>
      <c r="C261" s="2">
        <v>0.7</v>
      </c>
      <c r="D261" s="2">
        <v>19110.879799999999</v>
      </c>
      <c r="E261" s="2">
        <v>1.426E-2</v>
      </c>
      <c r="F261" s="2">
        <v>19110.05342</v>
      </c>
      <c r="G261" s="2">
        <v>6.6729999999999998E-2</v>
      </c>
      <c r="H261" s="2">
        <v>19110.879799999999</v>
      </c>
      <c r="I261" s="2">
        <v>675.40012999999999</v>
      </c>
      <c r="J261" s="2">
        <v>367</v>
      </c>
      <c r="K261" s="2">
        <v>18993.398089999999</v>
      </c>
      <c r="L261" s="2">
        <v>676.39025000000004</v>
      </c>
      <c r="M261" s="2">
        <v>25</v>
      </c>
      <c r="N261" s="2">
        <v>19629.844990000001</v>
      </c>
      <c r="O261" s="2">
        <v>674.46600000000001</v>
      </c>
      <c r="P261" s="2">
        <v>5535</v>
      </c>
      <c r="Q261" s="2">
        <v>19030.374909999999</v>
      </c>
      <c r="R261" s="2">
        <v>674.58642999999995</v>
      </c>
      <c r="S261" s="2">
        <v>120</v>
      </c>
      <c r="T261" s="2">
        <v>18976.977459999998</v>
      </c>
      <c r="U261" s="2">
        <v>681.58727999999996</v>
      </c>
      <c r="V261" s="2">
        <v>48</v>
      </c>
    </row>
    <row r="262" spans="1:22" x14ac:dyDescent="0.25">
      <c r="A262" s="2" t="s">
        <v>0</v>
      </c>
      <c r="B262" s="2">
        <v>1000</v>
      </c>
      <c r="C262" s="2">
        <v>0.7</v>
      </c>
      <c r="D262" s="2">
        <v>19110.879799999999</v>
      </c>
      <c r="E262" s="2">
        <v>1.4149999999999999E-2</v>
      </c>
      <c r="F262" s="2">
        <v>19110.05342</v>
      </c>
      <c r="G262" s="2">
        <v>6.8360000000000004E-2</v>
      </c>
      <c r="H262" s="2">
        <v>19110.879799999999</v>
      </c>
      <c r="I262" s="2">
        <v>675.45024000000001</v>
      </c>
      <c r="J262" s="2">
        <v>368</v>
      </c>
      <c r="K262" s="2">
        <v>18986.41603</v>
      </c>
      <c r="L262" s="2">
        <v>675.90006000000005</v>
      </c>
      <c r="M262" s="2">
        <v>25</v>
      </c>
      <c r="N262" s="2">
        <v>19520.108390000001</v>
      </c>
      <c r="O262" s="2">
        <v>674.40656999999999</v>
      </c>
      <c r="P262" s="2">
        <v>5760</v>
      </c>
      <c r="Q262" s="2">
        <v>19027.58916</v>
      </c>
      <c r="R262" s="2">
        <v>674.92007999999998</v>
      </c>
      <c r="S262" s="2">
        <v>123</v>
      </c>
      <c r="T262" s="2">
        <v>18975.853449999999</v>
      </c>
      <c r="U262" s="2">
        <v>687.19970000000001</v>
      </c>
      <c r="V262" s="2">
        <v>41</v>
      </c>
    </row>
    <row r="263" spans="1:22" x14ac:dyDescent="0.25">
      <c r="A263" s="2" t="s">
        <v>0</v>
      </c>
      <c r="B263" s="2">
        <v>1000</v>
      </c>
      <c r="C263" s="2">
        <v>1</v>
      </c>
      <c r="D263" s="2">
        <v>19010.88132</v>
      </c>
      <c r="E263" s="2">
        <v>1.634E-2</v>
      </c>
      <c r="F263" s="2">
        <v>19074.822319999999</v>
      </c>
      <c r="G263" s="2">
        <v>6.0909999999999999E-2</v>
      </c>
      <c r="H263" s="2">
        <v>19010.88132</v>
      </c>
      <c r="I263" s="2">
        <v>1134.1819599999999</v>
      </c>
      <c r="J263" s="2">
        <v>629</v>
      </c>
      <c r="K263" s="2">
        <v>18976.352780000001</v>
      </c>
      <c r="L263" s="2">
        <v>1159.01495</v>
      </c>
      <c r="M263" s="2">
        <v>41</v>
      </c>
      <c r="N263" s="2">
        <v>19871.143110000001</v>
      </c>
      <c r="O263" s="2">
        <v>1133.55376</v>
      </c>
      <c r="P263" s="2">
        <v>9786</v>
      </c>
      <c r="Q263" s="2">
        <v>19044.348440000002</v>
      </c>
      <c r="R263" s="2">
        <v>1135.3816999999999</v>
      </c>
      <c r="S263" s="2">
        <v>215</v>
      </c>
      <c r="T263" s="2">
        <v>18975.320950000001</v>
      </c>
      <c r="U263" s="2">
        <v>1142.99162</v>
      </c>
      <c r="V263" s="2">
        <v>60</v>
      </c>
    </row>
    <row r="264" spans="1:22" x14ac:dyDescent="0.25">
      <c r="A264" s="2" t="s">
        <v>0</v>
      </c>
      <c r="B264" s="2">
        <v>1000</v>
      </c>
      <c r="C264" s="2">
        <v>1</v>
      </c>
      <c r="D264" s="2">
        <v>19010.88132</v>
      </c>
      <c r="E264" s="2">
        <v>1.44E-2</v>
      </c>
      <c r="F264" s="2">
        <v>19074.822319999999</v>
      </c>
      <c r="G264" s="2">
        <v>5.9069999999999998E-2</v>
      </c>
      <c r="H264" s="2">
        <v>19010.88132</v>
      </c>
      <c r="I264" s="2">
        <v>1135.18109</v>
      </c>
      <c r="J264" s="2">
        <v>625</v>
      </c>
      <c r="K264" s="2">
        <v>18977.3</v>
      </c>
      <c r="L264" s="2">
        <v>1159.96621</v>
      </c>
      <c r="M264" s="2">
        <v>41</v>
      </c>
      <c r="N264" s="2">
        <v>19074.17627</v>
      </c>
      <c r="O264" s="2">
        <v>1133.5911799999999</v>
      </c>
      <c r="P264" s="2">
        <v>9760</v>
      </c>
      <c r="Q264" s="2">
        <v>19055.02132</v>
      </c>
      <c r="R264" s="2">
        <v>1136.0890899999999</v>
      </c>
      <c r="S264" s="2">
        <v>207</v>
      </c>
      <c r="T264" s="2">
        <v>18975.347969999999</v>
      </c>
      <c r="U264" s="2">
        <v>1133.7607</v>
      </c>
      <c r="V264" s="2">
        <v>60</v>
      </c>
    </row>
    <row r="265" spans="1:22" x14ac:dyDescent="0.25">
      <c r="A265" s="2" t="s">
        <v>0</v>
      </c>
      <c r="B265" s="2">
        <v>1000</v>
      </c>
      <c r="C265" s="2">
        <v>1</v>
      </c>
      <c r="D265" s="2">
        <v>19010.88132</v>
      </c>
      <c r="E265" s="2">
        <v>1.626E-2</v>
      </c>
      <c r="F265" s="2">
        <v>19074.822319999999</v>
      </c>
      <c r="G265" s="2">
        <v>6.0760000000000002E-2</v>
      </c>
      <c r="H265" s="2">
        <v>19010.88132</v>
      </c>
      <c r="I265" s="2">
        <v>1133.55546</v>
      </c>
      <c r="J265" s="2">
        <v>628</v>
      </c>
      <c r="K265" s="2">
        <v>18976.569889999999</v>
      </c>
      <c r="L265" s="2">
        <v>1159.4304</v>
      </c>
      <c r="M265" s="2">
        <v>41</v>
      </c>
      <c r="N265" s="2">
        <v>19136.125370000002</v>
      </c>
      <c r="O265" s="2">
        <v>1133.57296</v>
      </c>
      <c r="P265" s="2">
        <v>9314</v>
      </c>
      <c r="Q265" s="2">
        <v>18994.996040000002</v>
      </c>
      <c r="R265" s="2">
        <v>1135.90958</v>
      </c>
      <c r="S265" s="2">
        <v>222</v>
      </c>
      <c r="T265" s="2">
        <v>18975.47725</v>
      </c>
      <c r="U265" s="2">
        <v>1151.34266</v>
      </c>
      <c r="V265" s="2">
        <v>60</v>
      </c>
    </row>
    <row r="266" spans="1:22" x14ac:dyDescent="0.25">
      <c r="A266" s="2" t="s">
        <v>0</v>
      </c>
      <c r="B266" s="2">
        <v>1000</v>
      </c>
      <c r="C266" s="2">
        <v>1</v>
      </c>
      <c r="D266" s="2">
        <v>19010.88132</v>
      </c>
      <c r="E266" s="2">
        <v>1.4930000000000001E-2</v>
      </c>
      <c r="F266" s="2">
        <v>19074.822319999999</v>
      </c>
      <c r="G266" s="2">
        <v>5.8810000000000001E-2</v>
      </c>
      <c r="H266" s="2">
        <v>19010.88132</v>
      </c>
      <c r="I266" s="2">
        <v>1135.0037199999999</v>
      </c>
      <c r="J266" s="2">
        <v>622</v>
      </c>
      <c r="K266" s="2">
        <v>18977.158329999998</v>
      </c>
      <c r="L266" s="2">
        <v>1159.55828</v>
      </c>
      <c r="M266" s="2">
        <v>41</v>
      </c>
      <c r="N266" s="2">
        <v>19067.435679999999</v>
      </c>
      <c r="O266" s="2">
        <v>1133.52594</v>
      </c>
      <c r="P266" s="2">
        <v>9377</v>
      </c>
      <c r="Q266" s="2">
        <v>19008.797620000001</v>
      </c>
      <c r="R266" s="2">
        <v>1136.69516</v>
      </c>
      <c r="S266" s="2">
        <v>214</v>
      </c>
      <c r="T266" s="2">
        <v>18975.474139999998</v>
      </c>
      <c r="U266" s="2">
        <v>1141.9331</v>
      </c>
      <c r="V266" s="2">
        <v>60</v>
      </c>
    </row>
    <row r="267" spans="1:22" x14ac:dyDescent="0.25">
      <c r="A267" s="2" t="s">
        <v>0</v>
      </c>
      <c r="B267" s="2">
        <v>1000</v>
      </c>
      <c r="C267" s="2">
        <v>1</v>
      </c>
      <c r="D267" s="2">
        <v>19010.88132</v>
      </c>
      <c r="E267" s="2">
        <v>1.4420000000000001E-2</v>
      </c>
      <c r="F267" s="2">
        <v>19074.822319999999</v>
      </c>
      <c r="G267" s="2">
        <v>5.876E-2</v>
      </c>
      <c r="H267" s="2">
        <v>19010.88132</v>
      </c>
      <c r="I267" s="2">
        <v>1135.0949900000001</v>
      </c>
      <c r="J267" s="2">
        <v>631</v>
      </c>
      <c r="K267" s="2">
        <v>18978.381310000001</v>
      </c>
      <c r="L267" s="2">
        <v>1159.60851</v>
      </c>
      <c r="M267" s="2">
        <v>41</v>
      </c>
      <c r="N267" s="2">
        <v>20278.047060000001</v>
      </c>
      <c r="O267" s="2">
        <v>1133.5963899999999</v>
      </c>
      <c r="P267" s="2">
        <v>9296</v>
      </c>
      <c r="Q267" s="2">
        <v>19028.629069999999</v>
      </c>
      <c r="R267" s="2">
        <v>1133.8326300000001</v>
      </c>
      <c r="S267" s="2">
        <v>219</v>
      </c>
      <c r="T267" s="2">
        <v>18975.663130000001</v>
      </c>
      <c r="U267" s="2">
        <v>1139.3915300000001</v>
      </c>
      <c r="V267" s="2">
        <v>74</v>
      </c>
    </row>
    <row r="268" spans="1:22" x14ac:dyDescent="0.25">
      <c r="A268" s="2" t="s">
        <v>0</v>
      </c>
      <c r="B268" s="2">
        <v>1000</v>
      </c>
      <c r="C268" s="2">
        <v>1</v>
      </c>
      <c r="D268" s="2">
        <v>19010.88132</v>
      </c>
      <c r="E268" s="2">
        <v>1.451E-2</v>
      </c>
      <c r="F268" s="2">
        <v>19074.822319999999</v>
      </c>
      <c r="G268" s="2">
        <v>6.0170000000000001E-2</v>
      </c>
      <c r="H268" s="2">
        <v>19010.88132</v>
      </c>
      <c r="I268" s="2">
        <v>1134.6398099999999</v>
      </c>
      <c r="J268" s="2">
        <v>619</v>
      </c>
      <c r="K268" s="2">
        <v>18977.07143</v>
      </c>
      <c r="L268" s="2">
        <v>1134.2616499999999</v>
      </c>
      <c r="M268" s="2">
        <v>40</v>
      </c>
      <c r="N268" s="2">
        <v>19002.769120000001</v>
      </c>
      <c r="O268" s="2">
        <v>1133.5903000000001</v>
      </c>
      <c r="P268" s="2">
        <v>10150</v>
      </c>
      <c r="Q268" s="2">
        <v>19142.738890000001</v>
      </c>
      <c r="R268" s="2">
        <v>1137.6459600000001</v>
      </c>
      <c r="S268" s="2">
        <v>199</v>
      </c>
      <c r="T268" s="2">
        <v>18975.666669999999</v>
      </c>
      <c r="U268" s="2">
        <v>1137.21318</v>
      </c>
      <c r="V268" s="2">
        <v>60</v>
      </c>
    </row>
    <row r="269" spans="1:22" x14ac:dyDescent="0.25">
      <c r="A269" s="2" t="s">
        <v>0</v>
      </c>
      <c r="B269" s="2">
        <v>1000</v>
      </c>
      <c r="C269" s="2">
        <v>1</v>
      </c>
      <c r="D269" s="2">
        <v>19010.88132</v>
      </c>
      <c r="E269" s="2">
        <v>1.6240000000000001E-2</v>
      </c>
      <c r="F269" s="2">
        <v>19074.822319999999</v>
      </c>
      <c r="G269" s="2">
        <v>6.1920000000000003E-2</v>
      </c>
      <c r="H269" s="2">
        <v>19010.88132</v>
      </c>
      <c r="I269" s="2">
        <v>1135.0227199999999</v>
      </c>
      <c r="J269" s="2">
        <v>630</v>
      </c>
      <c r="K269" s="2">
        <v>18976.59031</v>
      </c>
      <c r="L269" s="2">
        <v>1158.2464199999999</v>
      </c>
      <c r="M269" s="2">
        <v>41</v>
      </c>
      <c r="N269" s="2">
        <v>19369.43201</v>
      </c>
      <c r="O269" s="2">
        <v>1133.5729699999999</v>
      </c>
      <c r="P269" s="2">
        <v>9312</v>
      </c>
      <c r="Q269" s="2">
        <v>19142.738890000001</v>
      </c>
      <c r="R269" s="2">
        <v>1134.5123799999999</v>
      </c>
      <c r="S269" s="2">
        <v>201</v>
      </c>
      <c r="T269" s="2">
        <v>18976.030409999999</v>
      </c>
      <c r="U269" s="2">
        <v>1144.8268399999999</v>
      </c>
      <c r="V269" s="2">
        <v>77</v>
      </c>
    </row>
    <row r="270" spans="1:22" x14ac:dyDescent="0.25">
      <c r="A270" s="2" t="s">
        <v>0</v>
      </c>
      <c r="B270" s="2">
        <v>1000</v>
      </c>
      <c r="C270" s="2">
        <v>1</v>
      </c>
      <c r="D270" s="2">
        <v>19010.88132</v>
      </c>
      <c r="E270" s="2">
        <v>1.465E-2</v>
      </c>
      <c r="F270" s="2">
        <v>19074.822319999999</v>
      </c>
      <c r="G270" s="2">
        <v>6.0299999999999999E-2</v>
      </c>
      <c r="H270" s="2">
        <v>19010.88132</v>
      </c>
      <c r="I270" s="2">
        <v>1135.30357</v>
      </c>
      <c r="J270" s="2">
        <v>624</v>
      </c>
      <c r="K270" s="2">
        <v>18977.582699999999</v>
      </c>
      <c r="L270" s="2">
        <v>1133.5573300000001</v>
      </c>
      <c r="M270" s="2">
        <v>40</v>
      </c>
      <c r="N270" s="2">
        <v>19310.319009999999</v>
      </c>
      <c r="O270" s="2">
        <v>1133.55268</v>
      </c>
      <c r="P270" s="2">
        <v>9339</v>
      </c>
      <c r="Q270" s="2">
        <v>19005.25733</v>
      </c>
      <c r="R270" s="2">
        <v>1136.0733399999999</v>
      </c>
      <c r="S270" s="2">
        <v>220</v>
      </c>
      <c r="T270" s="2">
        <v>18976.036960000001</v>
      </c>
      <c r="U270" s="2">
        <v>1134.14093</v>
      </c>
      <c r="V270" s="2">
        <v>59</v>
      </c>
    </row>
    <row r="271" spans="1:22" x14ac:dyDescent="0.25">
      <c r="A271" s="2" t="s">
        <v>0</v>
      </c>
      <c r="B271" s="2">
        <v>1000</v>
      </c>
      <c r="C271" s="2">
        <v>1</v>
      </c>
      <c r="D271" s="2">
        <v>19010.88132</v>
      </c>
      <c r="E271" s="2">
        <v>1.5049999999999999E-2</v>
      </c>
      <c r="F271" s="2">
        <v>19074.822319999999</v>
      </c>
      <c r="G271" s="2">
        <v>6.4019999999999994E-2</v>
      </c>
      <c r="H271" s="2">
        <v>19010.88132</v>
      </c>
      <c r="I271" s="2">
        <v>1134.3153299999999</v>
      </c>
      <c r="J271" s="2">
        <v>629</v>
      </c>
      <c r="K271" s="2">
        <v>18976.349999999999</v>
      </c>
      <c r="L271" s="2">
        <v>1133.7333799999999</v>
      </c>
      <c r="M271" s="2">
        <v>40</v>
      </c>
      <c r="N271" s="2">
        <v>19050.380089999999</v>
      </c>
      <c r="O271" s="2">
        <v>1133.60067</v>
      </c>
      <c r="P271" s="2">
        <v>9786</v>
      </c>
      <c r="Q271" s="2">
        <v>19008.103090000001</v>
      </c>
      <c r="R271" s="2">
        <v>1136.55106</v>
      </c>
      <c r="S271" s="2">
        <v>219</v>
      </c>
      <c r="T271" s="2">
        <v>18975.543099999999</v>
      </c>
      <c r="U271" s="2">
        <v>1147.0954899999999</v>
      </c>
      <c r="V271" s="2">
        <v>60</v>
      </c>
    </row>
    <row r="272" spans="1:22" x14ac:dyDescent="0.25">
      <c r="A272" s="2" t="s">
        <v>0</v>
      </c>
      <c r="B272" s="2">
        <v>1000</v>
      </c>
      <c r="C272" s="2">
        <v>1</v>
      </c>
      <c r="D272" s="2">
        <v>19010.88132</v>
      </c>
      <c r="E272" s="2">
        <v>1.478E-2</v>
      </c>
      <c r="F272" s="2">
        <v>19074.822319999999</v>
      </c>
      <c r="G272" s="2">
        <v>6.1100000000000002E-2</v>
      </c>
      <c r="H272" s="2">
        <v>19010.88132</v>
      </c>
      <c r="I272" s="2">
        <v>1134.3196600000001</v>
      </c>
      <c r="J272" s="2">
        <v>621</v>
      </c>
      <c r="K272" s="2">
        <v>18976.580109999999</v>
      </c>
      <c r="L272" s="2">
        <v>1159.5321100000001</v>
      </c>
      <c r="M272" s="2">
        <v>41</v>
      </c>
      <c r="N272" s="2">
        <v>19630.50963</v>
      </c>
      <c r="O272" s="2">
        <v>1133.58</v>
      </c>
      <c r="P272" s="2">
        <v>9139</v>
      </c>
      <c r="Q272" s="2">
        <v>18993.530409999999</v>
      </c>
      <c r="R272" s="2">
        <v>1134.6916799999999</v>
      </c>
      <c r="S272" s="2">
        <v>220</v>
      </c>
      <c r="T272" s="2">
        <v>18975.34722</v>
      </c>
      <c r="U272" s="2">
        <v>1147.50505</v>
      </c>
      <c r="V272" s="2">
        <v>60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55"/>
  <sheetViews>
    <sheetView tabSelected="1" zoomScale="85" zoomScaleNormal="85" workbookViewId="0">
      <selection activeCell="S5" sqref="S5"/>
    </sheetView>
  </sheetViews>
  <sheetFormatPr defaultRowHeight="13.8" x14ac:dyDescent="0.25"/>
  <cols>
    <col min="1" max="1" width="10.554687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29" t="s">
        <v>49</v>
      </c>
      <c r="E1" s="29" t="s">
        <v>58</v>
      </c>
      <c r="F1" s="28" t="s">
        <v>50</v>
      </c>
      <c r="G1" s="28" t="s">
        <v>51</v>
      </c>
      <c r="H1" s="28" t="s">
        <v>52</v>
      </c>
      <c r="I1" s="28" t="s">
        <v>53</v>
      </c>
      <c r="J1" s="28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38.874929999999999</v>
      </c>
      <c r="E3" s="14">
        <v>38.874929999999999</v>
      </c>
      <c r="F3" s="14">
        <v>38.874929999999999</v>
      </c>
      <c r="G3" s="14">
        <v>38.872140000000002</v>
      </c>
      <c r="H3" s="14">
        <v>39.074751000000006</v>
      </c>
      <c r="I3" s="14">
        <v>38.872419000000001</v>
      </c>
      <c r="J3" s="14">
        <v>38.872140000000002</v>
      </c>
      <c r="L3" s="3">
        <f>(D3-J3)/MAX(D3,J3)</f>
        <v>7.1768617975579788E-5</v>
      </c>
      <c r="M3" s="3">
        <f>(E3-J3)/MAX(J3,E3)</f>
        <v>7.1768617975579788E-5</v>
      </c>
      <c r="N3" s="3">
        <f t="shared" ref="N3:N29" si="0">(F3-J3)/MAX(F3,J3)</f>
        <v>7.1768617975579788E-5</v>
      </c>
      <c r="O3" s="3">
        <f t="shared" ref="O3:O29" si="1">(G3-J3)/MAX(G3,J3)</f>
        <v>0</v>
      </c>
      <c r="P3" s="3">
        <f t="shared" ref="P3:P29" si="2">(H3-J3)/MAX(H3,J3)</f>
        <v>5.1852153837142687E-3</v>
      </c>
      <c r="Q3" s="3">
        <f t="shared" ref="Q3:Q29" si="3">(I3-J3)/MAX(I3,J3)</f>
        <v>7.1773253935915339E-6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31.710969999999996</v>
      </c>
      <c r="E4" s="14">
        <v>31.519159999999999</v>
      </c>
      <c r="F4" s="14">
        <v>30.451553000000001</v>
      </c>
      <c r="G4" s="14">
        <v>28.275452999999999</v>
      </c>
      <c r="H4" s="14">
        <v>31.779094000000004</v>
      </c>
      <c r="I4" s="14">
        <v>29.332034</v>
      </c>
      <c r="J4" s="14">
        <v>27.862726000000002</v>
      </c>
      <c r="L4" s="3">
        <f>(D4-J4)/MAX(D4,J4)</f>
        <v>0.12135371450321433</v>
      </c>
      <c r="M4" s="3">
        <f>(E4-J4)/MAX(J4,E4)</f>
        <v>0.11600670830060184</v>
      </c>
      <c r="N4" s="3">
        <f t="shared" si="0"/>
        <v>8.5014613212009205E-2</v>
      </c>
      <c r="O4" s="3">
        <f t="shared" si="1"/>
        <v>1.4596653853786066E-2</v>
      </c>
      <c r="P4" s="3">
        <f t="shared" si="2"/>
        <v>0.12323724521536081</v>
      </c>
      <c r="Q4" s="3">
        <f t="shared" si="3"/>
        <v>5.0092264314162395E-2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30.061450000000001</v>
      </c>
      <c r="E5" s="14">
        <v>27.606429999999996</v>
      </c>
      <c r="F5" s="14">
        <v>29.692864999999994</v>
      </c>
      <c r="G5" s="14">
        <v>27.813644999999998</v>
      </c>
      <c r="H5" s="14">
        <v>29.067092000000002</v>
      </c>
      <c r="I5" s="14">
        <v>28.015469000000003</v>
      </c>
      <c r="J5" s="14">
        <v>27.655298999999996</v>
      </c>
      <c r="L5" s="3">
        <f>(D5-J5)/MAX(D5,J5)</f>
        <v>8.0041082515979925E-2</v>
      </c>
      <c r="M5" s="3">
        <f>(E5-J5)/MAX(J5,E5)</f>
        <v>-1.7670754527007585E-3</v>
      </c>
      <c r="N5" s="3">
        <f t="shared" si="0"/>
        <v>6.8621401134582288E-2</v>
      </c>
      <c r="O5" s="3">
        <f t="shared" si="1"/>
        <v>5.6931049490277765E-3</v>
      </c>
      <c r="P5" s="3">
        <f t="shared" si="2"/>
        <v>4.8570149363410912E-2</v>
      </c>
      <c r="Q5" s="3">
        <f t="shared" si="3"/>
        <v>1.2856111743123315E-2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173.23767999999998</v>
      </c>
      <c r="E6" s="14">
        <v>173.23767999999998</v>
      </c>
      <c r="F6" s="14">
        <v>172.81406799999999</v>
      </c>
      <c r="G6" s="14">
        <v>169.38747000000004</v>
      </c>
      <c r="H6" s="14">
        <v>172.06170800000001</v>
      </c>
      <c r="I6" s="14">
        <v>169.537374</v>
      </c>
      <c r="J6" s="14">
        <v>169.38747000000004</v>
      </c>
      <c r="L6" s="3">
        <f>(D6-J6)/MAX(D6,J6)</f>
        <v>2.2225014788930145E-2</v>
      </c>
      <c r="M6" s="3">
        <f>(E6-J6)/MAX(J6,E6)</f>
        <v>2.2225014788930145E-2</v>
      </c>
      <c r="N6" s="3">
        <f t="shared" si="0"/>
        <v>1.9828235280011788E-2</v>
      </c>
      <c r="O6" s="3">
        <f t="shared" si="1"/>
        <v>0</v>
      </c>
      <c r="P6" s="3">
        <f t="shared" si="2"/>
        <v>1.5542319270711726E-2</v>
      </c>
      <c r="Q6" s="3">
        <f t="shared" si="3"/>
        <v>8.8419441957360886E-4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147.59588000000002</v>
      </c>
      <c r="E7" s="14">
        <v>111.08111</v>
      </c>
      <c r="F7" s="14">
        <v>110.11011799999999</v>
      </c>
      <c r="G7" s="14">
        <v>142.91229300000003</v>
      </c>
      <c r="H7" s="14">
        <v>111.75386399999999</v>
      </c>
      <c r="I7" s="14">
        <v>110.34586099999999</v>
      </c>
      <c r="J7" s="14">
        <v>107.387564</v>
      </c>
      <c r="L7" s="3">
        <f>(D7-J7)/MAX(D7,J7)</f>
        <v>0.27242166922274536</v>
      </c>
      <c r="M7" s="3">
        <f>(E7-J7)/MAX(J7,E7)</f>
        <v>3.3250892073368711E-2</v>
      </c>
      <c r="N7" s="3">
        <f t="shared" si="0"/>
        <v>2.4725738646470149E-2</v>
      </c>
      <c r="O7" s="3">
        <f t="shared" si="1"/>
        <v>0.24857713954670105</v>
      </c>
      <c r="P7" s="3">
        <f t="shared" si="2"/>
        <v>3.9070684840033773E-2</v>
      </c>
      <c r="Q7" s="3">
        <f t="shared" si="3"/>
        <v>2.6809315484882464E-2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102.98611000000002</v>
      </c>
      <c r="E8" s="14">
        <v>104.10039000000003</v>
      </c>
      <c r="F8" s="14">
        <v>102.51669299999999</v>
      </c>
      <c r="G8" s="14">
        <v>100.85583199999999</v>
      </c>
      <c r="H8" s="14">
        <v>105.50842399999999</v>
      </c>
      <c r="I8" s="14">
        <v>101.65250399999999</v>
      </c>
      <c r="J8" s="14">
        <v>101.10061600000002</v>
      </c>
      <c r="L8" s="3">
        <f>(D8-J8)/MAX(D8,J8)</f>
        <v>1.8308235935894732E-2</v>
      </c>
      <c r="M8" s="3">
        <f>(E8-J8)/MAX(J8,E8)</f>
        <v>2.8816164857787905E-2</v>
      </c>
      <c r="N8" s="3">
        <f t="shared" si="0"/>
        <v>1.3813135778774809E-2</v>
      </c>
      <c r="O8" s="3">
        <f t="shared" si="1"/>
        <v>-2.4211919737464711E-3</v>
      </c>
      <c r="P8" s="3">
        <f t="shared" si="2"/>
        <v>4.1776834805152381E-2</v>
      </c>
      <c r="Q8" s="3">
        <f t="shared" si="3"/>
        <v>5.429162866464921E-3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1154.7450200000001</v>
      </c>
      <c r="E9" s="14">
        <v>1154.5608599999998</v>
      </c>
      <c r="F9" s="14">
        <v>1126.2375919999999</v>
      </c>
      <c r="G9" s="14">
        <v>1124.940188</v>
      </c>
      <c r="H9" s="14">
        <v>1315.6523529999999</v>
      </c>
      <c r="I9" s="14">
        <v>1164.4121659999998</v>
      </c>
      <c r="J9" s="14">
        <v>1124.7280660000001</v>
      </c>
      <c r="L9" s="3">
        <f>(D9-J9)/MAX(D9,J9)</f>
        <v>2.5994443344730719E-2</v>
      </c>
      <c r="M9" s="3">
        <f>(E9-J9)/MAX(J9,E9)</f>
        <v>2.5839083095194913E-2</v>
      </c>
      <c r="N9" s="3">
        <f t="shared" si="0"/>
        <v>1.3403264202175764E-3</v>
      </c>
      <c r="O9" s="3">
        <f t="shared" si="1"/>
        <v>1.8856291406659962E-4</v>
      </c>
      <c r="P9" s="3">
        <f t="shared" si="2"/>
        <v>0.14511758107272571</v>
      </c>
      <c r="Q9" s="3">
        <f t="shared" si="3"/>
        <v>3.4080801591349678E-2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1197.0179700000003</v>
      </c>
      <c r="E10" s="14">
        <v>1047.6252000000002</v>
      </c>
      <c r="F10" s="14">
        <v>1032.5351370000001</v>
      </c>
      <c r="G10" s="14">
        <v>1166.9881589999998</v>
      </c>
      <c r="H10" s="14">
        <v>1088.8723750000001</v>
      </c>
      <c r="I10" s="14">
        <v>1052.0780749999999</v>
      </c>
      <c r="J10" s="14">
        <v>1166.0085190000002</v>
      </c>
      <c r="L10" s="3">
        <f>(D10-J10)/MAX(D10,J10)</f>
        <v>2.5905585193512274E-2</v>
      </c>
      <c r="M10" s="3">
        <f>(E10-J10)/MAX(J10,E10)</f>
        <v>-0.10152869131824929</v>
      </c>
      <c r="N10" s="3">
        <f t="shared" si="0"/>
        <v>-0.11447033175578378</v>
      </c>
      <c r="O10" s="3">
        <f t="shared" si="1"/>
        <v>8.3946010286773017E-4</v>
      </c>
      <c r="P10" s="3">
        <f t="shared" si="2"/>
        <v>-6.6154014094300148E-2</v>
      </c>
      <c r="Q10" s="3">
        <f t="shared" si="3"/>
        <v>-9.7709786972834528E-2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1019.0055599999998</v>
      </c>
      <c r="E11" s="14">
        <v>1022.6418799999999</v>
      </c>
      <c r="F11" s="14">
        <v>1017.8078869999999</v>
      </c>
      <c r="G11" s="14">
        <v>1015.6719120000001</v>
      </c>
      <c r="H11" s="14">
        <v>1035.2650080000001</v>
      </c>
      <c r="I11" s="14">
        <v>1018.360234</v>
      </c>
      <c r="J11" s="14">
        <v>1015.120261</v>
      </c>
      <c r="L11" s="3">
        <f>(D11-J11)/MAX(D11,J11)</f>
        <v>3.8128339554887266E-3</v>
      </c>
      <c r="M11" s="3">
        <f>(E11-J11)/MAX(J11,E11)</f>
        <v>7.3550860248358637E-3</v>
      </c>
      <c r="N11" s="3">
        <f t="shared" si="0"/>
        <v>2.6406024499591144E-3</v>
      </c>
      <c r="O11" s="3">
        <f t="shared" si="1"/>
        <v>5.4313897379895855E-4</v>
      </c>
      <c r="P11" s="3">
        <f t="shared" si="2"/>
        <v>1.9458541382478611E-2</v>
      </c>
      <c r="Q11" s="3">
        <f t="shared" si="3"/>
        <v>3.1815588352991048E-3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3231.6130400000002</v>
      </c>
      <c r="E12" s="14">
        <v>3227.1166999999996</v>
      </c>
      <c r="F12" s="14">
        <v>3216.7752</v>
      </c>
      <c r="G12" s="14">
        <v>3216.7752</v>
      </c>
      <c r="H12" s="14">
        <v>3219.14345</v>
      </c>
      <c r="I12" s="14">
        <v>3217.7224999999999</v>
      </c>
      <c r="J12" s="14">
        <v>3216.7752</v>
      </c>
      <c r="L12" s="3">
        <f>(D12-J12)/MAX(D12,J12)</f>
        <v>4.5914655673007622E-3</v>
      </c>
      <c r="M12" s="3">
        <f>(E12-J12)/MAX(J12,E12)</f>
        <v>3.2045633800598357E-3</v>
      </c>
      <c r="N12" s="3">
        <f t="shared" si="0"/>
        <v>0</v>
      </c>
      <c r="O12" s="3">
        <f t="shared" si="1"/>
        <v>0</v>
      </c>
      <c r="P12" s="3">
        <f t="shared" si="2"/>
        <v>7.3567706341262586E-4</v>
      </c>
      <c r="Q12" s="3">
        <f t="shared" si="3"/>
        <v>2.9440077570387559E-4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2689.3592899999999</v>
      </c>
      <c r="E13" s="14">
        <v>2689.3592899999999</v>
      </c>
      <c r="F13" s="14">
        <v>2672.1022999999996</v>
      </c>
      <c r="G13" s="14">
        <v>2689.3592899999999</v>
      </c>
      <c r="H13" s="14">
        <v>2682.4653759999997</v>
      </c>
      <c r="I13" s="14">
        <v>2672.1022999999996</v>
      </c>
      <c r="J13" s="14">
        <v>2672.1022999999996</v>
      </c>
      <c r="L13" s="3">
        <f>(D13-J13)/MAX(D13,J13)</f>
        <v>6.4167662774430988E-3</v>
      </c>
      <c r="M13" s="3">
        <f>(E13-J13)/MAX(J13,E13)</f>
        <v>6.4167662774430988E-3</v>
      </c>
      <c r="N13" s="3">
        <f t="shared" si="0"/>
        <v>0</v>
      </c>
      <c r="O13" s="3">
        <f t="shared" si="1"/>
        <v>6.4167662774430988E-3</v>
      </c>
      <c r="P13" s="3">
        <f t="shared" si="2"/>
        <v>3.8632655216050376E-3</v>
      </c>
      <c r="Q13" s="3">
        <f t="shared" si="3"/>
        <v>0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2223.9888900000001</v>
      </c>
      <c r="E14" s="14">
        <v>2225.9361099999996</v>
      </c>
      <c r="F14" s="14">
        <v>2192.5648360000005</v>
      </c>
      <c r="G14" s="14">
        <v>2094.2838860000002</v>
      </c>
      <c r="H14" s="14">
        <v>2165.7642449999998</v>
      </c>
      <c r="I14" s="14">
        <v>2304.1337119999998</v>
      </c>
      <c r="J14" s="14">
        <v>2093.8327739999995</v>
      </c>
      <c r="L14" s="3">
        <f>(D14-J14)/MAX(D14,J14)</f>
        <v>5.8523725808720457E-2</v>
      </c>
      <c r="M14" s="3">
        <f>(E14-J14)/MAX(J14,E14)</f>
        <v>5.9347317026093867E-2</v>
      </c>
      <c r="N14" s="3">
        <f t="shared" si="0"/>
        <v>4.5030395625664833E-2</v>
      </c>
      <c r="O14" s="3">
        <f t="shared" si="1"/>
        <v>2.1540155229970027E-4</v>
      </c>
      <c r="P14" s="3">
        <f t="shared" si="2"/>
        <v>3.3212973741747379E-2</v>
      </c>
      <c r="Q14" s="3">
        <f t="shared" si="3"/>
        <v>9.1271151888775603E-2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106572.33285999999</v>
      </c>
      <c r="E15" s="14">
        <v>103927.32608000001</v>
      </c>
      <c r="F15" s="14">
        <v>97803.788269000011</v>
      </c>
      <c r="G15" s="14">
        <v>97801.737839999987</v>
      </c>
      <c r="H15" s="14">
        <v>97802.127538999994</v>
      </c>
      <c r="I15" s="14">
        <v>97802.026321999991</v>
      </c>
      <c r="J15" s="14">
        <v>97801.938131000003</v>
      </c>
      <c r="L15" s="3">
        <f>(D15-J15)/MAX(D15,J15)</f>
        <v>8.2295230794293725E-2</v>
      </c>
      <c r="M15" s="3">
        <f>(E15-J15)/MAX(J15,E15)</f>
        <v>5.8939146998594753E-2</v>
      </c>
      <c r="N15" s="3">
        <f t="shared" si="0"/>
        <v>1.8916833721412247E-5</v>
      </c>
      <c r="O15" s="3">
        <f t="shared" si="1"/>
        <v>-2.0479246510155029E-6</v>
      </c>
      <c r="P15" s="3">
        <f t="shared" si="2"/>
        <v>1.9366449867418363E-6</v>
      </c>
      <c r="Q15" s="3">
        <f t="shared" si="3"/>
        <v>9.0172978316056412E-7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41133.917369999996</v>
      </c>
      <c r="E16" s="14">
        <v>37887.716829999998</v>
      </c>
      <c r="F16" s="14">
        <v>39130.710833000005</v>
      </c>
      <c r="G16" s="14">
        <v>35108.745755000004</v>
      </c>
      <c r="H16" s="14">
        <v>35916.450813000003</v>
      </c>
      <c r="I16" s="14">
        <v>36984.488449000004</v>
      </c>
      <c r="J16" s="14">
        <v>35253.071261999998</v>
      </c>
      <c r="L16" s="3">
        <f>(D16-J16)/MAX(D16,J16)</f>
        <v>0.14296829682185941</v>
      </c>
      <c r="M16" s="3">
        <f>(E16-J16)/MAX(J16,E16)</f>
        <v>6.9538251138792626E-2</v>
      </c>
      <c r="N16" s="3">
        <f t="shared" si="0"/>
        <v>9.9094534406716853E-2</v>
      </c>
      <c r="O16" s="3">
        <f t="shared" si="1"/>
        <v>-4.0939839234820233E-3</v>
      </c>
      <c r="P16" s="3">
        <f t="shared" si="2"/>
        <v>1.8470075299308095E-2</v>
      </c>
      <c r="Q16" s="3">
        <f t="shared" si="3"/>
        <v>4.681468528049415E-2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36117.286650000009</v>
      </c>
      <c r="E17" s="14">
        <v>36117.109929999991</v>
      </c>
      <c r="F17" s="14">
        <v>36117.286650000009</v>
      </c>
      <c r="G17" s="14">
        <v>34924.246517000007</v>
      </c>
      <c r="H17" s="14">
        <v>35322.197394000003</v>
      </c>
      <c r="I17" s="14">
        <v>35989.190074999999</v>
      </c>
      <c r="J17" s="14">
        <v>34981.625151</v>
      </c>
      <c r="L17" s="3">
        <f>(D17-J17)/MAX(D17,J17)</f>
        <v>3.1443710320913837E-2</v>
      </c>
      <c r="M17" s="3">
        <f>(E17-J17)/MAX(J17,E17)</f>
        <v>3.143897120231158E-2</v>
      </c>
      <c r="N17" s="3">
        <f t="shared" si="0"/>
        <v>3.1443710320913837E-2</v>
      </c>
      <c r="O17" s="3">
        <f t="shared" si="1"/>
        <v>-1.6402506673808171E-3</v>
      </c>
      <c r="P17" s="3">
        <f t="shared" si="2"/>
        <v>9.6418758776840308E-3</v>
      </c>
      <c r="Q17" s="3">
        <f t="shared" si="3"/>
        <v>2.7996321170336826E-2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464622.26060000004</v>
      </c>
      <c r="E18" s="14">
        <v>464622.30504999997</v>
      </c>
      <c r="F18" s="14">
        <v>456184.94828800001</v>
      </c>
      <c r="G18" s="14">
        <v>424571.63137299998</v>
      </c>
      <c r="H18" s="14">
        <v>424584.18983699998</v>
      </c>
      <c r="I18" s="14">
        <v>424608.98172699998</v>
      </c>
      <c r="J18" s="14">
        <v>424578.76805999997</v>
      </c>
      <c r="L18" s="3">
        <f>(D18-J18)/MAX(D18,J18)</f>
        <v>8.6185049524508422E-2</v>
      </c>
      <c r="M18" s="3">
        <f>(E18-J18)/MAX(J18,E18)</f>
        <v>8.6185136948366561E-2</v>
      </c>
      <c r="N18" s="3">
        <f t="shared" si="0"/>
        <v>6.9283698084765255E-2</v>
      </c>
      <c r="O18" s="3">
        <f t="shared" si="1"/>
        <v>-1.6808864542615421E-5</v>
      </c>
      <c r="P18" s="3">
        <f t="shared" si="2"/>
        <v>1.2769615849549006E-5</v>
      </c>
      <c r="Q18" s="3">
        <f t="shared" si="3"/>
        <v>7.1156448168186272E-5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331613.46658999997</v>
      </c>
      <c r="E19" s="14">
        <v>330434.74761999998</v>
      </c>
      <c r="F19" s="14">
        <v>328563.57870000001</v>
      </c>
      <c r="G19" s="14">
        <v>323257.26145399996</v>
      </c>
      <c r="H19" s="14">
        <v>323989.44408699998</v>
      </c>
      <c r="I19" s="14">
        <v>325274.66263800004</v>
      </c>
      <c r="J19" s="14">
        <v>323082.362631</v>
      </c>
      <c r="L19" s="3">
        <f>(D19-J19)/MAX(D19,J19)</f>
        <v>2.5726048000178629E-2</v>
      </c>
      <c r="M19" s="3">
        <f>(E19-J19)/MAX(J19,E19)</f>
        <v>2.2250641138550076E-2</v>
      </c>
      <c r="N19" s="3">
        <f t="shared" si="0"/>
        <v>1.6682360505954692E-2</v>
      </c>
      <c r="O19" s="3">
        <f t="shared" si="1"/>
        <v>5.4105149011433786E-4</v>
      </c>
      <c r="P19" s="3">
        <f t="shared" si="2"/>
        <v>2.7997253384477836E-3</v>
      </c>
      <c r="Q19" s="3">
        <f t="shared" si="3"/>
        <v>6.7398425355984903E-3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325157.24458000006</v>
      </c>
      <c r="E20" s="14">
        <v>325112.91985000006</v>
      </c>
      <c r="F20" s="14">
        <v>325157.24458000006</v>
      </c>
      <c r="G20" s="14">
        <v>322673.65106100001</v>
      </c>
      <c r="H20" s="14">
        <v>323828.63727399998</v>
      </c>
      <c r="I20" s="14">
        <v>324375.70358500001</v>
      </c>
      <c r="J20" s="14">
        <v>322587.10405100003</v>
      </c>
      <c r="L20" s="3">
        <f>(D20-J20)/MAX(D20,J20)</f>
        <v>7.9043003711014703E-3</v>
      </c>
      <c r="M20" s="3">
        <f>(E20-J20)/MAX(J20,E20)</f>
        <v>7.7690415999628329E-3</v>
      </c>
      <c r="N20" s="3">
        <f t="shared" si="0"/>
        <v>7.9043003711014703E-3</v>
      </c>
      <c r="O20" s="3">
        <f t="shared" si="1"/>
        <v>2.6821839873011167E-4</v>
      </c>
      <c r="P20" s="3">
        <f t="shared" si="2"/>
        <v>3.8339204137447964E-3</v>
      </c>
      <c r="Q20" s="3">
        <f t="shared" si="3"/>
        <v>5.513975042619957E-3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1672.2722600000002</v>
      </c>
      <c r="E21" s="14">
        <v>1672.2722600000002</v>
      </c>
      <c r="F21" s="14">
        <v>1554.3185850000002</v>
      </c>
      <c r="G21" s="14">
        <v>1537.8906199999999</v>
      </c>
      <c r="H21" s="14">
        <v>1537.8906199999999</v>
      </c>
      <c r="I21" s="14">
        <v>1537.8906199999999</v>
      </c>
      <c r="J21" s="14">
        <v>1537.8906199999999</v>
      </c>
      <c r="L21" s="3">
        <f>(D21-J21)/MAX(D21,J21)</f>
        <v>8.0358709053751975E-2</v>
      </c>
      <c r="M21" s="3">
        <f>(E21-J21)/MAX(J21,E21)</f>
        <v>8.0358709053751975E-2</v>
      </c>
      <c r="N21" s="3">
        <f t="shared" si="0"/>
        <v>1.0569239252839733E-2</v>
      </c>
      <c r="O21" s="3">
        <f t="shared" si="1"/>
        <v>0</v>
      </c>
      <c r="P21" s="3">
        <f t="shared" si="2"/>
        <v>0</v>
      </c>
      <c r="Q21" s="3">
        <f t="shared" si="3"/>
        <v>0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694.39419999999984</v>
      </c>
      <c r="E22" s="14">
        <v>711.9230500000001</v>
      </c>
      <c r="F22" s="14">
        <v>681.450602</v>
      </c>
      <c r="G22" s="14">
        <v>634.19296700000007</v>
      </c>
      <c r="H22" s="14">
        <v>693.43984699999999</v>
      </c>
      <c r="I22" s="14">
        <v>696.89054800000008</v>
      </c>
      <c r="J22" s="14">
        <v>632.87816999999995</v>
      </c>
      <c r="L22" s="3">
        <f>(D22-J22)/MAX(D22,J22)</f>
        <v>8.8589492826984875E-2</v>
      </c>
      <c r="M22" s="3">
        <f>(E22-J22)/MAX(J22,E22)</f>
        <v>0.11103008955813432</v>
      </c>
      <c r="N22" s="3">
        <f t="shared" si="0"/>
        <v>7.1277994116439342E-2</v>
      </c>
      <c r="O22" s="3">
        <f t="shared" si="1"/>
        <v>2.0731813003535124E-3</v>
      </c>
      <c r="P22" s="3">
        <f t="shared" si="2"/>
        <v>8.7335155690872829E-2</v>
      </c>
      <c r="Q22" s="3">
        <f t="shared" si="3"/>
        <v>9.1854277811212498E-2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670.44847000000016</v>
      </c>
      <c r="E23" s="14">
        <v>638.02127000000007</v>
      </c>
      <c r="F23" s="14">
        <v>656.73817999999994</v>
      </c>
      <c r="G23" s="14">
        <v>604.97677900000008</v>
      </c>
      <c r="H23" s="14">
        <v>650.10566900000003</v>
      </c>
      <c r="I23" s="14">
        <v>656.69280300000003</v>
      </c>
      <c r="J23" s="14">
        <v>604.67450100000019</v>
      </c>
      <c r="L23" s="3">
        <f>(D23-J23)/MAX(D23,J23)</f>
        <v>9.8104435975519419E-2</v>
      </c>
      <c r="M23" s="3">
        <f>(E23-J23)/MAX(J23,E23)</f>
        <v>5.2265920538981214E-2</v>
      </c>
      <c r="N23" s="3">
        <f t="shared" si="0"/>
        <v>7.9276156900151218E-2</v>
      </c>
      <c r="O23" s="3">
        <f t="shared" si="1"/>
        <v>4.9965223541230733E-4</v>
      </c>
      <c r="P23" s="3">
        <f t="shared" si="2"/>
        <v>6.9882743938970079E-2</v>
      </c>
      <c r="Q23" s="3">
        <f t="shared" si="3"/>
        <v>7.9212535545329907E-2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2785.8557499999997</v>
      </c>
      <c r="E24" s="14">
        <v>2785.8557499999997</v>
      </c>
      <c r="F24" s="14">
        <v>2599.0388440000006</v>
      </c>
      <c r="G24" s="14">
        <v>2395.6406139999995</v>
      </c>
      <c r="H24" s="14">
        <v>2577.6017750000001</v>
      </c>
      <c r="I24" s="14">
        <v>2478.0854409999997</v>
      </c>
      <c r="J24" s="14">
        <v>2396.1390439999996</v>
      </c>
      <c r="L24" s="3">
        <f>(D24-J24)/MAX(D24,J24)</f>
        <v>0.1398912007558181</v>
      </c>
      <c r="M24" s="3">
        <f>(E24-J24)/MAX(J24,E24)</f>
        <v>0.1398912007558181</v>
      </c>
      <c r="N24" s="3">
        <f t="shared" si="0"/>
        <v>7.8067244153893461E-2</v>
      </c>
      <c r="O24" s="3">
        <f t="shared" si="1"/>
        <v>-2.0801380506201483E-4</v>
      </c>
      <c r="P24" s="3">
        <f t="shared" si="2"/>
        <v>7.03998316419535E-2</v>
      </c>
      <c r="Q24" s="3">
        <f t="shared" si="3"/>
        <v>3.3068430831396892E-2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1913.8055600000002</v>
      </c>
      <c r="E25" s="14">
        <v>1853.6697600000002</v>
      </c>
      <c r="F25" s="14">
        <v>1896.5974029999998</v>
      </c>
      <c r="G25" s="14">
        <v>1777.0422139999998</v>
      </c>
      <c r="H25" s="14">
        <v>1839.7053849999998</v>
      </c>
      <c r="I25" s="14">
        <v>1810.752661</v>
      </c>
      <c r="J25" s="14">
        <v>1767.569731</v>
      </c>
      <c r="L25" s="3">
        <f>(D25-J25)/MAX(D25,J25)</f>
        <v>7.6411016906022672E-2</v>
      </c>
      <c r="M25" s="3">
        <f>(E25-J25)/MAX(J25,E25)</f>
        <v>4.6448418622311756E-2</v>
      </c>
      <c r="N25" s="3">
        <f t="shared" si="0"/>
        <v>6.8031133964386079E-2</v>
      </c>
      <c r="O25" s="3">
        <f t="shared" si="1"/>
        <v>5.3304771970936332E-3</v>
      </c>
      <c r="P25" s="3">
        <f t="shared" si="2"/>
        <v>3.9210438034348483E-2</v>
      </c>
      <c r="Q25" s="3">
        <f t="shared" si="3"/>
        <v>2.3848055524133202E-2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1807.7538500000005</v>
      </c>
      <c r="E26" s="14">
        <v>1796.8409500000002</v>
      </c>
      <c r="F26" s="14">
        <v>1807.7538500000005</v>
      </c>
      <c r="G26" s="14">
        <v>1759.025678</v>
      </c>
      <c r="H26" s="14">
        <v>1830.5555070000003</v>
      </c>
      <c r="I26" s="14">
        <v>1804.3088270000001</v>
      </c>
      <c r="J26" s="14">
        <v>1757.1352330000002</v>
      </c>
      <c r="L26" s="3">
        <f>(D26-J26)/MAX(D26,J26)</f>
        <v>2.800083484817377E-2</v>
      </c>
      <c r="M26" s="3">
        <f>(E26-J26)/MAX(J26,E26)</f>
        <v>2.2097513416532523E-2</v>
      </c>
      <c r="N26" s="3">
        <f t="shared" si="0"/>
        <v>2.800083484817377E-2</v>
      </c>
      <c r="O26" s="3">
        <f t="shared" si="1"/>
        <v>1.0747114289708353E-3</v>
      </c>
      <c r="P26" s="3">
        <f t="shared" si="2"/>
        <v>4.0108193233825855E-2</v>
      </c>
      <c r="Q26" s="3">
        <f t="shared" si="3"/>
        <v>2.6144966590023706E-2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21567.942589999995</v>
      </c>
      <c r="E27" s="14">
        <v>21467.290559999998</v>
      </c>
      <c r="F27" s="14">
        <v>21567.942589999995</v>
      </c>
      <c r="G27" s="14">
        <v>20831.774999999998</v>
      </c>
      <c r="H27" s="14">
        <v>23250.488158</v>
      </c>
      <c r="I27" s="14">
        <v>21390.219365000001</v>
      </c>
      <c r="J27" s="14">
        <v>20831.774999999998</v>
      </c>
      <c r="L27" s="3">
        <f>(D27-J27)/MAX(D27,J27)</f>
        <v>3.4132490242315572E-2</v>
      </c>
      <c r="M27" s="3">
        <f>(E27-J27)/MAX(J27,E27)</f>
        <v>2.9603901723124573E-2</v>
      </c>
      <c r="N27" s="3">
        <f t="shared" si="0"/>
        <v>3.4132490242315572E-2</v>
      </c>
      <c r="O27" s="3">
        <f t="shared" si="1"/>
        <v>0</v>
      </c>
      <c r="P27" s="3">
        <f t="shared" si="2"/>
        <v>0.10402848927573051</v>
      </c>
      <c r="Q27" s="3">
        <f t="shared" si="3"/>
        <v>2.6107463204129839E-2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19110.879799999999</v>
      </c>
      <c r="E28" s="14">
        <v>19110.053420000004</v>
      </c>
      <c r="F28" s="14">
        <v>19110.879799999999</v>
      </c>
      <c r="G28" s="14">
        <v>18991.462034</v>
      </c>
      <c r="H28" s="14">
        <v>19576.415274999999</v>
      </c>
      <c r="I28" s="14">
        <v>19064.130208999999</v>
      </c>
      <c r="J28" s="14">
        <v>18976.507458</v>
      </c>
      <c r="L28" s="3">
        <f>(D28-J28)/MAX(D28,J28)</f>
        <v>7.0311960206038632E-3</v>
      </c>
      <c r="M28" s="3">
        <f>(E28-J28)/MAX(J28,E28)</f>
        <v>6.9882568648520164E-3</v>
      </c>
      <c r="N28" s="3">
        <f t="shared" si="0"/>
        <v>7.0311960206038632E-3</v>
      </c>
      <c r="O28" s="3">
        <f t="shared" si="1"/>
        <v>7.8743679518866099E-4</v>
      </c>
      <c r="P28" s="3">
        <f t="shared" si="2"/>
        <v>3.0644416180019934E-2</v>
      </c>
      <c r="Q28" s="3">
        <f t="shared" si="3"/>
        <v>4.5962102671032474E-3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19010.881319999997</v>
      </c>
      <c r="E29" s="14">
        <v>19074.822320000003</v>
      </c>
      <c r="F29" s="14">
        <v>19010.881319999997</v>
      </c>
      <c r="G29" s="14">
        <v>18976.993685999998</v>
      </c>
      <c r="H29" s="14">
        <v>19379.033734999997</v>
      </c>
      <c r="I29" s="14">
        <v>19042.416109999998</v>
      </c>
      <c r="J29" s="14">
        <v>18975.590780000002</v>
      </c>
      <c r="L29" s="3">
        <f>(D29-J29)/MAX(D29,J29)</f>
        <v>1.8563337178307373E-3</v>
      </c>
      <c r="M29" s="3">
        <f>(E29-J29)/MAX(J29,E29)</f>
        <v>5.2022261772764269E-3</v>
      </c>
      <c r="N29" s="3">
        <f t="shared" si="0"/>
        <v>1.8563337178307373E-3</v>
      </c>
      <c r="O29" s="3">
        <f t="shared" si="1"/>
        <v>7.3926672644186183E-5</v>
      </c>
      <c r="P29" s="3">
        <f t="shared" si="2"/>
        <v>2.0818527926464495E-2</v>
      </c>
      <c r="Q29" s="3">
        <f t="shared" si="3"/>
        <v>3.5092884019535288E-3</v>
      </c>
    </row>
    <row r="30" spans="1:17" s="3" customFormat="1" x14ac:dyDescent="0.25">
      <c r="D30" s="14"/>
      <c r="H30" s="14"/>
      <c r="L30" s="24">
        <f>AVERAGE(L3:L29)</f>
        <v>5.8169061181918988E-2</v>
      </c>
      <c r="M30" s="24">
        <f>AVERAGE(M3:M29)</f>
        <v>3.5897963829951966E-2</v>
      </c>
      <c r="N30" s="24">
        <f t="shared" ref="N30:Q30" si="4">AVERAGE(N3:N29)</f>
        <v>2.7751334412951439E-2</v>
      </c>
      <c r="O30" s="24">
        <f t="shared" si="4"/>
        <v>1.0345799501097538E-2</v>
      </c>
      <c r="P30" s="24">
        <f t="shared" si="4"/>
        <v>3.3585354543639249E-2</v>
      </c>
      <c r="Q30" s="24">
        <f t="shared" si="4"/>
        <v>1.8617572690895465E-2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76"/>
  <sheetViews>
    <sheetView topLeftCell="R1" zoomScale="85" zoomScaleNormal="85" workbookViewId="0">
      <selection activeCell="Y1" sqref="Y1:Y1048576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5" customWidth="1"/>
    <col min="27" max="27" width="8.109375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4" t="s">
        <v>16</v>
      </c>
      <c r="E2" s="34"/>
      <c r="F2" s="34"/>
      <c r="G2" s="34" t="s">
        <v>61</v>
      </c>
      <c r="H2" s="34"/>
      <c r="I2" s="34"/>
      <c r="J2" s="34" t="s">
        <v>3</v>
      </c>
      <c r="K2" s="34"/>
      <c r="L2" s="34"/>
      <c r="M2" s="34" t="s">
        <v>5</v>
      </c>
      <c r="N2" s="34"/>
      <c r="O2" s="34"/>
      <c r="P2" s="34" t="s">
        <v>4</v>
      </c>
      <c r="Q2" s="34"/>
      <c r="R2" s="34"/>
      <c r="S2" s="34" t="s">
        <v>19</v>
      </c>
      <c r="T2" s="34"/>
      <c r="U2" s="34"/>
      <c r="V2" s="34" t="s">
        <v>7</v>
      </c>
      <c r="W2" s="34"/>
      <c r="X2" s="34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38.874929999999999</v>
      </c>
      <c r="E4" s="21">
        <v>38.874929999999999</v>
      </c>
      <c r="F4" s="21">
        <v>38.874929999999999</v>
      </c>
      <c r="G4" s="21">
        <v>38.874929999999999</v>
      </c>
      <c r="H4" s="21">
        <v>38.874929999999999</v>
      </c>
      <c r="I4" s="21">
        <v>38.874929999999999</v>
      </c>
      <c r="J4" s="22">
        <v>38.874929999999999</v>
      </c>
      <c r="K4" s="22">
        <v>38.874929999999999</v>
      </c>
      <c r="L4" s="22">
        <v>38.874929999999999</v>
      </c>
      <c r="M4" s="22">
        <v>38.872140000000002</v>
      </c>
      <c r="N4" s="22">
        <v>38.872140000000002</v>
      </c>
      <c r="O4" s="22">
        <v>38.872140000000002</v>
      </c>
      <c r="P4" s="22">
        <v>40.275700000000001</v>
      </c>
      <c r="Q4" s="22">
        <v>38.872140000000002</v>
      </c>
      <c r="R4" s="22">
        <v>39.074751000000006</v>
      </c>
      <c r="S4" s="22">
        <v>38.874929999999999</v>
      </c>
      <c r="T4" s="22">
        <v>38.872140000000002</v>
      </c>
      <c r="U4" s="22">
        <v>38.872419000000001</v>
      </c>
      <c r="V4" s="22">
        <v>38.872140000000002</v>
      </c>
      <c r="W4" s="22">
        <v>38.872140000000002</v>
      </c>
      <c r="X4" s="22">
        <v>38.872140000000002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31.71097</v>
      </c>
      <c r="E5" s="21">
        <v>31.71097</v>
      </c>
      <c r="F5" s="21">
        <v>31.710969999999996</v>
      </c>
      <c r="G5" s="21">
        <v>31.519159999999999</v>
      </c>
      <c r="H5" s="21">
        <v>31.519159999999999</v>
      </c>
      <c r="I5" s="21">
        <v>31.519159999999999</v>
      </c>
      <c r="J5" s="22">
        <v>30.81551</v>
      </c>
      <c r="K5" s="22">
        <v>29.966940000000001</v>
      </c>
      <c r="L5" s="22">
        <v>30.451553000000001</v>
      </c>
      <c r="M5" s="22">
        <v>29.00122</v>
      </c>
      <c r="N5" s="22">
        <v>28.104109999999999</v>
      </c>
      <c r="O5" s="22">
        <v>28.275452999999999</v>
      </c>
      <c r="P5" s="22">
        <v>34.816360000000003</v>
      </c>
      <c r="Q5" s="22">
        <v>29.208390000000001</v>
      </c>
      <c r="R5" s="22">
        <v>31.779094000000004</v>
      </c>
      <c r="S5" s="22">
        <v>32.047249999999998</v>
      </c>
      <c r="T5" s="22">
        <v>28.447880000000001</v>
      </c>
      <c r="U5" s="22">
        <v>29.332034</v>
      </c>
      <c r="V5" s="22">
        <v>28.182009999999998</v>
      </c>
      <c r="W5" s="22">
        <v>27.681260000000002</v>
      </c>
      <c r="X5" s="22">
        <v>27.862726000000002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30.061450000000001</v>
      </c>
      <c r="E6" s="21">
        <v>30.061450000000001</v>
      </c>
      <c r="F6" s="21">
        <v>30.061450000000001</v>
      </c>
      <c r="G6" s="21">
        <v>27.60643</v>
      </c>
      <c r="H6" s="21">
        <v>27.60643</v>
      </c>
      <c r="I6" s="21">
        <v>27.606429999999996</v>
      </c>
      <c r="J6" s="22">
        <v>30.061450000000001</v>
      </c>
      <c r="K6" s="22">
        <v>27.509740000000001</v>
      </c>
      <c r="L6" s="22">
        <v>29.692864999999994</v>
      </c>
      <c r="M6" s="22">
        <v>27.81446</v>
      </c>
      <c r="N6" s="22">
        <v>27.811309999999999</v>
      </c>
      <c r="O6" s="22">
        <v>27.813644999999998</v>
      </c>
      <c r="P6" s="22">
        <v>30.438300000000002</v>
      </c>
      <c r="Q6" s="22">
        <v>28.433700000000002</v>
      </c>
      <c r="R6" s="22">
        <v>29.067092000000002</v>
      </c>
      <c r="S6" s="22">
        <v>28.271650000000001</v>
      </c>
      <c r="T6" s="22">
        <v>27.470359999999999</v>
      </c>
      <c r="U6" s="22">
        <v>28.015469000000003</v>
      </c>
      <c r="V6" s="22">
        <v>27.81964</v>
      </c>
      <c r="W6" s="22">
        <v>27.224620000000002</v>
      </c>
      <c r="X6" s="22">
        <v>27.655298999999996</v>
      </c>
      <c r="Y6" s="23"/>
      <c r="Z6" s="3" t="s">
        <v>17</v>
      </c>
      <c r="AA6" s="3" t="s">
        <v>15</v>
      </c>
      <c r="AB6" s="14">
        <f ca="1">INDIRECT("D"&amp;4+(ROW(A1)-1)+COLUMN(A1)-1)</f>
        <v>38.874929999999999</v>
      </c>
      <c r="AC6" s="14">
        <f t="shared" ref="AC6:BB6" ca="1" si="0">INDIRECT("D"&amp;4+(ROW(B1)-1)+COLUMN(B1)-1)</f>
        <v>31.71097</v>
      </c>
      <c r="AD6" s="14">
        <f t="shared" ca="1" si="0"/>
        <v>30.061450000000001</v>
      </c>
      <c r="AE6" s="14">
        <f t="shared" ca="1" si="0"/>
        <v>173.23768000000001</v>
      </c>
      <c r="AF6" s="14">
        <f t="shared" ca="1" si="0"/>
        <v>147.59587999999999</v>
      </c>
      <c r="AG6" s="14">
        <f t="shared" ca="1" si="0"/>
        <v>102.98611</v>
      </c>
      <c r="AH6" s="14">
        <f t="shared" ca="1" si="0"/>
        <v>1154.7450200000001</v>
      </c>
      <c r="AI6" s="14">
        <f t="shared" ca="1" si="0"/>
        <v>1197.0179700000001</v>
      </c>
      <c r="AJ6" s="14">
        <f t="shared" ca="1" si="0"/>
        <v>1019.0055599999999</v>
      </c>
      <c r="AK6" s="14">
        <f t="shared" ca="1" si="0"/>
        <v>3231.6130400000002</v>
      </c>
      <c r="AL6" s="14">
        <f t="shared" ca="1" si="0"/>
        <v>2689.3592899999999</v>
      </c>
      <c r="AM6" s="14">
        <f t="shared" ca="1" si="0"/>
        <v>2223.9888900000001</v>
      </c>
      <c r="AN6" s="14">
        <f t="shared" ca="1" si="0"/>
        <v>106572.33285999999</v>
      </c>
      <c r="AO6" s="14">
        <f t="shared" ca="1" si="0"/>
        <v>41133.917370000003</v>
      </c>
      <c r="AP6" s="14">
        <f t="shared" ca="1" si="0"/>
        <v>36117.286650000002</v>
      </c>
      <c r="AQ6" s="14">
        <f t="shared" ca="1" si="0"/>
        <v>464622.26059999998</v>
      </c>
      <c r="AR6" s="14">
        <f t="shared" ca="1" si="0"/>
        <v>331613.46659000003</v>
      </c>
      <c r="AS6" s="14">
        <f t="shared" ca="1" si="0"/>
        <v>325157.24458</v>
      </c>
      <c r="AT6" s="14">
        <f t="shared" ca="1" si="0"/>
        <v>1672.27226</v>
      </c>
      <c r="AU6" s="14">
        <f t="shared" ca="1" si="0"/>
        <v>694.39419999999996</v>
      </c>
      <c r="AV6" s="14">
        <f t="shared" ca="1" si="0"/>
        <v>670.44847000000004</v>
      </c>
      <c r="AW6" s="14">
        <f t="shared" ca="1" si="0"/>
        <v>2785.8557500000002</v>
      </c>
      <c r="AX6" s="14">
        <f t="shared" ca="1" si="0"/>
        <v>1913.80556</v>
      </c>
      <c r="AY6" s="14">
        <f t="shared" ca="1" si="0"/>
        <v>1807.7538500000001</v>
      </c>
      <c r="AZ6" s="14">
        <f t="shared" ca="1" si="0"/>
        <v>21567.942589999999</v>
      </c>
      <c r="BA6" s="14">
        <f t="shared" ca="1" si="0"/>
        <v>19110.879799999999</v>
      </c>
      <c r="BB6" s="14">
        <f t="shared" ca="1" si="0"/>
        <v>19010.88132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173.23768000000001</v>
      </c>
      <c r="E7" s="21">
        <v>173.23768000000001</v>
      </c>
      <c r="F7" s="21">
        <v>173.23767999999998</v>
      </c>
      <c r="G7" s="21">
        <v>173.23768000000001</v>
      </c>
      <c r="H7" s="21">
        <v>173.23768000000001</v>
      </c>
      <c r="I7" s="21">
        <v>173.23767999999998</v>
      </c>
      <c r="J7" s="22">
        <v>172.88550000000001</v>
      </c>
      <c r="K7" s="22">
        <v>172.79621</v>
      </c>
      <c r="L7" s="22">
        <v>172.81406799999999</v>
      </c>
      <c r="M7" s="22">
        <v>169.38747000000001</v>
      </c>
      <c r="N7" s="22">
        <v>169.38747000000001</v>
      </c>
      <c r="O7" s="22">
        <v>169.38747000000004</v>
      </c>
      <c r="P7" s="22">
        <v>174.49762999999999</v>
      </c>
      <c r="Q7" s="22">
        <v>169.38747000000001</v>
      </c>
      <c r="R7" s="22">
        <v>172.06170800000001</v>
      </c>
      <c r="S7" s="22">
        <v>170.76105000000001</v>
      </c>
      <c r="T7" s="22">
        <v>169.38747000000001</v>
      </c>
      <c r="U7" s="22">
        <v>169.537374</v>
      </c>
      <c r="V7" s="22">
        <v>169.38747000000001</v>
      </c>
      <c r="W7" s="22">
        <v>169.38747000000001</v>
      </c>
      <c r="X7" s="22">
        <v>169.38747000000004</v>
      </c>
      <c r="Y7" s="23"/>
      <c r="Z7" s="3" t="s">
        <v>17</v>
      </c>
      <c r="AA7" s="3" t="s">
        <v>48</v>
      </c>
      <c r="AB7" s="14">
        <f ca="1">INDIRECT("G"&amp;4+(ROW(A1)-1)+COLUMN(A1)-1)</f>
        <v>38.874929999999999</v>
      </c>
      <c r="AC7" s="14">
        <f t="shared" ref="AC7:BB7" ca="1" si="1">INDIRECT("G"&amp;4+(ROW(B1)-1)+COLUMN(B1)-1)</f>
        <v>31.519159999999999</v>
      </c>
      <c r="AD7" s="14">
        <f t="shared" ca="1" si="1"/>
        <v>27.60643</v>
      </c>
      <c r="AE7" s="14">
        <f t="shared" ca="1" si="1"/>
        <v>173.23768000000001</v>
      </c>
      <c r="AF7" s="14">
        <f t="shared" ca="1" si="1"/>
        <v>111.08111</v>
      </c>
      <c r="AG7" s="14">
        <f t="shared" ca="1" si="1"/>
        <v>104.10039</v>
      </c>
      <c r="AH7" s="14">
        <f t="shared" ca="1" si="1"/>
        <v>1154.56086</v>
      </c>
      <c r="AI7" s="14">
        <f t="shared" ca="1" si="1"/>
        <v>1047.6251999999999</v>
      </c>
      <c r="AJ7" s="14">
        <f t="shared" ca="1" si="1"/>
        <v>1022.64188</v>
      </c>
      <c r="AK7" s="14">
        <f t="shared" ca="1" si="1"/>
        <v>3227.1167</v>
      </c>
      <c r="AL7" s="14">
        <f t="shared" ca="1" si="1"/>
        <v>2689.3592899999999</v>
      </c>
      <c r="AM7" s="14">
        <f t="shared" ca="1" si="1"/>
        <v>2225.9361100000001</v>
      </c>
      <c r="AN7" s="14">
        <f t="shared" ca="1" si="1"/>
        <v>103927.32608</v>
      </c>
      <c r="AO7" s="14">
        <f t="shared" ca="1" si="1"/>
        <v>37887.716829999998</v>
      </c>
      <c r="AP7" s="14">
        <f t="shared" ca="1" si="1"/>
        <v>36117.109929999999</v>
      </c>
      <c r="AQ7" s="14">
        <f t="shared" ca="1" si="1"/>
        <v>464622.30505000002</v>
      </c>
      <c r="AR7" s="14">
        <f t="shared" ca="1" si="1"/>
        <v>330434.74761999998</v>
      </c>
      <c r="AS7" s="14">
        <f t="shared" ca="1" si="1"/>
        <v>325112.91985000001</v>
      </c>
      <c r="AT7" s="14">
        <f t="shared" ca="1" si="1"/>
        <v>1672.27226</v>
      </c>
      <c r="AU7" s="14">
        <f t="shared" ca="1" si="1"/>
        <v>711.92304999999999</v>
      </c>
      <c r="AV7" s="14">
        <f t="shared" ca="1" si="1"/>
        <v>638.02126999999996</v>
      </c>
      <c r="AW7" s="14">
        <f t="shared" ca="1" si="1"/>
        <v>2785.8557500000002</v>
      </c>
      <c r="AX7" s="14">
        <f t="shared" ca="1" si="1"/>
        <v>1853.66976</v>
      </c>
      <c r="AY7" s="14">
        <f t="shared" ca="1" si="1"/>
        <v>1796.84095</v>
      </c>
      <c r="AZ7" s="14">
        <f t="shared" ca="1" si="1"/>
        <v>21467.290560000001</v>
      </c>
      <c r="BA7" s="14">
        <f t="shared" ca="1" si="1"/>
        <v>19110.05342</v>
      </c>
      <c r="BB7" s="14">
        <f t="shared" ca="1" si="1"/>
        <v>19074.822319999999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147.59587999999999</v>
      </c>
      <c r="E8" s="21">
        <v>147.59587999999999</v>
      </c>
      <c r="F8" s="21">
        <v>147.59588000000002</v>
      </c>
      <c r="G8" s="21">
        <v>111.08111</v>
      </c>
      <c r="H8" s="21">
        <v>111.08111</v>
      </c>
      <c r="I8" s="21">
        <v>111.08111</v>
      </c>
      <c r="J8" s="22">
        <v>115.76415</v>
      </c>
      <c r="K8" s="22">
        <v>108.16722</v>
      </c>
      <c r="L8" s="22">
        <v>110.11011799999999</v>
      </c>
      <c r="M8" s="22">
        <v>143.03084000000001</v>
      </c>
      <c r="N8" s="22">
        <v>142.82434000000001</v>
      </c>
      <c r="O8" s="22">
        <v>142.91229300000003</v>
      </c>
      <c r="P8" s="22">
        <v>117.12508</v>
      </c>
      <c r="Q8" s="22">
        <v>108.51294</v>
      </c>
      <c r="R8" s="22">
        <v>111.75386399999999</v>
      </c>
      <c r="S8" s="22">
        <v>114.83009</v>
      </c>
      <c r="T8" s="22">
        <v>108.10482</v>
      </c>
      <c r="U8" s="22">
        <v>110.34586099999999</v>
      </c>
      <c r="V8" s="22">
        <v>107.4783</v>
      </c>
      <c r="W8" s="22">
        <v>107.32619</v>
      </c>
      <c r="X8" s="22">
        <v>107.387564</v>
      </c>
      <c r="Y8" s="23"/>
      <c r="Z8" s="3" t="s">
        <v>17</v>
      </c>
      <c r="AA8" s="3" t="s">
        <v>11</v>
      </c>
      <c r="AB8" s="14">
        <f ca="1">INDIRECT("J"&amp;4+(ROW(A1)-1)+COLUMN(A1)-1)</f>
        <v>38.874929999999999</v>
      </c>
      <c r="AC8" s="14">
        <f t="shared" ref="AC8:BB8" ca="1" si="2">INDIRECT("J"&amp;4+(ROW(B1)-1)+COLUMN(B1)-1)</f>
        <v>30.81551</v>
      </c>
      <c r="AD8" s="14">
        <f t="shared" ca="1" si="2"/>
        <v>30.061450000000001</v>
      </c>
      <c r="AE8" s="14">
        <f t="shared" ca="1" si="2"/>
        <v>172.88550000000001</v>
      </c>
      <c r="AF8" s="14">
        <f t="shared" ca="1" si="2"/>
        <v>115.76415</v>
      </c>
      <c r="AG8" s="14">
        <f t="shared" ca="1" si="2"/>
        <v>102.94337</v>
      </c>
      <c r="AH8" s="14">
        <f t="shared" ca="1" si="2"/>
        <v>1129.2833000000001</v>
      </c>
      <c r="AI8" s="14">
        <f t="shared" ca="1" si="2"/>
        <v>1036.1427200000001</v>
      </c>
      <c r="AJ8" s="14">
        <f t="shared" ca="1" si="2"/>
        <v>1018.16806</v>
      </c>
      <c r="AK8" s="14">
        <f t="shared" ca="1" si="2"/>
        <v>3216.7752</v>
      </c>
      <c r="AL8" s="14">
        <f t="shared" ca="1" si="2"/>
        <v>2672.1023</v>
      </c>
      <c r="AM8" s="14">
        <f t="shared" ca="1" si="2"/>
        <v>2223.9888900000001</v>
      </c>
      <c r="AN8" s="14">
        <f t="shared" ca="1" si="2"/>
        <v>97804.260509999993</v>
      </c>
      <c r="AO8" s="14">
        <f t="shared" ca="1" si="2"/>
        <v>40191.448069999999</v>
      </c>
      <c r="AP8" s="14">
        <f t="shared" ca="1" si="2"/>
        <v>36117.286650000002</v>
      </c>
      <c r="AQ8" s="14">
        <f t="shared" ca="1" si="2"/>
        <v>463060.45545000001</v>
      </c>
      <c r="AR8" s="14">
        <f t="shared" ca="1" si="2"/>
        <v>330126.37105999998</v>
      </c>
      <c r="AS8" s="14">
        <f t="shared" ca="1" si="2"/>
        <v>325157.24458</v>
      </c>
      <c r="AT8" s="14">
        <f t="shared" ca="1" si="2"/>
        <v>1660.6940999999999</v>
      </c>
      <c r="AU8" s="14">
        <f t="shared" ca="1" si="2"/>
        <v>694.39419999999996</v>
      </c>
      <c r="AV8" s="14">
        <f t="shared" ca="1" si="2"/>
        <v>670.44847000000004</v>
      </c>
      <c r="AW8" s="14">
        <f t="shared" ca="1" si="2"/>
        <v>2602.27846</v>
      </c>
      <c r="AX8" s="14">
        <f t="shared" ca="1" si="2"/>
        <v>1913.80556</v>
      </c>
      <c r="AY8" s="14">
        <f t="shared" ca="1" si="2"/>
        <v>1807.7538500000001</v>
      </c>
      <c r="AZ8" s="14">
        <f t="shared" ca="1" si="2"/>
        <v>21567.942589999999</v>
      </c>
      <c r="BA8" s="14">
        <f t="shared" ca="1" si="2"/>
        <v>19110.879799999999</v>
      </c>
      <c r="BB8" s="14">
        <f t="shared" ca="1" si="2"/>
        <v>19010.88132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102.98611</v>
      </c>
      <c r="E9" s="21">
        <v>102.98611</v>
      </c>
      <c r="F9" s="21">
        <v>102.98611000000002</v>
      </c>
      <c r="G9" s="21">
        <v>104.10039</v>
      </c>
      <c r="H9" s="21">
        <v>104.10039</v>
      </c>
      <c r="I9" s="21">
        <v>104.10039000000003</v>
      </c>
      <c r="J9" s="22">
        <v>102.94337</v>
      </c>
      <c r="K9" s="22">
        <v>101.7637</v>
      </c>
      <c r="L9" s="22">
        <v>102.51669299999999</v>
      </c>
      <c r="M9" s="22">
        <v>100.98117999999999</v>
      </c>
      <c r="N9" s="22">
        <v>100.67695000000001</v>
      </c>
      <c r="O9" s="22">
        <v>100.85583199999999</v>
      </c>
      <c r="P9" s="22">
        <v>114.19065000000001</v>
      </c>
      <c r="Q9" s="22">
        <v>102.23531</v>
      </c>
      <c r="R9" s="22">
        <v>105.50842399999999</v>
      </c>
      <c r="S9" s="22">
        <v>102.26111</v>
      </c>
      <c r="T9" s="22">
        <v>101.35955</v>
      </c>
      <c r="U9" s="22">
        <v>101.65250399999999</v>
      </c>
      <c r="V9" s="22">
        <v>101.49426</v>
      </c>
      <c r="W9" s="22">
        <v>100.76667</v>
      </c>
      <c r="X9" s="22">
        <v>101.10061600000002</v>
      </c>
      <c r="Y9" s="23"/>
      <c r="Z9" s="3" t="s">
        <v>17</v>
      </c>
      <c r="AA9" s="3" t="s">
        <v>12</v>
      </c>
      <c r="AB9" s="14">
        <f ca="1">INDIRECT("M"&amp;4+(ROW(A1)-1)+COLUMN(A1)-1)</f>
        <v>38.872140000000002</v>
      </c>
      <c r="AC9" s="14">
        <f t="shared" ref="AC9:BB9" ca="1" si="3">INDIRECT("M"&amp;4+(ROW(B1)-1)+COLUMN(B1)-1)</f>
        <v>29.00122</v>
      </c>
      <c r="AD9" s="14">
        <f t="shared" ca="1" si="3"/>
        <v>27.81446</v>
      </c>
      <c r="AE9" s="14">
        <f t="shared" ca="1" si="3"/>
        <v>169.38747000000001</v>
      </c>
      <c r="AF9" s="14">
        <f t="shared" ca="1" si="3"/>
        <v>143.03084000000001</v>
      </c>
      <c r="AG9" s="14">
        <f t="shared" ca="1" si="3"/>
        <v>100.98117999999999</v>
      </c>
      <c r="AH9" s="14">
        <f t="shared" ca="1" si="3"/>
        <v>1124.9863399999999</v>
      </c>
      <c r="AI9" s="14">
        <f t="shared" ca="1" si="3"/>
        <v>1167.17605</v>
      </c>
      <c r="AJ9" s="14">
        <f t="shared" ca="1" si="3"/>
        <v>1015.75615</v>
      </c>
      <c r="AK9" s="14">
        <f t="shared" ca="1" si="3"/>
        <v>3216.7752</v>
      </c>
      <c r="AL9" s="14">
        <f t="shared" ca="1" si="3"/>
        <v>2689.3592899999999</v>
      </c>
      <c r="AM9" s="14">
        <f t="shared" ca="1" si="3"/>
        <v>2094.6222200000002</v>
      </c>
      <c r="AN9" s="14">
        <f t="shared" ca="1" si="3"/>
        <v>97801.737840000002</v>
      </c>
      <c r="AO9" s="14">
        <f t="shared" ca="1" si="3"/>
        <v>35282.321380000001</v>
      </c>
      <c r="AP9" s="14">
        <f t="shared" ca="1" si="3"/>
        <v>35003.737549999998</v>
      </c>
      <c r="AQ9" s="14">
        <f t="shared" ca="1" si="3"/>
        <v>424574.74403</v>
      </c>
      <c r="AR9" s="14">
        <f t="shared" ca="1" si="3"/>
        <v>323387.95266000001</v>
      </c>
      <c r="AS9" s="14">
        <f t="shared" ca="1" si="3"/>
        <v>322811.24663000001</v>
      </c>
      <c r="AT9" s="14">
        <f t="shared" ca="1" si="3"/>
        <v>1537.8906199999999</v>
      </c>
      <c r="AU9" s="14">
        <f t="shared" ca="1" si="3"/>
        <v>634.35949000000005</v>
      </c>
      <c r="AV9" s="14">
        <f t="shared" ca="1" si="3"/>
        <v>605.06889999999999</v>
      </c>
      <c r="AW9" s="14">
        <f t="shared" ca="1" si="3"/>
        <v>2405.9598099999998</v>
      </c>
      <c r="AX9" s="14">
        <f t="shared" ca="1" si="3"/>
        <v>1783.0690199999999</v>
      </c>
      <c r="AY9" s="14">
        <f t="shared" ca="1" si="3"/>
        <v>1765.5186699999999</v>
      </c>
      <c r="AZ9" s="14">
        <f t="shared" ca="1" si="3"/>
        <v>20831.775000000001</v>
      </c>
      <c r="BA9" s="14">
        <f t="shared" ca="1" si="3"/>
        <v>18993.983329999999</v>
      </c>
      <c r="BB9" s="14">
        <f t="shared" ca="1" si="3"/>
        <v>18978.381310000001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1154.7450200000001</v>
      </c>
      <c r="E10" s="21">
        <v>1154.7450200000001</v>
      </c>
      <c r="F10" s="21">
        <v>1154.7450200000001</v>
      </c>
      <c r="G10" s="21">
        <v>1154.56086</v>
      </c>
      <c r="H10" s="21">
        <v>1154.56086</v>
      </c>
      <c r="I10" s="21">
        <v>1154.5608599999998</v>
      </c>
      <c r="J10" s="22">
        <v>1129.2833000000001</v>
      </c>
      <c r="K10" s="22">
        <v>1125.62427</v>
      </c>
      <c r="L10" s="22">
        <v>1126.2375919999999</v>
      </c>
      <c r="M10" s="22">
        <v>1124.9863399999999</v>
      </c>
      <c r="N10" s="22">
        <v>1124.8527200000001</v>
      </c>
      <c r="O10" s="22">
        <v>1124.940188</v>
      </c>
      <c r="P10" s="22">
        <v>1376.71307</v>
      </c>
      <c r="Q10" s="22">
        <v>1288.5645099999999</v>
      </c>
      <c r="R10" s="22">
        <v>1315.6523529999999</v>
      </c>
      <c r="S10" s="22">
        <v>1248.1134999999999</v>
      </c>
      <c r="T10" s="22">
        <v>1125.0941</v>
      </c>
      <c r="U10" s="22">
        <v>1164.4121659999998</v>
      </c>
      <c r="V10" s="22">
        <v>1124.86565</v>
      </c>
      <c r="W10" s="22">
        <v>1124.5725500000001</v>
      </c>
      <c r="X10" s="22">
        <v>1124.7280660000001</v>
      </c>
      <c r="Y10" s="23"/>
      <c r="Z10" s="3" t="s">
        <v>17</v>
      </c>
      <c r="AA10" s="3" t="s">
        <v>13</v>
      </c>
      <c r="AB10" s="14">
        <f ca="1">INDIRECT("P"&amp;4+(ROW(A1)-1)+COLUMN(A1)-1)</f>
        <v>40.275700000000001</v>
      </c>
      <c r="AC10" s="14">
        <f t="shared" ref="AC10:BB10" ca="1" si="4">INDIRECT("P"&amp;4+(ROW(B1)-1)+COLUMN(B1)-1)</f>
        <v>34.816360000000003</v>
      </c>
      <c r="AD10" s="14">
        <f t="shared" ca="1" si="4"/>
        <v>30.438300000000002</v>
      </c>
      <c r="AE10" s="14">
        <f t="shared" ca="1" si="4"/>
        <v>174.49762999999999</v>
      </c>
      <c r="AF10" s="14">
        <f t="shared" ca="1" si="4"/>
        <v>117.12508</v>
      </c>
      <c r="AG10" s="14">
        <f t="shared" ca="1" si="4"/>
        <v>114.19065000000001</v>
      </c>
      <c r="AH10" s="14">
        <f t="shared" ca="1" si="4"/>
        <v>1376.71307</v>
      </c>
      <c r="AI10" s="14">
        <f t="shared" ca="1" si="4"/>
        <v>1126.94444</v>
      </c>
      <c r="AJ10" s="14">
        <f t="shared" ca="1" si="4"/>
        <v>1072.78952</v>
      </c>
      <c r="AK10" s="14">
        <f t="shared" ca="1" si="4"/>
        <v>3219.14345</v>
      </c>
      <c r="AL10" s="14">
        <f t="shared" ca="1" si="4"/>
        <v>2697.9397800000002</v>
      </c>
      <c r="AM10" s="14">
        <f t="shared" ca="1" si="4"/>
        <v>2223.9888900000001</v>
      </c>
      <c r="AN10" s="14">
        <f t="shared" ca="1" si="4"/>
        <v>97802.445389999993</v>
      </c>
      <c r="AO10" s="14">
        <f t="shared" ca="1" si="4"/>
        <v>36384.062409999999</v>
      </c>
      <c r="AP10" s="14">
        <f t="shared" ca="1" si="4"/>
        <v>35856.310279999998</v>
      </c>
      <c r="AQ10" s="14">
        <f t="shared" ca="1" si="4"/>
        <v>424593.01659000001</v>
      </c>
      <c r="AR10" s="14">
        <f t="shared" ca="1" si="4"/>
        <v>324606.66943000001</v>
      </c>
      <c r="AS10" s="14">
        <f t="shared" ca="1" si="4"/>
        <v>324415.19582000002</v>
      </c>
      <c r="AT10" s="14">
        <f t="shared" ca="1" si="4"/>
        <v>1537.8906199999999</v>
      </c>
      <c r="AU10" s="14">
        <f t="shared" ca="1" si="4"/>
        <v>746.22281999999996</v>
      </c>
      <c r="AV10" s="14">
        <f t="shared" ca="1" si="4"/>
        <v>698.80309</v>
      </c>
      <c r="AW10" s="14">
        <f t="shared" ca="1" si="4"/>
        <v>2724.1426499999998</v>
      </c>
      <c r="AX10" s="14">
        <f t="shared" ca="1" si="4"/>
        <v>1912.40336</v>
      </c>
      <c r="AY10" s="14">
        <f t="shared" ca="1" si="4"/>
        <v>1865.1747</v>
      </c>
      <c r="AZ10" s="14">
        <f t="shared" ca="1" si="4"/>
        <v>24657.452949999999</v>
      </c>
      <c r="BA10" s="14">
        <f t="shared" ca="1" si="4"/>
        <v>20420.51902</v>
      </c>
      <c r="BB10" s="14">
        <f t="shared" ca="1" si="4"/>
        <v>20278.047060000001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1197.0179700000001</v>
      </c>
      <c r="E11" s="21">
        <v>1197.0179700000001</v>
      </c>
      <c r="F11" s="21">
        <v>1197.0179700000003</v>
      </c>
      <c r="G11" s="21">
        <v>1047.6251999999999</v>
      </c>
      <c r="H11" s="21">
        <v>1047.6251999999999</v>
      </c>
      <c r="I11" s="21">
        <v>1047.6252000000002</v>
      </c>
      <c r="J11" s="22">
        <v>1036.1427200000001</v>
      </c>
      <c r="K11" s="22">
        <v>1028.56746</v>
      </c>
      <c r="L11" s="22">
        <v>1032.5351370000001</v>
      </c>
      <c r="M11" s="22">
        <v>1167.17605</v>
      </c>
      <c r="N11" s="22">
        <v>1166.77064</v>
      </c>
      <c r="O11" s="22">
        <v>1166.9881589999998</v>
      </c>
      <c r="P11" s="22">
        <v>1126.94444</v>
      </c>
      <c r="Q11" s="22">
        <v>1047.0873999999999</v>
      </c>
      <c r="R11" s="22">
        <v>1088.8723750000001</v>
      </c>
      <c r="S11" s="22">
        <v>1173.2426399999999</v>
      </c>
      <c r="T11" s="22">
        <v>1029.64447</v>
      </c>
      <c r="U11" s="22">
        <v>1052.0780749999999</v>
      </c>
      <c r="V11" s="22">
        <v>1166.09709</v>
      </c>
      <c r="W11" s="22">
        <v>1165.90074</v>
      </c>
      <c r="X11" s="22">
        <v>1166.0085190000002</v>
      </c>
      <c r="Y11" s="23"/>
      <c r="Z11" s="3" t="s">
        <v>17</v>
      </c>
      <c r="AA11" s="3" t="s">
        <v>20</v>
      </c>
      <c r="AB11" s="14">
        <f ca="1">INDIRECT("S"&amp;4+(ROW(A1)-1)+COLUMN(A1)-1)</f>
        <v>38.874929999999999</v>
      </c>
      <c r="AC11" s="14">
        <f t="shared" ref="AC11:BB11" ca="1" si="5">INDIRECT("S"&amp;4+(ROW(B1)-1)+COLUMN(B1)-1)</f>
        <v>32.047249999999998</v>
      </c>
      <c r="AD11" s="14">
        <f t="shared" ca="1" si="5"/>
        <v>28.271650000000001</v>
      </c>
      <c r="AE11" s="14">
        <f t="shared" ca="1" si="5"/>
        <v>170.76105000000001</v>
      </c>
      <c r="AF11" s="14">
        <f t="shared" ca="1" si="5"/>
        <v>114.83009</v>
      </c>
      <c r="AG11" s="14">
        <f t="shared" ca="1" si="5"/>
        <v>102.26111</v>
      </c>
      <c r="AH11" s="14">
        <f t="shared" ca="1" si="5"/>
        <v>1248.1134999999999</v>
      </c>
      <c r="AI11" s="14">
        <f t="shared" ca="1" si="5"/>
        <v>1173.2426399999999</v>
      </c>
      <c r="AJ11" s="14">
        <f t="shared" ca="1" si="5"/>
        <v>1019.375</v>
      </c>
      <c r="AK11" s="14">
        <f t="shared" ca="1" si="5"/>
        <v>3219.14345</v>
      </c>
      <c r="AL11" s="14">
        <f t="shared" ca="1" si="5"/>
        <v>2672.1023</v>
      </c>
      <c r="AM11" s="14">
        <f t="shared" ca="1" si="5"/>
        <v>2340.08646</v>
      </c>
      <c r="AN11" s="14">
        <f t="shared" ca="1" si="5"/>
        <v>97802.445389999993</v>
      </c>
      <c r="AO11" s="14">
        <f t="shared" ca="1" si="5"/>
        <v>37473.61447</v>
      </c>
      <c r="AP11" s="14">
        <f t="shared" ca="1" si="5"/>
        <v>36574.875820000001</v>
      </c>
      <c r="AQ11" s="14">
        <f t="shared" ca="1" si="5"/>
        <v>424609.58448999998</v>
      </c>
      <c r="AR11" s="14">
        <f t="shared" ca="1" si="5"/>
        <v>326484.10888000001</v>
      </c>
      <c r="AS11" s="14">
        <f t="shared" ca="1" si="5"/>
        <v>325014.32061</v>
      </c>
      <c r="AT11" s="14">
        <f t="shared" ca="1" si="5"/>
        <v>1537.8906199999999</v>
      </c>
      <c r="AU11" s="14">
        <f t="shared" ca="1" si="5"/>
        <v>760.88449000000003</v>
      </c>
      <c r="AV11" s="14">
        <f t="shared" ca="1" si="5"/>
        <v>696.51998000000003</v>
      </c>
      <c r="AW11" s="14">
        <f t="shared" ca="1" si="5"/>
        <v>2582.7078799999999</v>
      </c>
      <c r="AX11" s="14">
        <f t="shared" ca="1" si="5"/>
        <v>1834.7416700000001</v>
      </c>
      <c r="AY11" s="14">
        <f t="shared" ca="1" si="5"/>
        <v>1850.7592199999999</v>
      </c>
      <c r="AZ11" s="14">
        <f t="shared" ca="1" si="5"/>
        <v>21786</v>
      </c>
      <c r="BA11" s="14">
        <f t="shared" ca="1" si="5"/>
        <v>19170.710719999999</v>
      </c>
      <c r="BB11" s="14">
        <f t="shared" ca="1" si="5"/>
        <v>19142.738890000001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1019.0055599999999</v>
      </c>
      <c r="E12" s="21">
        <v>1019.0055599999999</v>
      </c>
      <c r="F12" s="21">
        <v>1019.0055599999998</v>
      </c>
      <c r="G12" s="21">
        <v>1022.64188</v>
      </c>
      <c r="H12" s="21">
        <v>1022.64188</v>
      </c>
      <c r="I12" s="21">
        <v>1022.6418799999999</v>
      </c>
      <c r="J12" s="22">
        <v>1018.16806</v>
      </c>
      <c r="K12" s="22">
        <v>1017.31568</v>
      </c>
      <c r="L12" s="22">
        <v>1017.8078869999999</v>
      </c>
      <c r="M12" s="22">
        <v>1015.75615</v>
      </c>
      <c r="N12" s="22">
        <v>1015.48639</v>
      </c>
      <c r="O12" s="22">
        <v>1015.6719120000001</v>
      </c>
      <c r="P12" s="22">
        <v>1072.78952</v>
      </c>
      <c r="Q12" s="22">
        <v>1018.68422</v>
      </c>
      <c r="R12" s="22">
        <v>1035.2650080000001</v>
      </c>
      <c r="S12" s="22">
        <v>1019.375</v>
      </c>
      <c r="T12" s="22">
        <v>1017.53202</v>
      </c>
      <c r="U12" s="22">
        <v>1018.360234</v>
      </c>
      <c r="V12" s="22">
        <v>1015.1898200000001</v>
      </c>
      <c r="W12" s="22">
        <v>1015.05</v>
      </c>
      <c r="X12" s="22">
        <v>1015.120261</v>
      </c>
      <c r="Y12" s="23"/>
      <c r="Z12" s="3" t="s">
        <v>17</v>
      </c>
      <c r="AA12" s="3" t="s">
        <v>14</v>
      </c>
      <c r="AB12" s="14">
        <f ca="1">INDIRECT("V"&amp;4+(ROW(A1)-1)+COLUMN(A1)-1)</f>
        <v>38.872140000000002</v>
      </c>
      <c r="AC12" s="14">
        <f t="shared" ref="AC12:BB12" ca="1" si="6">INDIRECT("V"&amp;4+(ROW(B1)-1)+COLUMN(B1)-1)</f>
        <v>28.182009999999998</v>
      </c>
      <c r="AD12" s="14">
        <f t="shared" ca="1" si="6"/>
        <v>27.81964</v>
      </c>
      <c r="AE12" s="14">
        <f t="shared" ca="1" si="6"/>
        <v>169.38747000000001</v>
      </c>
      <c r="AF12" s="14">
        <f t="shared" ca="1" si="6"/>
        <v>107.4783</v>
      </c>
      <c r="AG12" s="14">
        <f t="shared" ca="1" si="6"/>
        <v>101.49426</v>
      </c>
      <c r="AH12" s="14">
        <f t="shared" ca="1" si="6"/>
        <v>1124.86565</v>
      </c>
      <c r="AI12" s="14">
        <f t="shared" ca="1" si="6"/>
        <v>1166.09709</v>
      </c>
      <c r="AJ12" s="14">
        <f t="shared" ca="1" si="6"/>
        <v>1015.1898200000001</v>
      </c>
      <c r="AK12" s="14">
        <f t="shared" ca="1" si="6"/>
        <v>3216.7752</v>
      </c>
      <c r="AL12" s="14">
        <f t="shared" ca="1" si="6"/>
        <v>2672.1023</v>
      </c>
      <c r="AM12" s="14">
        <f t="shared" ca="1" si="6"/>
        <v>2094.6222200000002</v>
      </c>
      <c r="AN12" s="14">
        <f t="shared" ca="1" si="6"/>
        <v>97802.044829999999</v>
      </c>
      <c r="AO12" s="14">
        <f t="shared" ca="1" si="6"/>
        <v>35531.463880000003</v>
      </c>
      <c r="AP12" s="14">
        <f t="shared" ca="1" si="6"/>
        <v>35159.057110000002</v>
      </c>
      <c r="AQ12" s="14">
        <f t="shared" ca="1" si="6"/>
        <v>424581.80748000002</v>
      </c>
      <c r="AR12" s="14">
        <f t="shared" ca="1" si="6"/>
        <v>323348.68553000002</v>
      </c>
      <c r="AS12" s="14">
        <f t="shared" ca="1" si="6"/>
        <v>322659.04268000001</v>
      </c>
      <c r="AT12" s="14">
        <f t="shared" ca="1" si="6"/>
        <v>1537.8906199999999</v>
      </c>
      <c r="AU12" s="14">
        <f t="shared" ca="1" si="6"/>
        <v>632.87816999999995</v>
      </c>
      <c r="AV12" s="14">
        <f t="shared" ca="1" si="6"/>
        <v>604.74201000000005</v>
      </c>
      <c r="AW12" s="14">
        <f t="shared" ca="1" si="6"/>
        <v>2405.9598099999998</v>
      </c>
      <c r="AX12" s="14">
        <f t="shared" ca="1" si="6"/>
        <v>1775.34852</v>
      </c>
      <c r="AY12" s="14">
        <f t="shared" ca="1" si="6"/>
        <v>1761.6414199999999</v>
      </c>
      <c r="AZ12" s="14">
        <f t="shared" ca="1" si="6"/>
        <v>20831.775000000001</v>
      </c>
      <c r="BA12" s="14">
        <f t="shared" ca="1" si="6"/>
        <v>18978.648069999999</v>
      </c>
      <c r="BB12" s="14">
        <f t="shared" ca="1" si="6"/>
        <v>18976.036960000001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3231.6130400000002</v>
      </c>
      <c r="E13" s="21">
        <v>3231.6130400000002</v>
      </c>
      <c r="F13" s="21">
        <v>3231.6130400000002</v>
      </c>
      <c r="G13" s="21">
        <v>3227.1167</v>
      </c>
      <c r="H13" s="21">
        <v>3227.1167</v>
      </c>
      <c r="I13" s="21">
        <v>3227.1166999999996</v>
      </c>
      <c r="J13" s="22">
        <v>3216.7752</v>
      </c>
      <c r="K13" s="22">
        <v>3216.7752</v>
      </c>
      <c r="L13" s="22">
        <v>3216.7752</v>
      </c>
      <c r="M13" s="22">
        <v>3216.7752</v>
      </c>
      <c r="N13" s="22">
        <v>3216.7752</v>
      </c>
      <c r="O13" s="22">
        <v>3216.7752</v>
      </c>
      <c r="P13" s="22">
        <v>3219.14345</v>
      </c>
      <c r="Q13" s="22">
        <v>3219.14345</v>
      </c>
      <c r="R13" s="22">
        <v>3219.14345</v>
      </c>
      <c r="S13" s="22">
        <v>3219.14345</v>
      </c>
      <c r="T13" s="22">
        <v>3216.7752</v>
      </c>
      <c r="U13" s="22">
        <v>3217.7224999999999</v>
      </c>
      <c r="V13" s="22">
        <v>3216.7752</v>
      </c>
      <c r="W13" s="22">
        <v>3216.7752</v>
      </c>
      <c r="X13" s="22">
        <v>3216.7752</v>
      </c>
      <c r="Y13" s="23"/>
      <c r="AB13" s="26">
        <f ca="1">MAX(AB6:AB12)</f>
        <v>40.275700000000001</v>
      </c>
      <c r="AC13" s="26">
        <f t="shared" ref="AC13:BB13" ca="1" si="7">MAX(AC6:AC12)</f>
        <v>34.816360000000003</v>
      </c>
      <c r="AD13" s="26">
        <f t="shared" ca="1" si="7"/>
        <v>30.438300000000002</v>
      </c>
      <c r="AE13" s="26">
        <f t="shared" ca="1" si="7"/>
        <v>174.49762999999999</v>
      </c>
      <c r="AF13" s="26">
        <f t="shared" ca="1" si="7"/>
        <v>147.59587999999999</v>
      </c>
      <c r="AG13" s="26">
        <f t="shared" ca="1" si="7"/>
        <v>114.19065000000001</v>
      </c>
      <c r="AH13" s="26">
        <f t="shared" ca="1" si="7"/>
        <v>1376.71307</v>
      </c>
      <c r="AI13" s="26">
        <f t="shared" ca="1" si="7"/>
        <v>1197.0179700000001</v>
      </c>
      <c r="AJ13" s="26">
        <f t="shared" ca="1" si="7"/>
        <v>1072.78952</v>
      </c>
      <c r="AK13" s="26">
        <f t="shared" ca="1" si="7"/>
        <v>3231.6130400000002</v>
      </c>
      <c r="AL13" s="26">
        <f t="shared" ca="1" si="7"/>
        <v>2697.9397800000002</v>
      </c>
      <c r="AM13" s="26">
        <f t="shared" ca="1" si="7"/>
        <v>2340.08646</v>
      </c>
      <c r="AN13" s="26">
        <f t="shared" ca="1" si="7"/>
        <v>106572.33285999999</v>
      </c>
      <c r="AO13" s="26">
        <f t="shared" ca="1" si="7"/>
        <v>41133.917370000003</v>
      </c>
      <c r="AP13" s="26">
        <f t="shared" ca="1" si="7"/>
        <v>36574.875820000001</v>
      </c>
      <c r="AQ13" s="26">
        <f t="shared" ca="1" si="7"/>
        <v>464622.30505000002</v>
      </c>
      <c r="AR13" s="26">
        <f t="shared" ca="1" si="7"/>
        <v>331613.46659000003</v>
      </c>
      <c r="AS13" s="26">
        <f t="shared" ca="1" si="7"/>
        <v>325157.24458</v>
      </c>
      <c r="AT13" s="26">
        <f t="shared" ca="1" si="7"/>
        <v>1672.27226</v>
      </c>
      <c r="AU13" s="26">
        <f t="shared" ca="1" si="7"/>
        <v>760.88449000000003</v>
      </c>
      <c r="AV13" s="26">
        <f t="shared" ca="1" si="7"/>
        <v>698.80309</v>
      </c>
      <c r="AW13" s="26">
        <f t="shared" ca="1" si="7"/>
        <v>2785.8557500000002</v>
      </c>
      <c r="AX13" s="26">
        <f t="shared" ca="1" si="7"/>
        <v>1913.80556</v>
      </c>
      <c r="AY13" s="26">
        <f t="shared" ca="1" si="7"/>
        <v>1865.1747</v>
      </c>
      <c r="AZ13" s="26">
        <f t="shared" ca="1" si="7"/>
        <v>24657.452949999999</v>
      </c>
      <c r="BA13" s="26">
        <f t="shared" ca="1" si="7"/>
        <v>20420.51902</v>
      </c>
      <c r="BB13" s="26">
        <f t="shared" ca="1" si="7"/>
        <v>20278.047060000001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2689.3592899999999</v>
      </c>
      <c r="E14" s="21">
        <v>2689.3592899999999</v>
      </c>
      <c r="F14" s="21">
        <v>2689.3592899999999</v>
      </c>
      <c r="G14" s="21">
        <v>2689.3592899999999</v>
      </c>
      <c r="H14" s="21">
        <v>2689.3592899999999</v>
      </c>
      <c r="I14" s="21">
        <v>2689.3592899999999</v>
      </c>
      <c r="J14" s="22">
        <v>2672.1023</v>
      </c>
      <c r="K14" s="22">
        <v>2672.1023</v>
      </c>
      <c r="L14" s="22">
        <v>2672.1022999999996</v>
      </c>
      <c r="M14" s="22">
        <v>2689.3592899999999</v>
      </c>
      <c r="N14" s="22">
        <v>2689.3592899999999</v>
      </c>
      <c r="O14" s="22">
        <v>2689.3592899999999</v>
      </c>
      <c r="P14" s="22">
        <v>2697.9397800000002</v>
      </c>
      <c r="Q14" s="22">
        <v>2672.1023</v>
      </c>
      <c r="R14" s="22">
        <v>2682.4653759999997</v>
      </c>
      <c r="S14" s="22">
        <v>2672.1023</v>
      </c>
      <c r="T14" s="22">
        <v>2672.1023</v>
      </c>
      <c r="U14" s="22">
        <v>2672.1022999999996</v>
      </c>
      <c r="V14" s="22">
        <v>2672.1023</v>
      </c>
      <c r="W14" s="22">
        <v>2672.1023</v>
      </c>
      <c r="X14" s="22">
        <v>2672.1022999999996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2223.9888900000001</v>
      </c>
      <c r="E15" s="21">
        <v>2223.9888900000001</v>
      </c>
      <c r="F15" s="21">
        <v>2223.9888900000001</v>
      </c>
      <c r="G15" s="21">
        <v>2225.9361100000001</v>
      </c>
      <c r="H15" s="21">
        <v>2225.9361100000001</v>
      </c>
      <c r="I15" s="21">
        <v>2225.9361099999996</v>
      </c>
      <c r="J15" s="22">
        <v>2223.9888900000001</v>
      </c>
      <c r="K15" s="22">
        <v>2115.2359700000002</v>
      </c>
      <c r="L15" s="22">
        <v>2192.5648360000005</v>
      </c>
      <c r="M15" s="22">
        <v>2094.6222200000002</v>
      </c>
      <c r="N15" s="22">
        <v>2093.4944399999999</v>
      </c>
      <c r="O15" s="22">
        <v>2094.2838860000002</v>
      </c>
      <c r="P15" s="22">
        <v>2223.9888900000001</v>
      </c>
      <c r="Q15" s="22">
        <v>2097.3566999999998</v>
      </c>
      <c r="R15" s="22">
        <v>2165.7642449999998</v>
      </c>
      <c r="S15" s="22">
        <v>2340.08646</v>
      </c>
      <c r="T15" s="22">
        <v>2177.8046800000002</v>
      </c>
      <c r="U15" s="22">
        <v>2304.1337119999998</v>
      </c>
      <c r="V15" s="22">
        <v>2094.6222200000002</v>
      </c>
      <c r="W15" s="22">
        <v>2093.4944399999999</v>
      </c>
      <c r="X15" s="22">
        <v>2093.8327739999995</v>
      </c>
      <c r="Y15" s="23"/>
      <c r="Z15" s="3" t="s">
        <v>18</v>
      </c>
      <c r="AA15" s="3" t="s">
        <v>15</v>
      </c>
      <c r="AB15" s="14">
        <f ca="1">INDIRECT("F"&amp;4+(ROW(A1)-1)+COLUMN(A1)-1)</f>
        <v>38.874929999999999</v>
      </c>
      <c r="AC15" s="14">
        <f t="shared" ref="AC15:BB15" ca="1" si="8">INDIRECT("F"&amp;4+(ROW(B1)-1)+COLUMN(B1)-1)</f>
        <v>31.710969999999996</v>
      </c>
      <c r="AD15" s="14">
        <f t="shared" ca="1" si="8"/>
        <v>30.061450000000001</v>
      </c>
      <c r="AE15" s="14">
        <f t="shared" ca="1" si="8"/>
        <v>173.23767999999998</v>
      </c>
      <c r="AF15" s="14">
        <f t="shared" ca="1" si="8"/>
        <v>147.59588000000002</v>
      </c>
      <c r="AG15" s="14">
        <f t="shared" ca="1" si="8"/>
        <v>102.98611000000002</v>
      </c>
      <c r="AH15" s="14">
        <f t="shared" ca="1" si="8"/>
        <v>1154.7450200000001</v>
      </c>
      <c r="AI15" s="14">
        <f t="shared" ca="1" si="8"/>
        <v>1197.0179700000003</v>
      </c>
      <c r="AJ15" s="14">
        <f t="shared" ca="1" si="8"/>
        <v>1019.0055599999998</v>
      </c>
      <c r="AK15" s="14">
        <f t="shared" ca="1" si="8"/>
        <v>3231.6130400000002</v>
      </c>
      <c r="AL15" s="14">
        <f t="shared" ca="1" si="8"/>
        <v>2689.3592899999999</v>
      </c>
      <c r="AM15" s="14">
        <f t="shared" ca="1" si="8"/>
        <v>2223.9888900000001</v>
      </c>
      <c r="AN15" s="14">
        <f t="shared" ca="1" si="8"/>
        <v>106572.33285999999</v>
      </c>
      <c r="AO15" s="14">
        <f t="shared" ca="1" si="8"/>
        <v>41133.917369999996</v>
      </c>
      <c r="AP15" s="14">
        <f t="shared" ca="1" si="8"/>
        <v>36117.286650000009</v>
      </c>
      <c r="AQ15" s="14">
        <f t="shared" ca="1" si="8"/>
        <v>464622.26060000004</v>
      </c>
      <c r="AR15" s="14">
        <f t="shared" ca="1" si="8"/>
        <v>331613.46658999997</v>
      </c>
      <c r="AS15" s="14">
        <f t="shared" ca="1" si="8"/>
        <v>325157.24458000006</v>
      </c>
      <c r="AT15" s="14">
        <f t="shared" ca="1" si="8"/>
        <v>1672.2722600000002</v>
      </c>
      <c r="AU15" s="14">
        <f t="shared" ca="1" si="8"/>
        <v>694.39419999999984</v>
      </c>
      <c r="AV15" s="14">
        <f t="shared" ca="1" si="8"/>
        <v>670.44847000000016</v>
      </c>
      <c r="AW15" s="14">
        <f t="shared" ca="1" si="8"/>
        <v>2785.8557499999997</v>
      </c>
      <c r="AX15" s="14">
        <f t="shared" ca="1" si="8"/>
        <v>1913.8055600000002</v>
      </c>
      <c r="AY15" s="14">
        <f t="shared" ca="1" si="8"/>
        <v>1807.7538500000005</v>
      </c>
      <c r="AZ15" s="14">
        <f t="shared" ca="1" si="8"/>
        <v>21567.942589999995</v>
      </c>
      <c r="BA15" s="14">
        <f t="shared" ca="1" si="8"/>
        <v>19110.879799999999</v>
      </c>
      <c r="BB15" s="14">
        <f t="shared" ca="1" si="8"/>
        <v>19010.881319999997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106572.33285999999</v>
      </c>
      <c r="E16" s="21">
        <v>106572.33285999999</v>
      </c>
      <c r="F16" s="21">
        <v>106572.33285999999</v>
      </c>
      <c r="G16" s="21">
        <v>103927.32608</v>
      </c>
      <c r="H16" s="21">
        <v>103927.32608</v>
      </c>
      <c r="I16" s="21">
        <v>103927.32608000001</v>
      </c>
      <c r="J16" s="22">
        <v>97804.260509999993</v>
      </c>
      <c r="K16" s="22">
        <v>97803.718909999996</v>
      </c>
      <c r="L16" s="22">
        <v>97803.788269000011</v>
      </c>
      <c r="M16" s="22">
        <v>97801.737840000002</v>
      </c>
      <c r="N16" s="22">
        <v>97801.737840000002</v>
      </c>
      <c r="O16" s="22">
        <v>97801.737839999987</v>
      </c>
      <c r="P16" s="22">
        <v>97802.445389999993</v>
      </c>
      <c r="Q16" s="22">
        <v>97802.018209999995</v>
      </c>
      <c r="R16" s="22">
        <v>97802.127538999994</v>
      </c>
      <c r="S16" s="22">
        <v>97802.445389999993</v>
      </c>
      <c r="T16" s="22">
        <v>97801.737840000002</v>
      </c>
      <c r="U16" s="22">
        <v>97802.026321999991</v>
      </c>
      <c r="V16" s="22">
        <v>97802.044829999999</v>
      </c>
      <c r="W16" s="22">
        <v>97801.737840000002</v>
      </c>
      <c r="X16" s="22">
        <v>97801.938131000003</v>
      </c>
      <c r="Y16" s="23"/>
      <c r="Z16" s="3" t="s">
        <v>18</v>
      </c>
      <c r="AA16" s="3" t="s">
        <v>48</v>
      </c>
      <c r="AB16" s="14">
        <f ca="1">INDIRECT("I"&amp;4+(ROW(A1)-1)+COLUMN(A1)-1)</f>
        <v>38.874929999999999</v>
      </c>
      <c r="AC16" s="14">
        <f t="shared" ref="AC16:BB16" ca="1" si="9">INDIRECT("I"&amp;4+(ROW(B1)-1)+COLUMN(B1)-1)</f>
        <v>31.519159999999999</v>
      </c>
      <c r="AD16" s="14">
        <f t="shared" ca="1" si="9"/>
        <v>27.606429999999996</v>
      </c>
      <c r="AE16" s="14">
        <f t="shared" ca="1" si="9"/>
        <v>173.23767999999998</v>
      </c>
      <c r="AF16" s="14">
        <f t="shared" ca="1" si="9"/>
        <v>111.08111</v>
      </c>
      <c r="AG16" s="14">
        <f t="shared" ca="1" si="9"/>
        <v>104.10039000000003</v>
      </c>
      <c r="AH16" s="14">
        <f t="shared" ca="1" si="9"/>
        <v>1154.5608599999998</v>
      </c>
      <c r="AI16" s="14">
        <f t="shared" ca="1" si="9"/>
        <v>1047.6252000000002</v>
      </c>
      <c r="AJ16" s="14">
        <f t="shared" ca="1" si="9"/>
        <v>1022.6418799999999</v>
      </c>
      <c r="AK16" s="14">
        <f t="shared" ca="1" si="9"/>
        <v>3227.1166999999996</v>
      </c>
      <c r="AL16" s="14">
        <f t="shared" ca="1" si="9"/>
        <v>2689.3592899999999</v>
      </c>
      <c r="AM16" s="14">
        <f t="shared" ca="1" si="9"/>
        <v>2225.9361099999996</v>
      </c>
      <c r="AN16" s="14">
        <f t="shared" ca="1" si="9"/>
        <v>103927.32608000001</v>
      </c>
      <c r="AO16" s="14">
        <f t="shared" ca="1" si="9"/>
        <v>37887.716829999998</v>
      </c>
      <c r="AP16" s="14">
        <f t="shared" ca="1" si="9"/>
        <v>36117.109929999991</v>
      </c>
      <c r="AQ16" s="14">
        <f t="shared" ca="1" si="9"/>
        <v>464622.30504999997</v>
      </c>
      <c r="AR16" s="14">
        <f t="shared" ca="1" si="9"/>
        <v>330434.74761999998</v>
      </c>
      <c r="AS16" s="14">
        <f t="shared" ca="1" si="9"/>
        <v>325112.91985000006</v>
      </c>
      <c r="AT16" s="14">
        <f t="shared" ca="1" si="9"/>
        <v>1672.2722600000002</v>
      </c>
      <c r="AU16" s="14">
        <f t="shared" ca="1" si="9"/>
        <v>711.9230500000001</v>
      </c>
      <c r="AV16" s="14">
        <f t="shared" ca="1" si="9"/>
        <v>638.02127000000007</v>
      </c>
      <c r="AW16" s="14">
        <f t="shared" ca="1" si="9"/>
        <v>2785.8557499999997</v>
      </c>
      <c r="AX16" s="14">
        <f t="shared" ca="1" si="9"/>
        <v>1853.6697600000002</v>
      </c>
      <c r="AY16" s="14">
        <f t="shared" ca="1" si="9"/>
        <v>1796.8409500000002</v>
      </c>
      <c r="AZ16" s="14">
        <f t="shared" ca="1" si="9"/>
        <v>21467.290559999998</v>
      </c>
      <c r="BA16" s="14">
        <f t="shared" ca="1" si="9"/>
        <v>19110.053420000004</v>
      </c>
      <c r="BB16" s="14">
        <f t="shared" ca="1" si="9"/>
        <v>19074.822320000003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41133.917370000003</v>
      </c>
      <c r="E17" s="21">
        <v>41133.917370000003</v>
      </c>
      <c r="F17" s="21">
        <v>41133.917369999996</v>
      </c>
      <c r="G17" s="21">
        <v>37887.716829999998</v>
      </c>
      <c r="H17" s="21">
        <v>37887.716829999998</v>
      </c>
      <c r="I17" s="21">
        <v>37887.716829999998</v>
      </c>
      <c r="J17" s="22">
        <v>40191.448069999999</v>
      </c>
      <c r="K17" s="22">
        <v>37137.717940000002</v>
      </c>
      <c r="L17" s="22">
        <v>39130.710833000005</v>
      </c>
      <c r="M17" s="22">
        <v>35282.321380000001</v>
      </c>
      <c r="N17" s="22">
        <v>34966.737480000003</v>
      </c>
      <c r="O17" s="22">
        <v>35108.745755000004</v>
      </c>
      <c r="P17" s="22">
        <v>36384.062409999999</v>
      </c>
      <c r="Q17" s="22">
        <v>35383.860589999997</v>
      </c>
      <c r="R17" s="22">
        <v>35916.450813000003</v>
      </c>
      <c r="S17" s="22">
        <v>37473.61447</v>
      </c>
      <c r="T17" s="22">
        <v>35973.902390000003</v>
      </c>
      <c r="U17" s="22">
        <v>36984.488449000004</v>
      </c>
      <c r="V17" s="22">
        <v>35531.463880000003</v>
      </c>
      <c r="W17" s="22">
        <v>35018.71744</v>
      </c>
      <c r="X17" s="22">
        <v>35253.071261999998</v>
      </c>
      <c r="Y17" s="23"/>
      <c r="Z17" s="3" t="s">
        <v>18</v>
      </c>
      <c r="AA17" s="3" t="s">
        <v>11</v>
      </c>
      <c r="AB17" s="14">
        <f ca="1">INDIRECT("L"&amp;4+(ROW(A1)-1)+COLUMN(A1)-1)</f>
        <v>38.874929999999999</v>
      </c>
      <c r="AC17" s="14">
        <f t="shared" ref="AC17:BB17" ca="1" si="10">INDIRECT("L"&amp;4+(ROW(B1)-1)+COLUMN(B1)-1)</f>
        <v>30.451553000000001</v>
      </c>
      <c r="AD17" s="14">
        <f t="shared" ca="1" si="10"/>
        <v>29.692864999999994</v>
      </c>
      <c r="AE17" s="14">
        <f t="shared" ca="1" si="10"/>
        <v>172.81406799999999</v>
      </c>
      <c r="AF17" s="14">
        <f t="shared" ca="1" si="10"/>
        <v>110.11011799999999</v>
      </c>
      <c r="AG17" s="14">
        <f t="shared" ca="1" si="10"/>
        <v>102.51669299999999</v>
      </c>
      <c r="AH17" s="14">
        <f t="shared" ca="1" si="10"/>
        <v>1126.2375919999999</v>
      </c>
      <c r="AI17" s="14">
        <f t="shared" ca="1" si="10"/>
        <v>1032.5351370000001</v>
      </c>
      <c r="AJ17" s="14">
        <f t="shared" ca="1" si="10"/>
        <v>1017.8078869999999</v>
      </c>
      <c r="AK17" s="14">
        <f t="shared" ca="1" si="10"/>
        <v>3216.7752</v>
      </c>
      <c r="AL17" s="14">
        <f t="shared" ca="1" si="10"/>
        <v>2672.1022999999996</v>
      </c>
      <c r="AM17" s="14">
        <f t="shared" ca="1" si="10"/>
        <v>2192.5648360000005</v>
      </c>
      <c r="AN17" s="14">
        <f t="shared" ca="1" si="10"/>
        <v>97803.788269000011</v>
      </c>
      <c r="AO17" s="14">
        <f t="shared" ca="1" si="10"/>
        <v>39130.710833000005</v>
      </c>
      <c r="AP17" s="14">
        <f t="shared" ca="1" si="10"/>
        <v>36117.286650000009</v>
      </c>
      <c r="AQ17" s="14">
        <f t="shared" ca="1" si="10"/>
        <v>456184.94828800001</v>
      </c>
      <c r="AR17" s="14">
        <f t="shared" ca="1" si="10"/>
        <v>328563.57870000001</v>
      </c>
      <c r="AS17" s="14">
        <f t="shared" ca="1" si="10"/>
        <v>325157.24458000006</v>
      </c>
      <c r="AT17" s="14">
        <f t="shared" ca="1" si="10"/>
        <v>1554.3185850000002</v>
      </c>
      <c r="AU17" s="14">
        <f t="shared" ca="1" si="10"/>
        <v>681.450602</v>
      </c>
      <c r="AV17" s="14">
        <f t="shared" ca="1" si="10"/>
        <v>656.73817999999994</v>
      </c>
      <c r="AW17" s="14">
        <f t="shared" ca="1" si="10"/>
        <v>2599.0388440000006</v>
      </c>
      <c r="AX17" s="14">
        <f t="shared" ca="1" si="10"/>
        <v>1896.5974029999998</v>
      </c>
      <c r="AY17" s="14">
        <f t="shared" ca="1" si="10"/>
        <v>1807.7538500000005</v>
      </c>
      <c r="AZ17" s="14">
        <f t="shared" ca="1" si="10"/>
        <v>21567.942589999995</v>
      </c>
      <c r="BA17" s="14">
        <f t="shared" ca="1" si="10"/>
        <v>19110.879799999999</v>
      </c>
      <c r="BB17" s="14">
        <f t="shared" ca="1" si="10"/>
        <v>19010.881319999997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36117.286650000002</v>
      </c>
      <c r="E18" s="21">
        <v>36117.286650000002</v>
      </c>
      <c r="F18" s="21">
        <v>36117.286650000009</v>
      </c>
      <c r="G18" s="21">
        <v>36117.109929999999</v>
      </c>
      <c r="H18" s="21">
        <v>36117.109929999999</v>
      </c>
      <c r="I18" s="21">
        <v>36117.109929999991</v>
      </c>
      <c r="J18" s="22">
        <v>36117.286650000002</v>
      </c>
      <c r="K18" s="22">
        <v>36117.286650000002</v>
      </c>
      <c r="L18" s="22">
        <v>36117.286650000009</v>
      </c>
      <c r="M18" s="22">
        <v>35003.737549999998</v>
      </c>
      <c r="N18" s="22">
        <v>34884.11249</v>
      </c>
      <c r="O18" s="22">
        <v>34924.246517000007</v>
      </c>
      <c r="P18" s="22">
        <v>35856.310279999998</v>
      </c>
      <c r="Q18" s="22">
        <v>34936.673649999997</v>
      </c>
      <c r="R18" s="22">
        <v>35322.197394000003</v>
      </c>
      <c r="S18" s="22">
        <v>36574.875820000001</v>
      </c>
      <c r="T18" s="22">
        <v>35294.824059999999</v>
      </c>
      <c r="U18" s="22">
        <v>35989.190074999999</v>
      </c>
      <c r="V18" s="22">
        <v>35159.057110000002</v>
      </c>
      <c r="W18" s="22">
        <v>34881.223409999999</v>
      </c>
      <c r="X18" s="22">
        <v>34981.625151</v>
      </c>
      <c r="Y18" s="23"/>
      <c r="Z18" s="3" t="s">
        <v>18</v>
      </c>
      <c r="AA18" s="3" t="s">
        <v>12</v>
      </c>
      <c r="AB18" s="14">
        <f ca="1">INDIRECT("O"&amp;4+(ROW(A1)-1)+COLUMN(A1)-1)</f>
        <v>38.872140000000002</v>
      </c>
      <c r="AC18" s="14">
        <f t="shared" ref="AC18:BB18" ca="1" si="11">INDIRECT("O"&amp;4+(ROW(B1)-1)+COLUMN(B1)-1)</f>
        <v>28.275452999999999</v>
      </c>
      <c r="AD18" s="14">
        <f t="shared" ca="1" si="11"/>
        <v>27.813644999999998</v>
      </c>
      <c r="AE18" s="14">
        <f t="shared" ca="1" si="11"/>
        <v>169.38747000000004</v>
      </c>
      <c r="AF18" s="14">
        <f t="shared" ca="1" si="11"/>
        <v>142.91229300000003</v>
      </c>
      <c r="AG18" s="14">
        <f t="shared" ca="1" si="11"/>
        <v>100.85583199999999</v>
      </c>
      <c r="AH18" s="14">
        <f t="shared" ca="1" si="11"/>
        <v>1124.940188</v>
      </c>
      <c r="AI18" s="14">
        <f t="shared" ca="1" si="11"/>
        <v>1166.9881589999998</v>
      </c>
      <c r="AJ18" s="14">
        <f t="shared" ca="1" si="11"/>
        <v>1015.6719120000001</v>
      </c>
      <c r="AK18" s="14">
        <f t="shared" ca="1" si="11"/>
        <v>3216.7752</v>
      </c>
      <c r="AL18" s="14">
        <f t="shared" ca="1" si="11"/>
        <v>2689.3592899999999</v>
      </c>
      <c r="AM18" s="14">
        <f t="shared" ca="1" si="11"/>
        <v>2094.2838860000002</v>
      </c>
      <c r="AN18" s="14">
        <f t="shared" ca="1" si="11"/>
        <v>97801.737839999987</v>
      </c>
      <c r="AO18" s="14">
        <f t="shared" ca="1" si="11"/>
        <v>35108.745755000004</v>
      </c>
      <c r="AP18" s="14">
        <f t="shared" ca="1" si="11"/>
        <v>34924.246517000007</v>
      </c>
      <c r="AQ18" s="14">
        <f t="shared" ca="1" si="11"/>
        <v>424571.63137299998</v>
      </c>
      <c r="AR18" s="14">
        <f t="shared" ca="1" si="11"/>
        <v>323257.26145399996</v>
      </c>
      <c r="AS18" s="14">
        <f t="shared" ca="1" si="11"/>
        <v>322673.65106100001</v>
      </c>
      <c r="AT18" s="14">
        <f t="shared" ca="1" si="11"/>
        <v>1537.8906199999999</v>
      </c>
      <c r="AU18" s="14">
        <f t="shared" ca="1" si="11"/>
        <v>634.19296700000007</v>
      </c>
      <c r="AV18" s="14">
        <f t="shared" ca="1" si="11"/>
        <v>604.97677900000008</v>
      </c>
      <c r="AW18" s="14">
        <f t="shared" ca="1" si="11"/>
        <v>2395.6406139999995</v>
      </c>
      <c r="AX18" s="14">
        <f t="shared" ca="1" si="11"/>
        <v>1777.0422139999998</v>
      </c>
      <c r="AY18" s="14">
        <f t="shared" ca="1" si="11"/>
        <v>1759.025678</v>
      </c>
      <c r="AZ18" s="14">
        <f t="shared" ca="1" si="11"/>
        <v>20831.774999999998</v>
      </c>
      <c r="BA18" s="14">
        <f t="shared" ca="1" si="11"/>
        <v>18991.462034</v>
      </c>
      <c r="BB18" s="14">
        <f t="shared" ca="1" si="11"/>
        <v>18976.993685999998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464622.26059999998</v>
      </c>
      <c r="E19" s="21">
        <v>464622.26059999998</v>
      </c>
      <c r="F19" s="21">
        <v>464622.26060000004</v>
      </c>
      <c r="G19" s="21">
        <v>464622.30505000002</v>
      </c>
      <c r="H19" s="21">
        <v>464622.30505000002</v>
      </c>
      <c r="I19" s="21">
        <v>464622.30504999997</v>
      </c>
      <c r="J19" s="22">
        <v>463060.45545000001</v>
      </c>
      <c r="K19" s="22">
        <v>451297.19605999999</v>
      </c>
      <c r="L19" s="22">
        <v>456184.94828800001</v>
      </c>
      <c r="M19" s="22">
        <v>424574.74403</v>
      </c>
      <c r="N19" s="22">
        <v>424569.68216000003</v>
      </c>
      <c r="O19" s="22">
        <v>424571.63137299998</v>
      </c>
      <c r="P19" s="22">
        <v>424593.01659000001</v>
      </c>
      <c r="Q19" s="22">
        <v>424574.15234999999</v>
      </c>
      <c r="R19" s="22">
        <v>424584.18983699998</v>
      </c>
      <c r="S19" s="22">
        <v>424609.58448999998</v>
      </c>
      <c r="T19" s="22">
        <v>424603.88861999998</v>
      </c>
      <c r="U19" s="22">
        <v>424608.98172699998</v>
      </c>
      <c r="V19" s="22">
        <v>424581.80748000002</v>
      </c>
      <c r="W19" s="22">
        <v>424569.58517999999</v>
      </c>
      <c r="X19" s="22">
        <v>424578.76805999997</v>
      </c>
      <c r="Y19" s="23"/>
      <c r="Z19" s="3" t="s">
        <v>18</v>
      </c>
      <c r="AA19" s="3" t="s">
        <v>13</v>
      </c>
      <c r="AB19" s="14">
        <f ca="1">INDIRECT("R"&amp;4+(ROW(A1)-1)+COLUMN(A1)-1)</f>
        <v>39.074751000000006</v>
      </c>
      <c r="AC19" s="14">
        <f t="shared" ref="AC19:BB19" ca="1" si="12">INDIRECT("R"&amp;4+(ROW(B1)-1)+COLUMN(B1)-1)</f>
        <v>31.779094000000004</v>
      </c>
      <c r="AD19" s="14">
        <f t="shared" ca="1" si="12"/>
        <v>29.067092000000002</v>
      </c>
      <c r="AE19" s="14">
        <f t="shared" ca="1" si="12"/>
        <v>172.06170800000001</v>
      </c>
      <c r="AF19" s="14">
        <f t="shared" ca="1" si="12"/>
        <v>111.75386399999999</v>
      </c>
      <c r="AG19" s="14">
        <f t="shared" ca="1" si="12"/>
        <v>105.50842399999999</v>
      </c>
      <c r="AH19" s="14">
        <f t="shared" ca="1" si="12"/>
        <v>1315.6523529999999</v>
      </c>
      <c r="AI19" s="14">
        <f t="shared" ca="1" si="12"/>
        <v>1088.8723750000001</v>
      </c>
      <c r="AJ19" s="14">
        <f t="shared" ca="1" si="12"/>
        <v>1035.2650080000001</v>
      </c>
      <c r="AK19" s="14">
        <f t="shared" ca="1" si="12"/>
        <v>3219.14345</v>
      </c>
      <c r="AL19" s="14">
        <f t="shared" ca="1" si="12"/>
        <v>2682.4653759999997</v>
      </c>
      <c r="AM19" s="14">
        <f t="shared" ca="1" si="12"/>
        <v>2165.7642449999998</v>
      </c>
      <c r="AN19" s="14">
        <f t="shared" ca="1" si="12"/>
        <v>97802.127538999994</v>
      </c>
      <c r="AO19" s="14">
        <f t="shared" ca="1" si="12"/>
        <v>35916.450813000003</v>
      </c>
      <c r="AP19" s="14">
        <f t="shared" ca="1" si="12"/>
        <v>35322.197394000003</v>
      </c>
      <c r="AQ19" s="14">
        <f t="shared" ca="1" si="12"/>
        <v>424584.18983699998</v>
      </c>
      <c r="AR19" s="14">
        <f t="shared" ca="1" si="12"/>
        <v>323989.44408699998</v>
      </c>
      <c r="AS19" s="14">
        <f t="shared" ca="1" si="12"/>
        <v>323828.63727399998</v>
      </c>
      <c r="AT19" s="14">
        <f t="shared" ca="1" si="12"/>
        <v>1537.8906199999999</v>
      </c>
      <c r="AU19" s="14">
        <f t="shared" ca="1" si="12"/>
        <v>693.43984699999999</v>
      </c>
      <c r="AV19" s="14">
        <f t="shared" ca="1" si="12"/>
        <v>650.10566900000003</v>
      </c>
      <c r="AW19" s="14">
        <f t="shared" ca="1" si="12"/>
        <v>2577.6017750000001</v>
      </c>
      <c r="AX19" s="14">
        <f t="shared" ca="1" si="12"/>
        <v>1839.7053849999998</v>
      </c>
      <c r="AY19" s="14">
        <f t="shared" ca="1" si="12"/>
        <v>1830.5555070000003</v>
      </c>
      <c r="AZ19" s="14">
        <f t="shared" ca="1" si="12"/>
        <v>23250.488158</v>
      </c>
      <c r="BA19" s="14">
        <f t="shared" ca="1" si="12"/>
        <v>19576.415274999999</v>
      </c>
      <c r="BB19" s="14">
        <f t="shared" ca="1" si="12"/>
        <v>19379.033734999997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331613.46659000003</v>
      </c>
      <c r="E20" s="21">
        <v>331613.46659000003</v>
      </c>
      <c r="F20" s="21">
        <v>331613.46658999997</v>
      </c>
      <c r="G20" s="21">
        <v>330434.74761999998</v>
      </c>
      <c r="H20" s="21">
        <v>330434.74761999998</v>
      </c>
      <c r="I20" s="21">
        <v>330434.74761999998</v>
      </c>
      <c r="J20" s="22">
        <v>330126.37105999998</v>
      </c>
      <c r="K20" s="22">
        <v>326754.21016999998</v>
      </c>
      <c r="L20" s="22">
        <v>328563.57870000001</v>
      </c>
      <c r="M20" s="22">
        <v>323387.95266000001</v>
      </c>
      <c r="N20" s="22">
        <v>323098.00829999999</v>
      </c>
      <c r="O20" s="22">
        <v>323257.26145399996</v>
      </c>
      <c r="P20" s="22">
        <v>324606.66943000001</v>
      </c>
      <c r="Q20" s="22">
        <v>323529.95633999998</v>
      </c>
      <c r="R20" s="22">
        <v>323989.44408699998</v>
      </c>
      <c r="S20" s="22">
        <v>326484.10888000001</v>
      </c>
      <c r="T20" s="22">
        <v>324533.07935999997</v>
      </c>
      <c r="U20" s="22">
        <v>325274.66263800004</v>
      </c>
      <c r="V20" s="22">
        <v>323348.68553000002</v>
      </c>
      <c r="W20" s="22">
        <v>322922.63912000001</v>
      </c>
      <c r="X20" s="22">
        <v>323082.362631</v>
      </c>
      <c r="Y20" s="23"/>
      <c r="Z20" s="3" t="s">
        <v>18</v>
      </c>
      <c r="AA20" s="3" t="s">
        <v>19</v>
      </c>
      <c r="AB20" s="14">
        <f ca="1">INDIRECT("U"&amp;4+(ROW(A1)-1)+COLUMN(A1)-1)</f>
        <v>38.872419000000001</v>
      </c>
      <c r="AC20" s="14">
        <f t="shared" ref="AC20:BB20" ca="1" si="13">INDIRECT("U"&amp;4+(ROW(B1)-1)+COLUMN(B1)-1)</f>
        <v>29.332034</v>
      </c>
      <c r="AD20" s="14">
        <f t="shared" ca="1" si="13"/>
        <v>28.015469000000003</v>
      </c>
      <c r="AE20" s="14">
        <f t="shared" ca="1" si="13"/>
        <v>169.537374</v>
      </c>
      <c r="AF20" s="14">
        <f t="shared" ca="1" si="13"/>
        <v>110.34586099999999</v>
      </c>
      <c r="AG20" s="14">
        <f t="shared" ca="1" si="13"/>
        <v>101.65250399999999</v>
      </c>
      <c r="AH20" s="14">
        <f t="shared" ca="1" si="13"/>
        <v>1164.4121659999998</v>
      </c>
      <c r="AI20" s="14">
        <f t="shared" ca="1" si="13"/>
        <v>1052.0780749999999</v>
      </c>
      <c r="AJ20" s="14">
        <f t="shared" ca="1" si="13"/>
        <v>1018.360234</v>
      </c>
      <c r="AK20" s="14">
        <f t="shared" ca="1" si="13"/>
        <v>3217.7224999999999</v>
      </c>
      <c r="AL20" s="14">
        <f t="shared" ca="1" si="13"/>
        <v>2672.1022999999996</v>
      </c>
      <c r="AM20" s="14">
        <f t="shared" ca="1" si="13"/>
        <v>2304.1337119999998</v>
      </c>
      <c r="AN20" s="14">
        <f t="shared" ca="1" si="13"/>
        <v>97802.026321999991</v>
      </c>
      <c r="AO20" s="14">
        <f t="shared" ca="1" si="13"/>
        <v>36984.488449000004</v>
      </c>
      <c r="AP20" s="14">
        <f t="shared" ca="1" si="13"/>
        <v>35989.190074999999</v>
      </c>
      <c r="AQ20" s="14">
        <f t="shared" ca="1" si="13"/>
        <v>424608.98172699998</v>
      </c>
      <c r="AR20" s="14">
        <f t="shared" ca="1" si="13"/>
        <v>325274.66263800004</v>
      </c>
      <c r="AS20" s="14">
        <f t="shared" ca="1" si="13"/>
        <v>324375.70358500001</v>
      </c>
      <c r="AT20" s="14">
        <f t="shared" ca="1" si="13"/>
        <v>1537.8906199999999</v>
      </c>
      <c r="AU20" s="14">
        <f t="shared" ca="1" si="13"/>
        <v>696.89054800000008</v>
      </c>
      <c r="AV20" s="14">
        <f t="shared" ca="1" si="13"/>
        <v>656.69280300000003</v>
      </c>
      <c r="AW20" s="14">
        <f t="shared" ca="1" si="13"/>
        <v>2478.0854409999997</v>
      </c>
      <c r="AX20" s="14">
        <f t="shared" ca="1" si="13"/>
        <v>1810.752661</v>
      </c>
      <c r="AY20" s="14">
        <f t="shared" ca="1" si="13"/>
        <v>1804.3088270000001</v>
      </c>
      <c r="AZ20" s="14">
        <f t="shared" ca="1" si="13"/>
        <v>21390.219365000001</v>
      </c>
      <c r="BA20" s="14">
        <f t="shared" ca="1" si="13"/>
        <v>19064.130208999999</v>
      </c>
      <c r="BB20" s="14">
        <f t="shared" ca="1" si="13"/>
        <v>19042.416109999998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325157.24458</v>
      </c>
      <c r="E21" s="21">
        <v>325157.24458</v>
      </c>
      <c r="F21" s="21">
        <v>325157.24458000006</v>
      </c>
      <c r="G21" s="21">
        <v>325112.91985000001</v>
      </c>
      <c r="H21" s="21">
        <v>325112.91985000001</v>
      </c>
      <c r="I21" s="21">
        <v>325112.91985000006</v>
      </c>
      <c r="J21" s="22">
        <v>325157.24458</v>
      </c>
      <c r="K21" s="22">
        <v>325157.24458</v>
      </c>
      <c r="L21" s="22">
        <v>325157.24458000006</v>
      </c>
      <c r="M21" s="22">
        <v>322811.24663000001</v>
      </c>
      <c r="N21" s="22">
        <v>322601.97240000003</v>
      </c>
      <c r="O21" s="22">
        <v>322673.65106100001</v>
      </c>
      <c r="P21" s="22">
        <v>324415.19582000002</v>
      </c>
      <c r="Q21" s="22">
        <v>323231.16635000001</v>
      </c>
      <c r="R21" s="22">
        <v>323828.63727399998</v>
      </c>
      <c r="S21" s="22">
        <v>325014.32061</v>
      </c>
      <c r="T21" s="22">
        <v>323847.42488000001</v>
      </c>
      <c r="U21" s="22">
        <v>324375.70358500001</v>
      </c>
      <c r="V21" s="22">
        <v>322659.04268000001</v>
      </c>
      <c r="W21" s="22">
        <v>322513.08843</v>
      </c>
      <c r="X21" s="22">
        <v>322587.10405100003</v>
      </c>
      <c r="Y21" s="23"/>
      <c r="Z21" s="3" t="s">
        <v>18</v>
      </c>
      <c r="AA21" s="3" t="s">
        <v>14</v>
      </c>
      <c r="AB21" s="14">
        <f ca="1">INDIRECT("X"&amp;4+(ROW(A1)-1)+COLUMN(A1)-1)</f>
        <v>38.872140000000002</v>
      </c>
      <c r="AC21" s="14">
        <f t="shared" ref="AC21:BB21" ca="1" si="14">INDIRECT("X"&amp;4+(ROW(B1)-1)+COLUMN(B1)-1)</f>
        <v>27.862726000000002</v>
      </c>
      <c r="AD21" s="14">
        <f t="shared" ca="1" si="14"/>
        <v>27.655298999999996</v>
      </c>
      <c r="AE21" s="14">
        <f t="shared" ca="1" si="14"/>
        <v>169.38747000000004</v>
      </c>
      <c r="AF21" s="14">
        <f t="shared" ca="1" si="14"/>
        <v>107.387564</v>
      </c>
      <c r="AG21" s="14">
        <f t="shared" ca="1" si="14"/>
        <v>101.10061600000002</v>
      </c>
      <c r="AH21" s="14">
        <f t="shared" ca="1" si="14"/>
        <v>1124.7280660000001</v>
      </c>
      <c r="AI21" s="14">
        <f t="shared" ca="1" si="14"/>
        <v>1166.0085190000002</v>
      </c>
      <c r="AJ21" s="14">
        <f t="shared" ca="1" si="14"/>
        <v>1015.120261</v>
      </c>
      <c r="AK21" s="14">
        <f t="shared" ca="1" si="14"/>
        <v>3216.7752</v>
      </c>
      <c r="AL21" s="14">
        <f t="shared" ca="1" si="14"/>
        <v>2672.1022999999996</v>
      </c>
      <c r="AM21" s="14">
        <f t="shared" ca="1" si="14"/>
        <v>2093.8327739999995</v>
      </c>
      <c r="AN21" s="14">
        <f t="shared" ca="1" si="14"/>
        <v>97801.938131000003</v>
      </c>
      <c r="AO21" s="14">
        <f t="shared" ca="1" si="14"/>
        <v>35253.071261999998</v>
      </c>
      <c r="AP21" s="14">
        <f t="shared" ca="1" si="14"/>
        <v>34981.625151</v>
      </c>
      <c r="AQ21" s="14">
        <f t="shared" ca="1" si="14"/>
        <v>424578.76805999997</v>
      </c>
      <c r="AR21" s="14">
        <f t="shared" ca="1" si="14"/>
        <v>323082.362631</v>
      </c>
      <c r="AS21" s="14">
        <f t="shared" ca="1" si="14"/>
        <v>322587.10405100003</v>
      </c>
      <c r="AT21" s="14">
        <f t="shared" ca="1" si="14"/>
        <v>1537.8906199999999</v>
      </c>
      <c r="AU21" s="14">
        <f t="shared" ca="1" si="14"/>
        <v>632.87816999999995</v>
      </c>
      <c r="AV21" s="14">
        <f t="shared" ca="1" si="14"/>
        <v>604.67450100000019</v>
      </c>
      <c r="AW21" s="14">
        <f t="shared" ca="1" si="14"/>
        <v>2396.1390439999996</v>
      </c>
      <c r="AX21" s="14">
        <f t="shared" ca="1" si="14"/>
        <v>1767.569731</v>
      </c>
      <c r="AY21" s="14">
        <f t="shared" ca="1" si="14"/>
        <v>1757.1352330000002</v>
      </c>
      <c r="AZ21" s="14">
        <f t="shared" ca="1" si="14"/>
        <v>20831.774999999998</v>
      </c>
      <c r="BA21" s="14">
        <f t="shared" ca="1" si="14"/>
        <v>18976.507458</v>
      </c>
      <c r="BB21" s="14">
        <f t="shared" ca="1" si="14"/>
        <v>18975.590780000002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1672.27226</v>
      </c>
      <c r="E22" s="21">
        <v>1672.27226</v>
      </c>
      <c r="F22" s="21">
        <v>1672.2722600000002</v>
      </c>
      <c r="G22" s="21">
        <v>1672.27226</v>
      </c>
      <c r="H22" s="21">
        <v>1672.27226</v>
      </c>
      <c r="I22" s="21">
        <v>1672.2722600000002</v>
      </c>
      <c r="J22" s="22">
        <v>1660.6940999999999</v>
      </c>
      <c r="K22" s="22">
        <v>1541.73407</v>
      </c>
      <c r="L22" s="22">
        <v>1554.3185850000002</v>
      </c>
      <c r="M22" s="22">
        <v>1537.8906199999999</v>
      </c>
      <c r="N22" s="22">
        <v>1537.8906199999999</v>
      </c>
      <c r="O22" s="22">
        <v>1537.8906199999999</v>
      </c>
      <c r="P22" s="22">
        <v>1537.8906199999999</v>
      </c>
      <c r="Q22" s="22">
        <v>1537.8906199999999</v>
      </c>
      <c r="R22" s="22">
        <v>1537.8906199999999</v>
      </c>
      <c r="S22" s="22">
        <v>1537.8906199999999</v>
      </c>
      <c r="T22" s="22">
        <v>1537.8906199999999</v>
      </c>
      <c r="U22" s="22">
        <v>1537.8906199999999</v>
      </c>
      <c r="V22" s="22">
        <v>1537.8906199999999</v>
      </c>
      <c r="W22" s="22">
        <v>1537.8906199999999</v>
      </c>
      <c r="X22" s="22">
        <v>1537.8906199999999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694.39419999999996</v>
      </c>
      <c r="E23" s="21">
        <v>694.39419999999996</v>
      </c>
      <c r="F23" s="21">
        <v>694.39419999999984</v>
      </c>
      <c r="G23" s="21">
        <v>711.92304999999999</v>
      </c>
      <c r="H23" s="21">
        <v>711.92304999999999</v>
      </c>
      <c r="I23" s="21">
        <v>711.9230500000001</v>
      </c>
      <c r="J23" s="22">
        <v>694.39419999999996</v>
      </c>
      <c r="K23" s="22">
        <v>659.47329999999999</v>
      </c>
      <c r="L23" s="22">
        <v>681.450602</v>
      </c>
      <c r="M23" s="22">
        <v>634.35949000000005</v>
      </c>
      <c r="N23" s="22">
        <v>632.92746</v>
      </c>
      <c r="O23" s="22">
        <v>634.19296700000007</v>
      </c>
      <c r="P23" s="22">
        <v>746.22281999999996</v>
      </c>
      <c r="Q23" s="22">
        <v>650.43332999999996</v>
      </c>
      <c r="R23" s="22">
        <v>693.43984699999999</v>
      </c>
      <c r="S23" s="22">
        <v>760.88449000000003</v>
      </c>
      <c r="T23" s="22">
        <v>632.87816999999995</v>
      </c>
      <c r="U23" s="22">
        <v>696.89054800000008</v>
      </c>
      <c r="V23" s="22">
        <v>632.87816999999995</v>
      </c>
      <c r="W23" s="22">
        <v>632.87816999999995</v>
      </c>
      <c r="X23" s="22">
        <v>632.87816999999995</v>
      </c>
      <c r="Y23" s="23"/>
      <c r="Z23" s="3" t="s">
        <v>18</v>
      </c>
      <c r="AA23" s="3" t="s">
        <v>15</v>
      </c>
      <c r="AB23" s="3">
        <f t="shared" ref="AB23:BB23" ca="1" si="15">AB15/AB$13</f>
        <v>0.96522046792482807</v>
      </c>
      <c r="AC23" s="3">
        <f t="shared" ca="1" si="15"/>
        <v>0.9108065863289555</v>
      </c>
      <c r="AD23" s="3">
        <f t="shared" ca="1" si="15"/>
        <v>0.98761921657911245</v>
      </c>
      <c r="AE23" s="3">
        <f t="shared" ca="1" si="15"/>
        <v>0.99277955809485774</v>
      </c>
      <c r="AF23" s="3">
        <f t="shared" ca="1" si="15"/>
        <v>1.0000000000000002</v>
      </c>
      <c r="AG23" s="3">
        <f t="shared" ca="1" si="15"/>
        <v>0.90187865643991005</v>
      </c>
      <c r="AH23" s="3">
        <f t="shared" ca="1" si="15"/>
        <v>0.83876956292715377</v>
      </c>
      <c r="AI23" s="3">
        <f t="shared" ca="1" si="15"/>
        <v>1.0000000000000002</v>
      </c>
      <c r="AJ23" s="3">
        <f t="shared" ca="1" si="15"/>
        <v>0.94986531934055418</v>
      </c>
      <c r="AK23" s="3">
        <f t="shared" ca="1" si="15"/>
        <v>1</v>
      </c>
      <c r="AL23" s="3">
        <f t="shared" ca="1" si="15"/>
        <v>0.99681961396484531</v>
      </c>
      <c r="AM23" s="3">
        <f t="shared" ca="1" si="15"/>
        <v>0.95038748696490472</v>
      </c>
      <c r="AN23" s="3">
        <f t="shared" ca="1" si="15"/>
        <v>1</v>
      </c>
      <c r="AO23" s="3">
        <f t="shared" ca="1" si="15"/>
        <v>0.99999999999999978</v>
      </c>
      <c r="AP23" s="3">
        <f t="shared" ca="1" si="15"/>
        <v>0.9874889754307854</v>
      </c>
      <c r="AQ23" s="3">
        <f t="shared" ca="1" si="15"/>
        <v>0.99999990433089525</v>
      </c>
      <c r="AR23" s="3">
        <f t="shared" ca="1" si="15"/>
        <v>0.99999999999999978</v>
      </c>
      <c r="AS23" s="3">
        <f t="shared" ca="1" si="15"/>
        <v>1.0000000000000002</v>
      </c>
      <c r="AT23" s="3">
        <f t="shared" ca="1" si="15"/>
        <v>1.0000000000000002</v>
      </c>
      <c r="AU23" s="3">
        <f t="shared" ca="1" si="15"/>
        <v>0.91261447581879318</v>
      </c>
      <c r="AV23" s="3">
        <f t="shared" ca="1" si="15"/>
        <v>0.95942402029161056</v>
      </c>
      <c r="AW23" s="3">
        <f t="shared" ca="1" si="15"/>
        <v>0.99999999999999989</v>
      </c>
      <c r="AX23" s="3">
        <f t="shared" ca="1" si="15"/>
        <v>1.0000000000000002</v>
      </c>
      <c r="AY23" s="3">
        <f t="shared" ca="1" si="15"/>
        <v>0.96921422427614978</v>
      </c>
      <c r="AZ23" s="3">
        <f t="shared" ca="1" si="15"/>
        <v>0.87470277784713346</v>
      </c>
      <c r="BA23" s="3">
        <f t="shared" ca="1" si="15"/>
        <v>0.93586650668784022</v>
      </c>
      <c r="BB23" s="3">
        <f t="shared" ca="1" si="15"/>
        <v>0.9375104645802117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670.44847000000004</v>
      </c>
      <c r="E24" s="21">
        <v>670.44847000000004</v>
      </c>
      <c r="F24" s="21">
        <v>670.44847000000016</v>
      </c>
      <c r="G24" s="21">
        <v>638.02126999999996</v>
      </c>
      <c r="H24" s="21">
        <v>638.02126999999996</v>
      </c>
      <c r="I24" s="21">
        <v>638.02127000000007</v>
      </c>
      <c r="J24" s="22">
        <v>670.44847000000004</v>
      </c>
      <c r="K24" s="22">
        <v>626.33399999999995</v>
      </c>
      <c r="L24" s="22">
        <v>656.73817999999994</v>
      </c>
      <c r="M24" s="22">
        <v>605.06889999999999</v>
      </c>
      <c r="N24" s="22">
        <v>604.92466999999999</v>
      </c>
      <c r="O24" s="22">
        <v>604.97677900000008</v>
      </c>
      <c r="P24" s="22">
        <v>698.80309</v>
      </c>
      <c r="Q24" s="22">
        <v>605.79727000000003</v>
      </c>
      <c r="R24" s="22">
        <v>650.10566900000003</v>
      </c>
      <c r="S24" s="22">
        <v>696.51998000000003</v>
      </c>
      <c r="T24" s="22">
        <v>623.20407999999998</v>
      </c>
      <c r="U24" s="22">
        <v>656.69280300000003</v>
      </c>
      <c r="V24" s="22">
        <v>604.74201000000005</v>
      </c>
      <c r="W24" s="22">
        <v>604.66700000000003</v>
      </c>
      <c r="X24" s="22">
        <v>604.67450100000019</v>
      </c>
      <c r="Y24" s="23"/>
      <c r="Z24" s="3" t="s">
        <v>18</v>
      </c>
      <c r="AA24" s="3" t="s">
        <v>48</v>
      </c>
      <c r="AB24" s="3">
        <f t="shared" ref="AB24:BB24" ca="1" si="16">AB16/AB$13</f>
        <v>0.96522046792482807</v>
      </c>
      <c r="AC24" s="3">
        <f t="shared" ca="1" si="16"/>
        <v>0.9052973946730789</v>
      </c>
      <c r="AD24" s="3">
        <f t="shared" ca="1" si="16"/>
        <v>0.9069635952073537</v>
      </c>
      <c r="AE24" s="3">
        <f t="shared" ca="1" si="16"/>
        <v>0.99277955809485774</v>
      </c>
      <c r="AF24" s="3">
        <f t="shared" ca="1" si="16"/>
        <v>0.75260305368957459</v>
      </c>
      <c r="AG24" s="3">
        <f t="shared" ca="1" si="16"/>
        <v>0.91163672332191847</v>
      </c>
      <c r="AH24" s="3">
        <f t="shared" ca="1" si="16"/>
        <v>0.83863579503897623</v>
      </c>
      <c r="AI24" s="3">
        <f t="shared" ca="1" si="16"/>
        <v>0.87519588365076928</v>
      </c>
      <c r="AJ24" s="3">
        <f t="shared" ca="1" si="16"/>
        <v>0.9532549124827393</v>
      </c>
      <c r="AK24" s="3">
        <f t="shared" ca="1" si="16"/>
        <v>0.99860863910859798</v>
      </c>
      <c r="AL24" s="3">
        <f t="shared" ca="1" si="16"/>
        <v>0.99681961396484531</v>
      </c>
      <c r="AM24" s="3">
        <f t="shared" ca="1" si="16"/>
        <v>0.95121960151848395</v>
      </c>
      <c r="AN24" s="3">
        <f t="shared" ca="1" si="16"/>
        <v>0.97518111212340053</v>
      </c>
      <c r="AO24" s="3">
        <f t="shared" ca="1" si="16"/>
        <v>0.92108214467393423</v>
      </c>
      <c r="AP24" s="3">
        <f t="shared" ca="1" si="16"/>
        <v>0.98748414369872739</v>
      </c>
      <c r="AQ24" s="3">
        <f t="shared" ca="1" si="16"/>
        <v>0.99999999999999989</v>
      </c>
      <c r="AR24" s="3">
        <f t="shared" ca="1" si="16"/>
        <v>0.9964455033080506</v>
      </c>
      <c r="AS24" s="3">
        <f t="shared" ca="1" si="16"/>
        <v>0.99986368216996924</v>
      </c>
      <c r="AT24" s="3">
        <f t="shared" ca="1" si="16"/>
        <v>1.0000000000000002</v>
      </c>
      <c r="AU24" s="3">
        <f t="shared" ca="1" si="16"/>
        <v>0.93565194107189653</v>
      </c>
      <c r="AV24" s="3">
        <f t="shared" ca="1" si="16"/>
        <v>0.91302010413262491</v>
      </c>
      <c r="AW24" s="3">
        <f t="shared" ca="1" si="16"/>
        <v>0.99999999999999989</v>
      </c>
      <c r="AX24" s="3">
        <f t="shared" ca="1" si="16"/>
        <v>0.96857789461119559</v>
      </c>
      <c r="AY24" s="3">
        <f t="shared" ca="1" si="16"/>
        <v>0.96336335143297847</v>
      </c>
      <c r="AZ24" s="3">
        <f t="shared" ca="1" si="16"/>
        <v>0.87062076539418065</v>
      </c>
      <c r="BA24" s="3">
        <f t="shared" ca="1" si="16"/>
        <v>0.93582603856853408</v>
      </c>
      <c r="BB24" s="3">
        <f t="shared" ca="1" si="16"/>
        <v>0.94066367750110169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2785.8557500000002</v>
      </c>
      <c r="E25" s="21">
        <v>2785.8557500000002</v>
      </c>
      <c r="F25" s="21">
        <v>2785.8557499999997</v>
      </c>
      <c r="G25" s="21">
        <v>2785.8557500000002</v>
      </c>
      <c r="H25" s="21">
        <v>2785.8557500000002</v>
      </c>
      <c r="I25" s="21">
        <v>2785.8557499999997</v>
      </c>
      <c r="J25" s="22">
        <v>2602.27846</v>
      </c>
      <c r="K25" s="22">
        <v>2597.39716</v>
      </c>
      <c r="L25" s="22">
        <v>2599.0388440000006</v>
      </c>
      <c r="M25" s="22">
        <v>2405.9598099999998</v>
      </c>
      <c r="N25" s="22">
        <v>2390.9724700000002</v>
      </c>
      <c r="O25" s="22">
        <v>2395.6406139999995</v>
      </c>
      <c r="P25" s="22">
        <v>2724.1426499999998</v>
      </c>
      <c r="Q25" s="22">
        <v>2467.71189</v>
      </c>
      <c r="R25" s="22">
        <v>2577.6017750000001</v>
      </c>
      <c r="S25" s="22">
        <v>2582.7078799999999</v>
      </c>
      <c r="T25" s="22">
        <v>2390.9724700000002</v>
      </c>
      <c r="U25" s="22">
        <v>2478.0854409999997</v>
      </c>
      <c r="V25" s="22">
        <v>2405.9598099999998</v>
      </c>
      <c r="W25" s="22">
        <v>2390.9724700000002</v>
      </c>
      <c r="X25" s="22">
        <v>2396.1390439999996</v>
      </c>
      <c r="Y25" s="23"/>
      <c r="Z25" s="3" t="s">
        <v>18</v>
      </c>
      <c r="AA25" s="3" t="s">
        <v>11</v>
      </c>
      <c r="AB25" s="3">
        <f t="shared" ref="AB25:BB25" ca="1" si="17">AB17/AB$13</f>
        <v>0.96522046792482807</v>
      </c>
      <c r="AC25" s="3">
        <f t="shared" ca="1" si="17"/>
        <v>0.87463344818355504</v>
      </c>
      <c r="AD25" s="3">
        <f t="shared" ca="1" si="17"/>
        <v>0.97550996606249341</v>
      </c>
      <c r="AE25" s="3">
        <f t="shared" ca="1" si="17"/>
        <v>0.99035194919266245</v>
      </c>
      <c r="AF25" s="3">
        <f t="shared" ca="1" si="17"/>
        <v>0.74602433347055486</v>
      </c>
      <c r="AG25" s="3">
        <f t="shared" ca="1" si="17"/>
        <v>0.89776783825996254</v>
      </c>
      <c r="AH25" s="3">
        <f t="shared" ca="1" si="17"/>
        <v>0.81806268607590105</v>
      </c>
      <c r="AI25" s="3">
        <f t="shared" ca="1" si="17"/>
        <v>0.86258950398213319</v>
      </c>
      <c r="AJ25" s="3">
        <f t="shared" ca="1" si="17"/>
        <v>0.94874890929210409</v>
      </c>
      <c r="AK25" s="3">
        <f t="shared" ca="1" si="17"/>
        <v>0.99540853443269928</v>
      </c>
      <c r="AL25" s="3">
        <f t="shared" ca="1" si="17"/>
        <v>0.99042325548126187</v>
      </c>
      <c r="AM25" s="3">
        <f t="shared" ca="1" si="17"/>
        <v>0.93695890022798578</v>
      </c>
      <c r="AN25" s="3">
        <f t="shared" ca="1" si="17"/>
        <v>0.91772212960263444</v>
      </c>
      <c r="AO25" s="3">
        <f t="shared" ca="1" si="17"/>
        <v>0.95130037047089056</v>
      </c>
      <c r="AP25" s="3">
        <f t="shared" ca="1" si="17"/>
        <v>0.9874889754307854</v>
      </c>
      <c r="AQ25" s="3">
        <f t="shared" ca="1" si="17"/>
        <v>0.98184039666134404</v>
      </c>
      <c r="AR25" s="3">
        <f t="shared" ca="1" si="17"/>
        <v>0.9908028828824047</v>
      </c>
      <c r="AS25" s="3">
        <f t="shared" ca="1" si="17"/>
        <v>1.0000000000000002</v>
      </c>
      <c r="AT25" s="3">
        <f t="shared" ca="1" si="17"/>
        <v>0.92946502921719232</v>
      </c>
      <c r="AU25" s="3">
        <f t="shared" ca="1" si="17"/>
        <v>0.89560322355893995</v>
      </c>
      <c r="AV25" s="3">
        <f t="shared" ca="1" si="17"/>
        <v>0.93980434459727413</v>
      </c>
      <c r="AW25" s="3">
        <f t="shared" ca="1" si="17"/>
        <v>0.9329409263203956</v>
      </c>
      <c r="AX25" s="3">
        <f t="shared" ca="1" si="17"/>
        <v>0.99100840892112352</v>
      </c>
      <c r="AY25" s="3">
        <f t="shared" ca="1" si="17"/>
        <v>0.96921422427614978</v>
      </c>
      <c r="AZ25" s="3">
        <f t="shared" ca="1" si="17"/>
        <v>0.87470277784713346</v>
      </c>
      <c r="BA25" s="3">
        <f t="shared" ca="1" si="17"/>
        <v>0.93586650668784022</v>
      </c>
      <c r="BB25" s="3">
        <f t="shared" ca="1" si="17"/>
        <v>0.9375104645802117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1913.80556</v>
      </c>
      <c r="E26" s="21">
        <v>1913.80556</v>
      </c>
      <c r="F26" s="21">
        <v>1913.8055600000002</v>
      </c>
      <c r="G26" s="21">
        <v>1853.66976</v>
      </c>
      <c r="H26" s="21">
        <v>1853.66976</v>
      </c>
      <c r="I26" s="21">
        <v>1853.6697600000002</v>
      </c>
      <c r="J26" s="22">
        <v>1913.80556</v>
      </c>
      <c r="K26" s="22">
        <v>1864.6523400000001</v>
      </c>
      <c r="L26" s="22">
        <v>1896.5974029999998</v>
      </c>
      <c r="M26" s="22">
        <v>1783.0690199999999</v>
      </c>
      <c r="N26" s="22">
        <v>1770.4777799999999</v>
      </c>
      <c r="O26" s="22">
        <v>1777.0422139999998</v>
      </c>
      <c r="P26" s="22">
        <v>1912.40336</v>
      </c>
      <c r="Q26" s="22">
        <v>1776.2896699999999</v>
      </c>
      <c r="R26" s="22">
        <v>1839.7053849999998</v>
      </c>
      <c r="S26" s="22">
        <v>1834.7416700000001</v>
      </c>
      <c r="T26" s="22">
        <v>1785.89011</v>
      </c>
      <c r="U26" s="22">
        <v>1810.752661</v>
      </c>
      <c r="V26" s="22">
        <v>1775.34852</v>
      </c>
      <c r="W26" s="22">
        <v>1760.38894</v>
      </c>
      <c r="X26" s="22">
        <v>1767.569731</v>
      </c>
      <c r="Y26" s="23"/>
      <c r="Z26" s="3" t="s">
        <v>18</v>
      </c>
      <c r="AA26" s="3" t="s">
        <v>12</v>
      </c>
      <c r="AB26" s="3">
        <f t="shared" ref="AB26:BB26" ca="1" si="18">AB18/AB$13</f>
        <v>0.96515119538580341</v>
      </c>
      <c r="AC26" s="3">
        <f t="shared" ca="1" si="18"/>
        <v>0.81213122221852019</v>
      </c>
      <c r="AD26" s="3">
        <f t="shared" ca="1" si="18"/>
        <v>0.91377130128817952</v>
      </c>
      <c r="AE26" s="3">
        <f t="shared" ca="1" si="18"/>
        <v>0.970715017734052</v>
      </c>
      <c r="AF26" s="3">
        <f t="shared" ca="1" si="18"/>
        <v>0.96826749500053821</v>
      </c>
      <c r="AG26" s="3">
        <f t="shared" ca="1" si="18"/>
        <v>0.88322320610312655</v>
      </c>
      <c r="AH26" s="3">
        <f t="shared" ca="1" si="18"/>
        <v>0.81712029362806882</v>
      </c>
      <c r="AI26" s="3">
        <f t="shared" ca="1" si="18"/>
        <v>0.97491281521863837</v>
      </c>
      <c r="AJ26" s="3">
        <f t="shared" ca="1" si="18"/>
        <v>0.94675786169126641</v>
      </c>
      <c r="AK26" s="3">
        <f t="shared" ca="1" si="18"/>
        <v>0.99540853443269928</v>
      </c>
      <c r="AL26" s="3">
        <f t="shared" ca="1" si="18"/>
        <v>0.99681961396484531</v>
      </c>
      <c r="AM26" s="3">
        <f t="shared" ca="1" si="18"/>
        <v>0.8949600460488969</v>
      </c>
      <c r="AN26" s="3">
        <f t="shared" ca="1" si="18"/>
        <v>0.91770288981548709</v>
      </c>
      <c r="AO26" s="3">
        <f t="shared" ca="1" si="18"/>
        <v>0.85352302916341471</v>
      </c>
      <c r="AP26" s="3">
        <f t="shared" ca="1" si="18"/>
        <v>0.95486985899491716</v>
      </c>
      <c r="AQ26" s="3">
        <f t="shared" ca="1" si="18"/>
        <v>0.91379950286138323</v>
      </c>
      <c r="AR26" s="3">
        <f t="shared" ca="1" si="18"/>
        <v>0.97480136973348097</v>
      </c>
      <c r="AS26" s="3">
        <f t="shared" ca="1" si="18"/>
        <v>0.99236186934045401</v>
      </c>
      <c r="AT26" s="3">
        <f t="shared" ca="1" si="18"/>
        <v>0.91964129094624814</v>
      </c>
      <c r="AU26" s="3">
        <f t="shared" ca="1" si="18"/>
        <v>0.83349440727856083</v>
      </c>
      <c r="AV26" s="3">
        <f t="shared" ca="1" si="18"/>
        <v>0.86573283326494743</v>
      </c>
      <c r="AW26" s="3">
        <f t="shared" ca="1" si="18"/>
        <v>0.85992988474008369</v>
      </c>
      <c r="AX26" s="3">
        <f t="shared" ca="1" si="18"/>
        <v>0.9285385365898926</v>
      </c>
      <c r="AY26" s="3">
        <f t="shared" ca="1" si="18"/>
        <v>0.94308896533927888</v>
      </c>
      <c r="AZ26" s="3">
        <f t="shared" ca="1" si="18"/>
        <v>0.84484699381733985</v>
      </c>
      <c r="BA26" s="3">
        <f t="shared" ca="1" si="18"/>
        <v>0.93001857667768528</v>
      </c>
      <c r="BB26" s="3">
        <f t="shared" ca="1" si="18"/>
        <v>0.93583931578073754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1807.7538500000001</v>
      </c>
      <c r="E27" s="21">
        <v>1807.7538500000001</v>
      </c>
      <c r="F27" s="21">
        <v>1807.7538500000005</v>
      </c>
      <c r="G27" s="21">
        <v>1796.84095</v>
      </c>
      <c r="H27" s="21">
        <v>1796.84095</v>
      </c>
      <c r="I27" s="21">
        <v>1796.8409500000002</v>
      </c>
      <c r="J27" s="22">
        <v>1807.7538500000001</v>
      </c>
      <c r="K27" s="22">
        <v>1807.7538500000001</v>
      </c>
      <c r="L27" s="22">
        <v>1807.7538500000005</v>
      </c>
      <c r="M27" s="22">
        <v>1765.5186699999999</v>
      </c>
      <c r="N27" s="22">
        <v>1754.2413799999999</v>
      </c>
      <c r="O27" s="22">
        <v>1759.025678</v>
      </c>
      <c r="P27" s="22">
        <v>1865.1747</v>
      </c>
      <c r="Q27" s="22">
        <v>1790.4491</v>
      </c>
      <c r="R27" s="22">
        <v>1830.5555070000003</v>
      </c>
      <c r="S27" s="22">
        <v>1850.7592199999999</v>
      </c>
      <c r="T27" s="22">
        <v>1761.52772</v>
      </c>
      <c r="U27" s="22">
        <v>1804.3088270000001</v>
      </c>
      <c r="V27" s="22">
        <v>1761.6414199999999</v>
      </c>
      <c r="W27" s="22">
        <v>1754.4930099999999</v>
      </c>
      <c r="X27" s="22">
        <v>1757.1352330000002</v>
      </c>
      <c r="Y27" s="23"/>
      <c r="Z27" s="3" t="s">
        <v>18</v>
      </c>
      <c r="AA27" s="3" t="s">
        <v>13</v>
      </c>
      <c r="AB27" s="3">
        <f t="shared" ref="AB27:BB27" ca="1" si="19">AB19/AB$13</f>
        <v>0.97018179696442286</v>
      </c>
      <c r="AC27" s="3">
        <f t="shared" ca="1" si="19"/>
        <v>0.91276325267776415</v>
      </c>
      <c r="AD27" s="3">
        <f t="shared" ca="1" si="19"/>
        <v>0.95495122920793873</v>
      </c>
      <c r="AE27" s="3">
        <f t="shared" ca="1" si="19"/>
        <v>0.98604037200963712</v>
      </c>
      <c r="AF27" s="3">
        <f t="shared" ca="1" si="19"/>
        <v>0.75716113485010561</v>
      </c>
      <c r="AG27" s="3">
        <f t="shared" ca="1" si="19"/>
        <v>0.92396727753104113</v>
      </c>
      <c r="AH27" s="3">
        <f t="shared" ca="1" si="19"/>
        <v>0.9556474632727936</v>
      </c>
      <c r="AI27" s="3">
        <f t="shared" ca="1" si="19"/>
        <v>0.90965415916020043</v>
      </c>
      <c r="AJ27" s="3">
        <f t="shared" ca="1" si="19"/>
        <v>0.96502155241039267</v>
      </c>
      <c r="AK27" s="3">
        <f t="shared" ca="1" si="19"/>
        <v>0.99614137279257908</v>
      </c>
      <c r="AL27" s="3">
        <f t="shared" ca="1" si="19"/>
        <v>0.99426436271309193</v>
      </c>
      <c r="AM27" s="3">
        <f t="shared" ca="1" si="19"/>
        <v>0.92550607937793883</v>
      </c>
      <c r="AN27" s="3">
        <f t="shared" ca="1" si="19"/>
        <v>0.91770654647748884</v>
      </c>
      <c r="AO27" s="3">
        <f t="shared" ca="1" si="19"/>
        <v>0.87315901595102563</v>
      </c>
      <c r="AP27" s="3">
        <f t="shared" ca="1" si="19"/>
        <v>0.96575030268961282</v>
      </c>
      <c r="AQ27" s="3">
        <f t="shared" ca="1" si="19"/>
        <v>0.91382653226540345</v>
      </c>
      <c r="AR27" s="3">
        <f t="shared" ca="1" si="19"/>
        <v>0.9770093097201441</v>
      </c>
      <c r="AS27" s="3">
        <f t="shared" ca="1" si="19"/>
        <v>0.99591395446927178</v>
      </c>
      <c r="AT27" s="3">
        <f t="shared" ca="1" si="19"/>
        <v>0.91964129094624814</v>
      </c>
      <c r="AU27" s="3">
        <f t="shared" ca="1" si="19"/>
        <v>0.91136020790751038</v>
      </c>
      <c r="AV27" s="3">
        <f t="shared" ca="1" si="19"/>
        <v>0.93031310007515855</v>
      </c>
      <c r="AW27" s="3">
        <f t="shared" ca="1" si="19"/>
        <v>0.92524595898405726</v>
      </c>
      <c r="AX27" s="3">
        <f t="shared" ca="1" si="19"/>
        <v>0.96128124165341</v>
      </c>
      <c r="AY27" s="3">
        <f t="shared" ca="1" si="19"/>
        <v>0.98143916867411951</v>
      </c>
      <c r="AZ27" s="3">
        <f t="shared" ca="1" si="19"/>
        <v>0.94293957308352083</v>
      </c>
      <c r="BA27" s="3">
        <f t="shared" ca="1" si="19"/>
        <v>0.95866394266603705</v>
      </c>
      <c r="BB27" s="3">
        <f t="shared" ca="1" si="19"/>
        <v>0.95566568504649663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21567.942589999999</v>
      </c>
      <c r="E28" s="21">
        <v>21567.942589999999</v>
      </c>
      <c r="F28" s="21">
        <v>21567.942589999995</v>
      </c>
      <c r="G28" s="21">
        <v>21467.290560000001</v>
      </c>
      <c r="H28" s="21">
        <v>21467.290560000001</v>
      </c>
      <c r="I28" s="21">
        <v>21467.290559999998</v>
      </c>
      <c r="J28" s="22">
        <v>21567.942589999999</v>
      </c>
      <c r="K28" s="22">
        <v>21567.942589999999</v>
      </c>
      <c r="L28" s="22">
        <v>21567.942589999995</v>
      </c>
      <c r="M28" s="22">
        <v>20831.775000000001</v>
      </c>
      <c r="N28" s="22">
        <v>20831.775000000001</v>
      </c>
      <c r="O28" s="22">
        <v>20831.774999999998</v>
      </c>
      <c r="P28" s="22">
        <v>24657.452949999999</v>
      </c>
      <c r="Q28" s="22">
        <v>22407.028610000001</v>
      </c>
      <c r="R28" s="22">
        <v>23250.488158</v>
      </c>
      <c r="S28" s="22">
        <v>21786</v>
      </c>
      <c r="T28" s="22">
        <v>20878.3</v>
      </c>
      <c r="U28" s="22">
        <v>21390.219365000001</v>
      </c>
      <c r="V28" s="22">
        <v>20831.775000000001</v>
      </c>
      <c r="W28" s="22">
        <v>20831.775000000001</v>
      </c>
      <c r="X28" s="22">
        <v>20831.774999999998</v>
      </c>
      <c r="Y28" s="23"/>
      <c r="Z28" s="3" t="s">
        <v>18</v>
      </c>
      <c r="AA28" s="3" t="s">
        <v>19</v>
      </c>
      <c r="AB28" s="3">
        <f t="shared" ref="AB28:BB28" ca="1" si="20">AB20/AB$13</f>
        <v>0.9651581226397058</v>
      </c>
      <c r="AC28" s="3">
        <f t="shared" ca="1" si="20"/>
        <v>0.84247847850837931</v>
      </c>
      <c r="AD28" s="3">
        <f t="shared" ca="1" si="20"/>
        <v>0.92040189498099434</v>
      </c>
      <c r="AE28" s="3">
        <f t="shared" ca="1" si="20"/>
        <v>0.97157407811212115</v>
      </c>
      <c r="AF28" s="3">
        <f t="shared" ca="1" si="20"/>
        <v>0.74762155285093312</v>
      </c>
      <c r="AG28" s="3">
        <f t="shared" ca="1" si="20"/>
        <v>0.89019988939549766</v>
      </c>
      <c r="AH28" s="3">
        <f t="shared" ca="1" si="20"/>
        <v>0.84579146619128109</v>
      </c>
      <c r="AI28" s="3">
        <f t="shared" ca="1" si="20"/>
        <v>0.87891585704431807</v>
      </c>
      <c r="AJ28" s="3">
        <f t="shared" ca="1" si="20"/>
        <v>0.94926377916145188</v>
      </c>
      <c r="AK28" s="3">
        <f t="shared" ca="1" si="20"/>
        <v>0.99570166977665109</v>
      </c>
      <c r="AL28" s="3">
        <f t="shared" ca="1" si="20"/>
        <v>0.99042325548126187</v>
      </c>
      <c r="AM28" s="3">
        <f t="shared" ca="1" si="20"/>
        <v>0.984636145452506</v>
      </c>
      <c r="AN28" s="3">
        <f t="shared" ca="1" si="20"/>
        <v>0.91770559672817498</v>
      </c>
      <c r="AO28" s="3">
        <f t="shared" ca="1" si="20"/>
        <v>0.89912390585910296</v>
      </c>
      <c r="AP28" s="3">
        <f t="shared" ca="1" si="20"/>
        <v>0.98398666483838793</v>
      </c>
      <c r="AQ28" s="3">
        <f t="shared" ca="1" si="20"/>
        <v>0.9138798914987647</v>
      </c>
      <c r="AR28" s="3">
        <f t="shared" ca="1" si="20"/>
        <v>0.98088496219052179</v>
      </c>
      <c r="AS28" s="3">
        <f t="shared" ca="1" si="20"/>
        <v>0.99759642139910032</v>
      </c>
      <c r="AT28" s="3">
        <f t="shared" ca="1" si="20"/>
        <v>0.91964129094624814</v>
      </c>
      <c r="AU28" s="3">
        <f t="shared" ca="1" si="20"/>
        <v>0.91589532597779733</v>
      </c>
      <c r="AV28" s="3">
        <f t="shared" ca="1" si="20"/>
        <v>0.93973940928051714</v>
      </c>
      <c r="AW28" s="3">
        <f t="shared" ca="1" si="20"/>
        <v>0.88952396081527174</v>
      </c>
      <c r="AX28" s="3">
        <f t="shared" ca="1" si="20"/>
        <v>0.94615288974288481</v>
      </c>
      <c r="AY28" s="3">
        <f t="shared" ca="1" si="20"/>
        <v>0.96736719997327869</v>
      </c>
      <c r="AZ28" s="3">
        <f t="shared" ca="1" si="20"/>
        <v>0.86749508995818647</v>
      </c>
      <c r="BA28" s="3">
        <f t="shared" ca="1" si="20"/>
        <v>0.93357716277086078</v>
      </c>
      <c r="BB28" s="3">
        <f t="shared" ca="1" si="20"/>
        <v>0.93906558425750086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19110.879799999999</v>
      </c>
      <c r="E29" s="21">
        <v>19110.879799999999</v>
      </c>
      <c r="F29" s="21">
        <v>19110.879799999999</v>
      </c>
      <c r="G29" s="21">
        <v>19110.05342</v>
      </c>
      <c r="H29" s="21">
        <v>19110.05342</v>
      </c>
      <c r="I29" s="21">
        <v>19110.053420000004</v>
      </c>
      <c r="J29" s="22">
        <v>19110.879799999999</v>
      </c>
      <c r="K29" s="22">
        <v>19110.879799999999</v>
      </c>
      <c r="L29" s="22">
        <v>19110.879799999999</v>
      </c>
      <c r="M29" s="22">
        <v>18993.983329999999</v>
      </c>
      <c r="N29" s="22">
        <v>18986.41603</v>
      </c>
      <c r="O29" s="22">
        <v>18991.462034</v>
      </c>
      <c r="P29" s="22">
        <v>20420.51902</v>
      </c>
      <c r="Q29" s="22">
        <v>19023.567910000002</v>
      </c>
      <c r="R29" s="22">
        <v>19576.415274999999</v>
      </c>
      <c r="S29" s="22">
        <v>19170.710719999999</v>
      </c>
      <c r="T29" s="22">
        <v>19005.279760000001</v>
      </c>
      <c r="U29" s="22">
        <v>19064.130208999999</v>
      </c>
      <c r="V29" s="22">
        <v>18978.648069999999</v>
      </c>
      <c r="W29" s="22">
        <v>18975.380949999999</v>
      </c>
      <c r="X29" s="22">
        <v>18976.507458</v>
      </c>
      <c r="Y29" s="23"/>
      <c r="Z29" s="3" t="s">
        <v>18</v>
      </c>
      <c r="AA29" s="3" t="s">
        <v>14</v>
      </c>
      <c r="AB29" s="3">
        <f t="shared" ref="AB29:BB29" ca="1" si="21">AB21/AB$13</f>
        <v>0.96515119538580341</v>
      </c>
      <c r="AC29" s="3">
        <f t="shared" ca="1" si="21"/>
        <v>0.80027682388394417</v>
      </c>
      <c r="AD29" s="3">
        <f t="shared" ca="1" si="21"/>
        <v>0.90856910537053626</v>
      </c>
      <c r="AE29" s="3">
        <f t="shared" ca="1" si="21"/>
        <v>0.970715017734052</v>
      </c>
      <c r="AF29" s="3">
        <f t="shared" ca="1" si="21"/>
        <v>0.72757833077725476</v>
      </c>
      <c r="AG29" s="3">
        <f t="shared" ca="1" si="21"/>
        <v>0.8853668492122605</v>
      </c>
      <c r="AH29" s="3">
        <f t="shared" ca="1" si="21"/>
        <v>0.81696621504435929</v>
      </c>
      <c r="AI29" s="3">
        <f t="shared" ca="1" si="21"/>
        <v>0.97409441480648795</v>
      </c>
      <c r="AJ29" s="3">
        <f t="shared" ca="1" si="21"/>
        <v>0.94624364059783128</v>
      </c>
      <c r="AK29" s="3">
        <f t="shared" ca="1" si="21"/>
        <v>0.99540853443269928</v>
      </c>
      <c r="AL29" s="3">
        <f t="shared" ca="1" si="21"/>
        <v>0.99042325548126187</v>
      </c>
      <c r="AM29" s="3">
        <f t="shared" ca="1" si="21"/>
        <v>0.89476727026573177</v>
      </c>
      <c r="AN29" s="3">
        <f t="shared" ca="1" si="21"/>
        <v>0.91770476920570632</v>
      </c>
      <c r="AO29" s="3">
        <f t="shared" ca="1" si="21"/>
        <v>0.85703170317814048</v>
      </c>
      <c r="AP29" s="3">
        <f t="shared" ca="1" si="21"/>
        <v>0.95643865814224382</v>
      </c>
      <c r="AQ29" s="3">
        <f t="shared" ca="1" si="21"/>
        <v>0.91381486305163329</v>
      </c>
      <c r="AR29" s="3">
        <f t="shared" ca="1" si="21"/>
        <v>0.97427395199982125</v>
      </c>
      <c r="AS29" s="3">
        <f t="shared" ca="1" si="21"/>
        <v>0.99209569962889865</v>
      </c>
      <c r="AT29" s="3">
        <f t="shared" ca="1" si="21"/>
        <v>0.91964129094624814</v>
      </c>
      <c r="AU29" s="3">
        <f t="shared" ca="1" si="21"/>
        <v>0.83176642225944164</v>
      </c>
      <c r="AV29" s="3">
        <f t="shared" ca="1" si="21"/>
        <v>0.86530026791953685</v>
      </c>
      <c r="AW29" s="3">
        <f t="shared" ca="1" si="21"/>
        <v>0.86010879924418171</v>
      </c>
      <c r="AX29" s="3">
        <f t="shared" ca="1" si="21"/>
        <v>0.92358898309397741</v>
      </c>
      <c r="AY29" s="3">
        <f t="shared" ca="1" si="21"/>
        <v>0.94207541684969254</v>
      </c>
      <c r="AZ29" s="3">
        <f t="shared" ca="1" si="21"/>
        <v>0.84484699381733985</v>
      </c>
      <c r="BA29" s="3">
        <f t="shared" ca="1" si="21"/>
        <v>0.92928624583020025</v>
      </c>
      <c r="BB29" s="3">
        <f t="shared" ca="1" si="21"/>
        <v>0.93577013229399231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19010.88132</v>
      </c>
      <c r="E30" s="21">
        <v>19010.88132</v>
      </c>
      <c r="F30" s="21">
        <v>19010.881319999997</v>
      </c>
      <c r="G30" s="21">
        <v>19074.822319999999</v>
      </c>
      <c r="H30" s="21">
        <v>19074.822319999999</v>
      </c>
      <c r="I30" s="21">
        <v>19074.822320000003</v>
      </c>
      <c r="J30" s="22">
        <v>19010.88132</v>
      </c>
      <c r="K30" s="22">
        <v>19010.88132</v>
      </c>
      <c r="L30" s="22">
        <v>19010.881319999997</v>
      </c>
      <c r="M30" s="22">
        <v>18978.381310000001</v>
      </c>
      <c r="N30" s="22">
        <v>18976.349999999999</v>
      </c>
      <c r="O30" s="22">
        <v>18976.993685999998</v>
      </c>
      <c r="P30" s="22">
        <v>20278.047060000001</v>
      </c>
      <c r="Q30" s="22">
        <v>19002.769120000001</v>
      </c>
      <c r="R30" s="22">
        <v>19379.033734999997</v>
      </c>
      <c r="S30" s="22">
        <v>19142.738890000001</v>
      </c>
      <c r="T30" s="22">
        <v>18993.530409999999</v>
      </c>
      <c r="U30" s="22">
        <v>19042.416109999998</v>
      </c>
      <c r="V30" s="22">
        <v>18976.036960000001</v>
      </c>
      <c r="W30" s="22">
        <v>18975.320950000001</v>
      </c>
      <c r="X30" s="22">
        <v>18975.590780000002</v>
      </c>
      <c r="Y30" s="23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</row>
    <row r="32" spans="1:54" s="3" customFormat="1" x14ac:dyDescent="0.25">
      <c r="D32" s="9"/>
      <c r="E32" s="9"/>
      <c r="F32" s="9"/>
      <c r="G32" s="9"/>
      <c r="H32" s="9"/>
      <c r="I32" s="9"/>
      <c r="AB32" s="30">
        <f ca="1">AVERAGE(AB23:BB23)</f>
        <v>0.96559140066031635</v>
      </c>
      <c r="AC32" s="30">
        <f ca="1">AVERAGE(AB24:BB24)</f>
        <v>0.94281539249491175</v>
      </c>
      <c r="AD32" s="30">
        <f ca="1">AVERAGE(AB25:BB25)</f>
        <v>0.93470260939409111</v>
      </c>
      <c r="AE32" s="30">
        <f ca="1">AVERAGE(AB26:BB26)</f>
        <v>0.91879362692809408</v>
      </c>
      <c r="AF32" s="30">
        <f ca="1">AVERAGE(AB27:BB27)</f>
        <v>0.94004503272508921</v>
      </c>
      <c r="AG32" s="30">
        <f ca="1">AVERAGE(AB28:BB28)</f>
        <v>0.92569635354932212</v>
      </c>
      <c r="AH32" s="30">
        <f ca="1">AVERAGE(AB29:BB29)</f>
        <v>0.90886314260938061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39" spans="4:55" x14ac:dyDescent="0.25">
      <c r="Z39" s="3"/>
      <c r="AA39" s="3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3" t="s">
        <v>62</v>
      </c>
      <c r="AE76" s="33"/>
      <c r="AK76" s="33" t="s">
        <v>63</v>
      </c>
      <c r="AL76" s="33"/>
      <c r="AR76" s="33" t="s">
        <v>64</v>
      </c>
      <c r="AS76" s="33"/>
    </row>
  </sheetData>
  <sortState xmlns:xlrd2="http://schemas.microsoft.com/office/spreadsheetml/2017/richdata2" ref="Z14:BB34">
    <sortCondition ref="AA14:AA34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FX G</cp:lastModifiedBy>
  <dcterms:created xsi:type="dcterms:W3CDTF">2015-06-05T18:19:34Z</dcterms:created>
  <dcterms:modified xsi:type="dcterms:W3CDTF">2021-10-07T07:12:40Z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