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tmp\test\git_TMGA\TMGA\Result_HD\"/>
    </mc:Choice>
  </mc:AlternateContent>
  <xr:revisionPtr revIDLastSave="0" documentId="13_ncr:1_{7A1BE2A2-F72D-4E91-9A9A-B6636D0770AA}" xr6:coauthVersionLast="47" xr6:coauthVersionMax="47" xr10:uidLastSave="{00000000-0000-0000-0000-000000000000}"/>
  <bookViews>
    <workbookView xWindow="-108" yWindow="-108" windowWidth="23256" windowHeight="12720" tabRatio="744" activeTab="1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AC15" i="37"/>
  <c r="AK15" i="37"/>
  <c r="AS15" i="37"/>
  <c r="BA15" i="37"/>
  <c r="AI16" i="37"/>
  <c r="AQ16" i="37"/>
  <c r="AY16" i="37"/>
  <c r="AG17" i="37"/>
  <c r="AO17" i="37"/>
  <c r="AW17" i="37"/>
  <c r="AE18" i="37"/>
  <c r="AM18" i="37"/>
  <c r="AU18" i="37"/>
  <c r="AC19" i="37"/>
  <c r="AK19" i="37"/>
  <c r="AS19" i="37"/>
  <c r="BA19" i="37"/>
  <c r="AI20" i="37"/>
  <c r="AQ20" i="37"/>
  <c r="AY20" i="37"/>
  <c r="AG21" i="37"/>
  <c r="AO21" i="37"/>
  <c r="AW21" i="37"/>
  <c r="AD15" i="37"/>
  <c r="AL15" i="37"/>
  <c r="AT15" i="37"/>
  <c r="BB15" i="37"/>
  <c r="AJ16" i="37"/>
  <c r="AR16" i="37"/>
  <c r="AZ16" i="37"/>
  <c r="AH17" i="37"/>
  <c r="AP17" i="37"/>
  <c r="AX17" i="37"/>
  <c r="AN18" i="37"/>
  <c r="AV18" i="37"/>
  <c r="AD19" i="37"/>
  <c r="AL19" i="37"/>
  <c r="AT19" i="37"/>
  <c r="BB19" i="37"/>
  <c r="AZ20" i="37"/>
  <c r="AF18" i="37"/>
  <c r="AJ20" i="37"/>
  <c r="AE15" i="37"/>
  <c r="AM15" i="37"/>
  <c r="AU15" i="37"/>
  <c r="AC16" i="37"/>
  <c r="AK16" i="37"/>
  <c r="AS16" i="37"/>
  <c r="BA16" i="37"/>
  <c r="AI17" i="37"/>
  <c r="AQ17" i="37"/>
  <c r="AY17" i="37"/>
  <c r="AG18" i="37"/>
  <c r="AO18" i="37"/>
  <c r="AW18" i="37"/>
  <c r="AE19" i="37"/>
  <c r="AM19" i="37"/>
  <c r="AU19" i="37"/>
  <c r="AC20" i="37"/>
  <c r="AK20" i="37"/>
  <c r="AS20" i="37"/>
  <c r="BA20" i="37"/>
  <c r="AI21" i="37"/>
  <c r="AQ21" i="37"/>
  <c r="AY21" i="37"/>
  <c r="AJ21" i="37"/>
  <c r="AZ21" i="37"/>
  <c r="AP15" i="37"/>
  <c r="AV16" i="37"/>
  <c r="AT17" i="37"/>
  <c r="AR18" i="37"/>
  <c r="AP19" i="37"/>
  <c r="AF20" i="37"/>
  <c r="AL21" i="37"/>
  <c r="AV17" i="37"/>
  <c r="BB18" i="37"/>
  <c r="AH20" i="37"/>
  <c r="AF21" i="37"/>
  <c r="AH21" i="37"/>
  <c r="AF15" i="37"/>
  <c r="AN15" i="37"/>
  <c r="AV15" i="37"/>
  <c r="AD16" i="37"/>
  <c r="AL16" i="37"/>
  <c r="AT16" i="37"/>
  <c r="BB16" i="37"/>
  <c r="AJ17" i="37"/>
  <c r="AR17" i="37"/>
  <c r="AZ17" i="37"/>
  <c r="AH18" i="37"/>
  <c r="AP18" i="37"/>
  <c r="AX18" i="37"/>
  <c r="AF19" i="37"/>
  <c r="AN19" i="37"/>
  <c r="AV19" i="37"/>
  <c r="AD20" i="37"/>
  <c r="AL20" i="37"/>
  <c r="AT20" i="37"/>
  <c r="BB20" i="37"/>
  <c r="AR21" i="37"/>
  <c r="AX15" i="37"/>
  <c r="AD17" i="37"/>
  <c r="BB17" i="37"/>
  <c r="AZ18" i="37"/>
  <c r="AX19" i="37"/>
  <c r="AV20" i="37"/>
  <c r="BB21" i="37"/>
  <c r="AL18" i="37"/>
  <c r="AR19" i="37"/>
  <c r="AN21" i="37"/>
  <c r="AX21" i="37"/>
  <c r="AG15" i="37"/>
  <c r="AO15" i="37"/>
  <c r="AW15" i="37"/>
  <c r="AE16" i="37"/>
  <c r="AM16" i="37"/>
  <c r="AU16" i="37"/>
  <c r="AC17" i="37"/>
  <c r="AK17" i="37"/>
  <c r="AS17" i="37"/>
  <c r="BA17" i="37"/>
  <c r="AI18" i="37"/>
  <c r="AQ18" i="37"/>
  <c r="AY18" i="37"/>
  <c r="AG19" i="37"/>
  <c r="AO19" i="37"/>
  <c r="AW19" i="37"/>
  <c r="AE20" i="37"/>
  <c r="AM20" i="37"/>
  <c r="AU20" i="37"/>
  <c r="AC21" i="37"/>
  <c r="AK21" i="37"/>
  <c r="AS21" i="37"/>
  <c r="BA21" i="37"/>
  <c r="AH15" i="37"/>
  <c r="AF16" i="37"/>
  <c r="AN16" i="37"/>
  <c r="AL17" i="37"/>
  <c r="AJ18" i="37"/>
  <c r="AH19" i="37"/>
  <c r="AN20" i="37"/>
  <c r="AT21" i="37"/>
  <c r="AD18" i="37"/>
  <c r="AJ19" i="37"/>
  <c r="AP20" i="37"/>
  <c r="AV21" i="37"/>
  <c r="AD21" i="37"/>
  <c r="AR20" i="37"/>
  <c r="AI15" i="37"/>
  <c r="AQ15" i="37"/>
  <c r="AY15" i="37"/>
  <c r="AG16" i="37"/>
  <c r="AO16" i="37"/>
  <c r="AW16" i="37"/>
  <c r="AE17" i="37"/>
  <c r="AM17" i="37"/>
  <c r="AU17" i="37"/>
  <c r="AC18" i="37"/>
  <c r="AK18" i="37"/>
  <c r="AS18" i="37"/>
  <c r="BA18" i="37"/>
  <c r="AI19" i="37"/>
  <c r="AQ19" i="37"/>
  <c r="AY19" i="37"/>
  <c r="AG20" i="37"/>
  <c r="AO20" i="37"/>
  <c r="AW20" i="37"/>
  <c r="AE21" i="37"/>
  <c r="AM21" i="37"/>
  <c r="AU21" i="37"/>
  <c r="AJ15" i="37"/>
  <c r="AR15" i="37"/>
  <c r="AZ15" i="37"/>
  <c r="AH16" i="37"/>
  <c r="AP16" i="37"/>
  <c r="AX16" i="37"/>
  <c r="AF17" i="37"/>
  <c r="AN17" i="37"/>
  <c r="AT18" i="37"/>
  <c r="AZ19" i="37"/>
  <c r="AX20" i="37"/>
  <c r="AP21" i="37"/>
  <c r="AC6" i="37"/>
  <c r="AK6" i="37"/>
  <c r="AS6" i="37"/>
  <c r="BA6" i="37"/>
  <c r="AI7" i="37"/>
  <c r="AQ7" i="37"/>
  <c r="AY7" i="37"/>
  <c r="AG8" i="37"/>
  <c r="AO8" i="37"/>
  <c r="AW8" i="37"/>
  <c r="AE9" i="37"/>
  <c r="AM9" i="37"/>
  <c r="AU9" i="37"/>
  <c r="AC10" i="37"/>
  <c r="AK10" i="37"/>
  <c r="AS10" i="37"/>
  <c r="BA10" i="37"/>
  <c r="AI11" i="37"/>
  <c r="AQ11" i="37"/>
  <c r="AY11" i="37"/>
  <c r="AG12" i="37"/>
  <c r="AW12" i="37"/>
  <c r="BB10" i="37"/>
  <c r="AD6" i="37"/>
  <c r="AL6" i="37"/>
  <c r="AT6" i="37"/>
  <c r="BB6" i="37"/>
  <c r="AJ7" i="37"/>
  <c r="AR7" i="37"/>
  <c r="AZ7" i="37"/>
  <c r="AH8" i="37"/>
  <c r="AP8" i="37"/>
  <c r="AX8" i="37"/>
  <c r="AF9" i="37"/>
  <c r="AN9" i="37"/>
  <c r="AJ11" i="37"/>
  <c r="AX12" i="37"/>
  <c r="AE6" i="37"/>
  <c r="AM6" i="37"/>
  <c r="AU6" i="37"/>
  <c r="AC7" i="37"/>
  <c r="AK7" i="37"/>
  <c r="AS7" i="37"/>
  <c r="BA7" i="37"/>
  <c r="AI8" i="37"/>
  <c r="AQ8" i="37"/>
  <c r="AY8" i="37"/>
  <c r="AG9" i="37"/>
  <c r="AO9" i="37"/>
  <c r="AW9" i="37"/>
  <c r="AE10" i="37"/>
  <c r="AM10" i="37"/>
  <c r="AU10" i="37"/>
  <c r="AC11" i="37"/>
  <c r="AK11" i="37"/>
  <c r="AS11" i="37"/>
  <c r="BA11" i="37"/>
  <c r="AI12" i="37"/>
  <c r="AQ12" i="37"/>
  <c r="AY12" i="37"/>
  <c r="AD7" i="37"/>
  <c r="AJ8" i="37"/>
  <c r="AZ8" i="37"/>
  <c r="AH9" i="37"/>
  <c r="AX9" i="37"/>
  <c r="AN10" i="37"/>
  <c r="AD11" i="37"/>
  <c r="AT11" i="37"/>
  <c r="BB11" i="37"/>
  <c r="AR12" i="37"/>
  <c r="AP12" i="37"/>
  <c r="AF6" i="37"/>
  <c r="AN6" i="37"/>
  <c r="AV6" i="37"/>
  <c r="AL7" i="37"/>
  <c r="AT7" i="37"/>
  <c r="BB7" i="37"/>
  <c r="AR8" i="37"/>
  <c r="AP9" i="37"/>
  <c r="AF10" i="37"/>
  <c r="AV10" i="37"/>
  <c r="AL11" i="37"/>
  <c r="AJ12" i="37"/>
  <c r="AZ12" i="37"/>
  <c r="AG6" i="37"/>
  <c r="AO6" i="37"/>
  <c r="AW6" i="37"/>
  <c r="AE7" i="37"/>
  <c r="AM7" i="37"/>
  <c r="AU7" i="37"/>
  <c r="AC8" i="37"/>
  <c r="AK8" i="37"/>
  <c r="AS8" i="37"/>
  <c r="BA8" i="37"/>
  <c r="AI9" i="37"/>
  <c r="AQ9" i="37"/>
  <c r="AY9" i="37"/>
  <c r="AG10" i="37"/>
  <c r="AO10" i="37"/>
  <c r="AW10" i="37"/>
  <c r="AE11" i="37"/>
  <c r="AM11" i="37"/>
  <c r="AU11" i="37"/>
  <c r="AC12" i="37"/>
  <c r="AK12" i="37"/>
  <c r="AS12" i="37"/>
  <c r="BA12" i="37"/>
  <c r="AH12" i="37"/>
  <c r="AH6" i="37"/>
  <c r="AP6" i="37"/>
  <c r="AX6" i="37"/>
  <c r="AF7" i="37"/>
  <c r="AN7" i="37"/>
  <c r="AV7" i="37"/>
  <c r="AD8" i="37"/>
  <c r="AL8" i="37"/>
  <c r="AT8" i="37"/>
  <c r="BB8" i="37"/>
  <c r="AJ9" i="37"/>
  <c r="AR9" i="37"/>
  <c r="AZ9" i="37"/>
  <c r="AH10" i="37"/>
  <c r="AP10" i="37"/>
  <c r="AX10" i="37"/>
  <c r="AF11" i="37"/>
  <c r="AN11" i="37"/>
  <c r="AV11" i="37"/>
  <c r="AD12" i="37"/>
  <c r="AL12" i="37"/>
  <c r="AT12" i="37"/>
  <c r="BB12" i="37"/>
  <c r="AR6" i="37"/>
  <c r="AZ6" i="37"/>
  <c r="AP7" i="37"/>
  <c r="AN8" i="37"/>
  <c r="AD9" i="37"/>
  <c r="AL9" i="37"/>
  <c r="BB9" i="37"/>
  <c r="AR10" i="37"/>
  <c r="AH11" i="37"/>
  <c r="AX11" i="37"/>
  <c r="AN12" i="37"/>
  <c r="AV12" i="37"/>
  <c r="AV9" i="37"/>
  <c r="AT10" i="37"/>
  <c r="AR11" i="37"/>
  <c r="AI6" i="37"/>
  <c r="AQ6" i="37"/>
  <c r="AY6" i="37"/>
  <c r="AG7" i="37"/>
  <c r="AO7" i="37"/>
  <c r="AW7" i="37"/>
  <c r="AE8" i="37"/>
  <c r="AM8" i="37"/>
  <c r="AU8" i="37"/>
  <c r="AC9" i="37"/>
  <c r="AK9" i="37"/>
  <c r="AS9" i="37"/>
  <c r="BA9" i="37"/>
  <c r="AI10" i="37"/>
  <c r="AQ10" i="37"/>
  <c r="AY10" i="37"/>
  <c r="AG11" i="37"/>
  <c r="AO11" i="37"/>
  <c r="AW11" i="37"/>
  <c r="AE12" i="37"/>
  <c r="AM12" i="37"/>
  <c r="AU12" i="37"/>
  <c r="AJ6" i="37"/>
  <c r="AH7" i="37"/>
  <c r="AX7" i="37"/>
  <c r="AF8" i="37"/>
  <c r="AV8" i="37"/>
  <c r="AT9" i="37"/>
  <c r="AJ10" i="37"/>
  <c r="AZ10" i="37"/>
  <c r="AP11" i="37"/>
  <c r="AF12" i="37"/>
  <c r="AO12" i="37"/>
  <c r="AD10" i="37"/>
  <c r="AL10" i="37"/>
  <c r="AZ11" i="37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M30" i="38" l="1"/>
  <c r="P30" i="38"/>
  <c r="O30" i="38"/>
  <c r="L30" i="38"/>
  <c r="Q30" i="38"/>
  <c r="N30" i="38"/>
  <c r="AB11" i="37"/>
  <c r="AB12" i="37"/>
  <c r="AB9" i="37"/>
  <c r="AB19" i="37"/>
  <c r="AB10" i="37"/>
  <c r="AB20" i="37"/>
  <c r="AB21" i="37"/>
  <c r="AB15" i="37"/>
  <c r="AB6" i="37"/>
  <c r="AB7" i="37"/>
  <c r="AB16" i="37"/>
  <c r="AB18" i="37"/>
  <c r="AB8" i="37"/>
  <c r="AB17" i="37"/>
  <c r="AY13" i="37" l="1"/>
  <c r="AY26" i="37" s="1"/>
  <c r="BA13" i="37"/>
  <c r="AH13" i="37"/>
  <c r="AH24" i="37" s="1"/>
  <c r="AE13" i="37"/>
  <c r="AE29" i="37" s="1"/>
  <c r="AC13" i="37"/>
  <c r="AC25" i="37" s="1"/>
  <c r="AZ13" i="37"/>
  <c r="AZ28" i="37" s="1"/>
  <c r="BB13" i="37"/>
  <c r="BB23" i="37" s="1"/>
  <c r="AV13" i="37"/>
  <c r="AV28" i="37" s="1"/>
  <c r="AI13" i="37"/>
  <c r="AR13" i="37"/>
  <c r="AR29" i="37" s="1"/>
  <c r="AD13" i="37"/>
  <c r="AB13" i="37"/>
  <c r="AK13" i="37" l="1"/>
  <c r="AU13" i="37"/>
  <c r="AL13" i="37"/>
  <c r="AL26" i="37" s="1"/>
  <c r="AP13" i="37"/>
  <c r="AP28" i="37" s="1"/>
  <c r="AP27" i="37" l="1"/>
  <c r="AY29" i="37"/>
  <c r="AY23" i="37"/>
  <c r="AY25" i="37"/>
  <c r="AY28" i="37"/>
  <c r="AS13" i="37"/>
  <c r="AS26" i="37" s="1"/>
  <c r="AQ13" i="37"/>
  <c r="AQ28" i="37" s="1"/>
  <c r="AO13" i="37"/>
  <c r="AO29" i="37" s="1"/>
  <c r="AW13" i="37"/>
  <c r="AW28" i="37" s="1"/>
  <c r="AM13" i="37"/>
  <c r="AM28" i="37" s="1"/>
  <c r="AN13" i="37"/>
  <c r="AN25" i="37" s="1"/>
  <c r="AG13" i="37"/>
  <c r="AG26" i="37" s="1"/>
  <c r="AJ13" i="37"/>
  <c r="AJ29" i="37" s="1"/>
  <c r="AT13" i="37"/>
  <c r="AT27" i="37" s="1"/>
  <c r="AX13" i="37"/>
  <c r="AX24" i="37" s="1"/>
  <c r="AF13" i="37"/>
  <c r="AF29" i="37" s="1"/>
  <c r="AE23" i="37"/>
  <c r="AV27" i="37"/>
  <c r="AV25" i="37"/>
  <c r="AE24" i="37"/>
  <c r="BB29" i="37"/>
  <c r="AL23" i="37"/>
  <c r="AL25" i="37"/>
  <c r="AL28" i="37"/>
  <c r="AP26" i="37"/>
  <c r="AK28" i="37"/>
  <c r="AH23" i="37"/>
  <c r="AR25" i="37"/>
  <c r="AH29" i="37"/>
  <c r="AZ29" i="37"/>
  <c r="AH25" i="37"/>
  <c r="AR23" i="37"/>
  <c r="AZ25" i="37"/>
  <c r="AZ24" i="37"/>
  <c r="AP24" i="37"/>
  <c r="AH26" i="37"/>
  <c r="AH28" i="37"/>
  <c r="AP25" i="37"/>
  <c r="BA24" i="37"/>
  <c r="AB29" i="37"/>
  <c r="AU27" i="37"/>
  <c r="AB23" i="37"/>
  <c r="AI23" i="37"/>
  <c r="AU26" i="37"/>
  <c r="AZ27" i="37"/>
  <c r="AK26" i="37"/>
  <c r="AK25" i="37"/>
  <c r="AC29" i="37"/>
  <c r="AL27" i="37"/>
  <c r="AC28" i="37"/>
  <c r="AR28" i="37"/>
  <c r="AU29" i="37"/>
  <c r="AK24" i="37"/>
  <c r="BA23" i="37"/>
  <c r="AR24" i="37"/>
  <c r="AL24" i="37"/>
  <c r="AC24" i="37"/>
  <c r="AC26" i="37"/>
  <c r="AB26" i="37"/>
  <c r="BA29" i="37"/>
  <c r="AK27" i="37"/>
  <c r="AB25" i="37"/>
  <c r="AU28" i="37"/>
  <c r="AR26" i="37"/>
  <c r="AK29" i="37"/>
  <c r="AK23" i="37"/>
  <c r="AC23" i="37"/>
  <c r="AL29" i="37"/>
  <c r="AR27" i="37"/>
  <c r="AY24" i="37"/>
  <c r="BA28" i="37"/>
  <c r="BB25" i="37"/>
  <c r="AD29" i="37"/>
  <c r="BB24" i="37"/>
  <c r="AH27" i="37"/>
  <c r="BA26" i="37"/>
  <c r="AE25" i="37"/>
  <c r="AE26" i="37"/>
  <c r="AP29" i="37"/>
  <c r="AD23" i="37"/>
  <c r="AD24" i="37"/>
  <c r="AU23" i="37"/>
  <c r="AI24" i="37"/>
  <c r="BB27" i="37"/>
  <c r="BB28" i="37"/>
  <c r="AV29" i="37"/>
  <c r="AB24" i="37"/>
  <c r="AI25" i="37"/>
  <c r="AZ26" i="37"/>
  <c r="AV24" i="37"/>
  <c r="AD27" i="37"/>
  <c r="AV23" i="37"/>
  <c r="AP23" i="37"/>
  <c r="AB27" i="37"/>
  <c r="AB28" i="37"/>
  <c r="AV26" i="37"/>
  <c r="AD26" i="37"/>
  <c r="AI28" i="37"/>
  <c r="AI26" i="37"/>
  <c r="BA25" i="37"/>
  <c r="AZ23" i="37"/>
  <c r="BA27" i="37"/>
  <c r="AE27" i="37"/>
  <c r="AY27" i="37"/>
  <c r="AE28" i="37"/>
  <c r="AU25" i="37"/>
  <c r="AI29" i="37"/>
  <c r="BB26" i="37"/>
  <c r="AC27" i="37"/>
  <c r="AD28" i="37"/>
  <c r="AU24" i="37"/>
  <c r="AI27" i="37"/>
  <c r="AD25" i="37"/>
  <c r="AJ26" i="37" l="1"/>
  <c r="AJ24" i="37"/>
  <c r="AW24" i="37"/>
  <c r="AN24" i="37"/>
  <c r="AQ23" i="37"/>
  <c r="AT23" i="37"/>
  <c r="AJ27" i="37"/>
  <c r="AW25" i="37"/>
  <c r="AW27" i="37"/>
  <c r="AS24" i="37"/>
  <c r="AW29" i="37"/>
  <c r="AS23" i="37"/>
  <c r="AN27" i="37"/>
  <c r="AT26" i="37"/>
  <c r="AT25" i="37"/>
  <c r="AT28" i="37"/>
  <c r="AW23" i="37"/>
  <c r="AS29" i="37"/>
  <c r="AO27" i="37"/>
  <c r="AF27" i="37"/>
  <c r="AJ25" i="37"/>
  <c r="AX28" i="37"/>
  <c r="AN23" i="37"/>
  <c r="AN26" i="37"/>
  <c r="AO23" i="37"/>
  <c r="AN28" i="37"/>
  <c r="AN29" i="37"/>
  <c r="AF26" i="37"/>
  <c r="AQ25" i="37"/>
  <c r="AM25" i="37"/>
  <c r="AX26" i="37"/>
  <c r="AX25" i="37"/>
  <c r="AX23" i="37"/>
  <c r="AO28" i="37"/>
  <c r="AO25" i="37"/>
  <c r="AM29" i="37"/>
  <c r="AX27" i="37"/>
  <c r="AQ26" i="37"/>
  <c r="AM26" i="37"/>
  <c r="AQ27" i="37"/>
  <c r="AM24" i="37"/>
  <c r="AO24" i="37"/>
  <c r="AT29" i="37"/>
  <c r="AW26" i="37"/>
  <c r="AO26" i="37"/>
  <c r="AX29" i="37"/>
  <c r="AM27" i="37"/>
  <c r="AM23" i="37"/>
  <c r="AQ24" i="37"/>
  <c r="AQ29" i="37"/>
  <c r="AT24" i="37"/>
  <c r="AJ23" i="37"/>
  <c r="AJ28" i="37"/>
  <c r="AG29" i="37"/>
  <c r="AG25" i="37"/>
  <c r="AG23" i="37"/>
  <c r="AF25" i="37"/>
  <c r="AF28" i="37"/>
  <c r="AF23" i="37"/>
  <c r="AF24" i="37"/>
  <c r="AG27" i="37"/>
  <c r="AG24" i="37"/>
  <c r="AG28" i="37"/>
  <c r="AS28" i="37"/>
  <c r="AS25" i="37"/>
  <c r="AS27" i="37"/>
  <c r="AH32" i="37" l="1"/>
  <c r="AG32" i="37"/>
  <c r="AF32" i="37"/>
  <c r="AE32" i="37"/>
  <c r="AD32" i="37"/>
  <c r="AC32" i="37"/>
  <c r="AB32" i="37"/>
</calcChain>
</file>

<file path=xl/sharedStrings.xml><?xml version="1.0" encoding="utf-8"?>
<sst xmlns="http://schemas.openxmlformats.org/spreadsheetml/2006/main" count="510" uniqueCount="74">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</sst>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B95-B1B6-482E-ACDA-A639F21CF6EA}">
  <dimension ref="A1:V272"/>
  <sheetViews>
    <sheetView workbookViewId="0">
      <selection activeCell="B1" sqref="B1:C1048576"/>
    </sheetView>
  </sheetViews>
  <sheetFormatPr defaultRowHeight="13.8" x14ac:dyDescent="0.25"/>
  <cols>
    <col min="1" max="1" width="8.88671875" style="2"/>
    <col min="2" max="2" width="5.5546875" style="2" bestFit="1" customWidth="1"/>
    <col min="3" max="3" width="4.5546875" style="2" bestFit="1" customWidth="1"/>
    <col min="4" max="9" width="8.88671875" style="2"/>
    <col min="10" max="10" width="5.5546875" style="2" bestFit="1" customWidth="1"/>
    <col min="11" max="12" width="8.88671875" style="2"/>
    <col min="13" max="13" width="4.5546875" style="2" bestFit="1" customWidth="1"/>
    <col min="14" max="15" width="8.88671875" style="2"/>
    <col min="16" max="16" width="6.5546875" style="2" bestFit="1" customWidth="1"/>
    <col min="17" max="18" width="8.88671875" style="2"/>
    <col min="19" max="19" width="5.5546875" style="2" bestFit="1" customWidth="1"/>
    <col min="20" max="21" width="8.88671875" style="2"/>
    <col min="22" max="22" width="4.5546875" style="2" bestFit="1" customWidth="1"/>
    <col min="23" max="16384" width="8.88671875" style="2"/>
  </cols>
  <sheetData>
    <row r="1" spans="1:22" x14ac:dyDescent="0.25">
      <c r="D1" s="32" t="s">
        <v>65</v>
      </c>
      <c r="E1" s="32"/>
      <c r="F1" s="32" t="s">
        <v>66</v>
      </c>
      <c r="G1" s="32"/>
      <c r="H1" s="32" t="s">
        <v>67</v>
      </c>
      <c r="I1" s="32"/>
      <c r="J1" s="32"/>
      <c r="K1" s="32" t="s">
        <v>68</v>
      </c>
      <c r="L1" s="32"/>
      <c r="M1" s="32"/>
      <c r="N1" s="32" t="s">
        <v>69</v>
      </c>
      <c r="O1" s="32"/>
      <c r="P1" s="32"/>
      <c r="Q1" s="32" t="s">
        <v>70</v>
      </c>
      <c r="R1" s="32"/>
      <c r="S1" s="32"/>
      <c r="T1" s="32" t="s">
        <v>71</v>
      </c>
      <c r="U1" s="32"/>
      <c r="V1" s="32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38.739649999999997</v>
      </c>
      <c r="E3" s="2">
        <v>4.8000000000000001E-4</v>
      </c>
      <c r="F3" s="2">
        <v>38.739649999999997</v>
      </c>
      <c r="G3" s="2">
        <v>6.9999999999999999E-4</v>
      </c>
      <c r="H3" s="2">
        <v>38.739649999999997</v>
      </c>
      <c r="I3" s="2">
        <v>1.1441699999999999</v>
      </c>
      <c r="J3" s="2">
        <v>15</v>
      </c>
      <c r="K3" s="2">
        <v>38.73715</v>
      </c>
      <c r="L3" s="2">
        <v>1.13008</v>
      </c>
      <c r="M3" s="2">
        <v>117</v>
      </c>
      <c r="N3" s="2">
        <v>38.73715</v>
      </c>
      <c r="O3" s="2">
        <v>1.1327799999999999</v>
      </c>
      <c r="P3" s="2">
        <v>92</v>
      </c>
      <c r="Q3" s="2">
        <v>38.73715</v>
      </c>
      <c r="R3" s="2">
        <v>1.1283099999999999</v>
      </c>
      <c r="S3" s="2">
        <v>257</v>
      </c>
      <c r="T3" s="2">
        <v>38.73715</v>
      </c>
      <c r="U3" s="2">
        <v>1.13378</v>
      </c>
      <c r="V3" s="2">
        <v>40</v>
      </c>
    </row>
    <row r="4" spans="1:22" x14ac:dyDescent="0.25">
      <c r="A4" s="2" t="s">
        <v>1</v>
      </c>
      <c r="B4" s="2">
        <v>25</v>
      </c>
      <c r="C4" s="2">
        <v>0.4</v>
      </c>
      <c r="D4" s="2">
        <v>38.739649999999997</v>
      </c>
      <c r="E4" s="2">
        <v>4.64E-3</v>
      </c>
      <c r="F4" s="2">
        <v>38.739649999999997</v>
      </c>
      <c r="G4" s="2">
        <v>9.4299999999999991E-3</v>
      </c>
      <c r="H4" s="2">
        <v>38.739649999999997</v>
      </c>
      <c r="I4" s="2">
        <v>1.13168</v>
      </c>
      <c r="J4" s="2">
        <v>39</v>
      </c>
      <c r="K4" s="2">
        <v>38.73715</v>
      </c>
      <c r="L4" s="2">
        <v>1.1318299999999999</v>
      </c>
      <c r="M4" s="2">
        <v>112</v>
      </c>
      <c r="N4" s="2">
        <v>39.006320000000002</v>
      </c>
      <c r="O4" s="2">
        <v>1.1359699999999999</v>
      </c>
      <c r="P4" s="2">
        <v>137</v>
      </c>
      <c r="Q4" s="2">
        <v>38.73715</v>
      </c>
      <c r="R4" s="2">
        <v>1.1285000000000001</v>
      </c>
      <c r="S4" s="2">
        <v>256</v>
      </c>
      <c r="T4" s="2">
        <v>38.73715</v>
      </c>
      <c r="U4" s="2">
        <v>1.1378900000000001</v>
      </c>
      <c r="V4" s="2">
        <v>44</v>
      </c>
    </row>
    <row r="5" spans="1:22" x14ac:dyDescent="0.25">
      <c r="A5" s="2" t="s">
        <v>1</v>
      </c>
      <c r="B5" s="2">
        <v>25</v>
      </c>
      <c r="C5" s="2">
        <v>0.4</v>
      </c>
      <c r="D5" s="2">
        <v>38.739649999999997</v>
      </c>
      <c r="E5" s="2">
        <v>4.4600000000000004E-3</v>
      </c>
      <c r="F5" s="2">
        <v>38.739649999999997</v>
      </c>
      <c r="G5" s="2">
        <v>9.1400000000000006E-3</v>
      </c>
      <c r="H5" s="2">
        <v>38.739649999999997</v>
      </c>
      <c r="I5" s="2">
        <v>1.13103</v>
      </c>
      <c r="J5" s="2">
        <v>37</v>
      </c>
      <c r="K5" s="2">
        <v>38.73715</v>
      </c>
      <c r="L5" s="2">
        <v>1.12984</v>
      </c>
      <c r="M5" s="2">
        <v>83</v>
      </c>
      <c r="N5" s="2">
        <v>38.73715</v>
      </c>
      <c r="O5" s="2">
        <v>1.13297</v>
      </c>
      <c r="P5" s="2">
        <v>117</v>
      </c>
      <c r="Q5" s="2">
        <v>38.73715</v>
      </c>
      <c r="R5" s="2">
        <v>1.1309800000000001</v>
      </c>
      <c r="S5" s="2">
        <v>223</v>
      </c>
      <c r="T5" s="2">
        <v>38.73715</v>
      </c>
      <c r="U5" s="2">
        <v>1.1376200000000001</v>
      </c>
      <c r="V5" s="2">
        <v>40</v>
      </c>
    </row>
    <row r="6" spans="1:22" x14ac:dyDescent="0.25">
      <c r="A6" s="2" t="s">
        <v>1</v>
      </c>
      <c r="B6" s="2">
        <v>25</v>
      </c>
      <c r="C6" s="2">
        <v>0.4</v>
      </c>
      <c r="D6" s="2">
        <v>38.739649999999997</v>
      </c>
      <c r="E6" s="2">
        <v>4.3800000000000002E-3</v>
      </c>
      <c r="F6" s="2">
        <v>38.739649999999997</v>
      </c>
      <c r="G6" s="2">
        <v>9.1400000000000006E-3</v>
      </c>
      <c r="H6" s="2">
        <v>38.739649999999997</v>
      </c>
      <c r="I6" s="2">
        <v>1.3327899999999999</v>
      </c>
      <c r="J6" s="2">
        <v>32</v>
      </c>
      <c r="K6" s="2">
        <v>38.73715</v>
      </c>
      <c r="L6" s="2">
        <v>1.39168</v>
      </c>
      <c r="M6" s="2">
        <v>6</v>
      </c>
      <c r="N6" s="2">
        <v>40.390520000000002</v>
      </c>
      <c r="O6" s="2">
        <v>1.27301</v>
      </c>
      <c r="P6" s="2">
        <v>19</v>
      </c>
      <c r="Q6" s="2">
        <v>38.73715</v>
      </c>
      <c r="R6" s="2">
        <v>1.12907</v>
      </c>
      <c r="S6" s="2">
        <v>129</v>
      </c>
      <c r="T6" s="2">
        <v>38.73715</v>
      </c>
      <c r="U6" s="2">
        <v>1.14239</v>
      </c>
      <c r="V6" s="2">
        <v>46</v>
      </c>
    </row>
    <row r="7" spans="1:22" x14ac:dyDescent="0.25">
      <c r="A7" s="2" t="s">
        <v>1</v>
      </c>
      <c r="B7" s="2">
        <v>25</v>
      </c>
      <c r="C7" s="2">
        <v>0.4</v>
      </c>
      <c r="D7" s="2">
        <v>38.739649999999997</v>
      </c>
      <c r="E7" s="2">
        <v>4.4600000000000004E-3</v>
      </c>
      <c r="F7" s="2">
        <v>38.739649999999997</v>
      </c>
      <c r="G7" s="2">
        <v>9.2899999999999996E-3</v>
      </c>
      <c r="H7" s="2">
        <v>38.739649999999997</v>
      </c>
      <c r="I7" s="2">
        <v>1.1403799999999999</v>
      </c>
      <c r="J7" s="2">
        <v>53</v>
      </c>
      <c r="K7" s="2">
        <v>38.73715</v>
      </c>
      <c r="L7" s="2">
        <v>1.13531</v>
      </c>
      <c r="M7" s="2">
        <v>93</v>
      </c>
      <c r="N7" s="2">
        <v>38.73715</v>
      </c>
      <c r="O7" s="2">
        <v>1.13182</v>
      </c>
      <c r="P7" s="2">
        <v>139</v>
      </c>
      <c r="Q7" s="2">
        <v>38.73715</v>
      </c>
      <c r="R7" s="2">
        <v>1.12852</v>
      </c>
      <c r="S7" s="2">
        <v>254</v>
      </c>
      <c r="T7" s="2">
        <v>38.73715</v>
      </c>
      <c r="U7" s="2">
        <v>1.1410800000000001</v>
      </c>
      <c r="V7" s="2">
        <v>40</v>
      </c>
    </row>
    <row r="8" spans="1:22" x14ac:dyDescent="0.25">
      <c r="A8" s="2" t="s">
        <v>1</v>
      </c>
      <c r="B8" s="2">
        <v>25</v>
      </c>
      <c r="C8" s="2">
        <v>0.4</v>
      </c>
      <c r="D8" s="2">
        <v>38.739649999999997</v>
      </c>
      <c r="E8" s="2">
        <v>4.64E-3</v>
      </c>
      <c r="F8" s="2">
        <v>38.739649999999997</v>
      </c>
      <c r="G8" s="2">
        <v>9.2599999999999991E-3</v>
      </c>
      <c r="H8" s="2">
        <v>38.739649999999997</v>
      </c>
      <c r="I8" s="2">
        <v>1.1453500000000001</v>
      </c>
      <c r="J8" s="2">
        <v>48</v>
      </c>
      <c r="K8" s="2">
        <v>38.73715</v>
      </c>
      <c r="L8" s="2">
        <v>1.65818</v>
      </c>
      <c r="M8" s="2">
        <v>81</v>
      </c>
      <c r="N8" s="2">
        <v>46.825090000000003</v>
      </c>
      <c r="O8" s="2">
        <v>1.18936</v>
      </c>
      <c r="P8" s="2">
        <v>4</v>
      </c>
      <c r="Q8" s="2">
        <v>38.73715</v>
      </c>
      <c r="R8" s="2">
        <v>1.28227</v>
      </c>
      <c r="S8" s="2">
        <v>7</v>
      </c>
      <c r="T8" s="2">
        <v>38.73715</v>
      </c>
      <c r="U8" s="2">
        <v>1.1477599999999999</v>
      </c>
      <c r="V8" s="2">
        <v>46</v>
      </c>
    </row>
    <row r="9" spans="1:22" x14ac:dyDescent="0.25">
      <c r="A9" s="2" t="s">
        <v>1</v>
      </c>
      <c r="B9" s="2">
        <v>25</v>
      </c>
      <c r="C9" s="2">
        <v>0.4</v>
      </c>
      <c r="D9" s="2">
        <v>38.739649999999997</v>
      </c>
      <c r="E9" s="2">
        <v>4.5900000000000003E-3</v>
      </c>
      <c r="F9" s="2">
        <v>38.739649999999997</v>
      </c>
      <c r="G9" s="2">
        <v>9.2899999999999996E-3</v>
      </c>
      <c r="H9" s="2">
        <v>38.739649999999997</v>
      </c>
      <c r="I9" s="2">
        <v>1.1671400000000001</v>
      </c>
      <c r="J9" s="2">
        <v>48</v>
      </c>
      <c r="K9" s="2">
        <v>38.73715</v>
      </c>
      <c r="L9" s="2">
        <v>1.3871199999999999</v>
      </c>
      <c r="M9" s="2">
        <v>22</v>
      </c>
      <c r="N9" s="2">
        <v>39.261989999999997</v>
      </c>
      <c r="O9" s="2">
        <v>1.1310500000000001</v>
      </c>
      <c r="P9" s="2">
        <v>32</v>
      </c>
      <c r="Q9" s="2">
        <v>38.73715</v>
      </c>
      <c r="R9" s="2">
        <v>1.1395299999999999</v>
      </c>
      <c r="S9" s="2">
        <v>157</v>
      </c>
      <c r="T9" s="2">
        <v>38.73715</v>
      </c>
      <c r="U9" s="2">
        <v>1.1397600000000001</v>
      </c>
      <c r="V9" s="2">
        <v>12</v>
      </c>
    </row>
    <row r="10" spans="1:22" x14ac:dyDescent="0.25">
      <c r="A10" s="2" t="s">
        <v>1</v>
      </c>
      <c r="B10" s="2">
        <v>25</v>
      </c>
      <c r="C10" s="2">
        <v>0.4</v>
      </c>
      <c r="D10" s="2">
        <v>38.739649999999997</v>
      </c>
      <c r="E10" s="2">
        <v>5.3200000000000001E-3</v>
      </c>
      <c r="F10" s="2">
        <v>38.739649999999997</v>
      </c>
      <c r="G10" s="2">
        <v>9.3699999999999999E-3</v>
      </c>
      <c r="H10" s="2">
        <v>38.739649999999997</v>
      </c>
      <c r="I10" s="2">
        <v>1.1319699999999999</v>
      </c>
      <c r="J10" s="2">
        <v>46</v>
      </c>
      <c r="K10" s="2">
        <v>38.73715</v>
      </c>
      <c r="L10" s="2">
        <v>1.13167</v>
      </c>
      <c r="M10" s="2">
        <v>71</v>
      </c>
      <c r="N10" s="2">
        <v>38.73715</v>
      </c>
      <c r="O10" s="2">
        <v>1.1302399999999999</v>
      </c>
      <c r="P10" s="2">
        <v>96</v>
      </c>
      <c r="Q10" s="2">
        <v>38.73715</v>
      </c>
      <c r="R10" s="2">
        <v>1.1288100000000001</v>
      </c>
      <c r="S10" s="2">
        <v>244</v>
      </c>
      <c r="T10" s="2">
        <v>38.73715</v>
      </c>
      <c r="U10" s="2">
        <v>1.1935800000000001</v>
      </c>
      <c r="V10" s="2">
        <v>41</v>
      </c>
    </row>
    <row r="11" spans="1:22" x14ac:dyDescent="0.25">
      <c r="A11" s="2" t="s">
        <v>1</v>
      </c>
      <c r="B11" s="2">
        <v>25</v>
      </c>
      <c r="C11" s="2">
        <v>0.4</v>
      </c>
      <c r="D11" s="2">
        <v>38.739649999999997</v>
      </c>
      <c r="E11" s="2">
        <v>4.28E-3</v>
      </c>
      <c r="F11" s="2">
        <v>38.739649999999997</v>
      </c>
      <c r="G11" s="2">
        <v>9.2999999999999992E-3</v>
      </c>
      <c r="H11" s="2">
        <v>38.739649999999997</v>
      </c>
      <c r="I11" s="2">
        <v>1.2384599999999999</v>
      </c>
      <c r="J11" s="2">
        <v>17</v>
      </c>
      <c r="K11" s="2">
        <v>38.73715</v>
      </c>
      <c r="L11" s="2">
        <v>1.1697200000000001</v>
      </c>
      <c r="M11" s="2">
        <v>21</v>
      </c>
      <c r="N11" s="2">
        <v>42.441830000000003</v>
      </c>
      <c r="O11" s="2">
        <v>1.35568</v>
      </c>
      <c r="P11" s="2">
        <v>10</v>
      </c>
      <c r="Q11" s="2">
        <v>38.73715</v>
      </c>
      <c r="R11" s="2">
        <v>1.31169</v>
      </c>
      <c r="S11" s="2">
        <v>6</v>
      </c>
      <c r="T11" s="2">
        <v>38.73715</v>
      </c>
      <c r="U11" s="2">
        <v>1.1287</v>
      </c>
      <c r="V11" s="2">
        <v>33</v>
      </c>
    </row>
    <row r="12" spans="1:22" x14ac:dyDescent="0.25">
      <c r="A12" s="2" t="s">
        <v>1</v>
      </c>
      <c r="B12" s="2">
        <v>25</v>
      </c>
      <c r="C12" s="2">
        <v>0.4</v>
      </c>
      <c r="D12" s="2">
        <v>38.739649999999997</v>
      </c>
      <c r="E12" s="2">
        <v>4.3699999999999998E-3</v>
      </c>
      <c r="F12" s="2">
        <v>38.739649999999997</v>
      </c>
      <c r="G12" s="2">
        <v>9.2800000000000001E-3</v>
      </c>
      <c r="H12" s="2">
        <v>38.739649999999997</v>
      </c>
      <c r="I12" s="2">
        <v>1.12903</v>
      </c>
      <c r="J12" s="2">
        <v>49</v>
      </c>
      <c r="K12" s="2">
        <v>38.73715</v>
      </c>
      <c r="L12" s="2">
        <v>1.13287</v>
      </c>
      <c r="M12" s="2">
        <v>106</v>
      </c>
      <c r="N12" s="2">
        <v>38.73715</v>
      </c>
      <c r="O12" s="2">
        <v>1.1282799999999999</v>
      </c>
      <c r="P12" s="2">
        <v>112</v>
      </c>
      <c r="Q12" s="2">
        <v>38.73715</v>
      </c>
      <c r="R12" s="2">
        <v>1.1290800000000001</v>
      </c>
      <c r="S12" s="2">
        <v>255</v>
      </c>
      <c r="T12" s="2">
        <v>38.73715</v>
      </c>
      <c r="U12" s="2">
        <v>1.1378600000000001</v>
      </c>
      <c r="V12" s="2">
        <v>36</v>
      </c>
    </row>
    <row r="13" spans="1:22" x14ac:dyDescent="0.25">
      <c r="A13" s="2" t="s">
        <v>1</v>
      </c>
      <c r="B13" s="2">
        <v>25</v>
      </c>
      <c r="C13" s="2">
        <v>0.7</v>
      </c>
      <c r="D13" s="2">
        <v>32.040990000000001</v>
      </c>
      <c r="E13" s="2">
        <v>4.6499999999999996E-3</v>
      </c>
      <c r="F13" s="2">
        <v>31.646850000000001</v>
      </c>
      <c r="G13" s="2">
        <v>1.159E-2</v>
      </c>
      <c r="H13" s="2">
        <v>31.292639999999999</v>
      </c>
      <c r="I13" s="2">
        <v>1.44594</v>
      </c>
      <c r="J13" s="2">
        <v>46</v>
      </c>
      <c r="K13" s="2">
        <v>28.49456</v>
      </c>
      <c r="L13" s="2">
        <v>1.4360299999999999</v>
      </c>
      <c r="M13" s="2">
        <v>94</v>
      </c>
      <c r="N13" s="2">
        <v>32.85783</v>
      </c>
      <c r="O13" s="2">
        <v>1.48783</v>
      </c>
      <c r="P13" s="2">
        <v>25</v>
      </c>
      <c r="Q13" s="2">
        <v>29.191140000000001</v>
      </c>
      <c r="R13" s="2">
        <v>1.4330099999999999</v>
      </c>
      <c r="S13" s="2">
        <v>161</v>
      </c>
      <c r="T13" s="2">
        <v>27.370889999999999</v>
      </c>
      <c r="U13" s="2">
        <v>1.43198</v>
      </c>
      <c r="V13" s="2">
        <v>65</v>
      </c>
    </row>
    <row r="14" spans="1:22" x14ac:dyDescent="0.25">
      <c r="A14" s="2" t="s">
        <v>1</v>
      </c>
      <c r="B14" s="2">
        <v>25</v>
      </c>
      <c r="C14" s="2">
        <v>0.7</v>
      </c>
      <c r="D14" s="2">
        <v>32.040990000000001</v>
      </c>
      <c r="E14" s="2">
        <v>4.79E-3</v>
      </c>
      <c r="F14" s="2">
        <v>31.646850000000001</v>
      </c>
      <c r="G14" s="2">
        <v>1.1610000000000001E-2</v>
      </c>
      <c r="H14" s="2">
        <v>29.332809999999998</v>
      </c>
      <c r="I14" s="2">
        <v>1.4343300000000001</v>
      </c>
      <c r="J14" s="2">
        <v>62</v>
      </c>
      <c r="K14" s="2">
        <v>28.49456</v>
      </c>
      <c r="L14" s="2">
        <v>1.4324600000000001</v>
      </c>
      <c r="M14" s="2">
        <v>127</v>
      </c>
      <c r="N14" s="2">
        <v>30.084779999999999</v>
      </c>
      <c r="O14" s="2">
        <v>1.4372499999999999</v>
      </c>
      <c r="P14" s="2">
        <v>116</v>
      </c>
      <c r="Q14" s="2">
        <v>29.793109999999999</v>
      </c>
      <c r="R14" s="2">
        <v>1.4333899999999999</v>
      </c>
      <c r="S14" s="2">
        <v>316</v>
      </c>
      <c r="T14" s="2">
        <v>27.246020000000001</v>
      </c>
      <c r="U14" s="2">
        <v>1.4400999999999999</v>
      </c>
      <c r="V14" s="2">
        <v>65</v>
      </c>
    </row>
    <row r="15" spans="1:22" x14ac:dyDescent="0.25">
      <c r="A15" s="2" t="s">
        <v>1</v>
      </c>
      <c r="B15" s="2">
        <v>25</v>
      </c>
      <c r="C15" s="2">
        <v>0.7</v>
      </c>
      <c r="D15" s="2">
        <v>32.040990000000001</v>
      </c>
      <c r="E15" s="2">
        <v>4.7600000000000003E-3</v>
      </c>
      <c r="F15" s="2">
        <v>31.646850000000001</v>
      </c>
      <c r="G15" s="2">
        <v>1.1599999999999999E-2</v>
      </c>
      <c r="H15" s="2">
        <v>31.292639999999999</v>
      </c>
      <c r="I15" s="2">
        <v>1.43276</v>
      </c>
      <c r="J15" s="2">
        <v>57</v>
      </c>
      <c r="K15" s="2">
        <v>28.49456</v>
      </c>
      <c r="L15" s="2">
        <v>1.44153</v>
      </c>
      <c r="M15" s="2">
        <v>106</v>
      </c>
      <c r="N15" s="2">
        <v>31.817820000000001</v>
      </c>
      <c r="O15" s="2">
        <v>1.4339500000000001</v>
      </c>
      <c r="P15" s="2">
        <v>93</v>
      </c>
      <c r="Q15" s="2">
        <v>28.793749999999999</v>
      </c>
      <c r="R15" s="2">
        <v>1.5535300000000001</v>
      </c>
      <c r="S15" s="2">
        <v>141</v>
      </c>
      <c r="T15" s="2">
        <v>28.494509999999998</v>
      </c>
      <c r="U15" s="2">
        <v>1.43441</v>
      </c>
      <c r="V15" s="2">
        <v>29</v>
      </c>
    </row>
    <row r="16" spans="1:22" x14ac:dyDescent="0.25">
      <c r="A16" s="2" t="s">
        <v>1</v>
      </c>
      <c r="B16" s="2">
        <v>25</v>
      </c>
      <c r="C16" s="2">
        <v>0.7</v>
      </c>
      <c r="D16" s="2">
        <v>32.040990000000001</v>
      </c>
      <c r="E16" s="2">
        <v>5.1599999999999997E-3</v>
      </c>
      <c r="F16" s="2">
        <v>31.646850000000001</v>
      </c>
      <c r="G16" s="2">
        <v>1.176E-2</v>
      </c>
      <c r="H16" s="2">
        <v>31.292639999999999</v>
      </c>
      <c r="I16" s="2">
        <v>1.4435199999999999</v>
      </c>
      <c r="J16" s="2">
        <v>68</v>
      </c>
      <c r="K16" s="2">
        <v>28.619430000000001</v>
      </c>
      <c r="L16" s="2">
        <v>1.4333800000000001</v>
      </c>
      <c r="M16" s="2">
        <v>130</v>
      </c>
      <c r="N16" s="2">
        <v>30.568480000000001</v>
      </c>
      <c r="O16" s="2">
        <v>1.4378</v>
      </c>
      <c r="P16" s="2">
        <v>168</v>
      </c>
      <c r="Q16" s="2">
        <v>29.191140000000001</v>
      </c>
      <c r="R16" s="2">
        <v>1.4308700000000001</v>
      </c>
      <c r="S16" s="2">
        <v>306</v>
      </c>
      <c r="T16" s="2">
        <v>28.494509999999998</v>
      </c>
      <c r="U16" s="2">
        <v>1.43259</v>
      </c>
      <c r="V16" s="2">
        <v>66</v>
      </c>
    </row>
    <row r="17" spans="1:22" x14ac:dyDescent="0.25">
      <c r="A17" s="2" t="s">
        <v>1</v>
      </c>
      <c r="B17" s="2">
        <v>25</v>
      </c>
      <c r="C17" s="2">
        <v>0.7</v>
      </c>
      <c r="D17" s="2">
        <v>32.040990000000001</v>
      </c>
      <c r="E17" s="2">
        <v>4.7800000000000004E-3</v>
      </c>
      <c r="F17" s="2">
        <v>31.646850000000001</v>
      </c>
      <c r="G17" s="2">
        <v>1.163E-2</v>
      </c>
      <c r="H17" s="2">
        <v>29.793109999999999</v>
      </c>
      <c r="I17" s="2">
        <v>1.4452199999999999</v>
      </c>
      <c r="J17" s="2">
        <v>61</v>
      </c>
      <c r="K17" s="2">
        <v>28.619430000000001</v>
      </c>
      <c r="L17" s="2">
        <v>1.44774</v>
      </c>
      <c r="M17" s="2">
        <v>94</v>
      </c>
      <c r="N17" s="2">
        <v>29.931850000000001</v>
      </c>
      <c r="O17" s="2">
        <v>1.43221</v>
      </c>
      <c r="P17" s="2">
        <v>170</v>
      </c>
      <c r="Q17" s="2">
        <v>29.191140000000001</v>
      </c>
      <c r="R17" s="2">
        <v>1.4310099999999999</v>
      </c>
      <c r="S17" s="2">
        <v>294</v>
      </c>
      <c r="T17" s="2">
        <v>27.370889999999999</v>
      </c>
      <c r="U17" s="2">
        <v>1.52688</v>
      </c>
      <c r="V17" s="2">
        <v>52</v>
      </c>
    </row>
    <row r="18" spans="1:22" x14ac:dyDescent="0.25">
      <c r="A18" s="2" t="s">
        <v>1</v>
      </c>
      <c r="B18" s="2">
        <v>25</v>
      </c>
      <c r="C18" s="2">
        <v>0.7</v>
      </c>
      <c r="D18" s="2">
        <v>32.040990000000001</v>
      </c>
      <c r="E18" s="2">
        <v>4.8799999999999998E-3</v>
      </c>
      <c r="F18" s="2">
        <v>31.646850000000001</v>
      </c>
      <c r="G18" s="2">
        <v>1.1599999999999999E-2</v>
      </c>
      <c r="H18" s="2">
        <v>30.832339999999999</v>
      </c>
      <c r="I18" s="2">
        <v>1.4316599999999999</v>
      </c>
      <c r="J18" s="2">
        <v>55</v>
      </c>
      <c r="K18" s="2">
        <v>28.619430000000001</v>
      </c>
      <c r="L18" s="2">
        <v>1.43394</v>
      </c>
      <c r="M18" s="2">
        <v>103</v>
      </c>
      <c r="N18" s="2">
        <v>28.766960000000001</v>
      </c>
      <c r="O18" s="2">
        <v>1.43279</v>
      </c>
      <c r="P18" s="2">
        <v>151</v>
      </c>
      <c r="Q18" s="2">
        <v>28.793749999999999</v>
      </c>
      <c r="R18" s="2">
        <v>1.43255</v>
      </c>
      <c r="S18" s="2">
        <v>288</v>
      </c>
      <c r="T18" s="2">
        <v>28.619430000000001</v>
      </c>
      <c r="U18" s="2">
        <v>1.68702</v>
      </c>
      <c r="V18" s="2">
        <v>10</v>
      </c>
    </row>
    <row r="19" spans="1:22" x14ac:dyDescent="0.25">
      <c r="A19" s="2" t="s">
        <v>1</v>
      </c>
      <c r="B19" s="2">
        <v>25</v>
      </c>
      <c r="C19" s="2">
        <v>0.7</v>
      </c>
      <c r="D19" s="2">
        <v>32.040990000000001</v>
      </c>
      <c r="E19" s="2">
        <v>4.7299999999999998E-3</v>
      </c>
      <c r="F19" s="2">
        <v>31.646850000000001</v>
      </c>
      <c r="G19" s="2">
        <v>1.064E-2</v>
      </c>
      <c r="H19" s="2">
        <v>29.332809999999998</v>
      </c>
      <c r="I19" s="2">
        <v>1.44235</v>
      </c>
      <c r="J19" s="2">
        <v>41</v>
      </c>
      <c r="K19" s="2">
        <v>28.49456</v>
      </c>
      <c r="L19" s="2">
        <v>1.4541500000000001</v>
      </c>
      <c r="M19" s="2">
        <v>135</v>
      </c>
      <c r="N19" s="2">
        <v>29.917349999999999</v>
      </c>
      <c r="O19" s="2">
        <v>1.4301900000000001</v>
      </c>
      <c r="P19" s="2">
        <v>178</v>
      </c>
      <c r="Q19" s="2">
        <v>29.917280000000002</v>
      </c>
      <c r="R19" s="2">
        <v>1.4305699999999999</v>
      </c>
      <c r="S19" s="2">
        <v>332</v>
      </c>
      <c r="T19" s="2">
        <v>27.370889999999999</v>
      </c>
      <c r="U19" s="2">
        <v>1.49413</v>
      </c>
      <c r="V19" s="2">
        <v>51</v>
      </c>
    </row>
    <row r="20" spans="1:22" x14ac:dyDescent="0.25">
      <c r="A20" s="2" t="s">
        <v>1</v>
      </c>
      <c r="B20" s="2">
        <v>25</v>
      </c>
      <c r="C20" s="2">
        <v>0.7</v>
      </c>
      <c r="D20" s="2">
        <v>32.040990000000001</v>
      </c>
      <c r="E20" s="2">
        <v>4.9500000000000004E-3</v>
      </c>
      <c r="F20" s="2">
        <v>31.646850000000001</v>
      </c>
      <c r="G20" s="2">
        <v>1.183E-2</v>
      </c>
      <c r="H20" s="2">
        <v>31.56334</v>
      </c>
      <c r="I20" s="2">
        <v>1.43106</v>
      </c>
      <c r="J20" s="2">
        <v>56</v>
      </c>
      <c r="K20" s="2">
        <v>28.49456</v>
      </c>
      <c r="L20" s="2">
        <v>1.4357899999999999</v>
      </c>
      <c r="M20" s="2">
        <v>126</v>
      </c>
      <c r="N20" s="2">
        <v>32.879309999999997</v>
      </c>
      <c r="O20" s="2">
        <v>1.43458</v>
      </c>
      <c r="P20" s="2">
        <v>178</v>
      </c>
      <c r="Q20" s="2">
        <v>29.066140000000001</v>
      </c>
      <c r="R20" s="2">
        <v>1.4302900000000001</v>
      </c>
      <c r="S20" s="2">
        <v>329</v>
      </c>
      <c r="T20" s="2">
        <v>28.497309999999999</v>
      </c>
      <c r="U20" s="2">
        <v>1.5922799999999999</v>
      </c>
      <c r="V20" s="2">
        <v>18</v>
      </c>
    </row>
    <row r="21" spans="1:22" x14ac:dyDescent="0.25">
      <c r="A21" s="2" t="s">
        <v>1</v>
      </c>
      <c r="B21" s="2">
        <v>25</v>
      </c>
      <c r="C21" s="2">
        <v>0.7</v>
      </c>
      <c r="D21" s="2">
        <v>32.040990000000001</v>
      </c>
      <c r="E21" s="2">
        <v>4.3899999999999998E-3</v>
      </c>
      <c r="F21" s="2">
        <v>31.646850000000001</v>
      </c>
      <c r="G21" s="2">
        <v>1.076E-2</v>
      </c>
      <c r="H21" s="2">
        <v>31.25844</v>
      </c>
      <c r="I21" s="2">
        <v>1.43407</v>
      </c>
      <c r="J21" s="2">
        <v>35</v>
      </c>
      <c r="K21" s="2">
        <v>28.619430000000001</v>
      </c>
      <c r="L21" s="2">
        <v>1.4350099999999999</v>
      </c>
      <c r="M21" s="2">
        <v>131</v>
      </c>
      <c r="N21" s="2">
        <v>30.006129999999999</v>
      </c>
      <c r="O21" s="2">
        <v>1.4362999999999999</v>
      </c>
      <c r="P21" s="2">
        <v>175</v>
      </c>
      <c r="Q21" s="2">
        <v>30.104649999999999</v>
      </c>
      <c r="R21" s="2">
        <v>1.43079</v>
      </c>
      <c r="S21" s="2">
        <v>325</v>
      </c>
      <c r="T21" s="2">
        <v>27.370889999999999</v>
      </c>
      <c r="U21" s="2">
        <v>1.4330400000000001</v>
      </c>
      <c r="V21" s="2">
        <v>60</v>
      </c>
    </row>
    <row r="22" spans="1:22" x14ac:dyDescent="0.25">
      <c r="A22" s="2" t="s">
        <v>1</v>
      </c>
      <c r="B22" s="2">
        <v>25</v>
      </c>
      <c r="C22" s="2">
        <v>0.7</v>
      </c>
      <c r="D22" s="2">
        <v>32.040990000000001</v>
      </c>
      <c r="E22" s="2">
        <v>4.6299999999999996E-3</v>
      </c>
      <c r="F22" s="2">
        <v>31.646850000000001</v>
      </c>
      <c r="G22" s="2">
        <v>1.1639999999999999E-2</v>
      </c>
      <c r="H22" s="2">
        <v>29.931850000000001</v>
      </c>
      <c r="I22" s="2">
        <v>1.4347000000000001</v>
      </c>
      <c r="J22" s="2">
        <v>63</v>
      </c>
      <c r="K22" s="2">
        <v>28.49456</v>
      </c>
      <c r="L22" s="2">
        <v>1.4339</v>
      </c>
      <c r="M22" s="2">
        <v>137</v>
      </c>
      <c r="N22" s="2">
        <v>29.067329999999998</v>
      </c>
      <c r="O22" s="2">
        <v>1.4330000000000001</v>
      </c>
      <c r="P22" s="2">
        <v>167</v>
      </c>
      <c r="Q22" s="2">
        <v>28.793749999999999</v>
      </c>
      <c r="R22" s="2">
        <v>1.4313800000000001</v>
      </c>
      <c r="S22" s="2">
        <v>327</v>
      </c>
      <c r="T22" s="2">
        <v>27.370889999999999</v>
      </c>
      <c r="U22" s="2">
        <v>1.4376899999999999</v>
      </c>
      <c r="V22" s="2">
        <v>60</v>
      </c>
    </row>
    <row r="23" spans="1:22" x14ac:dyDescent="0.25">
      <c r="A23" s="2" t="s">
        <v>1</v>
      </c>
      <c r="B23" s="2">
        <v>25</v>
      </c>
      <c r="C23" s="2">
        <v>1</v>
      </c>
      <c r="D23" s="2">
        <v>28.32244</v>
      </c>
      <c r="E23" s="2">
        <v>5.4799999999999996E-3</v>
      </c>
      <c r="F23" s="2">
        <v>26.858090000000001</v>
      </c>
      <c r="G23" s="2">
        <v>1.6840000000000001E-2</v>
      </c>
      <c r="H23" s="2">
        <v>27.069800000000001</v>
      </c>
      <c r="I23" s="2">
        <v>1.9325699999999999</v>
      </c>
      <c r="J23" s="2">
        <v>52</v>
      </c>
      <c r="K23" s="2">
        <v>27.991720000000001</v>
      </c>
      <c r="L23" s="2">
        <v>1.9187799999999999</v>
      </c>
      <c r="M23" s="2">
        <v>165</v>
      </c>
      <c r="N23" s="2">
        <v>29.68796</v>
      </c>
      <c r="O23" s="2">
        <v>1.9223300000000001</v>
      </c>
      <c r="P23" s="2">
        <v>226</v>
      </c>
      <c r="Q23" s="2">
        <v>26.95147</v>
      </c>
      <c r="R23" s="2">
        <v>1.9150499999999999</v>
      </c>
      <c r="S23" s="2">
        <v>364</v>
      </c>
      <c r="T23" s="2">
        <v>26.639089999999999</v>
      </c>
      <c r="U23" s="2">
        <v>1.9977400000000001</v>
      </c>
      <c r="V23" s="2">
        <v>81</v>
      </c>
    </row>
    <row r="24" spans="1:22" x14ac:dyDescent="0.25">
      <c r="A24" s="2" t="s">
        <v>1</v>
      </c>
      <c r="B24" s="2">
        <v>25</v>
      </c>
      <c r="C24" s="2">
        <v>1</v>
      </c>
      <c r="D24" s="2">
        <v>28.32244</v>
      </c>
      <c r="E24" s="2">
        <v>5.13E-3</v>
      </c>
      <c r="F24" s="2">
        <v>26.858090000000001</v>
      </c>
      <c r="G24" s="2">
        <v>1.687E-2</v>
      </c>
      <c r="H24" s="2">
        <v>26.929770000000001</v>
      </c>
      <c r="I24" s="2">
        <v>1.9275800000000001</v>
      </c>
      <c r="J24" s="2">
        <v>88</v>
      </c>
      <c r="K24" s="2">
        <v>27.991720000000001</v>
      </c>
      <c r="L24" s="2">
        <v>1.9212400000000001</v>
      </c>
      <c r="M24" s="2">
        <v>158</v>
      </c>
      <c r="N24" s="2">
        <v>29.503979999999999</v>
      </c>
      <c r="O24" s="2">
        <v>1.91568</v>
      </c>
      <c r="P24" s="2">
        <v>233</v>
      </c>
      <c r="Q24" s="2">
        <v>26.850200000000001</v>
      </c>
      <c r="R24" s="2">
        <v>1.9180900000000001</v>
      </c>
      <c r="S24" s="2">
        <v>443</v>
      </c>
      <c r="T24" s="2">
        <v>26.718129999999999</v>
      </c>
      <c r="U24" s="2">
        <v>1.9361999999999999</v>
      </c>
      <c r="V24" s="2">
        <v>89</v>
      </c>
    </row>
    <row r="25" spans="1:22" x14ac:dyDescent="0.25">
      <c r="A25" s="2" t="s">
        <v>1</v>
      </c>
      <c r="B25" s="2">
        <v>25</v>
      </c>
      <c r="C25" s="2">
        <v>1</v>
      </c>
      <c r="D25" s="2">
        <v>28.32244</v>
      </c>
      <c r="E25" s="2">
        <v>5.2700000000000004E-3</v>
      </c>
      <c r="F25" s="2">
        <v>26.858090000000001</v>
      </c>
      <c r="G25" s="2">
        <v>1.6990000000000002E-2</v>
      </c>
      <c r="H25" s="2">
        <v>28.32244</v>
      </c>
      <c r="I25" s="2">
        <v>1.9255599999999999</v>
      </c>
      <c r="J25" s="2">
        <v>74</v>
      </c>
      <c r="K25" s="2">
        <v>27.991720000000001</v>
      </c>
      <c r="L25" s="2">
        <v>1.9175899999999999</v>
      </c>
      <c r="M25" s="2">
        <v>168</v>
      </c>
      <c r="N25" s="2">
        <v>27.328499999999998</v>
      </c>
      <c r="O25" s="2">
        <v>1.9198</v>
      </c>
      <c r="P25" s="2">
        <v>225</v>
      </c>
      <c r="Q25" s="2">
        <v>26.95147</v>
      </c>
      <c r="R25" s="2">
        <v>1.91855</v>
      </c>
      <c r="S25" s="2">
        <v>388</v>
      </c>
      <c r="T25" s="2">
        <v>26.79186</v>
      </c>
      <c r="U25" s="2">
        <v>1.91621</v>
      </c>
      <c r="V25" s="2">
        <v>78</v>
      </c>
    </row>
    <row r="26" spans="1:22" x14ac:dyDescent="0.25">
      <c r="A26" s="2" t="s">
        <v>1</v>
      </c>
      <c r="B26" s="2">
        <v>25</v>
      </c>
      <c r="C26" s="2">
        <v>1</v>
      </c>
      <c r="D26" s="2">
        <v>28.32244</v>
      </c>
      <c r="E26" s="2">
        <v>5.4299999999999999E-3</v>
      </c>
      <c r="F26" s="2">
        <v>26.858090000000001</v>
      </c>
      <c r="G26" s="2">
        <v>1.686E-2</v>
      </c>
      <c r="H26" s="2">
        <v>28.32244</v>
      </c>
      <c r="I26" s="2">
        <v>1.9188000000000001</v>
      </c>
      <c r="J26" s="2">
        <v>53</v>
      </c>
      <c r="K26" s="2">
        <v>27.991720000000001</v>
      </c>
      <c r="L26" s="2">
        <v>1.9248700000000001</v>
      </c>
      <c r="M26" s="2">
        <v>162</v>
      </c>
      <c r="N26" s="2">
        <v>28.26202</v>
      </c>
      <c r="O26" s="2">
        <v>1.9228499999999999</v>
      </c>
      <c r="P26" s="2">
        <v>211</v>
      </c>
      <c r="Q26" s="2">
        <v>27.098690000000001</v>
      </c>
      <c r="R26" s="2">
        <v>1.9176500000000001</v>
      </c>
      <c r="S26" s="2">
        <v>419</v>
      </c>
      <c r="T26" s="2">
        <v>26.643129999999999</v>
      </c>
      <c r="U26" s="2">
        <v>1.9155599999999999</v>
      </c>
      <c r="V26" s="2">
        <v>87</v>
      </c>
    </row>
    <row r="27" spans="1:22" x14ac:dyDescent="0.25">
      <c r="A27" s="2" t="s">
        <v>1</v>
      </c>
      <c r="B27" s="2">
        <v>25</v>
      </c>
      <c r="C27" s="2">
        <v>1</v>
      </c>
      <c r="D27" s="2">
        <v>28.32244</v>
      </c>
      <c r="E27" s="2">
        <v>5.4400000000000004E-3</v>
      </c>
      <c r="F27" s="2">
        <v>26.858090000000001</v>
      </c>
      <c r="G27" s="2">
        <v>1.6910000000000001E-2</v>
      </c>
      <c r="H27" s="2">
        <v>27.069800000000001</v>
      </c>
      <c r="I27" s="2">
        <v>1.93028</v>
      </c>
      <c r="J27" s="2">
        <v>64</v>
      </c>
      <c r="K27" s="2">
        <v>27.991720000000001</v>
      </c>
      <c r="L27" s="2">
        <v>1.9217</v>
      </c>
      <c r="M27" s="2">
        <v>145</v>
      </c>
      <c r="N27" s="2">
        <v>30.237089999999998</v>
      </c>
      <c r="O27" s="2">
        <v>1.9174199999999999</v>
      </c>
      <c r="P27" s="2">
        <v>240</v>
      </c>
      <c r="Q27" s="2">
        <v>26.95147</v>
      </c>
      <c r="R27" s="2">
        <v>1.9177500000000001</v>
      </c>
      <c r="S27" s="2">
        <v>424</v>
      </c>
      <c r="T27" s="2">
        <v>26.589089999999999</v>
      </c>
      <c r="U27" s="2">
        <v>1.9352100000000001</v>
      </c>
      <c r="V27" s="2">
        <v>87</v>
      </c>
    </row>
    <row r="28" spans="1:22" x14ac:dyDescent="0.25">
      <c r="A28" s="2" t="s">
        <v>1</v>
      </c>
      <c r="B28" s="2">
        <v>25</v>
      </c>
      <c r="C28" s="2">
        <v>1</v>
      </c>
      <c r="D28" s="2">
        <v>28.32244</v>
      </c>
      <c r="E28" s="2">
        <v>5.4299999999999999E-3</v>
      </c>
      <c r="F28" s="2">
        <v>26.858090000000001</v>
      </c>
      <c r="G28" s="2">
        <v>1.685E-2</v>
      </c>
      <c r="H28" s="2">
        <v>27.069800000000001</v>
      </c>
      <c r="I28" s="2">
        <v>1.9276800000000001</v>
      </c>
      <c r="J28" s="2">
        <v>93</v>
      </c>
      <c r="K28" s="2">
        <v>27.991720000000001</v>
      </c>
      <c r="L28" s="2">
        <v>1.9169099999999999</v>
      </c>
      <c r="M28" s="2">
        <v>169</v>
      </c>
      <c r="N28" s="2">
        <v>26.79232</v>
      </c>
      <c r="O28" s="2">
        <v>1.91716</v>
      </c>
      <c r="P28" s="2">
        <v>175</v>
      </c>
      <c r="Q28" s="2">
        <v>26.95147</v>
      </c>
      <c r="R28" s="2">
        <v>1.9932099999999999</v>
      </c>
      <c r="S28" s="2">
        <v>381</v>
      </c>
      <c r="T28" s="2">
        <v>27.891919999999999</v>
      </c>
      <c r="U28" s="2">
        <v>1.9249099999999999</v>
      </c>
      <c r="V28" s="2">
        <v>85</v>
      </c>
    </row>
    <row r="29" spans="1:22" x14ac:dyDescent="0.25">
      <c r="A29" s="2" t="s">
        <v>1</v>
      </c>
      <c r="B29" s="2">
        <v>25</v>
      </c>
      <c r="C29" s="2">
        <v>1</v>
      </c>
      <c r="D29" s="2">
        <v>28.32244</v>
      </c>
      <c r="E29" s="2">
        <v>5.3299999999999997E-3</v>
      </c>
      <c r="F29" s="2">
        <v>26.858090000000001</v>
      </c>
      <c r="G29" s="2">
        <v>1.694E-2</v>
      </c>
      <c r="H29" s="2">
        <v>28.32244</v>
      </c>
      <c r="I29" s="2">
        <v>1.93269</v>
      </c>
      <c r="J29" s="2">
        <v>69</v>
      </c>
      <c r="K29" s="2">
        <v>28.050059999999998</v>
      </c>
      <c r="L29" s="2">
        <v>1.91869</v>
      </c>
      <c r="M29" s="2">
        <v>163</v>
      </c>
      <c r="N29" s="2">
        <v>27.362970000000001</v>
      </c>
      <c r="O29" s="2">
        <v>1.92092</v>
      </c>
      <c r="P29" s="2">
        <v>228</v>
      </c>
      <c r="Q29" s="2">
        <v>26.766860000000001</v>
      </c>
      <c r="R29" s="2">
        <v>1.9166399999999999</v>
      </c>
      <c r="S29" s="2">
        <v>427</v>
      </c>
      <c r="T29" s="2">
        <v>26.589089999999999</v>
      </c>
      <c r="U29" s="2">
        <v>1.92449</v>
      </c>
      <c r="V29" s="2">
        <v>81</v>
      </c>
    </row>
    <row r="30" spans="1:22" x14ac:dyDescent="0.25">
      <c r="A30" s="2" t="s">
        <v>1</v>
      </c>
      <c r="B30" s="2">
        <v>25</v>
      </c>
      <c r="C30" s="2">
        <v>1</v>
      </c>
      <c r="D30" s="2">
        <v>28.32244</v>
      </c>
      <c r="E30" s="2">
        <v>5.3E-3</v>
      </c>
      <c r="F30" s="2">
        <v>26.858090000000001</v>
      </c>
      <c r="G30" s="2">
        <v>1.6910000000000001E-2</v>
      </c>
      <c r="H30" s="2">
        <v>27.069800000000001</v>
      </c>
      <c r="I30" s="2">
        <v>1.9211499999999999</v>
      </c>
      <c r="J30" s="2">
        <v>80</v>
      </c>
      <c r="K30" s="2">
        <v>28.15006</v>
      </c>
      <c r="L30" s="2">
        <v>1.9452199999999999</v>
      </c>
      <c r="M30" s="2">
        <v>4</v>
      </c>
      <c r="N30" s="2">
        <v>28.810980000000001</v>
      </c>
      <c r="O30" s="2">
        <v>1.91554</v>
      </c>
      <c r="P30" s="2">
        <v>194</v>
      </c>
      <c r="Q30" s="2">
        <v>26.882020000000001</v>
      </c>
      <c r="R30" s="2">
        <v>1.9183399999999999</v>
      </c>
      <c r="S30" s="2">
        <v>438</v>
      </c>
      <c r="T30" s="2">
        <v>26.589089999999999</v>
      </c>
      <c r="U30" s="2">
        <v>1.9355100000000001</v>
      </c>
      <c r="V30" s="2">
        <v>85</v>
      </c>
    </row>
    <row r="31" spans="1:22" x14ac:dyDescent="0.25">
      <c r="A31" s="2" t="s">
        <v>1</v>
      </c>
      <c r="B31" s="2">
        <v>25</v>
      </c>
      <c r="C31" s="2">
        <v>1</v>
      </c>
      <c r="D31" s="2">
        <v>28.32244</v>
      </c>
      <c r="E31" s="2">
        <v>5.4400000000000004E-3</v>
      </c>
      <c r="F31" s="2">
        <v>26.858090000000001</v>
      </c>
      <c r="G31" s="2">
        <v>1.685E-2</v>
      </c>
      <c r="H31" s="2">
        <v>27.069800000000001</v>
      </c>
      <c r="I31" s="2">
        <v>1.9253800000000001</v>
      </c>
      <c r="J31" s="2">
        <v>74</v>
      </c>
      <c r="K31" s="2">
        <v>27.991720000000001</v>
      </c>
      <c r="L31" s="2">
        <v>1.9228099999999999</v>
      </c>
      <c r="M31" s="2">
        <v>167</v>
      </c>
      <c r="N31" s="2">
        <v>29.836010000000002</v>
      </c>
      <c r="O31" s="2">
        <v>1.91903</v>
      </c>
      <c r="P31" s="2">
        <v>237</v>
      </c>
      <c r="Q31" s="2">
        <v>27.004239999999999</v>
      </c>
      <c r="R31" s="2">
        <v>1.9182600000000001</v>
      </c>
      <c r="S31" s="2">
        <v>416</v>
      </c>
      <c r="T31" s="2">
        <v>26.670089999999998</v>
      </c>
      <c r="U31" s="2">
        <v>1.9349099999999999</v>
      </c>
      <c r="V31" s="2">
        <v>90</v>
      </c>
    </row>
    <row r="32" spans="1:22" x14ac:dyDescent="0.25">
      <c r="A32" s="2" t="s">
        <v>1</v>
      </c>
      <c r="B32" s="2">
        <v>25</v>
      </c>
      <c r="C32" s="2">
        <v>1</v>
      </c>
      <c r="D32" s="2">
        <v>28.32244</v>
      </c>
      <c r="E32" s="2">
        <v>5.3800000000000002E-3</v>
      </c>
      <c r="F32" s="2">
        <v>26.858090000000001</v>
      </c>
      <c r="G32" s="2">
        <v>1.686E-2</v>
      </c>
      <c r="H32" s="2">
        <v>26.98075</v>
      </c>
      <c r="I32" s="2">
        <v>1.9280999999999999</v>
      </c>
      <c r="J32" s="2">
        <v>87</v>
      </c>
      <c r="K32" s="2">
        <v>27.991720000000001</v>
      </c>
      <c r="L32" s="2">
        <v>1.9230700000000001</v>
      </c>
      <c r="M32" s="2">
        <v>152</v>
      </c>
      <c r="N32" s="2">
        <v>28.117730000000002</v>
      </c>
      <c r="O32" s="2">
        <v>1.9185099999999999</v>
      </c>
      <c r="P32" s="2">
        <v>223</v>
      </c>
      <c r="Q32" s="2">
        <v>26.778490000000001</v>
      </c>
      <c r="R32" s="2">
        <v>1.91675</v>
      </c>
      <c r="S32" s="2">
        <v>413</v>
      </c>
      <c r="T32" s="2">
        <v>26.642320000000002</v>
      </c>
      <c r="U32" s="2">
        <v>1.9299900000000001</v>
      </c>
      <c r="V32" s="2">
        <v>86</v>
      </c>
    </row>
    <row r="33" spans="1:22" x14ac:dyDescent="0.25">
      <c r="A33" s="2" t="s">
        <v>1</v>
      </c>
      <c r="B33" s="2">
        <v>100</v>
      </c>
      <c r="C33" s="2">
        <v>0.4</v>
      </c>
      <c r="D33" s="2">
        <v>178.6396</v>
      </c>
      <c r="E33" s="2">
        <v>1.924E-2</v>
      </c>
      <c r="F33" s="2">
        <v>178.6396</v>
      </c>
      <c r="G33" s="2">
        <v>3.4299999999999997E-2</v>
      </c>
      <c r="H33" s="2">
        <v>178.52949000000001</v>
      </c>
      <c r="I33" s="2">
        <v>8.6667000000000005</v>
      </c>
      <c r="J33" s="2">
        <v>149</v>
      </c>
      <c r="K33" s="2">
        <v>175.13758000000001</v>
      </c>
      <c r="L33" s="2">
        <v>8.6941900000000008</v>
      </c>
      <c r="M33" s="2">
        <v>83</v>
      </c>
      <c r="N33" s="2">
        <v>178.23933</v>
      </c>
      <c r="O33" s="2">
        <v>8.6642799999999998</v>
      </c>
      <c r="P33" s="2">
        <v>604</v>
      </c>
      <c r="Q33" s="2">
        <v>175.14313999999999</v>
      </c>
      <c r="R33" s="2">
        <v>8.6584599999999998</v>
      </c>
      <c r="S33" s="2">
        <v>231</v>
      </c>
      <c r="T33" s="2">
        <v>175.13758000000001</v>
      </c>
      <c r="U33" s="2">
        <v>8.7562700000000007</v>
      </c>
      <c r="V33" s="2">
        <v>60</v>
      </c>
    </row>
    <row r="34" spans="1:22" x14ac:dyDescent="0.25">
      <c r="A34" s="2" t="s">
        <v>1</v>
      </c>
      <c r="B34" s="2">
        <v>100</v>
      </c>
      <c r="C34" s="2">
        <v>0.4</v>
      </c>
      <c r="D34" s="2">
        <v>178.6396</v>
      </c>
      <c r="E34" s="2">
        <v>1.8149999999999999E-2</v>
      </c>
      <c r="F34" s="2">
        <v>178.6396</v>
      </c>
      <c r="G34" s="2">
        <v>3.422E-2</v>
      </c>
      <c r="H34" s="2">
        <v>178.52949000000001</v>
      </c>
      <c r="I34" s="2">
        <v>8.6914499999999997</v>
      </c>
      <c r="J34" s="2">
        <v>149</v>
      </c>
      <c r="K34" s="2">
        <v>175.13758000000001</v>
      </c>
      <c r="L34" s="2">
        <v>8.6965699999999995</v>
      </c>
      <c r="M34" s="2">
        <v>83</v>
      </c>
      <c r="N34" s="2">
        <v>175.22796</v>
      </c>
      <c r="O34" s="2">
        <v>8.6698699999999995</v>
      </c>
      <c r="P34" s="2">
        <v>565</v>
      </c>
      <c r="Q34" s="2">
        <v>175.14313999999999</v>
      </c>
      <c r="R34" s="2">
        <v>8.6570999999999998</v>
      </c>
      <c r="S34" s="2">
        <v>233</v>
      </c>
      <c r="T34" s="2">
        <v>175.13758000000001</v>
      </c>
      <c r="U34" s="2">
        <v>8.66601</v>
      </c>
      <c r="V34" s="2">
        <v>58</v>
      </c>
    </row>
    <row r="35" spans="1:22" x14ac:dyDescent="0.25">
      <c r="A35" s="2" t="s">
        <v>1</v>
      </c>
      <c r="B35" s="2">
        <v>100</v>
      </c>
      <c r="C35" s="2">
        <v>0.4</v>
      </c>
      <c r="D35" s="2">
        <v>178.6396</v>
      </c>
      <c r="E35" s="2">
        <v>1.8169999999999999E-2</v>
      </c>
      <c r="F35" s="2">
        <v>178.6396</v>
      </c>
      <c r="G35" s="2">
        <v>3.4189999999999998E-2</v>
      </c>
      <c r="H35" s="2">
        <v>178.52949000000001</v>
      </c>
      <c r="I35" s="2">
        <v>8.6969100000000008</v>
      </c>
      <c r="J35" s="2">
        <v>140</v>
      </c>
      <c r="K35" s="2">
        <v>175.13758000000001</v>
      </c>
      <c r="L35" s="2">
        <v>8.6978799999999996</v>
      </c>
      <c r="M35" s="2">
        <v>81</v>
      </c>
      <c r="N35" s="2">
        <v>177.94335000000001</v>
      </c>
      <c r="O35" s="2">
        <v>8.6678800000000003</v>
      </c>
      <c r="P35" s="2">
        <v>572</v>
      </c>
      <c r="Q35" s="2">
        <v>175.14313999999999</v>
      </c>
      <c r="R35" s="2">
        <v>8.6880100000000002</v>
      </c>
      <c r="S35" s="2">
        <v>222</v>
      </c>
      <c r="T35" s="2">
        <v>175.13758000000001</v>
      </c>
      <c r="U35" s="2">
        <v>8.6918399999999991</v>
      </c>
      <c r="V35" s="2">
        <v>58</v>
      </c>
    </row>
    <row r="36" spans="1:22" x14ac:dyDescent="0.25">
      <c r="A36" s="2" t="s">
        <v>1</v>
      </c>
      <c r="B36" s="2">
        <v>100</v>
      </c>
      <c r="C36" s="2">
        <v>0.4</v>
      </c>
      <c r="D36" s="2">
        <v>178.6396</v>
      </c>
      <c r="E36" s="2">
        <v>1.8200000000000001E-2</v>
      </c>
      <c r="F36" s="2">
        <v>178.6396</v>
      </c>
      <c r="G36" s="2">
        <v>3.4259999999999999E-2</v>
      </c>
      <c r="H36" s="2">
        <v>178.53543999999999</v>
      </c>
      <c r="I36" s="2">
        <v>8.6660900000000005</v>
      </c>
      <c r="J36" s="2">
        <v>154</v>
      </c>
      <c r="K36" s="2">
        <v>175.13758000000001</v>
      </c>
      <c r="L36" s="2">
        <v>8.6706800000000008</v>
      </c>
      <c r="M36" s="2">
        <v>81</v>
      </c>
      <c r="N36" s="2">
        <v>175.13758000000001</v>
      </c>
      <c r="O36" s="2">
        <v>8.7455200000000008</v>
      </c>
      <c r="P36" s="2">
        <v>566</v>
      </c>
      <c r="Q36" s="2">
        <v>176.49032</v>
      </c>
      <c r="R36" s="2">
        <v>8.6903100000000002</v>
      </c>
      <c r="S36" s="2">
        <v>232</v>
      </c>
      <c r="T36" s="2">
        <v>175.13758000000001</v>
      </c>
      <c r="U36" s="2">
        <v>8.7861600000000006</v>
      </c>
      <c r="V36" s="2">
        <v>59</v>
      </c>
    </row>
    <row r="37" spans="1:22" x14ac:dyDescent="0.25">
      <c r="A37" s="2" t="s">
        <v>1</v>
      </c>
      <c r="B37" s="2">
        <v>100</v>
      </c>
      <c r="C37" s="2">
        <v>0.4</v>
      </c>
      <c r="D37" s="2">
        <v>178.6396</v>
      </c>
      <c r="E37" s="2">
        <v>1.821E-2</v>
      </c>
      <c r="F37" s="2">
        <v>178.6396</v>
      </c>
      <c r="G37" s="2">
        <v>3.4110000000000001E-2</v>
      </c>
      <c r="H37" s="2">
        <v>178.52949000000001</v>
      </c>
      <c r="I37" s="2">
        <v>8.6745199999999993</v>
      </c>
      <c r="J37" s="2">
        <v>147</v>
      </c>
      <c r="K37" s="2">
        <v>175.13758000000001</v>
      </c>
      <c r="L37" s="2">
        <v>8.7254900000000006</v>
      </c>
      <c r="M37" s="2">
        <v>83</v>
      </c>
      <c r="N37" s="2">
        <v>178.6396</v>
      </c>
      <c r="O37" s="2">
        <v>8.6639400000000002</v>
      </c>
      <c r="P37" s="2">
        <v>572</v>
      </c>
      <c r="Q37" s="2">
        <v>175.14313999999999</v>
      </c>
      <c r="R37" s="2">
        <v>8.6637199999999996</v>
      </c>
      <c r="S37" s="2">
        <v>234</v>
      </c>
      <c r="T37" s="2">
        <v>175.13758000000001</v>
      </c>
      <c r="U37" s="2">
        <v>8.7655999999999992</v>
      </c>
      <c r="V37" s="2">
        <v>56</v>
      </c>
    </row>
    <row r="38" spans="1:22" x14ac:dyDescent="0.25">
      <c r="A38" s="2" t="s">
        <v>1</v>
      </c>
      <c r="B38" s="2">
        <v>100</v>
      </c>
      <c r="C38" s="2">
        <v>0.4</v>
      </c>
      <c r="D38" s="2">
        <v>178.6396</v>
      </c>
      <c r="E38" s="2">
        <v>1.8169999999999999E-2</v>
      </c>
      <c r="F38" s="2">
        <v>178.6396</v>
      </c>
      <c r="G38" s="2">
        <v>3.4209999999999997E-2</v>
      </c>
      <c r="H38" s="2">
        <v>178.52949000000001</v>
      </c>
      <c r="I38" s="2">
        <v>8.65794</v>
      </c>
      <c r="J38" s="2">
        <v>145</v>
      </c>
      <c r="K38" s="2">
        <v>175.13758000000001</v>
      </c>
      <c r="L38" s="2">
        <v>8.7558100000000003</v>
      </c>
      <c r="M38" s="2">
        <v>82</v>
      </c>
      <c r="N38" s="2">
        <v>176.48474999999999</v>
      </c>
      <c r="O38" s="2">
        <v>8.6642100000000006</v>
      </c>
      <c r="P38" s="2">
        <v>542</v>
      </c>
      <c r="Q38" s="2">
        <v>175.13758000000001</v>
      </c>
      <c r="R38" s="2">
        <v>8.6924799999999998</v>
      </c>
      <c r="S38" s="2">
        <v>205</v>
      </c>
      <c r="T38" s="2">
        <v>175.13758000000001</v>
      </c>
      <c r="U38" s="2">
        <v>8.6730499999999999</v>
      </c>
      <c r="V38" s="2">
        <v>55</v>
      </c>
    </row>
    <row r="39" spans="1:22" x14ac:dyDescent="0.25">
      <c r="A39" s="2" t="s">
        <v>1</v>
      </c>
      <c r="B39" s="2">
        <v>100</v>
      </c>
      <c r="C39" s="2">
        <v>0.4</v>
      </c>
      <c r="D39" s="2">
        <v>178.6396</v>
      </c>
      <c r="E39" s="2">
        <v>0.02</v>
      </c>
      <c r="F39" s="2">
        <v>178.6396</v>
      </c>
      <c r="G39" s="2">
        <v>3.7999999999999999E-2</v>
      </c>
      <c r="H39" s="2">
        <v>178.52949000000001</v>
      </c>
      <c r="I39" s="2">
        <v>8.6667699999999996</v>
      </c>
      <c r="J39" s="2">
        <v>127</v>
      </c>
      <c r="K39" s="2">
        <v>175.13758000000001</v>
      </c>
      <c r="L39" s="2">
        <v>8.6734500000000008</v>
      </c>
      <c r="M39" s="2">
        <v>71</v>
      </c>
      <c r="N39" s="2">
        <v>175.26595</v>
      </c>
      <c r="O39" s="2">
        <v>8.6656700000000004</v>
      </c>
      <c r="P39" s="2">
        <v>517</v>
      </c>
      <c r="Q39" s="2">
        <v>176.49032</v>
      </c>
      <c r="R39" s="2">
        <v>8.6711899999999993</v>
      </c>
      <c r="S39" s="2">
        <v>198</v>
      </c>
      <c r="T39" s="2">
        <v>175.13758000000001</v>
      </c>
      <c r="U39" s="2">
        <v>8.7032699999999998</v>
      </c>
      <c r="V39" s="2">
        <v>55</v>
      </c>
    </row>
    <row r="40" spans="1:22" x14ac:dyDescent="0.25">
      <c r="A40" s="2" t="s">
        <v>1</v>
      </c>
      <c r="B40" s="2">
        <v>100</v>
      </c>
      <c r="C40" s="2">
        <v>0.4</v>
      </c>
      <c r="D40" s="2">
        <v>178.6396</v>
      </c>
      <c r="E40" s="2">
        <v>1.9970000000000002E-2</v>
      </c>
      <c r="F40" s="2">
        <v>178.6396</v>
      </c>
      <c r="G40" s="2">
        <v>3.73E-2</v>
      </c>
      <c r="H40" s="2">
        <v>178.52949000000001</v>
      </c>
      <c r="I40" s="2">
        <v>8.6633499999999994</v>
      </c>
      <c r="J40" s="2">
        <v>130</v>
      </c>
      <c r="K40" s="2">
        <v>175.13758000000001</v>
      </c>
      <c r="L40" s="2">
        <v>8.7032299999999996</v>
      </c>
      <c r="M40" s="2">
        <v>72</v>
      </c>
      <c r="N40" s="2">
        <v>178.53030999999999</v>
      </c>
      <c r="O40" s="2">
        <v>8.6665799999999997</v>
      </c>
      <c r="P40" s="2">
        <v>518</v>
      </c>
      <c r="Q40" s="2">
        <v>176.49032</v>
      </c>
      <c r="R40" s="2">
        <v>8.6930499999999995</v>
      </c>
      <c r="S40" s="2">
        <v>213</v>
      </c>
      <c r="T40" s="2">
        <v>175.13758000000001</v>
      </c>
      <c r="U40" s="2">
        <v>8.7789000000000001</v>
      </c>
      <c r="V40" s="2">
        <v>55</v>
      </c>
    </row>
    <row r="41" spans="1:22" x14ac:dyDescent="0.25">
      <c r="A41" s="2" t="s">
        <v>1</v>
      </c>
      <c r="B41" s="2">
        <v>100</v>
      </c>
      <c r="C41" s="2">
        <v>0.4</v>
      </c>
      <c r="D41" s="2">
        <v>178.6396</v>
      </c>
      <c r="E41" s="2">
        <v>1.9599999999999999E-2</v>
      </c>
      <c r="F41" s="2">
        <v>178.6396</v>
      </c>
      <c r="G41" s="2">
        <v>3.6769999999999997E-2</v>
      </c>
      <c r="H41" s="2">
        <v>178.52949000000001</v>
      </c>
      <c r="I41" s="2">
        <v>8.6793700000000005</v>
      </c>
      <c r="J41" s="2">
        <v>129</v>
      </c>
      <c r="K41" s="2">
        <v>175.13758000000001</v>
      </c>
      <c r="L41" s="2">
        <v>8.6897500000000001</v>
      </c>
      <c r="M41" s="2">
        <v>72</v>
      </c>
      <c r="N41" s="2">
        <v>178.61403000000001</v>
      </c>
      <c r="O41" s="2">
        <v>8.6683900000000005</v>
      </c>
      <c r="P41" s="2">
        <v>516</v>
      </c>
      <c r="Q41" s="2">
        <v>178.53030999999999</v>
      </c>
      <c r="R41" s="2">
        <v>8.6801399999999997</v>
      </c>
      <c r="S41" s="2">
        <v>204</v>
      </c>
      <c r="T41" s="2">
        <v>175.13758000000001</v>
      </c>
      <c r="U41" s="2">
        <v>8.7125900000000005</v>
      </c>
      <c r="V41" s="2">
        <v>56</v>
      </c>
    </row>
    <row r="42" spans="1:22" x14ac:dyDescent="0.25">
      <c r="A42" s="2" t="s">
        <v>1</v>
      </c>
      <c r="B42" s="2">
        <v>100</v>
      </c>
      <c r="C42" s="2">
        <v>0.4</v>
      </c>
      <c r="D42" s="2">
        <v>178.6396</v>
      </c>
      <c r="E42" s="2">
        <v>1.951E-2</v>
      </c>
      <c r="F42" s="2">
        <v>178.6396</v>
      </c>
      <c r="G42" s="2">
        <v>3.6400000000000002E-2</v>
      </c>
      <c r="H42" s="2">
        <v>178.52949000000001</v>
      </c>
      <c r="I42" s="2">
        <v>8.6953700000000005</v>
      </c>
      <c r="J42" s="2">
        <v>127</v>
      </c>
      <c r="K42" s="2">
        <v>175.13758000000001</v>
      </c>
      <c r="L42" s="2">
        <v>8.7246900000000007</v>
      </c>
      <c r="M42" s="2">
        <v>72</v>
      </c>
      <c r="N42" s="2">
        <v>176.59961000000001</v>
      </c>
      <c r="O42" s="2">
        <v>8.6678899999999999</v>
      </c>
      <c r="P42" s="2">
        <v>521</v>
      </c>
      <c r="Q42" s="2">
        <v>175.14313999999999</v>
      </c>
      <c r="R42" s="2">
        <v>8.6779399999999995</v>
      </c>
      <c r="S42" s="2">
        <v>209</v>
      </c>
      <c r="T42" s="2">
        <v>175.13758000000001</v>
      </c>
      <c r="U42" s="2">
        <v>8.7921499999999995</v>
      </c>
      <c r="V42" s="2">
        <v>56</v>
      </c>
    </row>
    <row r="43" spans="1:22" x14ac:dyDescent="0.25">
      <c r="A43" s="2" t="s">
        <v>1</v>
      </c>
      <c r="B43" s="2">
        <v>100</v>
      </c>
      <c r="C43" s="2">
        <v>0.7</v>
      </c>
      <c r="D43" s="2">
        <v>153.31675999999999</v>
      </c>
      <c r="E43" s="2">
        <v>2.12E-2</v>
      </c>
      <c r="F43" s="2">
        <v>111.94991</v>
      </c>
      <c r="G43" s="2">
        <v>4.5960000000000001E-2</v>
      </c>
      <c r="H43" s="2">
        <v>108.49205000000001</v>
      </c>
      <c r="I43" s="2">
        <v>18.101700000000001</v>
      </c>
      <c r="J43" s="2">
        <v>279</v>
      </c>
      <c r="K43" s="2">
        <v>148.5043</v>
      </c>
      <c r="L43" s="2">
        <v>18.022629999999999</v>
      </c>
      <c r="M43" s="2">
        <v>137</v>
      </c>
      <c r="N43" s="2">
        <v>115.22709999999999</v>
      </c>
      <c r="O43" s="2">
        <v>17.995380000000001</v>
      </c>
      <c r="P43" s="2">
        <v>1098</v>
      </c>
      <c r="Q43" s="2">
        <v>116.33356000000001</v>
      </c>
      <c r="R43" s="2">
        <v>18.016839999999998</v>
      </c>
      <c r="S43" s="2">
        <v>447</v>
      </c>
      <c r="T43" s="2">
        <v>107.44056999999999</v>
      </c>
      <c r="U43" s="2">
        <v>18.00357</v>
      </c>
      <c r="V43" s="2">
        <v>114</v>
      </c>
    </row>
    <row r="44" spans="1:22" x14ac:dyDescent="0.25">
      <c r="A44" s="2" t="s">
        <v>1</v>
      </c>
      <c r="B44" s="2">
        <v>100</v>
      </c>
      <c r="C44" s="2">
        <v>0.7</v>
      </c>
      <c r="D44" s="2">
        <v>153.31675999999999</v>
      </c>
      <c r="E44" s="2">
        <v>2.1100000000000001E-2</v>
      </c>
      <c r="F44" s="2">
        <v>111.94991</v>
      </c>
      <c r="G44" s="2">
        <v>4.6080000000000003E-2</v>
      </c>
      <c r="H44" s="2">
        <v>108.51705</v>
      </c>
      <c r="I44" s="2">
        <v>18.00778</v>
      </c>
      <c r="J44" s="2">
        <v>270</v>
      </c>
      <c r="K44" s="2">
        <v>148.52184</v>
      </c>
      <c r="L44" s="2">
        <v>17.99728</v>
      </c>
      <c r="M44" s="2">
        <v>140</v>
      </c>
      <c r="N44" s="2">
        <v>110.90647</v>
      </c>
      <c r="O44" s="2">
        <v>17.989540000000002</v>
      </c>
      <c r="P44" s="2">
        <v>1109</v>
      </c>
      <c r="Q44" s="2">
        <v>108.54836</v>
      </c>
      <c r="R44" s="2">
        <v>18.006789999999999</v>
      </c>
      <c r="S44" s="2">
        <v>447</v>
      </c>
      <c r="T44" s="2">
        <v>107.46447000000001</v>
      </c>
      <c r="U44" s="2">
        <v>18.047519999999999</v>
      </c>
      <c r="V44" s="2">
        <v>115</v>
      </c>
    </row>
    <row r="45" spans="1:22" x14ac:dyDescent="0.25">
      <c r="A45" s="2" t="s">
        <v>1</v>
      </c>
      <c r="B45" s="2">
        <v>100</v>
      </c>
      <c r="C45" s="2">
        <v>0.7</v>
      </c>
      <c r="D45" s="2">
        <v>153.31675999999999</v>
      </c>
      <c r="E45" s="2">
        <v>2.1160000000000002E-2</v>
      </c>
      <c r="F45" s="2">
        <v>111.94991</v>
      </c>
      <c r="G45" s="2">
        <v>4.616E-2</v>
      </c>
      <c r="H45" s="2">
        <v>109.28649</v>
      </c>
      <c r="I45" s="2">
        <v>18.017969999999998</v>
      </c>
      <c r="J45" s="2">
        <v>281</v>
      </c>
      <c r="K45" s="2">
        <v>148.43208000000001</v>
      </c>
      <c r="L45" s="2">
        <v>18.079190000000001</v>
      </c>
      <c r="M45" s="2">
        <v>141</v>
      </c>
      <c r="N45" s="2">
        <v>115.22815</v>
      </c>
      <c r="O45" s="2">
        <v>17.993849999999998</v>
      </c>
      <c r="P45" s="2">
        <v>1119</v>
      </c>
      <c r="Q45" s="2">
        <v>108.41427</v>
      </c>
      <c r="R45" s="2">
        <v>17.999580000000002</v>
      </c>
      <c r="S45" s="2">
        <v>454</v>
      </c>
      <c r="T45" s="2">
        <v>107.40844</v>
      </c>
      <c r="U45" s="2">
        <v>18.093150000000001</v>
      </c>
      <c r="V45" s="2">
        <v>117</v>
      </c>
    </row>
    <row r="46" spans="1:22" x14ac:dyDescent="0.25">
      <c r="A46" s="2" t="s">
        <v>1</v>
      </c>
      <c r="B46" s="2">
        <v>100</v>
      </c>
      <c r="C46" s="2">
        <v>0.7</v>
      </c>
      <c r="D46" s="2">
        <v>153.31675999999999</v>
      </c>
      <c r="E46" s="2">
        <v>2.1260000000000001E-2</v>
      </c>
      <c r="F46" s="2">
        <v>111.94991</v>
      </c>
      <c r="G46" s="2">
        <v>4.5879999999999997E-2</v>
      </c>
      <c r="H46" s="2">
        <v>109.43606</v>
      </c>
      <c r="I46" s="2">
        <v>18.045059999999999</v>
      </c>
      <c r="J46" s="2">
        <v>285</v>
      </c>
      <c r="K46" s="2">
        <v>148.52590000000001</v>
      </c>
      <c r="L46" s="2">
        <v>18.032879999999999</v>
      </c>
      <c r="M46" s="2">
        <v>138</v>
      </c>
      <c r="N46" s="2">
        <v>108.90488999999999</v>
      </c>
      <c r="O46" s="2">
        <v>17.998930000000001</v>
      </c>
      <c r="P46" s="2">
        <v>1085</v>
      </c>
      <c r="Q46" s="2">
        <v>108.43926999999999</v>
      </c>
      <c r="R46" s="2">
        <v>17.993169999999999</v>
      </c>
      <c r="S46" s="2">
        <v>455</v>
      </c>
      <c r="T46" s="2">
        <v>107.38648999999999</v>
      </c>
      <c r="U46" s="2">
        <v>18.063839999999999</v>
      </c>
      <c r="V46" s="2">
        <v>114</v>
      </c>
    </row>
    <row r="47" spans="1:22" x14ac:dyDescent="0.25">
      <c r="A47" s="2" t="s">
        <v>1</v>
      </c>
      <c r="B47" s="2">
        <v>100</v>
      </c>
      <c r="C47" s="2">
        <v>0.7</v>
      </c>
      <c r="D47" s="2">
        <v>153.31675999999999</v>
      </c>
      <c r="E47" s="2">
        <v>2.111E-2</v>
      </c>
      <c r="F47" s="2">
        <v>111.94991</v>
      </c>
      <c r="G47" s="2">
        <v>4.5929999999999999E-2</v>
      </c>
      <c r="H47" s="2">
        <v>109.23011</v>
      </c>
      <c r="I47" s="2">
        <v>18.037710000000001</v>
      </c>
      <c r="J47" s="2">
        <v>289</v>
      </c>
      <c r="K47" s="2">
        <v>148.56182999999999</v>
      </c>
      <c r="L47" s="2">
        <v>18.097439999999999</v>
      </c>
      <c r="M47" s="2">
        <v>133</v>
      </c>
      <c r="N47" s="2">
        <v>110.51685000000001</v>
      </c>
      <c r="O47" s="2">
        <v>17.992940000000001</v>
      </c>
      <c r="P47" s="2">
        <v>1058</v>
      </c>
      <c r="Q47" s="2">
        <v>114.86599</v>
      </c>
      <c r="R47" s="2">
        <v>18.277000000000001</v>
      </c>
      <c r="S47" s="2">
        <v>435</v>
      </c>
      <c r="T47" s="2">
        <v>107.45018</v>
      </c>
      <c r="U47" s="2">
        <v>18.078250000000001</v>
      </c>
      <c r="V47" s="2">
        <v>114</v>
      </c>
    </row>
    <row r="48" spans="1:22" x14ac:dyDescent="0.25">
      <c r="A48" s="2" t="s">
        <v>1</v>
      </c>
      <c r="B48" s="2">
        <v>100</v>
      </c>
      <c r="C48" s="2">
        <v>0.7</v>
      </c>
      <c r="D48" s="2">
        <v>153.31675999999999</v>
      </c>
      <c r="E48" s="2">
        <v>2.1160000000000002E-2</v>
      </c>
      <c r="F48" s="2">
        <v>111.94991</v>
      </c>
      <c r="G48" s="2">
        <v>4.589E-2</v>
      </c>
      <c r="H48" s="2">
        <v>108.53927</v>
      </c>
      <c r="I48" s="2">
        <v>18.001010000000001</v>
      </c>
      <c r="J48" s="2">
        <v>288</v>
      </c>
      <c r="K48" s="2">
        <v>148.51264</v>
      </c>
      <c r="L48" s="2">
        <v>18.009609999999999</v>
      </c>
      <c r="M48" s="2">
        <v>140</v>
      </c>
      <c r="N48" s="2">
        <v>108.67486</v>
      </c>
      <c r="O48" s="2">
        <v>17.991040000000002</v>
      </c>
      <c r="P48" s="2">
        <v>1102</v>
      </c>
      <c r="Q48" s="2">
        <v>108.4239</v>
      </c>
      <c r="R48" s="2">
        <v>18.006419999999999</v>
      </c>
      <c r="S48" s="2">
        <v>440</v>
      </c>
      <c r="T48" s="2">
        <v>107.38688</v>
      </c>
      <c r="U48" s="2">
        <v>18.116350000000001</v>
      </c>
      <c r="V48" s="2">
        <v>116</v>
      </c>
    </row>
    <row r="49" spans="1:22" x14ac:dyDescent="0.25">
      <c r="A49" s="2" t="s">
        <v>1</v>
      </c>
      <c r="B49" s="2">
        <v>100</v>
      </c>
      <c r="C49" s="2">
        <v>0.7</v>
      </c>
      <c r="D49" s="2">
        <v>153.31675999999999</v>
      </c>
      <c r="E49" s="2">
        <v>2.1090000000000001E-2</v>
      </c>
      <c r="F49" s="2">
        <v>111.94991</v>
      </c>
      <c r="G49" s="2">
        <v>4.5940000000000002E-2</v>
      </c>
      <c r="H49" s="2">
        <v>114.86982</v>
      </c>
      <c r="I49" s="2">
        <v>18.007930000000002</v>
      </c>
      <c r="J49" s="2">
        <v>290</v>
      </c>
      <c r="K49" s="2">
        <v>148.44318999999999</v>
      </c>
      <c r="L49" s="2">
        <v>18.030989999999999</v>
      </c>
      <c r="M49" s="2">
        <v>140</v>
      </c>
      <c r="N49" s="2">
        <v>111.5483</v>
      </c>
      <c r="O49" s="2">
        <v>17.99417</v>
      </c>
      <c r="P49" s="2">
        <v>1071</v>
      </c>
      <c r="Q49" s="2">
        <v>108.48927</v>
      </c>
      <c r="R49" s="2">
        <v>17.994350000000001</v>
      </c>
      <c r="S49" s="2">
        <v>445</v>
      </c>
      <c r="T49" s="2">
        <v>107.3348</v>
      </c>
      <c r="U49" s="2">
        <v>18.095279999999999</v>
      </c>
      <c r="V49" s="2">
        <v>112</v>
      </c>
    </row>
    <row r="50" spans="1:22" x14ac:dyDescent="0.25">
      <c r="A50" s="2" t="s">
        <v>1</v>
      </c>
      <c r="B50" s="2">
        <v>100</v>
      </c>
      <c r="C50" s="2">
        <v>0.7</v>
      </c>
      <c r="D50" s="2">
        <v>153.31675999999999</v>
      </c>
      <c r="E50" s="2">
        <v>2.1139999999999999E-2</v>
      </c>
      <c r="F50" s="2">
        <v>111.94991</v>
      </c>
      <c r="G50" s="2">
        <v>4.5940000000000002E-2</v>
      </c>
      <c r="H50" s="2">
        <v>109.32538</v>
      </c>
      <c r="I50" s="2">
        <v>18.00985</v>
      </c>
      <c r="J50" s="2">
        <v>280</v>
      </c>
      <c r="K50" s="2">
        <v>148.37653</v>
      </c>
      <c r="L50" s="2">
        <v>17.988720000000001</v>
      </c>
      <c r="M50" s="2">
        <v>139</v>
      </c>
      <c r="N50" s="2">
        <v>108.27177</v>
      </c>
      <c r="O50" s="2">
        <v>17.9999</v>
      </c>
      <c r="P50" s="2">
        <v>1096</v>
      </c>
      <c r="Q50" s="2">
        <v>108.31941</v>
      </c>
      <c r="R50" s="2">
        <v>18.01906</v>
      </c>
      <c r="S50" s="2">
        <v>449</v>
      </c>
      <c r="T50" s="2">
        <v>107.36102</v>
      </c>
      <c r="U50" s="2">
        <v>18.072099999999999</v>
      </c>
      <c r="V50" s="2">
        <v>117</v>
      </c>
    </row>
    <row r="51" spans="1:22" x14ac:dyDescent="0.25">
      <c r="A51" s="2" t="s">
        <v>1</v>
      </c>
      <c r="B51" s="2">
        <v>100</v>
      </c>
      <c r="C51" s="2">
        <v>0.7</v>
      </c>
      <c r="D51" s="2">
        <v>153.31675999999999</v>
      </c>
      <c r="E51" s="2">
        <v>2.1600000000000001E-2</v>
      </c>
      <c r="F51" s="2">
        <v>111.94991</v>
      </c>
      <c r="G51" s="2">
        <v>4.623E-2</v>
      </c>
      <c r="H51" s="2">
        <v>109.28807</v>
      </c>
      <c r="I51" s="2">
        <v>18.00029</v>
      </c>
      <c r="J51" s="2">
        <v>287</v>
      </c>
      <c r="K51" s="2">
        <v>148.44569000000001</v>
      </c>
      <c r="L51" s="2">
        <v>18.017659999999999</v>
      </c>
      <c r="M51" s="2">
        <v>137</v>
      </c>
      <c r="N51" s="2">
        <v>111.73661</v>
      </c>
      <c r="O51" s="2">
        <v>17.99295</v>
      </c>
      <c r="P51" s="2">
        <v>1085</v>
      </c>
      <c r="Q51" s="2">
        <v>108.17796</v>
      </c>
      <c r="R51" s="2">
        <v>18.00609</v>
      </c>
      <c r="S51" s="2">
        <v>424</v>
      </c>
      <c r="T51" s="2">
        <v>107.48171000000001</v>
      </c>
      <c r="U51" s="2">
        <v>18.069890000000001</v>
      </c>
      <c r="V51" s="2">
        <v>115</v>
      </c>
    </row>
    <row r="52" spans="1:22" x14ac:dyDescent="0.25">
      <c r="A52" s="2" t="s">
        <v>1</v>
      </c>
      <c r="B52" s="2">
        <v>100</v>
      </c>
      <c r="C52" s="2">
        <v>0.7</v>
      </c>
      <c r="D52" s="2">
        <v>153.31675999999999</v>
      </c>
      <c r="E52" s="2">
        <v>2.1340000000000001E-2</v>
      </c>
      <c r="F52" s="2">
        <v>111.94991</v>
      </c>
      <c r="G52" s="2">
        <v>4.5909999999999999E-2</v>
      </c>
      <c r="H52" s="2">
        <v>108.49205000000001</v>
      </c>
      <c r="I52" s="2">
        <v>17.992229999999999</v>
      </c>
      <c r="J52" s="2">
        <v>280</v>
      </c>
      <c r="K52" s="2">
        <v>148.34040999999999</v>
      </c>
      <c r="L52" s="2">
        <v>18.067599999999999</v>
      </c>
      <c r="M52" s="2">
        <v>140</v>
      </c>
      <c r="N52" s="2">
        <v>114.78713999999999</v>
      </c>
      <c r="O52" s="2">
        <v>17.996670000000002</v>
      </c>
      <c r="P52" s="2">
        <v>1138</v>
      </c>
      <c r="Q52" s="2">
        <v>108.41322</v>
      </c>
      <c r="R52" s="2">
        <v>18.00543</v>
      </c>
      <c r="S52" s="2">
        <v>441</v>
      </c>
      <c r="T52" s="2">
        <v>107.35402999999999</v>
      </c>
      <c r="U52" s="2">
        <v>18.126270000000002</v>
      </c>
      <c r="V52" s="2">
        <v>117</v>
      </c>
    </row>
    <row r="53" spans="1:22" x14ac:dyDescent="0.25">
      <c r="A53" s="2" t="s">
        <v>1</v>
      </c>
      <c r="B53" s="2">
        <v>100</v>
      </c>
      <c r="C53" s="2">
        <v>1</v>
      </c>
      <c r="D53" s="2">
        <v>103.59434</v>
      </c>
      <c r="E53" s="2">
        <v>2.4559999999999998E-2</v>
      </c>
      <c r="F53" s="2">
        <v>104.20555</v>
      </c>
      <c r="G53" s="2">
        <v>5.9549999999999999E-2</v>
      </c>
      <c r="H53" s="2">
        <v>103.08049</v>
      </c>
      <c r="I53" s="2">
        <v>37.383690000000001</v>
      </c>
      <c r="J53" s="2">
        <v>596</v>
      </c>
      <c r="K53" s="2">
        <v>100.95887</v>
      </c>
      <c r="L53" s="2">
        <v>37.482430000000001</v>
      </c>
      <c r="M53" s="2">
        <v>250</v>
      </c>
      <c r="N53" s="2">
        <v>103.01546999999999</v>
      </c>
      <c r="O53" s="2">
        <v>37.370600000000003</v>
      </c>
      <c r="P53" s="2">
        <v>2200</v>
      </c>
      <c r="Q53" s="2">
        <v>101.61667</v>
      </c>
      <c r="R53" s="2">
        <v>37.39761</v>
      </c>
      <c r="S53" s="2">
        <v>961</v>
      </c>
      <c r="T53" s="2">
        <v>101.05575</v>
      </c>
      <c r="U53" s="2">
        <v>37.444510000000001</v>
      </c>
      <c r="V53" s="2">
        <v>220</v>
      </c>
    </row>
    <row r="54" spans="1:22" x14ac:dyDescent="0.25">
      <c r="A54" s="2" t="s">
        <v>1</v>
      </c>
      <c r="B54" s="2">
        <v>100</v>
      </c>
      <c r="C54" s="2">
        <v>1</v>
      </c>
      <c r="D54" s="2">
        <v>103.59434</v>
      </c>
      <c r="E54" s="2">
        <v>2.4080000000000001E-2</v>
      </c>
      <c r="F54" s="2">
        <v>104.20555</v>
      </c>
      <c r="G54" s="2">
        <v>5.9080000000000001E-2</v>
      </c>
      <c r="H54" s="2">
        <v>102.98439</v>
      </c>
      <c r="I54" s="2">
        <v>37.400820000000003</v>
      </c>
      <c r="J54" s="2">
        <v>606</v>
      </c>
      <c r="K54" s="2">
        <v>100.76389</v>
      </c>
      <c r="L54" s="2">
        <v>37.48827</v>
      </c>
      <c r="M54" s="2">
        <v>255</v>
      </c>
      <c r="N54" s="2">
        <v>106.70719</v>
      </c>
      <c r="O54" s="2">
        <v>37.377760000000002</v>
      </c>
      <c r="P54" s="2">
        <v>2400</v>
      </c>
      <c r="Q54" s="2">
        <v>101.57566</v>
      </c>
      <c r="R54" s="2">
        <v>37.395159999999997</v>
      </c>
      <c r="S54" s="2">
        <v>949</v>
      </c>
      <c r="T54" s="2">
        <v>101.32778</v>
      </c>
      <c r="U54" s="2">
        <v>37.391770000000001</v>
      </c>
      <c r="V54" s="2">
        <v>236</v>
      </c>
    </row>
    <row r="55" spans="1:22" x14ac:dyDescent="0.25">
      <c r="A55" s="2" t="s">
        <v>1</v>
      </c>
      <c r="B55" s="2">
        <v>100</v>
      </c>
      <c r="C55" s="2">
        <v>1</v>
      </c>
      <c r="D55" s="2">
        <v>103.59434</v>
      </c>
      <c r="E55" s="2">
        <v>2.375E-2</v>
      </c>
      <c r="F55" s="2">
        <v>104.20555</v>
      </c>
      <c r="G55" s="2">
        <v>5.8889999999999998E-2</v>
      </c>
      <c r="H55" s="2">
        <v>102.26561</v>
      </c>
      <c r="I55" s="2">
        <v>37.375900000000001</v>
      </c>
      <c r="J55" s="2">
        <v>593</v>
      </c>
      <c r="K55" s="2">
        <v>100.89042999999999</v>
      </c>
      <c r="L55" s="2">
        <v>37.488059999999997</v>
      </c>
      <c r="M55" s="2">
        <v>246</v>
      </c>
      <c r="N55" s="2">
        <v>102.34166999999999</v>
      </c>
      <c r="O55" s="2">
        <v>37.383200000000002</v>
      </c>
      <c r="P55" s="2">
        <v>2338</v>
      </c>
      <c r="Q55" s="2">
        <v>102.00721</v>
      </c>
      <c r="R55" s="2">
        <v>37.370899999999999</v>
      </c>
      <c r="S55" s="2">
        <v>959</v>
      </c>
      <c r="T55" s="2">
        <v>101.01562</v>
      </c>
      <c r="U55" s="2">
        <v>37.42801</v>
      </c>
      <c r="V55" s="2">
        <v>233</v>
      </c>
    </row>
    <row r="56" spans="1:22" x14ac:dyDescent="0.25">
      <c r="A56" s="2" t="s">
        <v>1</v>
      </c>
      <c r="B56" s="2">
        <v>100</v>
      </c>
      <c r="C56" s="2">
        <v>1</v>
      </c>
      <c r="D56" s="2">
        <v>103.59434</v>
      </c>
      <c r="E56" s="2">
        <v>2.3709999999999998E-2</v>
      </c>
      <c r="F56" s="2">
        <v>104.20555</v>
      </c>
      <c r="G56" s="2">
        <v>5.8909999999999997E-2</v>
      </c>
      <c r="H56" s="2">
        <v>102.06022</v>
      </c>
      <c r="I56" s="2">
        <v>37.380429999999997</v>
      </c>
      <c r="J56" s="2">
        <v>611</v>
      </c>
      <c r="K56" s="2">
        <v>100.82608</v>
      </c>
      <c r="L56" s="2">
        <v>37.493180000000002</v>
      </c>
      <c r="M56" s="2">
        <v>247</v>
      </c>
      <c r="N56" s="2">
        <v>103.47020000000001</v>
      </c>
      <c r="O56" s="2">
        <v>37.373089999999998</v>
      </c>
      <c r="P56" s="2">
        <v>2179</v>
      </c>
      <c r="Q56" s="2">
        <v>101.73611</v>
      </c>
      <c r="R56" s="2">
        <v>37.405180000000001</v>
      </c>
      <c r="S56" s="2">
        <v>963</v>
      </c>
      <c r="T56" s="2">
        <v>101.41110999999999</v>
      </c>
      <c r="U56" s="2">
        <v>37.515949999999997</v>
      </c>
      <c r="V56" s="2">
        <v>229</v>
      </c>
    </row>
    <row r="57" spans="1:22" x14ac:dyDescent="0.25">
      <c r="A57" s="2" t="s">
        <v>1</v>
      </c>
      <c r="B57" s="2">
        <v>100</v>
      </c>
      <c r="C57" s="2">
        <v>1</v>
      </c>
      <c r="D57" s="2">
        <v>103.59434</v>
      </c>
      <c r="E57" s="2">
        <v>2.4809999999999999E-2</v>
      </c>
      <c r="F57" s="2">
        <v>104.20555</v>
      </c>
      <c r="G57" s="2">
        <v>5.9670000000000001E-2</v>
      </c>
      <c r="H57" s="2">
        <v>102.79331999999999</v>
      </c>
      <c r="I57" s="2">
        <v>37.387430000000002</v>
      </c>
      <c r="J57" s="2">
        <v>596</v>
      </c>
      <c r="K57" s="2">
        <v>100.70514</v>
      </c>
      <c r="L57" s="2">
        <v>37.454999999999998</v>
      </c>
      <c r="M57" s="2">
        <v>255</v>
      </c>
      <c r="N57" s="2">
        <v>104.2647</v>
      </c>
      <c r="O57" s="2">
        <v>37.371189999999999</v>
      </c>
      <c r="P57" s="2">
        <v>2298</v>
      </c>
      <c r="Q57" s="2">
        <v>101.53677</v>
      </c>
      <c r="R57" s="2">
        <v>37.385080000000002</v>
      </c>
      <c r="S57" s="2">
        <v>962</v>
      </c>
      <c r="T57" s="2">
        <v>101.23378</v>
      </c>
      <c r="U57" s="2">
        <v>37.47101</v>
      </c>
      <c r="V57" s="2">
        <v>230</v>
      </c>
    </row>
    <row r="58" spans="1:22" x14ac:dyDescent="0.25">
      <c r="A58" s="2" t="s">
        <v>1</v>
      </c>
      <c r="B58" s="2">
        <v>100</v>
      </c>
      <c r="C58" s="2">
        <v>1</v>
      </c>
      <c r="D58" s="2">
        <v>103.59434</v>
      </c>
      <c r="E58" s="2">
        <v>2.4639999999999999E-2</v>
      </c>
      <c r="F58" s="2">
        <v>104.20555</v>
      </c>
      <c r="G58" s="2">
        <v>5.9380000000000002E-2</v>
      </c>
      <c r="H58" s="2">
        <v>102.20792</v>
      </c>
      <c r="I58" s="2">
        <v>37.392150000000001</v>
      </c>
      <c r="J58" s="2">
        <v>607</v>
      </c>
      <c r="K58" s="2">
        <v>100.80466</v>
      </c>
      <c r="L58" s="2">
        <v>37.425690000000003</v>
      </c>
      <c r="M58" s="2">
        <v>252</v>
      </c>
      <c r="N58" s="2">
        <v>107.06931</v>
      </c>
      <c r="O58" s="2">
        <v>37.378320000000002</v>
      </c>
      <c r="P58" s="2">
        <v>2285</v>
      </c>
      <c r="Q58" s="2">
        <v>101.51091</v>
      </c>
      <c r="R58" s="2">
        <v>37.372770000000003</v>
      </c>
      <c r="S58" s="2">
        <v>972</v>
      </c>
      <c r="T58" s="2">
        <v>101.43889</v>
      </c>
      <c r="U58" s="2">
        <v>37.407179999999997</v>
      </c>
      <c r="V58" s="2">
        <v>225</v>
      </c>
    </row>
    <row r="59" spans="1:22" x14ac:dyDescent="0.25">
      <c r="A59" s="2" t="s">
        <v>1</v>
      </c>
      <c r="B59" s="2">
        <v>100</v>
      </c>
      <c r="C59" s="2">
        <v>1</v>
      </c>
      <c r="D59" s="2">
        <v>103.59434</v>
      </c>
      <c r="E59" s="2">
        <v>2.3980000000000001E-2</v>
      </c>
      <c r="F59" s="2">
        <v>104.20555</v>
      </c>
      <c r="G59" s="2">
        <v>5.9029999999999999E-2</v>
      </c>
      <c r="H59" s="2">
        <v>102.97575999999999</v>
      </c>
      <c r="I59" s="2">
        <v>37.381950000000003</v>
      </c>
      <c r="J59" s="2">
        <v>603</v>
      </c>
      <c r="K59" s="2">
        <v>100.96732</v>
      </c>
      <c r="L59" s="2">
        <v>37.488370000000003</v>
      </c>
      <c r="M59" s="2">
        <v>250</v>
      </c>
      <c r="N59" s="2">
        <v>102.97476</v>
      </c>
      <c r="O59" s="2">
        <v>37.384680000000003</v>
      </c>
      <c r="P59" s="2">
        <v>2240</v>
      </c>
      <c r="Q59" s="2">
        <v>102.15649000000001</v>
      </c>
      <c r="R59" s="2">
        <v>37.37771</v>
      </c>
      <c r="S59" s="2">
        <v>947</v>
      </c>
      <c r="T59" s="2">
        <v>101.0607</v>
      </c>
      <c r="U59" s="2">
        <v>37.479210000000002</v>
      </c>
      <c r="V59" s="2">
        <v>226</v>
      </c>
    </row>
    <row r="60" spans="1:22" x14ac:dyDescent="0.25">
      <c r="A60" s="2" t="s">
        <v>1</v>
      </c>
      <c r="B60" s="2">
        <v>100</v>
      </c>
      <c r="C60" s="2">
        <v>1</v>
      </c>
      <c r="D60" s="2">
        <v>103.59434</v>
      </c>
      <c r="E60" s="2">
        <v>2.8830000000000001E-2</v>
      </c>
      <c r="F60" s="2">
        <v>104.20555</v>
      </c>
      <c r="G60" s="2">
        <v>5.9049999999999998E-2</v>
      </c>
      <c r="H60" s="2">
        <v>103.05346</v>
      </c>
      <c r="I60" s="2">
        <v>37.376559999999998</v>
      </c>
      <c r="J60" s="2">
        <v>581</v>
      </c>
      <c r="K60" s="2">
        <v>100.65252</v>
      </c>
      <c r="L60" s="2">
        <v>37.467829999999999</v>
      </c>
      <c r="M60" s="2">
        <v>252</v>
      </c>
      <c r="N60" s="2">
        <v>102.36944</v>
      </c>
      <c r="O60" s="2">
        <v>37.380670000000002</v>
      </c>
      <c r="P60" s="2">
        <v>2348</v>
      </c>
      <c r="Q60" s="2">
        <v>101.79680999999999</v>
      </c>
      <c r="R60" s="2">
        <v>37.381230000000002</v>
      </c>
      <c r="S60" s="2">
        <v>948</v>
      </c>
      <c r="T60" s="2">
        <v>101.10878</v>
      </c>
      <c r="U60" s="2">
        <v>37.424439999999997</v>
      </c>
      <c r="V60" s="2">
        <v>226</v>
      </c>
    </row>
    <row r="61" spans="1:22" x14ac:dyDescent="0.25">
      <c r="A61" s="2" t="s">
        <v>1</v>
      </c>
      <c r="B61" s="2">
        <v>100</v>
      </c>
      <c r="C61" s="2">
        <v>1</v>
      </c>
      <c r="D61" s="2">
        <v>103.59434</v>
      </c>
      <c r="E61" s="2">
        <v>2.4230000000000002E-2</v>
      </c>
      <c r="F61" s="2">
        <v>104.20555</v>
      </c>
      <c r="G61" s="2">
        <v>5.885E-2</v>
      </c>
      <c r="H61" s="2">
        <v>102.19722</v>
      </c>
      <c r="I61" s="2">
        <v>37.392339999999997</v>
      </c>
      <c r="J61" s="2">
        <v>589</v>
      </c>
      <c r="K61" s="2">
        <v>100.85556</v>
      </c>
      <c r="L61" s="2">
        <v>37.488669999999999</v>
      </c>
      <c r="M61" s="2">
        <v>252</v>
      </c>
      <c r="N61" s="2">
        <v>105.98379</v>
      </c>
      <c r="O61" s="2">
        <v>37.382210000000001</v>
      </c>
      <c r="P61" s="2">
        <v>2324</v>
      </c>
      <c r="Q61" s="2">
        <v>101.53954</v>
      </c>
      <c r="R61" s="2">
        <v>37.37885</v>
      </c>
      <c r="S61" s="2">
        <v>976</v>
      </c>
      <c r="T61" s="2">
        <v>101.36389</v>
      </c>
      <c r="U61" s="2">
        <v>37.50224</v>
      </c>
      <c r="V61" s="2">
        <v>235</v>
      </c>
    </row>
    <row r="62" spans="1:22" x14ac:dyDescent="0.25">
      <c r="A62" s="2" t="s">
        <v>1</v>
      </c>
      <c r="B62" s="2">
        <v>100</v>
      </c>
      <c r="C62" s="2">
        <v>1</v>
      </c>
      <c r="D62" s="2">
        <v>103.59434</v>
      </c>
      <c r="E62" s="2">
        <v>2.4E-2</v>
      </c>
      <c r="F62" s="2">
        <v>104.20555</v>
      </c>
      <c r="G62" s="2">
        <v>5.8880000000000002E-2</v>
      </c>
      <c r="H62" s="2">
        <v>103.02222</v>
      </c>
      <c r="I62" s="2">
        <v>37.371270000000003</v>
      </c>
      <c r="J62" s="2">
        <v>582</v>
      </c>
      <c r="K62" s="2">
        <v>100.95077000000001</v>
      </c>
      <c r="L62" s="2">
        <v>37.413580000000003</v>
      </c>
      <c r="M62" s="2">
        <v>249</v>
      </c>
      <c r="N62" s="2">
        <v>103.7985</v>
      </c>
      <c r="O62" s="2">
        <v>37.377180000000003</v>
      </c>
      <c r="P62" s="2">
        <v>2299</v>
      </c>
      <c r="Q62" s="2">
        <v>101.47778</v>
      </c>
      <c r="R62" s="2">
        <v>37.396030000000003</v>
      </c>
      <c r="S62" s="2">
        <v>972</v>
      </c>
      <c r="T62" s="2">
        <v>101.04147</v>
      </c>
      <c r="U62" s="2">
        <v>37.371499999999997</v>
      </c>
      <c r="V62" s="2">
        <v>217</v>
      </c>
    </row>
    <row r="63" spans="1:22" x14ac:dyDescent="0.25">
      <c r="A63" s="2" t="s">
        <v>1</v>
      </c>
      <c r="B63" s="2">
        <v>1000</v>
      </c>
      <c r="C63" s="2">
        <v>0.4</v>
      </c>
      <c r="D63" s="2">
        <v>1157.4952599999999</v>
      </c>
      <c r="E63" s="2">
        <v>0.13295000000000001</v>
      </c>
      <c r="F63" s="2">
        <v>1157.4952599999999</v>
      </c>
      <c r="G63" s="2">
        <v>6.1650000000000003E-2</v>
      </c>
      <c r="H63" s="2">
        <v>1126.11042</v>
      </c>
      <c r="I63" s="2">
        <v>567.40395000000001</v>
      </c>
      <c r="J63" s="2">
        <v>314</v>
      </c>
      <c r="K63" s="2">
        <v>1125.0716299999999</v>
      </c>
      <c r="L63" s="2">
        <v>587.21360000000004</v>
      </c>
      <c r="M63" s="2">
        <v>20</v>
      </c>
      <c r="N63" s="2">
        <v>1354.82771</v>
      </c>
      <c r="O63" s="2">
        <v>567.34820000000002</v>
      </c>
      <c r="P63" s="2">
        <v>4686</v>
      </c>
      <c r="Q63" s="2">
        <v>1256.6440299999999</v>
      </c>
      <c r="R63" s="2">
        <v>572.39251999999999</v>
      </c>
      <c r="S63" s="2">
        <v>83</v>
      </c>
      <c r="T63" s="2">
        <v>1124.8517999999999</v>
      </c>
      <c r="U63" s="2">
        <v>568.88027</v>
      </c>
      <c r="V63" s="2">
        <v>43</v>
      </c>
    </row>
    <row r="64" spans="1:22" x14ac:dyDescent="0.25">
      <c r="A64" s="2" t="s">
        <v>1</v>
      </c>
      <c r="B64" s="2">
        <v>1000</v>
      </c>
      <c r="C64" s="2">
        <v>0.4</v>
      </c>
      <c r="D64" s="2">
        <v>1157.4952599999999</v>
      </c>
      <c r="E64" s="2">
        <v>2.0910000000000002E-2</v>
      </c>
      <c r="F64" s="2">
        <v>1157.4952599999999</v>
      </c>
      <c r="G64" s="2">
        <v>6.1510000000000002E-2</v>
      </c>
      <c r="H64" s="2">
        <v>1125.9767999999999</v>
      </c>
      <c r="I64" s="2">
        <v>567.87341000000004</v>
      </c>
      <c r="J64" s="2">
        <v>315</v>
      </c>
      <c r="K64" s="2">
        <v>1125.0673200000001</v>
      </c>
      <c r="L64" s="2">
        <v>586.21812999999997</v>
      </c>
      <c r="M64" s="2">
        <v>20</v>
      </c>
      <c r="N64" s="2">
        <v>1285.81744</v>
      </c>
      <c r="O64" s="2">
        <v>567.42111999999997</v>
      </c>
      <c r="P64" s="2">
        <v>4531</v>
      </c>
      <c r="Q64" s="2">
        <v>1125.3561099999999</v>
      </c>
      <c r="R64" s="2">
        <v>568.47856000000002</v>
      </c>
      <c r="S64" s="2">
        <v>97</v>
      </c>
      <c r="T64" s="2">
        <v>1124.67508</v>
      </c>
      <c r="U64" s="2">
        <v>571.67484999999999</v>
      </c>
      <c r="V64" s="2">
        <v>40</v>
      </c>
    </row>
    <row r="65" spans="1:22" x14ac:dyDescent="0.25">
      <c r="A65" s="2" t="s">
        <v>1</v>
      </c>
      <c r="B65" s="2">
        <v>1000</v>
      </c>
      <c r="C65" s="2">
        <v>0.4</v>
      </c>
      <c r="D65" s="2">
        <v>1157.4952599999999</v>
      </c>
      <c r="E65" s="2">
        <v>2.0809999999999999E-2</v>
      </c>
      <c r="F65" s="2">
        <v>1157.4952599999999</v>
      </c>
      <c r="G65" s="2">
        <v>6.1249999999999999E-2</v>
      </c>
      <c r="H65" s="2">
        <v>1125.71387</v>
      </c>
      <c r="I65" s="2">
        <v>568.08785999999998</v>
      </c>
      <c r="J65" s="2">
        <v>315</v>
      </c>
      <c r="K65" s="2">
        <v>1125.0587</v>
      </c>
      <c r="L65" s="2">
        <v>586.67904999999996</v>
      </c>
      <c r="M65" s="2">
        <v>20</v>
      </c>
      <c r="N65" s="2">
        <v>1363.8741399999999</v>
      </c>
      <c r="O65" s="2">
        <v>567.39948000000004</v>
      </c>
      <c r="P65" s="2">
        <v>4599</v>
      </c>
      <c r="Q65" s="2">
        <v>1245.7227700000001</v>
      </c>
      <c r="R65" s="2">
        <v>569.32312000000002</v>
      </c>
      <c r="S65" s="2">
        <v>91</v>
      </c>
      <c r="T65" s="2">
        <v>1125.0414599999999</v>
      </c>
      <c r="U65" s="2">
        <v>579.21532000000002</v>
      </c>
      <c r="V65" s="2">
        <v>47</v>
      </c>
    </row>
    <row r="66" spans="1:22" x14ac:dyDescent="0.25">
      <c r="A66" s="2" t="s">
        <v>1</v>
      </c>
      <c r="B66" s="2">
        <v>1000</v>
      </c>
      <c r="C66" s="2">
        <v>0.4</v>
      </c>
      <c r="D66" s="2">
        <v>1157.4952599999999</v>
      </c>
      <c r="E66" s="2">
        <v>2.2759999999999999E-2</v>
      </c>
      <c r="F66" s="2">
        <v>1157.4952599999999</v>
      </c>
      <c r="G66" s="2">
        <v>6.1249999999999999E-2</v>
      </c>
      <c r="H66" s="2">
        <v>1125.7181800000001</v>
      </c>
      <c r="I66" s="2">
        <v>568.06412999999998</v>
      </c>
      <c r="J66" s="2">
        <v>317</v>
      </c>
      <c r="K66" s="2">
        <v>1125.08887</v>
      </c>
      <c r="L66" s="2">
        <v>585.56641999999999</v>
      </c>
      <c r="M66" s="2">
        <v>20</v>
      </c>
      <c r="N66" s="2">
        <v>1336.7289599999999</v>
      </c>
      <c r="O66" s="2">
        <v>567.41869999999994</v>
      </c>
      <c r="P66" s="2">
        <v>4646</v>
      </c>
      <c r="Q66" s="2">
        <v>1256.6440299999999</v>
      </c>
      <c r="R66" s="2">
        <v>570.10744999999997</v>
      </c>
      <c r="S66" s="2">
        <v>83</v>
      </c>
      <c r="T66" s="2">
        <v>1124.7914599999999</v>
      </c>
      <c r="U66" s="2">
        <v>575.56998999999996</v>
      </c>
      <c r="V66" s="2">
        <v>47</v>
      </c>
    </row>
    <row r="67" spans="1:22" x14ac:dyDescent="0.25">
      <c r="A67" s="2" t="s">
        <v>1</v>
      </c>
      <c r="B67" s="2">
        <v>1000</v>
      </c>
      <c r="C67" s="2">
        <v>0.4</v>
      </c>
      <c r="D67" s="2">
        <v>1157.4952599999999</v>
      </c>
      <c r="E67" s="2">
        <v>2.087E-2</v>
      </c>
      <c r="F67" s="2">
        <v>1157.4952599999999</v>
      </c>
      <c r="G67" s="2">
        <v>6.096E-2</v>
      </c>
      <c r="H67" s="2">
        <v>1127.59022</v>
      </c>
      <c r="I67" s="2">
        <v>568.26584000000003</v>
      </c>
      <c r="J67" s="2">
        <v>315</v>
      </c>
      <c r="K67" s="2">
        <v>1125.0414599999999</v>
      </c>
      <c r="L67" s="2">
        <v>583.85416999999995</v>
      </c>
      <c r="M67" s="2">
        <v>20</v>
      </c>
      <c r="N67" s="2">
        <v>1276.2242100000001</v>
      </c>
      <c r="O67" s="2">
        <v>567.31961000000001</v>
      </c>
      <c r="P67" s="2">
        <v>4934</v>
      </c>
      <c r="Q67" s="2">
        <v>1155.7020299999999</v>
      </c>
      <c r="R67" s="2">
        <v>567.68385999999998</v>
      </c>
      <c r="S67" s="2">
        <v>94</v>
      </c>
      <c r="T67" s="2">
        <v>1124.8422</v>
      </c>
      <c r="U67" s="2">
        <v>574.71788000000004</v>
      </c>
      <c r="V67" s="2">
        <v>47</v>
      </c>
    </row>
    <row r="68" spans="1:22" x14ac:dyDescent="0.25">
      <c r="A68" s="2" t="s">
        <v>1</v>
      </c>
      <c r="B68" s="2">
        <v>1000</v>
      </c>
      <c r="C68" s="2">
        <v>0.4</v>
      </c>
      <c r="D68" s="2">
        <v>1157.4952599999999</v>
      </c>
      <c r="E68" s="2">
        <v>2.1909999999999999E-2</v>
      </c>
      <c r="F68" s="2">
        <v>1157.4952599999999</v>
      </c>
      <c r="G68" s="2">
        <v>6.2129999999999998E-2</v>
      </c>
      <c r="H68" s="2">
        <v>1126.0371500000001</v>
      </c>
      <c r="I68" s="2">
        <v>567.51648</v>
      </c>
      <c r="J68" s="2">
        <v>316</v>
      </c>
      <c r="K68" s="2">
        <v>1125.0931800000001</v>
      </c>
      <c r="L68" s="2">
        <v>584.17921999999999</v>
      </c>
      <c r="M68" s="2">
        <v>20</v>
      </c>
      <c r="N68" s="2">
        <v>1302.28467</v>
      </c>
      <c r="O68" s="2">
        <v>567.35716000000002</v>
      </c>
      <c r="P68" s="2">
        <v>4555</v>
      </c>
      <c r="Q68" s="2">
        <v>1125.23542</v>
      </c>
      <c r="R68" s="2">
        <v>570.09915000000001</v>
      </c>
      <c r="S68" s="2">
        <v>95</v>
      </c>
      <c r="T68" s="2">
        <v>1124.6373799999999</v>
      </c>
      <c r="U68" s="2">
        <v>570.38379999999995</v>
      </c>
      <c r="V68" s="2">
        <v>40</v>
      </c>
    </row>
    <row r="69" spans="1:22" x14ac:dyDescent="0.25">
      <c r="A69" s="2" t="s">
        <v>1</v>
      </c>
      <c r="B69" s="2">
        <v>1000</v>
      </c>
      <c r="C69" s="2">
        <v>0.4</v>
      </c>
      <c r="D69" s="2">
        <v>1157.4952599999999</v>
      </c>
      <c r="E69" s="2">
        <v>2.2380000000000001E-2</v>
      </c>
      <c r="F69" s="2">
        <v>1157.4952599999999</v>
      </c>
      <c r="G69" s="2">
        <v>6.2300000000000001E-2</v>
      </c>
      <c r="H69" s="2">
        <v>1126.36473</v>
      </c>
      <c r="I69" s="2">
        <v>567.96983</v>
      </c>
      <c r="J69" s="2">
        <v>316</v>
      </c>
      <c r="K69" s="2">
        <v>1124.9767999999999</v>
      </c>
      <c r="L69" s="2">
        <v>585.06272000000001</v>
      </c>
      <c r="M69" s="2">
        <v>20</v>
      </c>
      <c r="N69" s="2">
        <v>1360.4987799999999</v>
      </c>
      <c r="O69" s="2">
        <v>567.38838999999996</v>
      </c>
      <c r="P69" s="2">
        <v>4310</v>
      </c>
      <c r="Q69" s="2">
        <v>1129.40849</v>
      </c>
      <c r="R69" s="2">
        <v>568.30453999999997</v>
      </c>
      <c r="S69" s="2">
        <v>87</v>
      </c>
      <c r="T69" s="2">
        <v>1124.89921</v>
      </c>
      <c r="U69" s="2">
        <v>573.53450999999995</v>
      </c>
      <c r="V69" s="2">
        <v>46</v>
      </c>
    </row>
    <row r="70" spans="1:22" x14ac:dyDescent="0.25">
      <c r="A70" s="2" t="s">
        <v>1</v>
      </c>
      <c r="B70" s="2">
        <v>1000</v>
      </c>
      <c r="C70" s="2">
        <v>0.4</v>
      </c>
      <c r="D70" s="2">
        <v>1157.4952599999999</v>
      </c>
      <c r="E70" s="2">
        <v>2.3019999999999999E-2</v>
      </c>
      <c r="F70" s="2">
        <v>1157.4952599999999</v>
      </c>
      <c r="G70" s="2">
        <v>6.2619999999999995E-2</v>
      </c>
      <c r="H70" s="2">
        <v>1125.98542</v>
      </c>
      <c r="I70" s="2">
        <v>568.69691999999998</v>
      </c>
      <c r="J70" s="2">
        <v>317</v>
      </c>
      <c r="K70" s="2">
        <v>1125.0630100000001</v>
      </c>
      <c r="L70" s="2">
        <v>584.35431000000005</v>
      </c>
      <c r="M70" s="2">
        <v>20</v>
      </c>
      <c r="N70" s="2">
        <v>1310.02414</v>
      </c>
      <c r="O70" s="2">
        <v>567.36211000000003</v>
      </c>
      <c r="P70" s="2">
        <v>4558</v>
      </c>
      <c r="Q70" s="2">
        <v>1125.4724900000001</v>
      </c>
      <c r="R70" s="2">
        <v>568.90233999999998</v>
      </c>
      <c r="S70" s="2">
        <v>97</v>
      </c>
      <c r="T70" s="2">
        <v>1125.08887</v>
      </c>
      <c r="U70" s="2">
        <v>567.97189000000003</v>
      </c>
      <c r="V70" s="2">
        <v>46</v>
      </c>
    </row>
    <row r="71" spans="1:22" x14ac:dyDescent="0.25">
      <c r="A71" s="2" t="s">
        <v>1</v>
      </c>
      <c r="B71" s="2">
        <v>1000</v>
      </c>
      <c r="C71" s="2">
        <v>0.4</v>
      </c>
      <c r="D71" s="2">
        <v>1157.4952599999999</v>
      </c>
      <c r="E71" s="2">
        <v>2.3269999999999999E-2</v>
      </c>
      <c r="F71" s="2">
        <v>1157.4952599999999</v>
      </c>
      <c r="G71" s="2">
        <v>6.1679999999999999E-2</v>
      </c>
      <c r="H71" s="2">
        <v>1126.0112799999999</v>
      </c>
      <c r="I71" s="2">
        <v>567.78063999999995</v>
      </c>
      <c r="J71" s="2">
        <v>316</v>
      </c>
      <c r="K71" s="2">
        <v>1124.98973</v>
      </c>
      <c r="L71" s="2">
        <v>583.87828000000002</v>
      </c>
      <c r="M71" s="2">
        <v>20</v>
      </c>
      <c r="N71" s="2">
        <v>1334.0202400000001</v>
      </c>
      <c r="O71" s="2">
        <v>567.37927999999999</v>
      </c>
      <c r="P71" s="2">
        <v>4898</v>
      </c>
      <c r="Q71" s="2">
        <v>1144.09914</v>
      </c>
      <c r="R71" s="2">
        <v>569.77323000000001</v>
      </c>
      <c r="S71" s="2">
        <v>94</v>
      </c>
      <c r="T71" s="2">
        <v>1124.9681800000001</v>
      </c>
      <c r="U71" s="2">
        <v>568.95775000000003</v>
      </c>
      <c r="V71" s="2">
        <v>46</v>
      </c>
    </row>
    <row r="72" spans="1:22" x14ac:dyDescent="0.25">
      <c r="A72" s="2" t="s">
        <v>1</v>
      </c>
      <c r="B72" s="2">
        <v>1000</v>
      </c>
      <c r="C72" s="2">
        <v>0.4</v>
      </c>
      <c r="D72" s="2">
        <v>1157.4952599999999</v>
      </c>
      <c r="E72" s="2">
        <v>2.086E-2</v>
      </c>
      <c r="F72" s="2">
        <v>1157.4952599999999</v>
      </c>
      <c r="G72" s="2">
        <v>6.0720000000000003E-2</v>
      </c>
      <c r="H72" s="2">
        <v>1126.1880100000001</v>
      </c>
      <c r="I72" s="2">
        <v>568.65313000000003</v>
      </c>
      <c r="J72" s="2">
        <v>316</v>
      </c>
      <c r="K72" s="2">
        <v>1125.0069699999999</v>
      </c>
      <c r="L72" s="2">
        <v>585.01872000000003</v>
      </c>
      <c r="M72" s="2">
        <v>20</v>
      </c>
      <c r="N72" s="2">
        <v>1302.1914400000001</v>
      </c>
      <c r="O72" s="2">
        <v>567.3492</v>
      </c>
      <c r="P72" s="2">
        <v>4784</v>
      </c>
      <c r="Q72" s="2">
        <v>1127.62906</v>
      </c>
      <c r="R72" s="2">
        <v>569.25855000000001</v>
      </c>
      <c r="S72" s="2">
        <v>92</v>
      </c>
      <c r="T72" s="2">
        <v>1124.9855700000001</v>
      </c>
      <c r="U72" s="2">
        <v>575.29985999999997</v>
      </c>
      <c r="V72" s="2">
        <v>47</v>
      </c>
    </row>
    <row r="73" spans="1:22" x14ac:dyDescent="0.25">
      <c r="A73" s="2" t="s">
        <v>1</v>
      </c>
      <c r="B73" s="2">
        <v>1000</v>
      </c>
      <c r="C73" s="2">
        <v>0.7</v>
      </c>
      <c r="D73" s="2">
        <v>1158.2399399999999</v>
      </c>
      <c r="E73" s="2">
        <v>2.2460000000000001E-2</v>
      </c>
      <c r="F73" s="2">
        <v>1039.2346299999999</v>
      </c>
      <c r="G73" s="2">
        <v>7.0889999999999995E-2</v>
      </c>
      <c r="H73" s="2">
        <v>1029.5781199999999</v>
      </c>
      <c r="I73" s="2">
        <v>945.26996999999994</v>
      </c>
      <c r="J73" s="2">
        <v>529</v>
      </c>
      <c r="K73" s="2">
        <v>1131.5661299999999</v>
      </c>
      <c r="L73" s="2">
        <v>966.06025</v>
      </c>
      <c r="M73" s="2">
        <v>32</v>
      </c>
      <c r="N73" s="2">
        <v>1085.15705</v>
      </c>
      <c r="O73" s="2">
        <v>944.62643000000003</v>
      </c>
      <c r="P73" s="2">
        <v>8569</v>
      </c>
      <c r="Q73" s="2">
        <v>1030.1542899999999</v>
      </c>
      <c r="R73" s="2">
        <v>947.55944</v>
      </c>
      <c r="S73" s="2">
        <v>175</v>
      </c>
      <c r="T73" s="2">
        <v>1130.5146400000001</v>
      </c>
      <c r="U73" s="2">
        <v>949.09072000000003</v>
      </c>
      <c r="V73" s="2">
        <v>55</v>
      </c>
    </row>
    <row r="74" spans="1:22" x14ac:dyDescent="0.25">
      <c r="A74" s="2" t="s">
        <v>1</v>
      </c>
      <c r="B74" s="2">
        <v>1000</v>
      </c>
      <c r="C74" s="2">
        <v>0.7</v>
      </c>
      <c r="D74" s="2">
        <v>1158.2399399999999</v>
      </c>
      <c r="E74" s="2">
        <v>2.2599999999999999E-2</v>
      </c>
      <c r="F74" s="2">
        <v>1039.2346299999999</v>
      </c>
      <c r="G74" s="2">
        <v>7.2090000000000001E-2</v>
      </c>
      <c r="H74" s="2">
        <v>1030.47119</v>
      </c>
      <c r="I74" s="2">
        <v>945.76675999999998</v>
      </c>
      <c r="J74" s="2">
        <v>529</v>
      </c>
      <c r="K74" s="2">
        <v>1131.5690999999999</v>
      </c>
      <c r="L74" s="2">
        <v>966.72621000000004</v>
      </c>
      <c r="M74" s="2">
        <v>32</v>
      </c>
      <c r="N74" s="2">
        <v>1127.62303</v>
      </c>
      <c r="O74" s="2">
        <v>944.54512</v>
      </c>
      <c r="P74" s="2">
        <v>8453</v>
      </c>
      <c r="Q74" s="2">
        <v>1042.33959</v>
      </c>
      <c r="R74" s="2">
        <v>948.15607999999997</v>
      </c>
      <c r="S74" s="2">
        <v>175</v>
      </c>
      <c r="T74" s="2">
        <v>1130.5824600000001</v>
      </c>
      <c r="U74" s="2">
        <v>951.42548999999997</v>
      </c>
      <c r="V74" s="2">
        <v>55</v>
      </c>
    </row>
    <row r="75" spans="1:22" x14ac:dyDescent="0.25">
      <c r="A75" s="2" t="s">
        <v>1</v>
      </c>
      <c r="B75" s="2">
        <v>1000</v>
      </c>
      <c r="C75" s="2">
        <v>0.7</v>
      </c>
      <c r="D75" s="2">
        <v>1158.2399399999999</v>
      </c>
      <c r="E75" s="2">
        <v>2.2550000000000001E-2</v>
      </c>
      <c r="F75" s="2">
        <v>1039.2346299999999</v>
      </c>
      <c r="G75" s="2">
        <v>7.1870000000000003E-2</v>
      </c>
      <c r="H75" s="2">
        <v>1066.2311400000001</v>
      </c>
      <c r="I75" s="2">
        <v>945.92609000000004</v>
      </c>
      <c r="J75" s="2">
        <v>526</v>
      </c>
      <c r="K75" s="2">
        <v>1131.7513200000001</v>
      </c>
      <c r="L75" s="2">
        <v>969.04591000000005</v>
      </c>
      <c r="M75" s="2">
        <v>32</v>
      </c>
      <c r="N75" s="2">
        <v>1121.8757499999999</v>
      </c>
      <c r="O75" s="2">
        <v>944.55754999999999</v>
      </c>
      <c r="P75" s="2">
        <v>7984</v>
      </c>
      <c r="Q75" s="2">
        <v>1029.22477</v>
      </c>
      <c r="R75" s="2">
        <v>946.96127999999999</v>
      </c>
      <c r="S75" s="2">
        <v>172</v>
      </c>
      <c r="T75" s="2">
        <v>1130.5780400000001</v>
      </c>
      <c r="U75" s="2">
        <v>946.74634000000003</v>
      </c>
      <c r="V75" s="2">
        <v>55</v>
      </c>
    </row>
    <row r="76" spans="1:22" x14ac:dyDescent="0.25">
      <c r="A76" s="2" t="s">
        <v>1</v>
      </c>
      <c r="B76" s="2">
        <v>1000</v>
      </c>
      <c r="C76" s="2">
        <v>0.7</v>
      </c>
      <c r="D76" s="2">
        <v>1158.2399399999999</v>
      </c>
      <c r="E76" s="2">
        <v>2.2919999999999999E-2</v>
      </c>
      <c r="F76" s="2">
        <v>1039.2346299999999</v>
      </c>
      <c r="G76" s="2">
        <v>7.2139999999999996E-2</v>
      </c>
      <c r="H76" s="2">
        <v>1032.58482</v>
      </c>
      <c r="I76" s="2">
        <v>945.21405000000004</v>
      </c>
      <c r="J76" s="2">
        <v>527</v>
      </c>
      <c r="K76" s="2">
        <v>1131.7656999999999</v>
      </c>
      <c r="L76" s="2">
        <v>969.06007</v>
      </c>
      <c r="M76" s="2">
        <v>32</v>
      </c>
      <c r="N76" s="2">
        <v>1070.12725</v>
      </c>
      <c r="O76" s="2">
        <v>944.55484999999999</v>
      </c>
      <c r="P76" s="2">
        <v>8221</v>
      </c>
      <c r="Q76" s="2">
        <v>1030.00388</v>
      </c>
      <c r="R76" s="2">
        <v>948.85443999999995</v>
      </c>
      <c r="S76" s="2">
        <v>172</v>
      </c>
      <c r="T76" s="2">
        <v>1130.57664</v>
      </c>
      <c r="U76" s="2">
        <v>952.89454999999998</v>
      </c>
      <c r="V76" s="2">
        <v>55</v>
      </c>
    </row>
    <row r="77" spans="1:22" x14ac:dyDescent="0.25">
      <c r="A77" s="2" t="s">
        <v>1</v>
      </c>
      <c r="B77" s="2">
        <v>1000</v>
      </c>
      <c r="C77" s="2">
        <v>0.7</v>
      </c>
      <c r="D77" s="2">
        <v>1158.2399399999999</v>
      </c>
      <c r="E77" s="2">
        <v>2.23E-2</v>
      </c>
      <c r="F77" s="2">
        <v>1039.2346299999999</v>
      </c>
      <c r="G77" s="2">
        <v>7.1980000000000002E-2</v>
      </c>
      <c r="H77" s="2">
        <v>1029.11193</v>
      </c>
      <c r="I77" s="2">
        <v>945.21523999999999</v>
      </c>
      <c r="J77" s="2">
        <v>529</v>
      </c>
      <c r="K77" s="2">
        <v>1131.54186</v>
      </c>
      <c r="L77" s="2">
        <v>967.25467000000003</v>
      </c>
      <c r="M77" s="2">
        <v>32</v>
      </c>
      <c r="N77" s="2">
        <v>1090.8309099999999</v>
      </c>
      <c r="O77" s="2">
        <v>944.57685000000004</v>
      </c>
      <c r="P77" s="2">
        <v>8285</v>
      </c>
      <c r="Q77" s="2">
        <v>1029.3680300000001</v>
      </c>
      <c r="R77" s="2">
        <v>945.24671999999998</v>
      </c>
      <c r="S77" s="2">
        <v>171</v>
      </c>
      <c r="T77" s="2">
        <v>1130.56033</v>
      </c>
      <c r="U77" s="2">
        <v>945.05317000000002</v>
      </c>
      <c r="V77" s="2">
        <v>55</v>
      </c>
    </row>
    <row r="78" spans="1:22" x14ac:dyDescent="0.25">
      <c r="A78" s="2" t="s">
        <v>1</v>
      </c>
      <c r="B78" s="2">
        <v>1000</v>
      </c>
      <c r="C78" s="2">
        <v>0.7</v>
      </c>
      <c r="D78" s="2">
        <v>1158.2399399999999</v>
      </c>
      <c r="E78" s="2">
        <v>2.2339999999999999E-2</v>
      </c>
      <c r="F78" s="2">
        <v>1039.2346299999999</v>
      </c>
      <c r="G78" s="2">
        <v>7.1940000000000004E-2</v>
      </c>
      <c r="H78" s="2">
        <v>1030.32592</v>
      </c>
      <c r="I78" s="2">
        <v>945.00644999999997</v>
      </c>
      <c r="J78" s="2">
        <v>566</v>
      </c>
      <c r="K78" s="2">
        <v>1131.6837599999999</v>
      </c>
      <c r="L78" s="2">
        <v>972.97819000000004</v>
      </c>
      <c r="M78" s="2">
        <v>32</v>
      </c>
      <c r="N78" s="2">
        <v>1107.01088</v>
      </c>
      <c r="O78" s="2">
        <v>944.54534999999998</v>
      </c>
      <c r="P78" s="2">
        <v>8773</v>
      </c>
      <c r="Q78" s="2">
        <v>1029.8861999999999</v>
      </c>
      <c r="R78" s="2">
        <v>945.27660000000003</v>
      </c>
      <c r="S78" s="2">
        <v>175</v>
      </c>
      <c r="T78" s="2">
        <v>1130.5515</v>
      </c>
      <c r="U78" s="2">
        <v>950.45514000000003</v>
      </c>
      <c r="V78" s="2">
        <v>55</v>
      </c>
    </row>
    <row r="79" spans="1:22" x14ac:dyDescent="0.25">
      <c r="A79" s="2" t="s">
        <v>1</v>
      </c>
      <c r="B79" s="2">
        <v>1000</v>
      </c>
      <c r="C79" s="2">
        <v>0.7</v>
      </c>
      <c r="D79" s="2">
        <v>1158.2399399999999</v>
      </c>
      <c r="E79" s="2">
        <v>2.2169999999999999E-2</v>
      </c>
      <c r="F79" s="2">
        <v>1039.2346299999999</v>
      </c>
      <c r="G79" s="2">
        <v>7.1340000000000001E-2</v>
      </c>
      <c r="H79" s="2">
        <v>1065.63679</v>
      </c>
      <c r="I79" s="2">
        <v>944.62489000000005</v>
      </c>
      <c r="J79" s="2">
        <v>527</v>
      </c>
      <c r="K79" s="2">
        <v>1131.5925299999999</v>
      </c>
      <c r="L79" s="2">
        <v>967.19421999999997</v>
      </c>
      <c r="M79" s="2">
        <v>32</v>
      </c>
      <c r="N79" s="2">
        <v>1106.21369</v>
      </c>
      <c r="O79" s="2">
        <v>944.58910000000003</v>
      </c>
      <c r="P79" s="2">
        <v>7881</v>
      </c>
      <c r="Q79" s="2">
        <v>1137.71027</v>
      </c>
      <c r="R79" s="2">
        <v>948.51583000000005</v>
      </c>
      <c r="S79" s="2">
        <v>158</v>
      </c>
      <c r="T79" s="2">
        <v>1130.5350599999999</v>
      </c>
      <c r="U79" s="2">
        <v>955.15698999999995</v>
      </c>
      <c r="V79" s="2">
        <v>55</v>
      </c>
    </row>
    <row r="80" spans="1:22" x14ac:dyDescent="0.25">
      <c r="A80" s="2" t="s">
        <v>1</v>
      </c>
      <c r="B80" s="2">
        <v>1000</v>
      </c>
      <c r="C80" s="2">
        <v>0.7</v>
      </c>
      <c r="D80" s="2">
        <v>1158.2399399999999</v>
      </c>
      <c r="E80" s="2">
        <v>2.298E-2</v>
      </c>
      <c r="F80" s="2">
        <v>1039.2346299999999</v>
      </c>
      <c r="G80" s="2">
        <v>7.1110000000000007E-2</v>
      </c>
      <c r="H80" s="2">
        <v>1030.6354699999999</v>
      </c>
      <c r="I80" s="2">
        <v>945.32384999999999</v>
      </c>
      <c r="J80" s="2">
        <v>529</v>
      </c>
      <c r="K80" s="2">
        <v>1131.68571</v>
      </c>
      <c r="L80" s="2">
        <v>966.71286999999995</v>
      </c>
      <c r="M80" s="2">
        <v>32</v>
      </c>
      <c r="N80" s="2">
        <v>1089.5907299999999</v>
      </c>
      <c r="O80" s="2">
        <v>944.56138999999996</v>
      </c>
      <c r="P80" s="2">
        <v>8246</v>
      </c>
      <c r="Q80" s="2">
        <v>1030.0033900000001</v>
      </c>
      <c r="R80" s="2">
        <v>944.81543999999997</v>
      </c>
      <c r="S80" s="2">
        <v>174</v>
      </c>
      <c r="T80" s="2">
        <v>1130.4676899999999</v>
      </c>
      <c r="U80" s="2">
        <v>951.99420999999995</v>
      </c>
      <c r="V80" s="2">
        <v>55</v>
      </c>
    </row>
    <row r="81" spans="1:22" x14ac:dyDescent="0.25">
      <c r="A81" s="2" t="s">
        <v>1</v>
      </c>
      <c r="B81" s="2">
        <v>1000</v>
      </c>
      <c r="C81" s="2">
        <v>0.7</v>
      </c>
      <c r="D81" s="2">
        <v>1158.2399399999999</v>
      </c>
      <c r="E81" s="2">
        <v>2.3040000000000001E-2</v>
      </c>
      <c r="F81" s="2">
        <v>1039.2346299999999</v>
      </c>
      <c r="G81" s="2">
        <v>7.1650000000000005E-2</v>
      </c>
      <c r="H81" s="2">
        <v>1070.0277100000001</v>
      </c>
      <c r="I81" s="2">
        <v>945.74504999999999</v>
      </c>
      <c r="J81" s="2">
        <v>527</v>
      </c>
      <c r="K81" s="2">
        <v>1131.3993800000001</v>
      </c>
      <c r="L81" s="2">
        <v>964.07126000000005</v>
      </c>
      <c r="M81" s="2">
        <v>32</v>
      </c>
      <c r="N81" s="2">
        <v>1106.45767</v>
      </c>
      <c r="O81" s="2">
        <v>944.84936000000005</v>
      </c>
      <c r="P81" s="2">
        <v>6944</v>
      </c>
      <c r="Q81" s="2">
        <v>1030.21931</v>
      </c>
      <c r="R81" s="2">
        <v>947.11785999999995</v>
      </c>
      <c r="S81" s="2">
        <v>175</v>
      </c>
      <c r="T81" s="2">
        <v>1130.66346</v>
      </c>
      <c r="U81" s="2">
        <v>948.38543000000004</v>
      </c>
      <c r="V81" s="2">
        <v>55</v>
      </c>
    </row>
    <row r="82" spans="1:22" x14ac:dyDescent="0.25">
      <c r="A82" s="2" t="s">
        <v>1</v>
      </c>
      <c r="B82" s="2">
        <v>1000</v>
      </c>
      <c r="C82" s="2">
        <v>0.7</v>
      </c>
      <c r="D82" s="2">
        <v>1158.2399399999999</v>
      </c>
      <c r="E82" s="2">
        <v>2.2270000000000002E-2</v>
      </c>
      <c r="F82" s="2">
        <v>1039.2346299999999</v>
      </c>
      <c r="G82" s="2">
        <v>7.1889999999999996E-2</v>
      </c>
      <c r="H82" s="2">
        <v>1029.3175799999999</v>
      </c>
      <c r="I82" s="2">
        <v>945.07371000000001</v>
      </c>
      <c r="J82" s="2">
        <v>535</v>
      </c>
      <c r="K82" s="2">
        <v>1131.5443399999999</v>
      </c>
      <c r="L82" s="2">
        <v>968.90594999999996</v>
      </c>
      <c r="M82" s="2">
        <v>32</v>
      </c>
      <c r="N82" s="2">
        <v>1081.69463</v>
      </c>
      <c r="O82" s="2">
        <v>944.63766999999996</v>
      </c>
      <c r="P82" s="2">
        <v>8619</v>
      </c>
      <c r="Q82" s="2">
        <v>1045.2311400000001</v>
      </c>
      <c r="R82" s="2">
        <v>946.04292999999996</v>
      </c>
      <c r="S82" s="2">
        <v>158</v>
      </c>
      <c r="T82" s="2">
        <v>1130.52431</v>
      </c>
      <c r="U82" s="2">
        <v>952.35618999999997</v>
      </c>
      <c r="V82" s="2">
        <v>55</v>
      </c>
    </row>
    <row r="83" spans="1:22" x14ac:dyDescent="0.25">
      <c r="A83" s="2" t="s">
        <v>1</v>
      </c>
      <c r="B83" s="2">
        <v>1000</v>
      </c>
      <c r="C83" s="2">
        <v>1</v>
      </c>
      <c r="D83" s="2">
        <v>1018.91389</v>
      </c>
      <c r="E83" s="2">
        <v>2.6870000000000002E-2</v>
      </c>
      <c r="F83" s="2">
        <v>1022.31064</v>
      </c>
      <c r="G83" s="2">
        <v>7.5560000000000002E-2</v>
      </c>
      <c r="H83" s="2">
        <v>1017.42778</v>
      </c>
      <c r="I83" s="2">
        <v>2232.47066</v>
      </c>
      <c r="J83" s="2">
        <v>1389</v>
      </c>
      <c r="K83" s="2">
        <v>1015.63328</v>
      </c>
      <c r="L83" s="2">
        <v>2245.08214</v>
      </c>
      <c r="M83" s="2">
        <v>73</v>
      </c>
      <c r="N83" s="2">
        <v>1030.86601</v>
      </c>
      <c r="O83" s="2">
        <v>2231.8747199999998</v>
      </c>
      <c r="P83" s="2">
        <v>21065</v>
      </c>
      <c r="Q83" s="2">
        <v>1017.91111</v>
      </c>
      <c r="R83" s="2">
        <v>2233.6752299999998</v>
      </c>
      <c r="S83" s="2">
        <v>448</v>
      </c>
      <c r="T83" s="2">
        <v>1015.00871</v>
      </c>
      <c r="U83" s="2">
        <v>2242.3881099999999</v>
      </c>
      <c r="V83" s="2">
        <v>149</v>
      </c>
    </row>
    <row r="84" spans="1:22" x14ac:dyDescent="0.25">
      <c r="A84" s="2" t="s">
        <v>1</v>
      </c>
      <c r="B84" s="2">
        <v>1000</v>
      </c>
      <c r="C84" s="2">
        <v>1</v>
      </c>
      <c r="D84" s="2">
        <v>1018.91389</v>
      </c>
      <c r="E84" s="2">
        <v>2.5229999999999999E-2</v>
      </c>
      <c r="F84" s="2">
        <v>1022.31064</v>
      </c>
      <c r="G84" s="2">
        <v>7.5439999999999993E-2</v>
      </c>
      <c r="H84" s="2">
        <v>1017.45064</v>
      </c>
      <c r="I84" s="2">
        <v>2232.1513399999999</v>
      </c>
      <c r="J84" s="2">
        <v>1259</v>
      </c>
      <c r="K84" s="2">
        <v>1015.6047600000001</v>
      </c>
      <c r="L84" s="2">
        <v>2246.4793399999999</v>
      </c>
      <c r="M84" s="2">
        <v>73</v>
      </c>
      <c r="N84" s="2">
        <v>1019.39872</v>
      </c>
      <c r="O84" s="2">
        <v>2231.8275600000002</v>
      </c>
      <c r="P84" s="2">
        <v>20283</v>
      </c>
      <c r="Q84" s="2">
        <v>1018.18034</v>
      </c>
      <c r="R84" s="2">
        <v>2233.28712</v>
      </c>
      <c r="S84" s="2">
        <v>447</v>
      </c>
      <c r="T84" s="2">
        <v>1015.05962</v>
      </c>
      <c r="U84" s="2">
        <v>2232.7855300000001</v>
      </c>
      <c r="V84" s="2">
        <v>146</v>
      </c>
    </row>
    <row r="85" spans="1:22" x14ac:dyDescent="0.25">
      <c r="A85" s="2" t="s">
        <v>1</v>
      </c>
      <c r="B85" s="2">
        <v>1000</v>
      </c>
      <c r="C85" s="2">
        <v>1</v>
      </c>
      <c r="D85" s="2">
        <v>1018.91389</v>
      </c>
      <c r="E85" s="2">
        <v>2.367E-2</v>
      </c>
      <c r="F85" s="2">
        <v>1022.31064</v>
      </c>
      <c r="G85" s="2">
        <v>7.3109999999999994E-2</v>
      </c>
      <c r="H85" s="2">
        <v>1017.62162</v>
      </c>
      <c r="I85" s="2">
        <v>2233.04835</v>
      </c>
      <c r="J85" s="2">
        <v>1308</v>
      </c>
      <c r="K85" s="2">
        <v>1015.39437</v>
      </c>
      <c r="L85" s="2">
        <v>2249.5017899999998</v>
      </c>
      <c r="M85" s="2">
        <v>73</v>
      </c>
      <c r="N85" s="2">
        <v>1035.65813</v>
      </c>
      <c r="O85" s="2">
        <v>2231.9096300000001</v>
      </c>
      <c r="P85" s="2">
        <v>19283</v>
      </c>
      <c r="Q85" s="2">
        <v>1018.3536800000001</v>
      </c>
      <c r="R85" s="2">
        <v>2234.5678699999999</v>
      </c>
      <c r="S85" s="2">
        <v>416</v>
      </c>
      <c r="T85" s="2">
        <v>1014.9846199999999</v>
      </c>
      <c r="U85" s="2">
        <v>2243.1088199999999</v>
      </c>
      <c r="V85" s="2">
        <v>112</v>
      </c>
    </row>
    <row r="86" spans="1:22" x14ac:dyDescent="0.25">
      <c r="A86" s="2" t="s">
        <v>1</v>
      </c>
      <c r="B86" s="2">
        <v>1000</v>
      </c>
      <c r="C86" s="2">
        <v>1</v>
      </c>
      <c r="D86" s="2">
        <v>1018.91389</v>
      </c>
      <c r="E86" s="2">
        <v>2.4490000000000001E-2</v>
      </c>
      <c r="F86" s="2">
        <v>1022.31064</v>
      </c>
      <c r="G86" s="2">
        <v>7.4209999999999998E-2</v>
      </c>
      <c r="H86" s="2">
        <v>1017.32385</v>
      </c>
      <c r="I86" s="2">
        <v>2233.4555300000002</v>
      </c>
      <c r="J86" s="2">
        <v>1258</v>
      </c>
      <c r="K86" s="2">
        <v>1015.68056</v>
      </c>
      <c r="L86" s="2">
        <v>2253.68048</v>
      </c>
      <c r="M86" s="2">
        <v>73</v>
      </c>
      <c r="N86" s="2">
        <v>1051.9906800000001</v>
      </c>
      <c r="O86" s="2">
        <v>2231.8901500000002</v>
      </c>
      <c r="P86" s="2">
        <v>18751</v>
      </c>
      <c r="Q86" s="2">
        <v>1018.05534</v>
      </c>
      <c r="R86" s="2">
        <v>2235.07125</v>
      </c>
      <c r="S86" s="2">
        <v>444</v>
      </c>
      <c r="T86" s="2">
        <v>1014.92236</v>
      </c>
      <c r="U86" s="2">
        <v>2237.3451399999999</v>
      </c>
      <c r="V86" s="2">
        <v>112</v>
      </c>
    </row>
    <row r="87" spans="1:22" x14ac:dyDescent="0.25">
      <c r="A87" s="2" t="s">
        <v>1</v>
      </c>
      <c r="B87" s="2">
        <v>1000</v>
      </c>
      <c r="C87" s="2">
        <v>1</v>
      </c>
      <c r="D87" s="2">
        <v>1018.91389</v>
      </c>
      <c r="E87" s="2">
        <v>2.3570000000000001E-2</v>
      </c>
      <c r="F87" s="2">
        <v>1022.31064</v>
      </c>
      <c r="G87" s="2">
        <v>7.22E-2</v>
      </c>
      <c r="H87" s="2">
        <v>1017.2615</v>
      </c>
      <c r="I87" s="2">
        <v>2231.9553599999999</v>
      </c>
      <c r="J87" s="2">
        <v>1259</v>
      </c>
      <c r="K87" s="2">
        <v>1015.59524</v>
      </c>
      <c r="L87" s="2">
        <v>2248.4974699999998</v>
      </c>
      <c r="M87" s="2">
        <v>73</v>
      </c>
      <c r="N87" s="2">
        <v>1037.46713</v>
      </c>
      <c r="O87" s="2">
        <v>2231.8631599999999</v>
      </c>
      <c r="P87" s="2">
        <v>20685</v>
      </c>
      <c r="Q87" s="2">
        <v>1017.96881</v>
      </c>
      <c r="R87" s="2">
        <v>2232.08403</v>
      </c>
      <c r="S87" s="2">
        <v>445</v>
      </c>
      <c r="T87" s="2">
        <v>1015.00651</v>
      </c>
      <c r="U87" s="2">
        <v>2235.0928899999999</v>
      </c>
      <c r="V87" s="2">
        <v>112</v>
      </c>
    </row>
    <row r="88" spans="1:22" x14ac:dyDescent="0.25">
      <c r="A88" s="2" t="s">
        <v>1</v>
      </c>
      <c r="B88" s="2">
        <v>1000</v>
      </c>
      <c r="C88" s="2">
        <v>1</v>
      </c>
      <c r="D88" s="2">
        <v>1018.91389</v>
      </c>
      <c r="E88" s="2">
        <v>2.4850000000000001E-2</v>
      </c>
      <c r="F88" s="2">
        <v>1022.31064</v>
      </c>
      <c r="G88" s="2">
        <v>7.6910000000000006E-2</v>
      </c>
      <c r="H88" s="2">
        <v>1017.3837600000001</v>
      </c>
      <c r="I88" s="2">
        <v>2232.1621399999999</v>
      </c>
      <c r="J88" s="2">
        <v>1258</v>
      </c>
      <c r="K88" s="2">
        <v>1015.63836</v>
      </c>
      <c r="L88" s="2">
        <v>2250.2863699999998</v>
      </c>
      <c r="M88" s="2">
        <v>73</v>
      </c>
      <c r="N88" s="2">
        <v>1037.7362499999999</v>
      </c>
      <c r="O88" s="2">
        <v>2231.83655</v>
      </c>
      <c r="P88" s="2">
        <v>20530</v>
      </c>
      <c r="Q88" s="2">
        <v>1018.04445</v>
      </c>
      <c r="R88" s="2">
        <v>2232.63348</v>
      </c>
      <c r="S88" s="2">
        <v>447</v>
      </c>
      <c r="T88" s="2">
        <v>1014.96704</v>
      </c>
      <c r="U88" s="2">
        <v>2235.5486999999998</v>
      </c>
      <c r="V88" s="2">
        <v>130</v>
      </c>
    </row>
    <row r="89" spans="1:22" x14ac:dyDescent="0.25">
      <c r="A89" s="2" t="s">
        <v>1</v>
      </c>
      <c r="B89" s="2">
        <v>1000</v>
      </c>
      <c r="C89" s="2">
        <v>1</v>
      </c>
      <c r="D89" s="2">
        <v>1018.91389</v>
      </c>
      <c r="E89" s="2">
        <v>2.3900000000000001E-2</v>
      </c>
      <c r="F89" s="2">
        <v>1022.31064</v>
      </c>
      <c r="G89" s="2">
        <v>7.528E-2</v>
      </c>
      <c r="H89" s="2">
        <v>1018.09167</v>
      </c>
      <c r="I89" s="2">
        <v>2231.8420599999999</v>
      </c>
      <c r="J89" s="2">
        <v>1259</v>
      </c>
      <c r="K89" s="2">
        <v>1015.62433</v>
      </c>
      <c r="L89" s="2">
        <v>2241.4434999999999</v>
      </c>
      <c r="M89" s="2">
        <v>73</v>
      </c>
      <c r="N89" s="2">
        <v>1039.1705199999999</v>
      </c>
      <c r="O89" s="2">
        <v>2232.00434</v>
      </c>
      <c r="P89" s="2">
        <v>20371</v>
      </c>
      <c r="Q89" s="2">
        <v>1017.06119</v>
      </c>
      <c r="R89" s="2">
        <v>2234.56259</v>
      </c>
      <c r="S89" s="2">
        <v>446</v>
      </c>
      <c r="T89" s="2">
        <v>1014.96664</v>
      </c>
      <c r="U89" s="2">
        <v>2243.87473</v>
      </c>
      <c r="V89" s="2">
        <v>113</v>
      </c>
    </row>
    <row r="90" spans="1:22" x14ac:dyDescent="0.25">
      <c r="A90" s="2" t="s">
        <v>1</v>
      </c>
      <c r="B90" s="2">
        <v>1000</v>
      </c>
      <c r="C90" s="2">
        <v>1</v>
      </c>
      <c r="D90" s="2">
        <v>1018.91389</v>
      </c>
      <c r="E90" s="2">
        <v>2.3550000000000001E-2</v>
      </c>
      <c r="F90" s="2">
        <v>1022.31064</v>
      </c>
      <c r="G90" s="2">
        <v>7.281E-2</v>
      </c>
      <c r="H90" s="2">
        <v>1017.4865</v>
      </c>
      <c r="I90" s="2">
        <v>2232.87592</v>
      </c>
      <c r="J90" s="2">
        <v>1260</v>
      </c>
      <c r="K90" s="2">
        <v>1015.53296</v>
      </c>
      <c r="L90" s="2">
        <v>2249.8629299999998</v>
      </c>
      <c r="M90" s="2">
        <v>73</v>
      </c>
      <c r="N90" s="2">
        <v>1037.19031</v>
      </c>
      <c r="O90" s="2">
        <v>2231.8794800000001</v>
      </c>
      <c r="P90" s="2">
        <v>21099</v>
      </c>
      <c r="Q90" s="2">
        <v>1019.34722</v>
      </c>
      <c r="R90" s="2">
        <v>2232.4787200000001</v>
      </c>
      <c r="S90" s="2">
        <v>439</v>
      </c>
      <c r="T90" s="2">
        <v>1015.05375</v>
      </c>
      <c r="U90" s="2">
        <v>2245.7701699999998</v>
      </c>
      <c r="V90" s="2">
        <v>112</v>
      </c>
    </row>
    <row r="91" spans="1:22" x14ac:dyDescent="0.25">
      <c r="A91" s="2" t="s">
        <v>1</v>
      </c>
      <c r="B91" s="2">
        <v>1000</v>
      </c>
      <c r="C91" s="2">
        <v>1</v>
      </c>
      <c r="D91" s="2">
        <v>1018.91389</v>
      </c>
      <c r="E91" s="2">
        <v>2.7640000000000001E-2</v>
      </c>
      <c r="F91" s="2">
        <v>1022.31064</v>
      </c>
      <c r="G91" s="2">
        <v>7.6990000000000003E-2</v>
      </c>
      <c r="H91" s="2">
        <v>1018.30833</v>
      </c>
      <c r="I91" s="2">
        <v>2232.57215</v>
      </c>
      <c r="J91" s="2">
        <v>1260</v>
      </c>
      <c r="K91" s="2">
        <v>1015.67031</v>
      </c>
      <c r="L91" s="2">
        <v>2246.47523</v>
      </c>
      <c r="M91" s="2">
        <v>73</v>
      </c>
      <c r="N91" s="2">
        <v>1017.9124</v>
      </c>
      <c r="O91" s="2">
        <v>2231.87889</v>
      </c>
      <c r="P91" s="2">
        <v>20734</v>
      </c>
      <c r="Q91" s="2">
        <v>1017.78868</v>
      </c>
      <c r="R91" s="2">
        <v>2233.0842899999998</v>
      </c>
      <c r="S91" s="2">
        <v>449</v>
      </c>
      <c r="T91" s="2">
        <v>1014.93929</v>
      </c>
      <c r="U91" s="2">
        <v>2241.14309</v>
      </c>
      <c r="V91" s="2">
        <v>112</v>
      </c>
    </row>
    <row r="92" spans="1:22" x14ac:dyDescent="0.25">
      <c r="A92" s="2" t="s">
        <v>1</v>
      </c>
      <c r="B92" s="2">
        <v>1000</v>
      </c>
      <c r="C92" s="2">
        <v>1</v>
      </c>
      <c r="D92" s="2">
        <v>1018.91389</v>
      </c>
      <c r="E92" s="2">
        <v>2.6509999999999999E-2</v>
      </c>
      <c r="F92" s="2">
        <v>1022.31064</v>
      </c>
      <c r="G92" s="2">
        <v>7.5889999999999999E-2</v>
      </c>
      <c r="H92" s="2">
        <v>1017.29444</v>
      </c>
      <c r="I92" s="2">
        <v>2233.4760900000001</v>
      </c>
      <c r="J92" s="2">
        <v>1261</v>
      </c>
      <c r="K92" s="2">
        <v>1015.6809500000001</v>
      </c>
      <c r="L92" s="2">
        <v>2249.1599500000002</v>
      </c>
      <c r="M92" s="2">
        <v>73</v>
      </c>
      <c r="N92" s="2">
        <v>1036.33798</v>
      </c>
      <c r="O92" s="2">
        <v>2231.8976600000001</v>
      </c>
      <c r="P92" s="2">
        <v>21168</v>
      </c>
      <c r="Q92" s="2">
        <v>1017.95824</v>
      </c>
      <c r="R92" s="2">
        <v>2234.2946900000002</v>
      </c>
      <c r="S92" s="2">
        <v>447</v>
      </c>
      <c r="T92" s="2">
        <v>1014.95</v>
      </c>
      <c r="U92" s="2">
        <v>2239.5605700000001</v>
      </c>
      <c r="V92" s="2">
        <v>145</v>
      </c>
    </row>
    <row r="93" spans="1:22" x14ac:dyDescent="0.25">
      <c r="A93" s="2" t="s">
        <v>2</v>
      </c>
      <c r="B93" s="2">
        <v>24</v>
      </c>
      <c r="C93" s="2">
        <v>0.4</v>
      </c>
      <c r="D93" s="2">
        <v>3235.92526</v>
      </c>
      <c r="E93" s="2">
        <v>2.5999999999999998E-4</v>
      </c>
      <c r="F93" s="2">
        <v>3232.4197600000002</v>
      </c>
      <c r="G93" s="2">
        <v>7.6000000000000004E-4</v>
      </c>
      <c r="H93" s="2">
        <v>3221.0874199999998</v>
      </c>
      <c r="I93" s="2">
        <v>1.1114200000000001</v>
      </c>
      <c r="J93" s="2">
        <v>15</v>
      </c>
      <c r="K93" s="2">
        <v>3221.0874199999998</v>
      </c>
      <c r="L93" s="2">
        <v>1.09219</v>
      </c>
      <c r="M93" s="2">
        <v>119</v>
      </c>
      <c r="N93" s="2">
        <v>3223.4556600000001</v>
      </c>
      <c r="O93" s="2">
        <v>1.1213900000000001</v>
      </c>
      <c r="P93" s="2">
        <v>88</v>
      </c>
      <c r="Q93" s="2">
        <v>3221.0874199999998</v>
      </c>
      <c r="R93" s="2">
        <v>1.0875900000000001</v>
      </c>
      <c r="S93" s="2">
        <v>265</v>
      </c>
      <c r="T93" s="2">
        <v>3221.0874199999998</v>
      </c>
      <c r="U93" s="2">
        <v>1.1011</v>
      </c>
      <c r="V93" s="2">
        <v>50</v>
      </c>
    </row>
    <row r="94" spans="1:22" x14ac:dyDescent="0.25">
      <c r="A94" s="2" t="s">
        <v>2</v>
      </c>
      <c r="B94" s="2">
        <v>24</v>
      </c>
      <c r="C94" s="2">
        <v>0.4</v>
      </c>
      <c r="D94" s="2">
        <v>3235.92526</v>
      </c>
      <c r="E94" s="2">
        <v>2.9299999999999999E-3</v>
      </c>
      <c r="F94" s="2">
        <v>3232.4197600000002</v>
      </c>
      <c r="G94" s="2">
        <v>9.7199999999999995E-3</v>
      </c>
      <c r="H94" s="2">
        <v>3221.0874199999998</v>
      </c>
      <c r="I94" s="2">
        <v>1.10057</v>
      </c>
      <c r="J94" s="2">
        <v>18</v>
      </c>
      <c r="K94" s="2">
        <v>3221.0874199999998</v>
      </c>
      <c r="L94" s="2">
        <v>1.0979300000000001</v>
      </c>
      <c r="M94" s="2">
        <v>100</v>
      </c>
      <c r="N94" s="2">
        <v>3223.4556600000001</v>
      </c>
      <c r="O94" s="2">
        <v>1.08816</v>
      </c>
      <c r="P94" s="2">
        <v>86</v>
      </c>
      <c r="Q94" s="2">
        <v>3223.4556600000001</v>
      </c>
      <c r="R94" s="2">
        <v>1.0878399999999999</v>
      </c>
      <c r="S94" s="2">
        <v>261</v>
      </c>
      <c r="T94" s="2">
        <v>3221.0874199999998</v>
      </c>
      <c r="U94" s="2">
        <v>1.0992200000000001</v>
      </c>
      <c r="V94" s="2">
        <v>50</v>
      </c>
    </row>
    <row r="95" spans="1:22" x14ac:dyDescent="0.25">
      <c r="A95" s="2" t="s">
        <v>2</v>
      </c>
      <c r="B95" s="2">
        <v>24</v>
      </c>
      <c r="C95" s="2">
        <v>0.4</v>
      </c>
      <c r="D95" s="2">
        <v>3235.92526</v>
      </c>
      <c r="E95" s="2">
        <v>3.48E-3</v>
      </c>
      <c r="F95" s="2">
        <v>3232.4197600000002</v>
      </c>
      <c r="G95" s="2">
        <v>9.7099999999999999E-3</v>
      </c>
      <c r="H95" s="2">
        <v>3221.0874199999998</v>
      </c>
      <c r="I95" s="2">
        <v>1.09436</v>
      </c>
      <c r="J95" s="2">
        <v>20</v>
      </c>
      <c r="K95" s="2">
        <v>3221.0874199999998</v>
      </c>
      <c r="L95" s="2">
        <v>1.08721</v>
      </c>
      <c r="M95" s="2">
        <v>117</v>
      </c>
      <c r="N95" s="2">
        <v>3223.4556600000001</v>
      </c>
      <c r="O95" s="2">
        <v>1.09406</v>
      </c>
      <c r="P95" s="2">
        <v>127</v>
      </c>
      <c r="Q95" s="2">
        <v>3221.0874199999998</v>
      </c>
      <c r="R95" s="2">
        <v>1.0910899999999999</v>
      </c>
      <c r="S95" s="2">
        <v>250</v>
      </c>
      <c r="T95" s="2">
        <v>3221.0874199999998</v>
      </c>
      <c r="U95" s="2">
        <v>1.0930299999999999</v>
      </c>
      <c r="V95" s="2">
        <v>46</v>
      </c>
    </row>
    <row r="96" spans="1:22" x14ac:dyDescent="0.25">
      <c r="A96" s="2" t="s">
        <v>2</v>
      </c>
      <c r="B96" s="2">
        <v>24</v>
      </c>
      <c r="C96" s="2">
        <v>0.4</v>
      </c>
      <c r="D96" s="2">
        <v>3235.92526</v>
      </c>
      <c r="E96" s="2">
        <v>3.16E-3</v>
      </c>
      <c r="F96" s="2">
        <v>3232.4197600000002</v>
      </c>
      <c r="G96" s="2">
        <v>9.6299999999999997E-3</v>
      </c>
      <c r="H96" s="2">
        <v>3221.0874199999998</v>
      </c>
      <c r="I96" s="2">
        <v>1.2543299999999999</v>
      </c>
      <c r="J96" s="2">
        <v>9</v>
      </c>
      <c r="K96" s="2">
        <v>3221.0874199999998</v>
      </c>
      <c r="L96" s="2">
        <v>1.08849</v>
      </c>
      <c r="M96" s="2">
        <v>130</v>
      </c>
      <c r="N96" s="2">
        <v>3223.4556600000001</v>
      </c>
      <c r="O96" s="2">
        <v>1.09345</v>
      </c>
      <c r="P96" s="2">
        <v>128</v>
      </c>
      <c r="Q96" s="2">
        <v>3221.0874199999998</v>
      </c>
      <c r="R96" s="2">
        <v>1.0880399999999999</v>
      </c>
      <c r="S96" s="2">
        <v>266</v>
      </c>
      <c r="T96" s="2">
        <v>3221.0874199999998</v>
      </c>
      <c r="U96" s="2">
        <v>1.0960099999999999</v>
      </c>
      <c r="V96" s="2">
        <v>6</v>
      </c>
    </row>
    <row r="97" spans="1:22" x14ac:dyDescent="0.25">
      <c r="A97" s="2" t="s">
        <v>2</v>
      </c>
      <c r="B97" s="2">
        <v>24</v>
      </c>
      <c r="C97" s="2">
        <v>0.4</v>
      </c>
      <c r="D97" s="2">
        <v>3235.92526</v>
      </c>
      <c r="E97" s="2">
        <v>3.2599999999999999E-3</v>
      </c>
      <c r="F97" s="2">
        <v>3232.4197600000002</v>
      </c>
      <c r="G97" s="2">
        <v>9.4299999999999991E-3</v>
      </c>
      <c r="H97" s="2">
        <v>3221.0874199999998</v>
      </c>
      <c r="I97" s="2">
        <v>1.08718</v>
      </c>
      <c r="J97" s="2">
        <v>12</v>
      </c>
      <c r="K97" s="2">
        <v>3221.0874199999998</v>
      </c>
      <c r="L97" s="2">
        <v>1.09457</v>
      </c>
      <c r="M97" s="2">
        <v>133</v>
      </c>
      <c r="N97" s="2">
        <v>3223.4556600000001</v>
      </c>
      <c r="O97" s="2">
        <v>1.0935999999999999</v>
      </c>
      <c r="P97" s="2">
        <v>130</v>
      </c>
      <c r="Q97" s="2">
        <v>3221.0874199999998</v>
      </c>
      <c r="R97" s="2">
        <v>1.0897600000000001</v>
      </c>
      <c r="S97" s="2">
        <v>247</v>
      </c>
      <c r="T97" s="2">
        <v>3221.0874199999998</v>
      </c>
      <c r="U97" s="2">
        <v>1.1045400000000001</v>
      </c>
      <c r="V97" s="2">
        <v>52</v>
      </c>
    </row>
    <row r="98" spans="1:22" x14ac:dyDescent="0.25">
      <c r="A98" s="2" t="s">
        <v>2</v>
      </c>
      <c r="B98" s="2">
        <v>24</v>
      </c>
      <c r="C98" s="2">
        <v>0.4</v>
      </c>
      <c r="D98" s="2">
        <v>3235.92526</v>
      </c>
      <c r="E98" s="2">
        <v>3.16E-3</v>
      </c>
      <c r="F98" s="2">
        <v>3232.4197600000002</v>
      </c>
      <c r="G98" s="2">
        <v>9.6299999999999997E-3</v>
      </c>
      <c r="H98" s="2">
        <v>3221.0874199999998</v>
      </c>
      <c r="I98" s="2">
        <v>1.2799700000000001</v>
      </c>
      <c r="J98" s="2">
        <v>10</v>
      </c>
      <c r="K98" s="2">
        <v>3221.0874199999998</v>
      </c>
      <c r="L98" s="2">
        <v>1.0885100000000001</v>
      </c>
      <c r="M98" s="2">
        <v>130</v>
      </c>
      <c r="N98" s="2">
        <v>3223.4556600000001</v>
      </c>
      <c r="O98" s="2">
        <v>1.1715800000000001</v>
      </c>
      <c r="P98" s="2">
        <v>74</v>
      </c>
      <c r="Q98" s="2">
        <v>3223.4556600000001</v>
      </c>
      <c r="R98" s="2">
        <v>1.08996</v>
      </c>
      <c r="S98" s="2">
        <v>274</v>
      </c>
      <c r="T98" s="2">
        <v>3221.0874199999998</v>
      </c>
      <c r="U98" s="2">
        <v>1.1063499999999999</v>
      </c>
      <c r="V98" s="2">
        <v>51</v>
      </c>
    </row>
    <row r="99" spans="1:22" x14ac:dyDescent="0.25">
      <c r="A99" s="2" t="s">
        <v>2</v>
      </c>
      <c r="B99" s="2">
        <v>24</v>
      </c>
      <c r="C99" s="2">
        <v>0.4</v>
      </c>
      <c r="D99" s="2">
        <v>3235.92526</v>
      </c>
      <c r="E99" s="2">
        <v>3.3500000000000001E-3</v>
      </c>
      <c r="F99" s="2">
        <v>3232.4197600000002</v>
      </c>
      <c r="G99" s="2">
        <v>9.8499999999999994E-3</v>
      </c>
      <c r="H99" s="2">
        <v>3221.0874199999998</v>
      </c>
      <c r="I99" s="2">
        <v>1.1021399999999999</v>
      </c>
      <c r="J99" s="2">
        <v>10</v>
      </c>
      <c r="K99" s="2">
        <v>3221.0874199999998</v>
      </c>
      <c r="L99" s="2">
        <v>1.0950200000000001</v>
      </c>
      <c r="M99" s="2">
        <v>87</v>
      </c>
      <c r="N99" s="2">
        <v>3223.4556600000001</v>
      </c>
      <c r="O99" s="2">
        <v>1.2405600000000001</v>
      </c>
      <c r="P99" s="2">
        <v>122</v>
      </c>
      <c r="Q99" s="2">
        <v>3221.0874199999998</v>
      </c>
      <c r="R99" s="2">
        <v>1.09019</v>
      </c>
      <c r="S99" s="2">
        <v>251</v>
      </c>
      <c r="T99" s="2">
        <v>3221.0874199999998</v>
      </c>
      <c r="U99" s="2">
        <v>1.1004799999999999</v>
      </c>
      <c r="V99" s="2">
        <v>42</v>
      </c>
    </row>
    <row r="100" spans="1:22" x14ac:dyDescent="0.25">
      <c r="A100" s="2" t="s">
        <v>2</v>
      </c>
      <c r="B100" s="2">
        <v>24</v>
      </c>
      <c r="C100" s="2">
        <v>0.4</v>
      </c>
      <c r="D100" s="2">
        <v>3235.92526</v>
      </c>
      <c r="E100" s="2">
        <v>3.1700000000000001E-3</v>
      </c>
      <c r="F100" s="2">
        <v>3232.4197600000002</v>
      </c>
      <c r="G100" s="2">
        <v>9.6399999999999993E-3</v>
      </c>
      <c r="H100" s="2">
        <v>3221.0874199999998</v>
      </c>
      <c r="I100" s="2">
        <v>1.09799</v>
      </c>
      <c r="J100" s="2">
        <v>10</v>
      </c>
      <c r="K100" s="2">
        <v>3221.0874199999998</v>
      </c>
      <c r="L100" s="2">
        <v>1.0941000000000001</v>
      </c>
      <c r="M100" s="2">
        <v>130</v>
      </c>
      <c r="N100" s="2">
        <v>3223.4556600000001</v>
      </c>
      <c r="O100" s="2">
        <v>1.0944499999999999</v>
      </c>
      <c r="P100" s="2">
        <v>127</v>
      </c>
      <c r="Q100" s="2">
        <v>3221.0874199999998</v>
      </c>
      <c r="R100" s="2">
        <v>1.0875900000000001</v>
      </c>
      <c r="S100" s="2">
        <v>265</v>
      </c>
      <c r="T100" s="2">
        <v>3221.0874199999998</v>
      </c>
      <c r="U100" s="2">
        <v>1.0880399999999999</v>
      </c>
      <c r="V100" s="2">
        <v>36</v>
      </c>
    </row>
    <row r="101" spans="1:22" x14ac:dyDescent="0.25">
      <c r="A101" s="2" t="s">
        <v>2</v>
      </c>
      <c r="B101" s="2">
        <v>24</v>
      </c>
      <c r="C101" s="2">
        <v>0.4</v>
      </c>
      <c r="D101" s="2">
        <v>3235.92526</v>
      </c>
      <c r="E101" s="2">
        <v>3.29E-3</v>
      </c>
      <c r="F101" s="2">
        <v>3232.4197600000002</v>
      </c>
      <c r="G101" s="2">
        <v>9.6399999999999993E-3</v>
      </c>
      <c r="H101" s="2">
        <v>3221.0874199999998</v>
      </c>
      <c r="I101" s="2">
        <v>1.1821999999999999</v>
      </c>
      <c r="J101" s="2">
        <v>11</v>
      </c>
      <c r="K101" s="2">
        <v>3221.0874199999998</v>
      </c>
      <c r="L101" s="2">
        <v>1.09379</v>
      </c>
      <c r="M101" s="2">
        <v>125</v>
      </c>
      <c r="N101" s="2">
        <v>3223.4556600000001</v>
      </c>
      <c r="O101" s="2">
        <v>1.0912599999999999</v>
      </c>
      <c r="P101" s="2">
        <v>119</v>
      </c>
      <c r="Q101" s="2">
        <v>3223.4556600000001</v>
      </c>
      <c r="R101" s="2">
        <v>1.3813</v>
      </c>
      <c r="S101" s="2">
        <v>203</v>
      </c>
      <c r="T101" s="2">
        <v>3221.0874199999998</v>
      </c>
      <c r="U101" s="2">
        <v>1.10354</v>
      </c>
      <c r="V101" s="2">
        <v>52</v>
      </c>
    </row>
    <row r="102" spans="1:22" x14ac:dyDescent="0.25">
      <c r="A102" s="2" t="s">
        <v>2</v>
      </c>
      <c r="B102" s="2">
        <v>24</v>
      </c>
      <c r="C102" s="2">
        <v>0.4</v>
      </c>
      <c r="D102" s="2">
        <v>3235.92526</v>
      </c>
      <c r="E102" s="2">
        <v>3.5500000000000002E-3</v>
      </c>
      <c r="F102" s="2">
        <v>3232.4197600000002</v>
      </c>
      <c r="G102" s="2">
        <v>9.6500000000000006E-3</v>
      </c>
      <c r="H102" s="2">
        <v>3221.0874199999998</v>
      </c>
      <c r="I102" s="2">
        <v>1.1368199999999999</v>
      </c>
      <c r="J102" s="2">
        <v>30</v>
      </c>
      <c r="K102" s="2">
        <v>3221.0874199999998</v>
      </c>
      <c r="L102" s="2">
        <v>1.09209</v>
      </c>
      <c r="M102" s="2">
        <v>125</v>
      </c>
      <c r="N102" s="2">
        <v>3223.4556600000001</v>
      </c>
      <c r="O102" s="2">
        <v>1.09511</v>
      </c>
      <c r="P102" s="2">
        <v>126</v>
      </c>
      <c r="Q102" s="2">
        <v>3221.0874199999998</v>
      </c>
      <c r="R102" s="2">
        <v>1.08887</v>
      </c>
      <c r="S102" s="2">
        <v>264</v>
      </c>
      <c r="T102" s="2">
        <v>3221.0874199999998</v>
      </c>
      <c r="U102" s="2">
        <v>1.09535</v>
      </c>
      <c r="V102" s="2">
        <v>47</v>
      </c>
    </row>
    <row r="103" spans="1:22" x14ac:dyDescent="0.25">
      <c r="A103" s="2" t="s">
        <v>2</v>
      </c>
      <c r="B103" s="2">
        <v>24</v>
      </c>
      <c r="C103" s="2">
        <v>0.7</v>
      </c>
      <c r="D103" s="2">
        <v>2684.3588100000002</v>
      </c>
      <c r="E103" s="2">
        <v>3.81E-3</v>
      </c>
      <c r="F103" s="2">
        <v>2684.3588100000002</v>
      </c>
      <c r="G103" s="2">
        <v>1.3180000000000001E-2</v>
      </c>
      <c r="H103" s="2">
        <v>2672.8118100000002</v>
      </c>
      <c r="I103" s="2">
        <v>1.3274300000000001</v>
      </c>
      <c r="J103" s="2">
        <v>22</v>
      </c>
      <c r="K103" s="2">
        <v>2684.3588100000002</v>
      </c>
      <c r="L103" s="2">
        <v>1.46696</v>
      </c>
      <c r="M103" s="2">
        <v>102</v>
      </c>
      <c r="N103" s="2">
        <v>2672.8118100000002</v>
      </c>
      <c r="O103" s="2">
        <v>1.3248500000000001</v>
      </c>
      <c r="P103" s="2">
        <v>160</v>
      </c>
      <c r="Q103" s="2">
        <v>2672.8118100000002</v>
      </c>
      <c r="R103" s="2">
        <v>1.3227199999999999</v>
      </c>
      <c r="S103" s="2">
        <v>320</v>
      </c>
      <c r="T103" s="2">
        <v>2672.8118100000002</v>
      </c>
      <c r="U103" s="2">
        <v>1.46201</v>
      </c>
      <c r="V103" s="2">
        <v>51</v>
      </c>
    </row>
    <row r="104" spans="1:22" x14ac:dyDescent="0.25">
      <c r="A104" s="2" t="s">
        <v>2</v>
      </c>
      <c r="B104" s="2">
        <v>24</v>
      </c>
      <c r="C104" s="2">
        <v>0.7</v>
      </c>
      <c r="D104" s="2">
        <v>2684.3588100000002</v>
      </c>
      <c r="E104" s="2">
        <v>3.5200000000000001E-3</v>
      </c>
      <c r="F104" s="2">
        <v>2684.3588100000002</v>
      </c>
      <c r="G104" s="2">
        <v>1.29E-2</v>
      </c>
      <c r="H104" s="2">
        <v>2684.3588100000002</v>
      </c>
      <c r="I104" s="2">
        <v>1.33348</v>
      </c>
      <c r="J104" s="2">
        <v>22</v>
      </c>
      <c r="K104" s="2">
        <v>2684.3588100000002</v>
      </c>
      <c r="L104" s="2">
        <v>1.32806</v>
      </c>
      <c r="M104" s="2">
        <v>126</v>
      </c>
      <c r="N104" s="2">
        <v>2672.8118100000002</v>
      </c>
      <c r="O104" s="2">
        <v>1.32714</v>
      </c>
      <c r="P104" s="2">
        <v>144</v>
      </c>
      <c r="Q104" s="2">
        <v>2672.8118100000002</v>
      </c>
      <c r="R104" s="2">
        <v>1.3232999999999999</v>
      </c>
      <c r="S104" s="2">
        <v>323</v>
      </c>
      <c r="T104" s="2">
        <v>2672.8118100000002</v>
      </c>
      <c r="U104" s="2">
        <v>1.3255300000000001</v>
      </c>
      <c r="V104" s="2">
        <v>61</v>
      </c>
    </row>
    <row r="105" spans="1:22" x14ac:dyDescent="0.25">
      <c r="A105" s="2" t="s">
        <v>2</v>
      </c>
      <c r="B105" s="2">
        <v>24</v>
      </c>
      <c r="C105" s="2">
        <v>0.7</v>
      </c>
      <c r="D105" s="2">
        <v>2684.3588100000002</v>
      </c>
      <c r="E105" s="2">
        <v>3.5100000000000001E-3</v>
      </c>
      <c r="F105" s="2">
        <v>2684.3588100000002</v>
      </c>
      <c r="G105" s="2">
        <v>1.3480000000000001E-2</v>
      </c>
      <c r="H105" s="2">
        <v>2672.8118100000002</v>
      </c>
      <c r="I105" s="2">
        <v>1.3379099999999999</v>
      </c>
      <c r="J105" s="2">
        <v>43</v>
      </c>
      <c r="K105" s="2">
        <v>2684.3588100000002</v>
      </c>
      <c r="L105" s="2">
        <v>1.32257</v>
      </c>
      <c r="M105" s="2">
        <v>98</v>
      </c>
      <c r="N105" s="2">
        <v>2672.8118100000002</v>
      </c>
      <c r="O105" s="2">
        <v>1.3228899999999999</v>
      </c>
      <c r="P105" s="2">
        <v>154</v>
      </c>
      <c r="Q105" s="2">
        <v>2672.8118100000002</v>
      </c>
      <c r="R105" s="2">
        <v>1.3250900000000001</v>
      </c>
      <c r="S105" s="2">
        <v>326</v>
      </c>
      <c r="T105" s="2">
        <v>2672.8118100000002</v>
      </c>
      <c r="U105" s="2">
        <v>1.3247100000000001</v>
      </c>
      <c r="V105" s="2">
        <v>60</v>
      </c>
    </row>
    <row r="106" spans="1:22" x14ac:dyDescent="0.25">
      <c r="A106" s="2" t="s">
        <v>2</v>
      </c>
      <c r="B106" s="2">
        <v>24</v>
      </c>
      <c r="C106" s="2">
        <v>0.7</v>
      </c>
      <c r="D106" s="2">
        <v>2684.3588100000002</v>
      </c>
      <c r="E106" s="2">
        <v>3.3999999999999998E-3</v>
      </c>
      <c r="F106" s="2">
        <v>2684.3588100000002</v>
      </c>
      <c r="G106" s="2">
        <v>1.324E-2</v>
      </c>
      <c r="H106" s="2">
        <v>2684.3588100000002</v>
      </c>
      <c r="I106" s="2">
        <v>1.33769</v>
      </c>
      <c r="J106" s="2">
        <v>31</v>
      </c>
      <c r="K106" s="2">
        <v>2684.3588100000002</v>
      </c>
      <c r="L106" s="2">
        <v>1.3293699999999999</v>
      </c>
      <c r="M106" s="2">
        <v>141</v>
      </c>
      <c r="N106" s="2">
        <v>2675.2745100000002</v>
      </c>
      <c r="O106" s="2">
        <v>1.32904</v>
      </c>
      <c r="P106" s="2">
        <v>153</v>
      </c>
      <c r="Q106" s="2">
        <v>2672.8118100000002</v>
      </c>
      <c r="R106" s="2">
        <v>1.3234699999999999</v>
      </c>
      <c r="S106" s="2">
        <v>327</v>
      </c>
      <c r="T106" s="2">
        <v>2672.8118100000002</v>
      </c>
      <c r="U106" s="2">
        <v>1.3306800000000001</v>
      </c>
      <c r="V106" s="2">
        <v>60</v>
      </c>
    </row>
    <row r="107" spans="1:22" x14ac:dyDescent="0.25">
      <c r="A107" s="2" t="s">
        <v>2</v>
      </c>
      <c r="B107" s="2">
        <v>24</v>
      </c>
      <c r="C107" s="2">
        <v>0.7</v>
      </c>
      <c r="D107" s="2">
        <v>2684.3588100000002</v>
      </c>
      <c r="E107" s="2">
        <v>3.5200000000000001E-3</v>
      </c>
      <c r="F107" s="2">
        <v>2684.3588100000002</v>
      </c>
      <c r="G107" s="2">
        <v>1.3509999999999999E-2</v>
      </c>
      <c r="H107" s="2">
        <v>2672.8118100000002</v>
      </c>
      <c r="I107" s="2">
        <v>1.3245899999999999</v>
      </c>
      <c r="J107" s="2">
        <v>12</v>
      </c>
      <c r="K107" s="2">
        <v>2684.3588100000002</v>
      </c>
      <c r="L107" s="2">
        <v>1.62202</v>
      </c>
      <c r="M107" s="2">
        <v>134</v>
      </c>
      <c r="N107" s="2">
        <v>2675.2745100000002</v>
      </c>
      <c r="O107" s="2">
        <v>1.32334</v>
      </c>
      <c r="P107" s="2">
        <v>140</v>
      </c>
      <c r="Q107" s="2">
        <v>2672.8118100000002</v>
      </c>
      <c r="R107" s="2">
        <v>1.32317</v>
      </c>
      <c r="S107" s="2">
        <v>322</v>
      </c>
      <c r="T107" s="2">
        <v>2672.8118100000002</v>
      </c>
      <c r="U107" s="2">
        <v>1.3412200000000001</v>
      </c>
      <c r="V107" s="2">
        <v>61</v>
      </c>
    </row>
    <row r="108" spans="1:22" x14ac:dyDescent="0.25">
      <c r="A108" s="2" t="s">
        <v>2</v>
      </c>
      <c r="B108" s="2">
        <v>24</v>
      </c>
      <c r="C108" s="2">
        <v>0.7</v>
      </c>
      <c r="D108" s="2">
        <v>2684.3588100000002</v>
      </c>
      <c r="E108" s="2">
        <v>3.2100000000000002E-3</v>
      </c>
      <c r="F108" s="2">
        <v>2684.3588100000002</v>
      </c>
      <c r="G108" s="2">
        <v>1.3440000000000001E-2</v>
      </c>
      <c r="H108" s="2">
        <v>2672.8118100000002</v>
      </c>
      <c r="I108" s="2">
        <v>1.3263100000000001</v>
      </c>
      <c r="J108" s="2">
        <v>33</v>
      </c>
      <c r="K108" s="2">
        <v>2684.3588100000002</v>
      </c>
      <c r="L108" s="2">
        <v>1.32314</v>
      </c>
      <c r="M108" s="2">
        <v>132</v>
      </c>
      <c r="N108" s="2">
        <v>2684.04666</v>
      </c>
      <c r="O108" s="2">
        <v>1.32891</v>
      </c>
      <c r="P108" s="2">
        <v>147</v>
      </c>
      <c r="Q108" s="2">
        <v>2672.8118100000002</v>
      </c>
      <c r="R108" s="2">
        <v>1.32555</v>
      </c>
      <c r="S108" s="2">
        <v>324</v>
      </c>
      <c r="T108" s="2">
        <v>2672.8118100000002</v>
      </c>
      <c r="U108" s="2">
        <v>1.3329800000000001</v>
      </c>
      <c r="V108" s="2">
        <v>61</v>
      </c>
    </row>
    <row r="109" spans="1:22" x14ac:dyDescent="0.25">
      <c r="A109" s="2" t="s">
        <v>2</v>
      </c>
      <c r="B109" s="2">
        <v>24</v>
      </c>
      <c r="C109" s="2">
        <v>0.7</v>
      </c>
      <c r="D109" s="2">
        <v>2684.3588100000002</v>
      </c>
      <c r="E109" s="2">
        <v>3.5500000000000002E-3</v>
      </c>
      <c r="F109" s="2">
        <v>2684.3588100000002</v>
      </c>
      <c r="G109" s="2">
        <v>1.3480000000000001E-2</v>
      </c>
      <c r="H109" s="2">
        <v>2672.8118100000002</v>
      </c>
      <c r="I109" s="2">
        <v>1.3309899999999999</v>
      </c>
      <c r="J109" s="2">
        <v>25</v>
      </c>
      <c r="K109" s="2">
        <v>2684.3588100000002</v>
      </c>
      <c r="L109" s="2">
        <v>1.4488000000000001</v>
      </c>
      <c r="M109" s="2">
        <v>139</v>
      </c>
      <c r="N109" s="2">
        <v>2672.8118100000002</v>
      </c>
      <c r="O109" s="2">
        <v>1.32341</v>
      </c>
      <c r="P109" s="2">
        <v>129</v>
      </c>
      <c r="Q109" s="2">
        <v>2672.8118100000002</v>
      </c>
      <c r="R109" s="2">
        <v>1.3223800000000001</v>
      </c>
      <c r="S109" s="2">
        <v>321</v>
      </c>
      <c r="T109" s="2">
        <v>2672.8118100000002</v>
      </c>
      <c r="U109" s="2">
        <v>1.33213</v>
      </c>
      <c r="V109" s="2">
        <v>61</v>
      </c>
    </row>
    <row r="110" spans="1:22" x14ac:dyDescent="0.25">
      <c r="A110" s="2" t="s">
        <v>2</v>
      </c>
      <c r="B110" s="2">
        <v>24</v>
      </c>
      <c r="C110" s="2">
        <v>0.7</v>
      </c>
      <c r="D110" s="2">
        <v>2684.3588100000002</v>
      </c>
      <c r="E110" s="2">
        <v>3.49E-3</v>
      </c>
      <c r="F110" s="2">
        <v>2684.3588100000002</v>
      </c>
      <c r="G110" s="2">
        <v>1.35E-2</v>
      </c>
      <c r="H110" s="2">
        <v>2672.8118100000002</v>
      </c>
      <c r="I110" s="2">
        <v>1.3316600000000001</v>
      </c>
      <c r="J110" s="2">
        <v>22</v>
      </c>
      <c r="K110" s="2">
        <v>2684.3588100000002</v>
      </c>
      <c r="L110" s="2">
        <v>1.32361</v>
      </c>
      <c r="M110" s="2">
        <v>143</v>
      </c>
      <c r="N110" s="2">
        <v>2675.2745100000002</v>
      </c>
      <c r="O110" s="2">
        <v>1.3264899999999999</v>
      </c>
      <c r="P110" s="2">
        <v>156</v>
      </c>
      <c r="Q110" s="2">
        <v>2672.8118100000002</v>
      </c>
      <c r="R110" s="2">
        <v>1.3227199999999999</v>
      </c>
      <c r="S110" s="2">
        <v>325</v>
      </c>
      <c r="T110" s="2">
        <v>2672.8118100000002</v>
      </c>
      <c r="U110" s="2">
        <v>1.32609</v>
      </c>
      <c r="V110" s="2">
        <v>61</v>
      </c>
    </row>
    <row r="111" spans="1:22" x14ac:dyDescent="0.25">
      <c r="A111" s="2" t="s">
        <v>2</v>
      </c>
      <c r="B111" s="2">
        <v>24</v>
      </c>
      <c r="C111" s="2">
        <v>0.7</v>
      </c>
      <c r="D111" s="2">
        <v>2684.3588100000002</v>
      </c>
      <c r="E111" s="2">
        <v>3.5000000000000001E-3</v>
      </c>
      <c r="F111" s="2">
        <v>2684.3588100000002</v>
      </c>
      <c r="G111" s="2">
        <v>1.3599999999999999E-2</v>
      </c>
      <c r="H111" s="2">
        <v>2684.04666</v>
      </c>
      <c r="I111" s="2">
        <v>1.3233200000000001</v>
      </c>
      <c r="J111" s="2">
        <v>19</v>
      </c>
      <c r="K111" s="2">
        <v>2684.3588100000002</v>
      </c>
      <c r="L111" s="2">
        <v>1.3225199999999999</v>
      </c>
      <c r="M111" s="2">
        <v>144</v>
      </c>
      <c r="N111" s="2">
        <v>2672.8118100000002</v>
      </c>
      <c r="O111" s="2">
        <v>1.32633</v>
      </c>
      <c r="P111" s="2">
        <v>115</v>
      </c>
      <c r="Q111" s="2">
        <v>2672.8118100000002</v>
      </c>
      <c r="R111" s="2">
        <v>1.32558</v>
      </c>
      <c r="S111" s="2">
        <v>329</v>
      </c>
      <c r="T111" s="2">
        <v>2672.8118100000002</v>
      </c>
      <c r="U111" s="2">
        <v>1.3223800000000001</v>
      </c>
      <c r="V111" s="2">
        <v>59</v>
      </c>
    </row>
    <row r="112" spans="1:22" x14ac:dyDescent="0.25">
      <c r="A112" s="2" t="s">
        <v>2</v>
      </c>
      <c r="B112" s="2">
        <v>24</v>
      </c>
      <c r="C112" s="2">
        <v>0.7</v>
      </c>
      <c r="D112" s="2">
        <v>2684.3588100000002</v>
      </c>
      <c r="E112" s="2">
        <v>3.4199999999999999E-3</v>
      </c>
      <c r="F112" s="2">
        <v>2684.3588100000002</v>
      </c>
      <c r="G112" s="2">
        <v>1.315E-2</v>
      </c>
      <c r="H112" s="2">
        <v>2672.8118100000002</v>
      </c>
      <c r="I112" s="2">
        <v>1.4175899999999999</v>
      </c>
      <c r="J112" s="2">
        <v>14</v>
      </c>
      <c r="K112" s="2">
        <v>2684.3588100000002</v>
      </c>
      <c r="L112" s="2">
        <v>1.3307899999999999</v>
      </c>
      <c r="M112" s="2">
        <v>146</v>
      </c>
      <c r="N112" s="2">
        <v>2672.8118100000002</v>
      </c>
      <c r="O112" s="2">
        <v>1.3304800000000001</v>
      </c>
      <c r="P112" s="2">
        <v>156</v>
      </c>
      <c r="Q112" s="2">
        <v>2672.8118100000002</v>
      </c>
      <c r="R112" s="2">
        <v>1.32382</v>
      </c>
      <c r="S112" s="2">
        <v>322</v>
      </c>
      <c r="T112" s="2">
        <v>2672.8118100000002</v>
      </c>
      <c r="U112" s="2">
        <v>1.3233999999999999</v>
      </c>
      <c r="V112" s="2">
        <v>60</v>
      </c>
    </row>
    <row r="113" spans="1:22" x14ac:dyDescent="0.25">
      <c r="A113" s="2" t="s">
        <v>2</v>
      </c>
      <c r="B113" s="2">
        <v>24</v>
      </c>
      <c r="C113" s="2">
        <v>1</v>
      </c>
      <c r="D113" s="2">
        <v>2223.9888900000001</v>
      </c>
      <c r="E113" s="2">
        <v>3.8500000000000001E-3</v>
      </c>
      <c r="F113" s="2">
        <v>2225.9361100000001</v>
      </c>
      <c r="G113" s="2">
        <v>1.5820000000000001E-2</v>
      </c>
      <c r="H113" s="2">
        <v>2223.9888900000001</v>
      </c>
      <c r="I113" s="2">
        <v>2.0780599999999998</v>
      </c>
      <c r="J113" s="2">
        <v>66</v>
      </c>
      <c r="K113" s="2">
        <v>2094.6222200000002</v>
      </c>
      <c r="L113" s="2">
        <v>2.0640900000000002</v>
      </c>
      <c r="M113" s="2">
        <v>124</v>
      </c>
      <c r="N113" s="2">
        <v>2225.0710100000001</v>
      </c>
      <c r="O113" s="2">
        <v>2.0703</v>
      </c>
      <c r="P113" s="2">
        <v>214</v>
      </c>
      <c r="Q113" s="2">
        <v>2338.3494700000001</v>
      </c>
      <c r="R113" s="2">
        <v>2.0640299999999998</v>
      </c>
      <c r="S113" s="2">
        <v>425</v>
      </c>
      <c r="T113" s="2">
        <v>2094.6222200000002</v>
      </c>
      <c r="U113" s="2">
        <v>2.0643699999999998</v>
      </c>
      <c r="V113" s="2">
        <v>93</v>
      </c>
    </row>
    <row r="114" spans="1:22" x14ac:dyDescent="0.25">
      <c r="A114" s="2" t="s">
        <v>2</v>
      </c>
      <c r="B114" s="2">
        <v>24</v>
      </c>
      <c r="C114" s="2">
        <v>1</v>
      </c>
      <c r="D114" s="2">
        <v>2223.9888900000001</v>
      </c>
      <c r="E114" s="2">
        <v>3.8700000000000002E-3</v>
      </c>
      <c r="F114" s="2">
        <v>2225.9361100000001</v>
      </c>
      <c r="G114" s="2">
        <v>1.541E-2</v>
      </c>
      <c r="H114" s="2">
        <v>2223.9888900000001</v>
      </c>
      <c r="I114" s="2">
        <v>2.0683699999999998</v>
      </c>
      <c r="J114" s="2">
        <v>66</v>
      </c>
      <c r="K114" s="2">
        <v>2094.6222200000002</v>
      </c>
      <c r="L114" s="2">
        <v>2.0695600000000001</v>
      </c>
      <c r="M114" s="2">
        <v>193</v>
      </c>
      <c r="N114" s="2">
        <v>2097.13067</v>
      </c>
      <c r="O114" s="2">
        <v>2.0668799999999998</v>
      </c>
      <c r="P114" s="2">
        <v>237</v>
      </c>
      <c r="Q114" s="2">
        <v>2341.46389</v>
      </c>
      <c r="R114" s="2">
        <v>2.0655700000000001</v>
      </c>
      <c r="S114" s="2">
        <v>404</v>
      </c>
      <c r="T114" s="2">
        <v>2093.4944399999999</v>
      </c>
      <c r="U114" s="2">
        <v>2.0743900000000002</v>
      </c>
      <c r="V114" s="2">
        <v>107</v>
      </c>
    </row>
    <row r="115" spans="1:22" x14ac:dyDescent="0.25">
      <c r="A115" s="2" t="s">
        <v>2</v>
      </c>
      <c r="B115" s="2">
        <v>24</v>
      </c>
      <c r="C115" s="2">
        <v>1</v>
      </c>
      <c r="D115" s="2">
        <v>2223.9888900000001</v>
      </c>
      <c r="E115" s="2">
        <v>3.8400000000000001E-3</v>
      </c>
      <c r="F115" s="2">
        <v>2225.9361100000001</v>
      </c>
      <c r="G115" s="2">
        <v>1.5859999999999999E-2</v>
      </c>
      <c r="H115" s="2">
        <v>2223.9888900000001</v>
      </c>
      <c r="I115" s="2">
        <v>2.3464200000000002</v>
      </c>
      <c r="J115" s="2">
        <v>38</v>
      </c>
      <c r="K115" s="2">
        <v>2093.4944399999999</v>
      </c>
      <c r="L115" s="2">
        <v>2.07199</v>
      </c>
      <c r="M115" s="2">
        <v>201</v>
      </c>
      <c r="N115" s="2">
        <v>2116.48567</v>
      </c>
      <c r="O115" s="2">
        <v>2.0691999999999999</v>
      </c>
      <c r="P115" s="2">
        <v>250</v>
      </c>
      <c r="Q115" s="2">
        <v>2329.93073</v>
      </c>
      <c r="R115" s="2">
        <v>2.0680399999999999</v>
      </c>
      <c r="S115" s="2">
        <v>502</v>
      </c>
      <c r="T115" s="2">
        <v>2093.4944399999999</v>
      </c>
      <c r="U115" s="2">
        <v>2.2795999999999998</v>
      </c>
      <c r="V115" s="2">
        <v>100</v>
      </c>
    </row>
    <row r="116" spans="1:22" x14ac:dyDescent="0.25">
      <c r="A116" s="2" t="s">
        <v>2</v>
      </c>
      <c r="B116" s="2">
        <v>24</v>
      </c>
      <c r="C116" s="2">
        <v>1</v>
      </c>
      <c r="D116" s="2">
        <v>2223.9888900000001</v>
      </c>
      <c r="E116" s="2">
        <v>4.4999999999999997E-3</v>
      </c>
      <c r="F116" s="2">
        <v>2225.9361100000001</v>
      </c>
      <c r="G116" s="2">
        <v>1.712E-2</v>
      </c>
      <c r="H116" s="2">
        <v>2223.9888900000001</v>
      </c>
      <c r="I116" s="2">
        <v>2.0816400000000002</v>
      </c>
      <c r="J116" s="2">
        <v>71</v>
      </c>
      <c r="K116" s="2">
        <v>2093.4944399999999</v>
      </c>
      <c r="L116" s="2">
        <v>2.0649600000000001</v>
      </c>
      <c r="M116" s="2">
        <v>191</v>
      </c>
      <c r="N116" s="2">
        <v>2108.28613</v>
      </c>
      <c r="O116" s="2">
        <v>2.0668099999999998</v>
      </c>
      <c r="P116" s="2">
        <v>195</v>
      </c>
      <c r="Q116" s="2">
        <v>2329.93073</v>
      </c>
      <c r="R116" s="2">
        <v>2.0662699999999998</v>
      </c>
      <c r="S116" s="2">
        <v>477</v>
      </c>
      <c r="T116" s="2">
        <v>2093.4944399999999</v>
      </c>
      <c r="U116" s="2">
        <v>2.0791300000000001</v>
      </c>
      <c r="V116" s="2">
        <v>99</v>
      </c>
    </row>
    <row r="117" spans="1:22" x14ac:dyDescent="0.25">
      <c r="A117" s="2" t="s">
        <v>2</v>
      </c>
      <c r="B117" s="2">
        <v>24</v>
      </c>
      <c r="C117" s="2">
        <v>1</v>
      </c>
      <c r="D117" s="2">
        <v>2223.9888900000001</v>
      </c>
      <c r="E117" s="2">
        <v>3.96E-3</v>
      </c>
      <c r="F117" s="2">
        <v>2225.9361100000001</v>
      </c>
      <c r="G117" s="2">
        <v>1.592E-2</v>
      </c>
      <c r="H117" s="2">
        <v>2223.9888900000001</v>
      </c>
      <c r="I117" s="2">
        <v>2.0803500000000001</v>
      </c>
      <c r="J117" s="2">
        <v>74</v>
      </c>
      <c r="K117" s="2">
        <v>2094.6222200000002</v>
      </c>
      <c r="L117" s="2">
        <v>2.0653000000000001</v>
      </c>
      <c r="M117" s="2">
        <v>135</v>
      </c>
      <c r="N117" s="2">
        <v>2335.1393800000001</v>
      </c>
      <c r="O117" s="2">
        <v>2.0647600000000002</v>
      </c>
      <c r="P117" s="2">
        <v>250</v>
      </c>
      <c r="Q117" s="2">
        <v>2345.59337</v>
      </c>
      <c r="R117" s="2">
        <v>2.07612</v>
      </c>
      <c r="S117" s="2">
        <v>404</v>
      </c>
      <c r="T117" s="2">
        <v>2093.4944399999999</v>
      </c>
      <c r="U117" s="2">
        <v>2.0816499999999998</v>
      </c>
      <c r="V117" s="2">
        <v>108</v>
      </c>
    </row>
    <row r="118" spans="1:22" x14ac:dyDescent="0.25">
      <c r="A118" s="2" t="s">
        <v>2</v>
      </c>
      <c r="B118" s="2">
        <v>24</v>
      </c>
      <c r="C118" s="2">
        <v>1</v>
      </c>
      <c r="D118" s="2">
        <v>2223.9888900000001</v>
      </c>
      <c r="E118" s="2">
        <v>3.5200000000000001E-3</v>
      </c>
      <c r="F118" s="2">
        <v>2225.9361100000001</v>
      </c>
      <c r="G118" s="2">
        <v>1.5440000000000001E-2</v>
      </c>
      <c r="H118" s="2">
        <v>2138.05465</v>
      </c>
      <c r="I118" s="2">
        <v>2.0686800000000001</v>
      </c>
      <c r="J118" s="2">
        <v>61</v>
      </c>
      <c r="K118" s="2">
        <v>2093.4944399999999</v>
      </c>
      <c r="L118" s="2">
        <v>2.0681099999999999</v>
      </c>
      <c r="M118" s="2">
        <v>183</v>
      </c>
      <c r="N118" s="2">
        <v>2331.0841599999999</v>
      </c>
      <c r="O118" s="2">
        <v>2.0665100000000001</v>
      </c>
      <c r="P118" s="2">
        <v>244</v>
      </c>
      <c r="Q118" s="2">
        <v>2338.3494700000001</v>
      </c>
      <c r="R118" s="2">
        <v>2.0641500000000002</v>
      </c>
      <c r="S118" s="2">
        <v>392</v>
      </c>
      <c r="T118" s="2">
        <v>2093.4944399999999</v>
      </c>
      <c r="U118" s="2">
        <v>2.0644499999999999</v>
      </c>
      <c r="V118" s="2">
        <v>99</v>
      </c>
    </row>
    <row r="119" spans="1:22" x14ac:dyDescent="0.25">
      <c r="A119" s="2" t="s">
        <v>2</v>
      </c>
      <c r="B119" s="2">
        <v>24</v>
      </c>
      <c r="C119" s="2">
        <v>1</v>
      </c>
      <c r="D119" s="2">
        <v>2223.9888900000001</v>
      </c>
      <c r="E119" s="2">
        <v>3.7799999999999999E-3</v>
      </c>
      <c r="F119" s="2">
        <v>2225.9361100000001</v>
      </c>
      <c r="G119" s="2">
        <v>1.5339999999999999E-2</v>
      </c>
      <c r="H119" s="2">
        <v>2223.9888900000001</v>
      </c>
      <c r="I119" s="2">
        <v>2.3268499999999999</v>
      </c>
      <c r="J119" s="2">
        <v>31</v>
      </c>
      <c r="K119" s="2">
        <v>2093.4944399999999</v>
      </c>
      <c r="L119" s="2">
        <v>2.06996</v>
      </c>
      <c r="M119" s="2">
        <v>169</v>
      </c>
      <c r="N119" s="2">
        <v>2177.30429</v>
      </c>
      <c r="O119" s="2">
        <v>2.0710199999999999</v>
      </c>
      <c r="P119" s="2">
        <v>240</v>
      </c>
      <c r="Q119" s="2">
        <v>2338.3494700000001</v>
      </c>
      <c r="R119" s="2">
        <v>2.0667499999999999</v>
      </c>
      <c r="S119" s="2">
        <v>506</v>
      </c>
      <c r="T119" s="2">
        <v>2093.4944399999999</v>
      </c>
      <c r="U119" s="2">
        <v>2.3770799999999999</v>
      </c>
      <c r="V119" s="2">
        <v>90</v>
      </c>
    </row>
    <row r="120" spans="1:22" x14ac:dyDescent="0.25">
      <c r="A120" s="2" t="s">
        <v>2</v>
      </c>
      <c r="B120" s="2">
        <v>24</v>
      </c>
      <c r="C120" s="2">
        <v>1</v>
      </c>
      <c r="D120" s="2">
        <v>2223.9888900000001</v>
      </c>
      <c r="E120" s="2">
        <v>3.7799999999999999E-3</v>
      </c>
      <c r="F120" s="2">
        <v>2225.9361100000001</v>
      </c>
      <c r="G120" s="2">
        <v>1.4999999999999999E-2</v>
      </c>
      <c r="H120" s="2">
        <v>2223.9888900000001</v>
      </c>
      <c r="I120" s="2">
        <v>2.0718800000000002</v>
      </c>
      <c r="J120" s="2">
        <v>79</v>
      </c>
      <c r="K120" s="2">
        <v>2094.6222200000002</v>
      </c>
      <c r="L120" s="2">
        <v>2.3279399999999999</v>
      </c>
      <c r="M120" s="2">
        <v>179</v>
      </c>
      <c r="N120" s="2">
        <v>2185.72012</v>
      </c>
      <c r="O120" s="2">
        <v>2.0682100000000001</v>
      </c>
      <c r="P120" s="2">
        <v>249</v>
      </c>
      <c r="Q120" s="2">
        <v>2338.3494700000001</v>
      </c>
      <c r="R120" s="2">
        <v>2.0646599999999999</v>
      </c>
      <c r="S120" s="2">
        <v>486</v>
      </c>
      <c r="T120" s="2">
        <v>2093.4944399999999</v>
      </c>
      <c r="U120" s="2">
        <v>2.0792799999999998</v>
      </c>
      <c r="V120" s="2">
        <v>102</v>
      </c>
    </row>
    <row r="121" spans="1:22" x14ac:dyDescent="0.25">
      <c r="A121" s="2" t="s">
        <v>2</v>
      </c>
      <c r="B121" s="2">
        <v>24</v>
      </c>
      <c r="C121" s="2">
        <v>1</v>
      </c>
      <c r="D121" s="2">
        <v>2223.9888900000001</v>
      </c>
      <c r="E121" s="2">
        <v>3.7200000000000002E-3</v>
      </c>
      <c r="F121" s="2">
        <v>2225.9361100000001</v>
      </c>
      <c r="G121" s="2">
        <v>1.54E-2</v>
      </c>
      <c r="H121" s="2">
        <v>2223.9888900000001</v>
      </c>
      <c r="I121" s="2">
        <v>2.0707399999999998</v>
      </c>
      <c r="J121" s="2">
        <v>75</v>
      </c>
      <c r="K121" s="2">
        <v>2094.6222200000002</v>
      </c>
      <c r="L121" s="2">
        <v>2.0724499999999999</v>
      </c>
      <c r="M121" s="2">
        <v>121</v>
      </c>
      <c r="N121" s="2">
        <v>2339.3371699999998</v>
      </c>
      <c r="O121" s="2">
        <v>2.06765</v>
      </c>
      <c r="P121" s="2">
        <v>248</v>
      </c>
      <c r="Q121" s="2">
        <v>2341.46389</v>
      </c>
      <c r="R121" s="2">
        <v>2.46577</v>
      </c>
      <c r="S121" s="2">
        <v>341</v>
      </c>
      <c r="T121" s="2">
        <v>2093.4944399999999</v>
      </c>
      <c r="U121" s="2">
        <v>2.07517</v>
      </c>
      <c r="V121" s="2">
        <v>114</v>
      </c>
    </row>
    <row r="122" spans="1:22" x14ac:dyDescent="0.25">
      <c r="A122" s="2" t="s">
        <v>2</v>
      </c>
      <c r="B122" s="2">
        <v>24</v>
      </c>
      <c r="C122" s="2">
        <v>1</v>
      </c>
      <c r="D122" s="2">
        <v>2223.9888900000001</v>
      </c>
      <c r="E122" s="2">
        <v>4.15E-3</v>
      </c>
      <c r="F122" s="2">
        <v>2225.9361100000001</v>
      </c>
      <c r="G122" s="2">
        <v>1.5559999999999999E-2</v>
      </c>
      <c r="H122" s="2">
        <v>2122.2939799999999</v>
      </c>
      <c r="I122" s="2">
        <v>2.06962</v>
      </c>
      <c r="J122" s="2">
        <v>71</v>
      </c>
      <c r="K122" s="2">
        <v>2093.4944399999999</v>
      </c>
      <c r="L122" s="2">
        <v>2.0642</v>
      </c>
      <c r="M122" s="2">
        <v>195</v>
      </c>
      <c r="N122" s="2">
        <v>2331.0841599999999</v>
      </c>
      <c r="O122" s="2">
        <v>2.0914799999999998</v>
      </c>
      <c r="P122" s="2">
        <v>188</v>
      </c>
      <c r="Q122" s="2">
        <v>2329.93073</v>
      </c>
      <c r="R122" s="2">
        <v>2.0676199999999998</v>
      </c>
      <c r="S122" s="2">
        <v>502</v>
      </c>
      <c r="T122" s="2">
        <v>2093.4944399999999</v>
      </c>
      <c r="U122" s="2">
        <v>2.0816300000000001</v>
      </c>
      <c r="V122" s="2">
        <v>101</v>
      </c>
    </row>
    <row r="123" spans="1:22" x14ac:dyDescent="0.25">
      <c r="A123" s="2" t="s">
        <v>2</v>
      </c>
      <c r="B123" s="2">
        <v>100</v>
      </c>
      <c r="C123" s="2">
        <v>0.4</v>
      </c>
      <c r="D123" s="2">
        <v>106572.75406000001</v>
      </c>
      <c r="E123" s="2">
        <v>1.225E-2</v>
      </c>
      <c r="F123" s="2">
        <v>103927.7133</v>
      </c>
      <c r="G123" s="2">
        <v>7.0449999999999999E-2</v>
      </c>
      <c r="H123" s="2">
        <v>97809.645149999997</v>
      </c>
      <c r="I123" s="2">
        <v>6.9882499999999999</v>
      </c>
      <c r="J123" s="2">
        <v>91</v>
      </c>
      <c r="K123" s="2">
        <v>97803.005380000002</v>
      </c>
      <c r="L123" s="2">
        <v>7.0322800000000001</v>
      </c>
      <c r="M123" s="2">
        <v>49</v>
      </c>
      <c r="N123" s="2">
        <v>97805.221139999994</v>
      </c>
      <c r="O123" s="2">
        <v>6.9206799999999999</v>
      </c>
      <c r="P123" s="2">
        <v>342</v>
      </c>
      <c r="Q123" s="2">
        <v>97803.348459999994</v>
      </c>
      <c r="R123" s="2">
        <v>6.9639100000000003</v>
      </c>
      <c r="S123" s="2">
        <v>137</v>
      </c>
      <c r="T123" s="2">
        <v>97803.005380000002</v>
      </c>
      <c r="U123" s="2">
        <v>7.0459899999999998</v>
      </c>
      <c r="V123" s="2">
        <v>40</v>
      </c>
    </row>
    <row r="124" spans="1:22" x14ac:dyDescent="0.25">
      <c r="A124" s="2" t="s">
        <v>2</v>
      </c>
      <c r="B124" s="2">
        <v>100</v>
      </c>
      <c r="C124" s="2">
        <v>0.4</v>
      </c>
      <c r="D124" s="2">
        <v>106572.75406000001</v>
      </c>
      <c r="E124" s="2">
        <v>1.2970000000000001E-2</v>
      </c>
      <c r="F124" s="2">
        <v>103927.7133</v>
      </c>
      <c r="G124" s="2">
        <v>7.3620000000000005E-2</v>
      </c>
      <c r="H124" s="2">
        <v>97807.28989</v>
      </c>
      <c r="I124" s="2">
        <v>6.95716</v>
      </c>
      <c r="J124" s="2">
        <v>81</v>
      </c>
      <c r="K124" s="2">
        <v>97803.005380000002</v>
      </c>
      <c r="L124" s="2">
        <v>6.9344299999999999</v>
      </c>
      <c r="M124" s="2">
        <v>50</v>
      </c>
      <c r="N124" s="2">
        <v>97805.476219999997</v>
      </c>
      <c r="O124" s="2">
        <v>6.9204600000000003</v>
      </c>
      <c r="P124" s="2">
        <v>324</v>
      </c>
      <c r="Q124" s="2">
        <v>97805.058969999998</v>
      </c>
      <c r="R124" s="2">
        <v>6.9478600000000004</v>
      </c>
      <c r="S124" s="2">
        <v>142</v>
      </c>
      <c r="T124" s="2">
        <v>97803.005380000002</v>
      </c>
      <c r="U124" s="2">
        <v>7.0410199999999996</v>
      </c>
      <c r="V124" s="2">
        <v>38</v>
      </c>
    </row>
    <row r="125" spans="1:22" x14ac:dyDescent="0.25">
      <c r="A125" s="2" t="s">
        <v>2</v>
      </c>
      <c r="B125" s="2">
        <v>100</v>
      </c>
      <c r="C125" s="2">
        <v>0.4</v>
      </c>
      <c r="D125" s="2">
        <v>106572.75406000001</v>
      </c>
      <c r="E125" s="2">
        <v>1.3259999999999999E-2</v>
      </c>
      <c r="F125" s="2">
        <v>103927.7133</v>
      </c>
      <c r="G125" s="2">
        <v>7.3719999999999994E-2</v>
      </c>
      <c r="H125" s="2">
        <v>97809.592300000004</v>
      </c>
      <c r="I125" s="2">
        <v>6.9298099999999998</v>
      </c>
      <c r="J125" s="2">
        <v>85</v>
      </c>
      <c r="K125" s="2">
        <v>97803.005380000002</v>
      </c>
      <c r="L125" s="2">
        <v>6.9430100000000001</v>
      </c>
      <c r="M125" s="2">
        <v>48</v>
      </c>
      <c r="N125" s="2">
        <v>97805.715259999997</v>
      </c>
      <c r="O125" s="2">
        <v>6.9899399999999998</v>
      </c>
      <c r="P125" s="2">
        <v>350</v>
      </c>
      <c r="Q125" s="2">
        <v>97803.005380000002</v>
      </c>
      <c r="R125" s="2">
        <v>6.9506300000000003</v>
      </c>
      <c r="S125" s="2">
        <v>132</v>
      </c>
      <c r="T125" s="2">
        <v>97803.005380000002</v>
      </c>
      <c r="U125" s="2">
        <v>6.9858200000000004</v>
      </c>
      <c r="V125" s="2">
        <v>37</v>
      </c>
    </row>
    <row r="126" spans="1:22" x14ac:dyDescent="0.25">
      <c r="A126" s="2" t="s">
        <v>2</v>
      </c>
      <c r="B126" s="2">
        <v>100</v>
      </c>
      <c r="C126" s="2">
        <v>0.4</v>
      </c>
      <c r="D126" s="2">
        <v>106572.75406000001</v>
      </c>
      <c r="E126" s="2">
        <v>1.2970000000000001E-2</v>
      </c>
      <c r="F126" s="2">
        <v>103927.7133</v>
      </c>
      <c r="G126" s="2">
        <v>7.3859999999999995E-2</v>
      </c>
      <c r="H126" s="2">
        <v>97807.28989</v>
      </c>
      <c r="I126" s="2">
        <v>6.9657900000000001</v>
      </c>
      <c r="J126" s="2">
        <v>81</v>
      </c>
      <c r="K126" s="2">
        <v>97803.005380000002</v>
      </c>
      <c r="L126" s="2">
        <v>6.9451900000000002</v>
      </c>
      <c r="M126" s="2">
        <v>49</v>
      </c>
      <c r="N126" s="2">
        <v>97805.501539999997</v>
      </c>
      <c r="O126" s="2">
        <v>6.9229200000000004</v>
      </c>
      <c r="P126" s="2">
        <v>344</v>
      </c>
      <c r="Q126" s="2">
        <v>97804.800050000005</v>
      </c>
      <c r="R126" s="2">
        <v>6.9256599999999997</v>
      </c>
      <c r="S126" s="2">
        <v>128</v>
      </c>
      <c r="T126" s="2">
        <v>97803.005380000002</v>
      </c>
      <c r="U126" s="2">
        <v>6.9938399999999996</v>
      </c>
      <c r="V126" s="2">
        <v>37</v>
      </c>
    </row>
    <row r="127" spans="1:22" x14ac:dyDescent="0.25">
      <c r="A127" s="2" t="s">
        <v>2</v>
      </c>
      <c r="B127" s="2">
        <v>100</v>
      </c>
      <c r="C127" s="2">
        <v>0.4</v>
      </c>
      <c r="D127" s="2">
        <v>106572.75406000001</v>
      </c>
      <c r="E127" s="2">
        <v>1.333E-2</v>
      </c>
      <c r="F127" s="2">
        <v>103927.7133</v>
      </c>
      <c r="G127" s="2">
        <v>7.4520000000000003E-2</v>
      </c>
      <c r="H127" s="2">
        <v>97807.28989</v>
      </c>
      <c r="I127" s="2">
        <v>6.93499</v>
      </c>
      <c r="J127" s="2">
        <v>82</v>
      </c>
      <c r="K127" s="2">
        <v>97803.005380000002</v>
      </c>
      <c r="L127" s="2">
        <v>6.9836200000000002</v>
      </c>
      <c r="M127" s="2">
        <v>49</v>
      </c>
      <c r="N127" s="2">
        <v>97805.726439999999</v>
      </c>
      <c r="O127" s="2">
        <v>6.9251399999999999</v>
      </c>
      <c r="P127" s="2">
        <v>341</v>
      </c>
      <c r="Q127" s="2">
        <v>97803.005380000002</v>
      </c>
      <c r="R127" s="2">
        <v>6.9411300000000002</v>
      </c>
      <c r="S127" s="2">
        <v>133</v>
      </c>
      <c r="T127" s="2">
        <v>97803.005380000002</v>
      </c>
      <c r="U127" s="2">
        <v>7.0114599999999996</v>
      </c>
      <c r="V127" s="2">
        <v>36</v>
      </c>
    </row>
    <row r="128" spans="1:22" x14ac:dyDescent="0.25">
      <c r="A128" s="2" t="s">
        <v>2</v>
      </c>
      <c r="B128" s="2">
        <v>100</v>
      </c>
      <c r="C128" s="2">
        <v>0.4</v>
      </c>
      <c r="D128" s="2">
        <v>106572.75406000001</v>
      </c>
      <c r="E128" s="2">
        <v>1.295E-2</v>
      </c>
      <c r="F128" s="2">
        <v>103927.7133</v>
      </c>
      <c r="G128" s="2">
        <v>7.2730000000000003E-2</v>
      </c>
      <c r="H128" s="2">
        <v>97809.592300000004</v>
      </c>
      <c r="I128" s="2">
        <v>6.9794400000000003</v>
      </c>
      <c r="J128" s="2">
        <v>87</v>
      </c>
      <c r="K128" s="2">
        <v>97803.005380000002</v>
      </c>
      <c r="L128" s="2">
        <v>7.01424</v>
      </c>
      <c r="M128" s="2">
        <v>47</v>
      </c>
      <c r="N128" s="2">
        <v>97805.221139999994</v>
      </c>
      <c r="O128" s="2">
        <v>6.9248799999999999</v>
      </c>
      <c r="P128" s="2">
        <v>359</v>
      </c>
      <c r="Q128" s="2">
        <v>97805.706720000002</v>
      </c>
      <c r="R128" s="2">
        <v>6.9442199999999996</v>
      </c>
      <c r="S128" s="2">
        <v>128</v>
      </c>
      <c r="T128" s="2">
        <v>97803.005380000002</v>
      </c>
      <c r="U128" s="2">
        <v>7.0488099999999996</v>
      </c>
      <c r="V128" s="2">
        <v>38</v>
      </c>
    </row>
    <row r="129" spans="1:22" x14ac:dyDescent="0.25">
      <c r="A129" s="2" t="s">
        <v>2</v>
      </c>
      <c r="B129" s="2">
        <v>100</v>
      </c>
      <c r="C129" s="2">
        <v>0.4</v>
      </c>
      <c r="D129" s="2">
        <v>106572.75406000001</v>
      </c>
      <c r="E129" s="2">
        <v>1.239E-2</v>
      </c>
      <c r="F129" s="2">
        <v>103927.7133</v>
      </c>
      <c r="G129" s="2">
        <v>7.2090000000000001E-2</v>
      </c>
      <c r="H129" s="2">
        <v>97807.28989</v>
      </c>
      <c r="I129" s="2">
        <v>6.9652099999999999</v>
      </c>
      <c r="J129" s="2">
        <v>81</v>
      </c>
      <c r="K129" s="2">
        <v>97803.005380000002</v>
      </c>
      <c r="L129" s="2">
        <v>7.0351400000000002</v>
      </c>
      <c r="M129" s="2">
        <v>47</v>
      </c>
      <c r="N129" s="2">
        <v>97805.221139999994</v>
      </c>
      <c r="O129" s="2">
        <v>6.9358500000000003</v>
      </c>
      <c r="P129" s="2">
        <v>346</v>
      </c>
      <c r="Q129" s="2">
        <v>97803.005380000002</v>
      </c>
      <c r="R129" s="2">
        <v>7.0180899999999999</v>
      </c>
      <c r="S129" s="2">
        <v>132</v>
      </c>
      <c r="T129" s="2">
        <v>97803.005380000002</v>
      </c>
      <c r="U129" s="2">
        <v>7.0977899999999998</v>
      </c>
      <c r="V129" s="2">
        <v>38</v>
      </c>
    </row>
    <row r="130" spans="1:22" x14ac:dyDescent="0.25">
      <c r="A130" s="2" t="s">
        <v>2</v>
      </c>
      <c r="B130" s="2">
        <v>100</v>
      </c>
      <c r="C130" s="2">
        <v>0.4</v>
      </c>
      <c r="D130" s="2">
        <v>106572.75406000001</v>
      </c>
      <c r="E130" s="2">
        <v>1.333E-2</v>
      </c>
      <c r="F130" s="2">
        <v>103927.7133</v>
      </c>
      <c r="G130" s="2">
        <v>7.5120000000000006E-2</v>
      </c>
      <c r="H130" s="2">
        <v>97809.935370000007</v>
      </c>
      <c r="I130" s="2">
        <v>6.9679399999999996</v>
      </c>
      <c r="J130" s="2">
        <v>80</v>
      </c>
      <c r="K130" s="2">
        <v>97803.005380000002</v>
      </c>
      <c r="L130" s="2">
        <v>7.0334599999999998</v>
      </c>
      <c r="M130" s="2">
        <v>47</v>
      </c>
      <c r="N130" s="2">
        <v>97805.221139999994</v>
      </c>
      <c r="O130" s="2">
        <v>6.9219499999999998</v>
      </c>
      <c r="P130" s="2">
        <v>340</v>
      </c>
      <c r="Q130" s="2">
        <v>97803.005380000002</v>
      </c>
      <c r="R130" s="2">
        <v>6.9301399999999997</v>
      </c>
      <c r="S130" s="2">
        <v>137</v>
      </c>
      <c r="T130" s="2">
        <v>97803.005380000002</v>
      </c>
      <c r="U130" s="2">
        <v>7.0639500000000002</v>
      </c>
      <c r="V130" s="2">
        <v>37</v>
      </c>
    </row>
    <row r="131" spans="1:22" x14ac:dyDescent="0.25">
      <c r="A131" s="2" t="s">
        <v>2</v>
      </c>
      <c r="B131" s="2">
        <v>100</v>
      </c>
      <c r="C131" s="2">
        <v>0.4</v>
      </c>
      <c r="D131" s="2">
        <v>106572.75406000001</v>
      </c>
      <c r="E131" s="2">
        <v>1.184E-2</v>
      </c>
      <c r="F131" s="2">
        <v>103927.7133</v>
      </c>
      <c r="G131" s="2">
        <v>6.4009999999999997E-2</v>
      </c>
      <c r="H131" s="2">
        <v>97809.592300000004</v>
      </c>
      <c r="I131" s="2">
        <v>6.9677100000000003</v>
      </c>
      <c r="J131" s="2">
        <v>88</v>
      </c>
      <c r="K131" s="2">
        <v>97803.005380000002</v>
      </c>
      <c r="L131" s="2">
        <v>7.1578400000000002</v>
      </c>
      <c r="M131" s="2">
        <v>48</v>
      </c>
      <c r="N131" s="2">
        <v>97805.476219999997</v>
      </c>
      <c r="O131" s="2">
        <v>6.9390400000000003</v>
      </c>
      <c r="P131" s="2">
        <v>345</v>
      </c>
      <c r="Q131" s="2">
        <v>97805.221139999994</v>
      </c>
      <c r="R131" s="2">
        <v>6.9413600000000004</v>
      </c>
      <c r="S131" s="2">
        <v>140</v>
      </c>
      <c r="T131" s="2">
        <v>97803.005380000002</v>
      </c>
      <c r="U131" s="2">
        <v>7.0066199999999998</v>
      </c>
      <c r="V131" s="2">
        <v>39</v>
      </c>
    </row>
    <row r="132" spans="1:22" x14ac:dyDescent="0.25">
      <c r="A132" s="2" t="s">
        <v>2</v>
      </c>
      <c r="B132" s="2">
        <v>100</v>
      </c>
      <c r="C132" s="2">
        <v>0.4</v>
      </c>
      <c r="D132" s="2">
        <v>106572.75406000001</v>
      </c>
      <c r="E132" s="2">
        <v>1.3310000000000001E-2</v>
      </c>
      <c r="F132" s="2">
        <v>103927.7133</v>
      </c>
      <c r="G132" s="2">
        <v>7.4709999999999999E-2</v>
      </c>
      <c r="H132" s="2">
        <v>97807.28989</v>
      </c>
      <c r="I132" s="2">
        <v>6.9786099999999998</v>
      </c>
      <c r="J132" s="2">
        <v>86</v>
      </c>
      <c r="K132" s="2">
        <v>97803.005380000002</v>
      </c>
      <c r="L132" s="2">
        <v>7.0257800000000001</v>
      </c>
      <c r="M132" s="2">
        <v>51</v>
      </c>
      <c r="N132" s="2">
        <v>97805.221139999994</v>
      </c>
      <c r="O132" s="2">
        <v>6.9299200000000001</v>
      </c>
      <c r="P132" s="2">
        <v>318</v>
      </c>
      <c r="Q132" s="2">
        <v>97803.005380000002</v>
      </c>
      <c r="R132" s="2">
        <v>6.9400899999999996</v>
      </c>
      <c r="S132" s="2">
        <v>143</v>
      </c>
      <c r="T132" s="2">
        <v>97803.005380000002</v>
      </c>
      <c r="U132" s="2">
        <v>6.9762399999999998</v>
      </c>
      <c r="V132" s="2">
        <v>39</v>
      </c>
    </row>
    <row r="133" spans="1:22" x14ac:dyDescent="0.25">
      <c r="A133" s="2" t="s">
        <v>2</v>
      </c>
      <c r="B133" s="2">
        <v>100</v>
      </c>
      <c r="C133" s="2">
        <v>0.7</v>
      </c>
      <c r="D133" s="2">
        <v>40333.81525</v>
      </c>
      <c r="E133" s="2">
        <v>1.444E-2</v>
      </c>
      <c r="F133" s="2">
        <v>37388.975449999998</v>
      </c>
      <c r="G133" s="2">
        <v>8.5010000000000002E-2</v>
      </c>
      <c r="H133" s="2">
        <v>38771.033750000002</v>
      </c>
      <c r="I133" s="2">
        <v>19.754740000000002</v>
      </c>
      <c r="J133" s="2">
        <v>264</v>
      </c>
      <c r="K133" s="2">
        <v>35135.387549999999</v>
      </c>
      <c r="L133" s="2">
        <v>19.77872</v>
      </c>
      <c r="M133" s="2">
        <v>115</v>
      </c>
      <c r="N133" s="2">
        <v>35549.623339999998</v>
      </c>
      <c r="O133" s="2">
        <v>19.668569999999999</v>
      </c>
      <c r="P133" s="2">
        <v>997</v>
      </c>
      <c r="Q133" s="2">
        <v>37230.852099999996</v>
      </c>
      <c r="R133" s="2">
        <v>19.690169999999998</v>
      </c>
      <c r="S133" s="2">
        <v>380</v>
      </c>
      <c r="T133" s="2">
        <v>35547.84966</v>
      </c>
      <c r="U133" s="2">
        <v>19.713339999999999</v>
      </c>
      <c r="V133" s="2">
        <v>104</v>
      </c>
    </row>
    <row r="134" spans="1:22" x14ac:dyDescent="0.25">
      <c r="A134" s="2" t="s">
        <v>2</v>
      </c>
      <c r="B134" s="2">
        <v>100</v>
      </c>
      <c r="C134" s="2">
        <v>0.7</v>
      </c>
      <c r="D134" s="2">
        <v>40333.81525</v>
      </c>
      <c r="E134" s="2">
        <v>1.4319999999999999E-2</v>
      </c>
      <c r="F134" s="2">
        <v>37388.975449999998</v>
      </c>
      <c r="G134" s="2">
        <v>8.4659999999999999E-2</v>
      </c>
      <c r="H134" s="2">
        <v>38050.12053</v>
      </c>
      <c r="I134" s="2">
        <v>19.690899999999999</v>
      </c>
      <c r="J134" s="2">
        <v>256</v>
      </c>
      <c r="K134" s="2">
        <v>35034.575299999997</v>
      </c>
      <c r="L134" s="2">
        <v>19.71959</v>
      </c>
      <c r="M134" s="2">
        <v>116</v>
      </c>
      <c r="N134" s="2">
        <v>35978.049229999997</v>
      </c>
      <c r="O134" s="2">
        <v>19.674630000000001</v>
      </c>
      <c r="P134" s="2">
        <v>989</v>
      </c>
      <c r="Q134" s="2">
        <v>35918.725279999999</v>
      </c>
      <c r="R134" s="2">
        <v>19.695219999999999</v>
      </c>
      <c r="S134" s="2">
        <v>382</v>
      </c>
      <c r="T134" s="2">
        <v>35261.436750000001</v>
      </c>
      <c r="U134" s="2">
        <v>19.722359999999998</v>
      </c>
      <c r="V134" s="2">
        <v>102</v>
      </c>
    </row>
    <row r="135" spans="1:22" x14ac:dyDescent="0.25">
      <c r="A135" s="2" t="s">
        <v>2</v>
      </c>
      <c r="B135" s="2">
        <v>100</v>
      </c>
      <c r="C135" s="2">
        <v>0.7</v>
      </c>
      <c r="D135" s="2">
        <v>40333.81525</v>
      </c>
      <c r="E135" s="2">
        <v>1.4710000000000001E-2</v>
      </c>
      <c r="F135" s="2">
        <v>37388.975449999998</v>
      </c>
      <c r="G135" s="2">
        <v>8.5080000000000003E-2</v>
      </c>
      <c r="H135" s="2">
        <v>40333.81525</v>
      </c>
      <c r="I135" s="2">
        <v>19.904979999999998</v>
      </c>
      <c r="J135" s="2">
        <v>256</v>
      </c>
      <c r="K135" s="2">
        <v>35080.00589</v>
      </c>
      <c r="L135" s="2">
        <v>19.665030000000002</v>
      </c>
      <c r="M135" s="2">
        <v>119</v>
      </c>
      <c r="N135" s="2">
        <v>36484.612359999999</v>
      </c>
      <c r="O135" s="2">
        <v>19.673749999999998</v>
      </c>
      <c r="P135" s="2">
        <v>977</v>
      </c>
      <c r="Q135" s="2">
        <v>37229.884969999999</v>
      </c>
      <c r="R135" s="2">
        <v>19.680579999999999</v>
      </c>
      <c r="S135" s="2">
        <v>385</v>
      </c>
      <c r="T135" s="2">
        <v>35245.621249999997</v>
      </c>
      <c r="U135" s="2">
        <v>19.779330000000002</v>
      </c>
      <c r="V135" s="2">
        <v>96</v>
      </c>
    </row>
    <row r="136" spans="1:22" x14ac:dyDescent="0.25">
      <c r="A136" s="2" t="s">
        <v>2</v>
      </c>
      <c r="B136" s="2">
        <v>100</v>
      </c>
      <c r="C136" s="2">
        <v>0.7</v>
      </c>
      <c r="D136" s="2">
        <v>40333.81525</v>
      </c>
      <c r="E136" s="2">
        <v>1.472E-2</v>
      </c>
      <c r="F136" s="2">
        <v>37388.975449999998</v>
      </c>
      <c r="G136" s="2">
        <v>8.4919999999999995E-2</v>
      </c>
      <c r="H136" s="2">
        <v>38444.789680000002</v>
      </c>
      <c r="I136" s="2">
        <v>19.701080000000001</v>
      </c>
      <c r="J136" s="2">
        <v>241</v>
      </c>
      <c r="K136" s="2">
        <v>35176.823199999999</v>
      </c>
      <c r="L136" s="2">
        <v>19.685590000000001</v>
      </c>
      <c r="M136" s="2">
        <v>118</v>
      </c>
      <c r="N136" s="2">
        <v>35545.473910000001</v>
      </c>
      <c r="O136" s="2">
        <v>19.666340000000002</v>
      </c>
      <c r="P136" s="2">
        <v>991</v>
      </c>
      <c r="Q136" s="2">
        <v>37229.549400000004</v>
      </c>
      <c r="R136" s="2">
        <v>19.68657</v>
      </c>
      <c r="S136" s="2">
        <v>375</v>
      </c>
      <c r="T136" s="2">
        <v>35154.420169999998</v>
      </c>
      <c r="U136" s="2">
        <v>19.824470000000002</v>
      </c>
      <c r="V136" s="2">
        <v>99</v>
      </c>
    </row>
    <row r="137" spans="1:22" x14ac:dyDescent="0.25">
      <c r="A137" s="2" t="s">
        <v>2</v>
      </c>
      <c r="B137" s="2">
        <v>100</v>
      </c>
      <c r="C137" s="2">
        <v>0.7</v>
      </c>
      <c r="D137" s="2">
        <v>40333.81525</v>
      </c>
      <c r="E137" s="2">
        <v>1.4829999999999999E-2</v>
      </c>
      <c r="F137" s="2">
        <v>37388.975449999998</v>
      </c>
      <c r="G137" s="2">
        <v>8.4709999999999994E-2</v>
      </c>
      <c r="H137" s="2">
        <v>39726.602599999998</v>
      </c>
      <c r="I137" s="2">
        <v>19.722860000000001</v>
      </c>
      <c r="J137" s="2">
        <v>259</v>
      </c>
      <c r="K137" s="2">
        <v>35176.823199999999</v>
      </c>
      <c r="L137" s="2">
        <v>19.737539999999999</v>
      </c>
      <c r="M137" s="2">
        <v>119</v>
      </c>
      <c r="N137" s="2">
        <v>37230.852099999996</v>
      </c>
      <c r="O137" s="2">
        <v>19.66337</v>
      </c>
      <c r="P137" s="2">
        <v>982</v>
      </c>
      <c r="Q137" s="2">
        <v>37229.549400000004</v>
      </c>
      <c r="R137" s="2">
        <v>19.675789999999999</v>
      </c>
      <c r="S137" s="2">
        <v>369</v>
      </c>
      <c r="T137" s="2">
        <v>35482.821770000002</v>
      </c>
      <c r="U137" s="2">
        <v>19.685110000000002</v>
      </c>
      <c r="V137" s="2">
        <v>100</v>
      </c>
    </row>
    <row r="138" spans="1:22" x14ac:dyDescent="0.25">
      <c r="A138" s="2" t="s">
        <v>2</v>
      </c>
      <c r="B138" s="2">
        <v>100</v>
      </c>
      <c r="C138" s="2">
        <v>0.7</v>
      </c>
      <c r="D138" s="2">
        <v>40333.81525</v>
      </c>
      <c r="E138" s="2">
        <v>1.474E-2</v>
      </c>
      <c r="F138" s="2">
        <v>37388.975449999998</v>
      </c>
      <c r="G138" s="2">
        <v>8.5980000000000001E-2</v>
      </c>
      <c r="H138" s="2">
        <v>38729.587010000003</v>
      </c>
      <c r="I138" s="2">
        <v>19.662970000000001</v>
      </c>
      <c r="J138" s="2">
        <v>244</v>
      </c>
      <c r="K138" s="2">
        <v>35056.879419999997</v>
      </c>
      <c r="L138" s="2">
        <v>19.7453</v>
      </c>
      <c r="M138" s="2">
        <v>118</v>
      </c>
      <c r="N138" s="2">
        <v>35780.342720000001</v>
      </c>
      <c r="O138" s="2">
        <v>19.673100000000002</v>
      </c>
      <c r="P138" s="2">
        <v>985</v>
      </c>
      <c r="Q138" s="2">
        <v>36887.713349999998</v>
      </c>
      <c r="R138" s="2">
        <v>19.694009999999999</v>
      </c>
      <c r="S138" s="2">
        <v>372</v>
      </c>
      <c r="T138" s="2">
        <v>35101.867810000003</v>
      </c>
      <c r="U138" s="2">
        <v>19.824539999999999</v>
      </c>
      <c r="V138" s="2">
        <v>100</v>
      </c>
    </row>
    <row r="139" spans="1:22" x14ac:dyDescent="0.25">
      <c r="A139" s="2" t="s">
        <v>2</v>
      </c>
      <c r="B139" s="2">
        <v>100</v>
      </c>
      <c r="C139" s="2">
        <v>0.7</v>
      </c>
      <c r="D139" s="2">
        <v>40333.81525</v>
      </c>
      <c r="E139" s="2">
        <v>1.4800000000000001E-2</v>
      </c>
      <c r="F139" s="2">
        <v>37388.975449999998</v>
      </c>
      <c r="G139" s="2">
        <v>8.566E-2</v>
      </c>
      <c r="H139" s="2">
        <v>37140.210610000002</v>
      </c>
      <c r="I139" s="2">
        <v>19.71771</v>
      </c>
      <c r="J139" s="2">
        <v>255</v>
      </c>
      <c r="K139" s="2">
        <v>35099.636780000001</v>
      </c>
      <c r="L139" s="2">
        <v>19.798410000000001</v>
      </c>
      <c r="M139" s="2">
        <v>118</v>
      </c>
      <c r="N139" s="2">
        <v>35290.131419999998</v>
      </c>
      <c r="O139" s="2">
        <v>19.661349999999999</v>
      </c>
      <c r="P139" s="2">
        <v>982</v>
      </c>
      <c r="Q139" s="2">
        <v>36869.760620000001</v>
      </c>
      <c r="R139" s="2">
        <v>19.731359999999999</v>
      </c>
      <c r="S139" s="2">
        <v>389</v>
      </c>
      <c r="T139" s="2">
        <v>35047.470390000002</v>
      </c>
      <c r="U139" s="2">
        <v>19.67718</v>
      </c>
      <c r="V139" s="2">
        <v>97</v>
      </c>
    </row>
    <row r="140" spans="1:22" x14ac:dyDescent="0.25">
      <c r="A140" s="2" t="s">
        <v>2</v>
      </c>
      <c r="B140" s="2">
        <v>100</v>
      </c>
      <c r="C140" s="2">
        <v>0.7</v>
      </c>
      <c r="D140" s="2">
        <v>40333.81525</v>
      </c>
      <c r="E140" s="2">
        <v>1.421E-2</v>
      </c>
      <c r="F140" s="2">
        <v>37388.975449999998</v>
      </c>
      <c r="G140" s="2">
        <v>8.4830000000000003E-2</v>
      </c>
      <c r="H140" s="2">
        <v>37673.553229999998</v>
      </c>
      <c r="I140" s="2">
        <v>19.670120000000001</v>
      </c>
      <c r="J140" s="2">
        <v>254</v>
      </c>
      <c r="K140" s="2">
        <v>35241.556400000001</v>
      </c>
      <c r="L140" s="2">
        <v>19.74727</v>
      </c>
      <c r="M140" s="2">
        <v>120</v>
      </c>
      <c r="N140" s="2">
        <v>35986.361340000003</v>
      </c>
      <c r="O140" s="2">
        <v>19.663060000000002</v>
      </c>
      <c r="P140" s="2">
        <v>976</v>
      </c>
      <c r="Q140" s="2">
        <v>36289.789490000003</v>
      </c>
      <c r="R140" s="2">
        <v>19.680029999999999</v>
      </c>
      <c r="S140" s="2">
        <v>373</v>
      </c>
      <c r="T140" s="2">
        <v>35023.509740000001</v>
      </c>
      <c r="U140" s="2">
        <v>19.813649999999999</v>
      </c>
      <c r="V140" s="2">
        <v>95</v>
      </c>
    </row>
    <row r="141" spans="1:22" x14ac:dyDescent="0.25">
      <c r="A141" s="2" t="s">
        <v>2</v>
      </c>
      <c r="B141" s="2">
        <v>100</v>
      </c>
      <c r="C141" s="2">
        <v>0.7</v>
      </c>
      <c r="D141" s="2">
        <v>40333.81525</v>
      </c>
      <c r="E141" s="2">
        <v>1.4829999999999999E-2</v>
      </c>
      <c r="F141" s="2">
        <v>37388.975449999998</v>
      </c>
      <c r="G141" s="2">
        <v>8.5819999999999994E-2</v>
      </c>
      <c r="H141" s="2">
        <v>39575.065849999999</v>
      </c>
      <c r="I141" s="2">
        <v>19.706800000000001</v>
      </c>
      <c r="J141" s="2">
        <v>255</v>
      </c>
      <c r="K141" s="2">
        <v>34960.033430000003</v>
      </c>
      <c r="L141" s="2">
        <v>19.73695</v>
      </c>
      <c r="M141" s="2">
        <v>120</v>
      </c>
      <c r="N141" s="2">
        <v>35949.754289999997</v>
      </c>
      <c r="O141" s="2">
        <v>19.668119999999998</v>
      </c>
      <c r="P141" s="2">
        <v>993</v>
      </c>
      <c r="Q141" s="2">
        <v>36116.445789999998</v>
      </c>
      <c r="R141" s="2">
        <v>19.916650000000001</v>
      </c>
      <c r="S141" s="2">
        <v>371</v>
      </c>
      <c r="T141" s="2">
        <v>35336.40698</v>
      </c>
      <c r="U141" s="2">
        <v>19.688590000000001</v>
      </c>
      <c r="V141" s="2">
        <v>99</v>
      </c>
    </row>
    <row r="142" spans="1:22" x14ac:dyDescent="0.25">
      <c r="A142" s="2" t="s">
        <v>2</v>
      </c>
      <c r="B142" s="2">
        <v>100</v>
      </c>
      <c r="C142" s="2">
        <v>0.7</v>
      </c>
      <c r="D142" s="2">
        <v>40333.81525</v>
      </c>
      <c r="E142" s="2">
        <v>1.47E-2</v>
      </c>
      <c r="F142" s="2">
        <v>37388.975449999998</v>
      </c>
      <c r="G142" s="2">
        <v>8.5889999999999994E-2</v>
      </c>
      <c r="H142" s="2">
        <v>37678.469920000003</v>
      </c>
      <c r="I142" s="2">
        <v>19.680520000000001</v>
      </c>
      <c r="J142" s="2">
        <v>251</v>
      </c>
      <c r="K142" s="2">
        <v>35015.635829999999</v>
      </c>
      <c r="L142" s="2">
        <v>19.795739999999999</v>
      </c>
      <c r="M142" s="2">
        <v>123</v>
      </c>
      <c r="N142" s="2">
        <v>36197.257870000001</v>
      </c>
      <c r="O142" s="2">
        <v>19.76003</v>
      </c>
      <c r="P142" s="2">
        <v>981</v>
      </c>
      <c r="Q142" s="2">
        <v>37229.549400000004</v>
      </c>
      <c r="R142" s="2">
        <v>19.668980000000001</v>
      </c>
      <c r="S142" s="2">
        <v>376</v>
      </c>
      <c r="T142" s="2">
        <v>35170.037109999997</v>
      </c>
      <c r="U142" s="2">
        <v>19.753340000000001</v>
      </c>
      <c r="V142" s="2">
        <v>103</v>
      </c>
    </row>
    <row r="143" spans="1:22" x14ac:dyDescent="0.25">
      <c r="A143" s="2" t="s">
        <v>2</v>
      </c>
      <c r="B143" s="2">
        <v>100</v>
      </c>
      <c r="C143" s="2">
        <v>1</v>
      </c>
      <c r="D143" s="2">
        <v>36117.156239999997</v>
      </c>
      <c r="E143" s="2">
        <v>1.5650000000000001E-2</v>
      </c>
      <c r="F143" s="2">
        <v>36116.741029999997</v>
      </c>
      <c r="G143" s="2">
        <v>8.1220000000000001E-2</v>
      </c>
      <c r="H143" s="2">
        <v>36108.533049999998</v>
      </c>
      <c r="I143" s="2">
        <v>55.054340000000003</v>
      </c>
      <c r="J143" s="2">
        <v>710</v>
      </c>
      <c r="K143" s="2">
        <v>35023.601750000002</v>
      </c>
      <c r="L143" s="2">
        <v>55.134149999999998</v>
      </c>
      <c r="M143" s="2">
        <v>308</v>
      </c>
      <c r="N143" s="2">
        <v>35501.599730000002</v>
      </c>
      <c r="O143" s="2">
        <v>55.059530000000002</v>
      </c>
      <c r="P143" s="2">
        <v>2676</v>
      </c>
      <c r="Q143" s="2">
        <v>36430.931129999997</v>
      </c>
      <c r="R143" s="2">
        <v>55.079569999999997</v>
      </c>
      <c r="S143" s="2">
        <v>1100</v>
      </c>
      <c r="T143" s="2">
        <v>35065.526100000003</v>
      </c>
      <c r="U143" s="2">
        <v>55.391500000000001</v>
      </c>
      <c r="V143" s="2">
        <v>268</v>
      </c>
    </row>
    <row r="144" spans="1:22" x14ac:dyDescent="0.25">
      <c r="A144" s="2" t="s">
        <v>2</v>
      </c>
      <c r="B144" s="2">
        <v>100</v>
      </c>
      <c r="C144" s="2">
        <v>1</v>
      </c>
      <c r="D144" s="2">
        <v>36117.156239999997</v>
      </c>
      <c r="E144" s="2">
        <v>1.499E-2</v>
      </c>
      <c r="F144" s="2">
        <v>36116.741029999997</v>
      </c>
      <c r="G144" s="2">
        <v>7.8740000000000004E-2</v>
      </c>
      <c r="H144" s="2">
        <v>36117.156239999997</v>
      </c>
      <c r="I144" s="2">
        <v>55.047550000000001</v>
      </c>
      <c r="J144" s="2">
        <v>801</v>
      </c>
      <c r="K144" s="2">
        <v>34945.358330000003</v>
      </c>
      <c r="L144" s="2">
        <v>55.202750000000002</v>
      </c>
      <c r="M144" s="2">
        <v>309</v>
      </c>
      <c r="N144" s="2">
        <v>35402.51427</v>
      </c>
      <c r="O144" s="2">
        <v>55.092770000000002</v>
      </c>
      <c r="P144" s="2">
        <v>2733</v>
      </c>
      <c r="Q144" s="2">
        <v>36476.54034</v>
      </c>
      <c r="R144" s="2">
        <v>55.067070000000001</v>
      </c>
      <c r="S144" s="2">
        <v>1078</v>
      </c>
      <c r="T144" s="2">
        <v>34929.191910000001</v>
      </c>
      <c r="U144" s="2">
        <v>55.15605</v>
      </c>
      <c r="V144" s="2">
        <v>278</v>
      </c>
    </row>
    <row r="145" spans="1:22" x14ac:dyDescent="0.25">
      <c r="A145" s="2" t="s">
        <v>2</v>
      </c>
      <c r="B145" s="2">
        <v>100</v>
      </c>
      <c r="C145" s="2">
        <v>1</v>
      </c>
      <c r="D145" s="2">
        <v>36117.156239999997</v>
      </c>
      <c r="E145" s="2">
        <v>1.538E-2</v>
      </c>
      <c r="F145" s="2">
        <v>36116.741029999997</v>
      </c>
      <c r="G145" s="2">
        <v>8.1079999999999999E-2</v>
      </c>
      <c r="H145" s="2">
        <v>36007.656000000003</v>
      </c>
      <c r="I145" s="2">
        <v>55.068069999999999</v>
      </c>
      <c r="J145" s="2">
        <v>739</v>
      </c>
      <c r="K145" s="2">
        <v>35002.083330000001</v>
      </c>
      <c r="L145" s="2">
        <v>55.051969999999997</v>
      </c>
      <c r="M145" s="2">
        <v>307</v>
      </c>
      <c r="N145" s="2">
        <v>35573.083740000002</v>
      </c>
      <c r="O145" s="2">
        <v>55.054229999999997</v>
      </c>
      <c r="P145" s="2">
        <v>2732</v>
      </c>
      <c r="Q145" s="2">
        <v>36611.469440000001</v>
      </c>
      <c r="R145" s="2">
        <v>55.152099999999997</v>
      </c>
      <c r="S145" s="2">
        <v>1088</v>
      </c>
      <c r="T145" s="2">
        <v>34939.004350000003</v>
      </c>
      <c r="U145" s="2">
        <v>55.134799999999998</v>
      </c>
      <c r="V145" s="2">
        <v>272</v>
      </c>
    </row>
    <row r="146" spans="1:22" x14ac:dyDescent="0.25">
      <c r="A146" s="2" t="s">
        <v>2</v>
      </c>
      <c r="B146" s="2">
        <v>100</v>
      </c>
      <c r="C146" s="2">
        <v>1</v>
      </c>
      <c r="D146" s="2">
        <v>36117.156239999997</v>
      </c>
      <c r="E146" s="2">
        <v>1.61E-2</v>
      </c>
      <c r="F146" s="2">
        <v>36116.741029999997</v>
      </c>
      <c r="G146" s="2">
        <v>7.732E-2</v>
      </c>
      <c r="H146" s="2">
        <v>36117.156239999997</v>
      </c>
      <c r="I146" s="2">
        <v>55.113610000000001</v>
      </c>
      <c r="J146" s="2">
        <v>739</v>
      </c>
      <c r="K146" s="2">
        <v>34944.911240000001</v>
      </c>
      <c r="L146" s="2">
        <v>55.091569999999997</v>
      </c>
      <c r="M146" s="2">
        <v>306</v>
      </c>
      <c r="N146" s="2">
        <v>35284.370419999999</v>
      </c>
      <c r="O146" s="2">
        <v>55.047130000000003</v>
      </c>
      <c r="P146" s="2">
        <v>2742</v>
      </c>
      <c r="Q146" s="2">
        <v>36152.375</v>
      </c>
      <c r="R146" s="2">
        <v>55.048830000000002</v>
      </c>
      <c r="S146" s="2">
        <v>1082</v>
      </c>
      <c r="T146" s="2">
        <v>35001.854670000001</v>
      </c>
      <c r="U146" s="2">
        <v>55.209859999999999</v>
      </c>
      <c r="V146" s="2">
        <v>288</v>
      </c>
    </row>
    <row r="147" spans="1:22" x14ac:dyDescent="0.25">
      <c r="A147" s="2" t="s">
        <v>2</v>
      </c>
      <c r="B147" s="2">
        <v>100</v>
      </c>
      <c r="C147" s="2">
        <v>1</v>
      </c>
      <c r="D147" s="2">
        <v>36117.156239999997</v>
      </c>
      <c r="E147" s="2">
        <v>1.5900000000000001E-2</v>
      </c>
      <c r="F147" s="2">
        <v>36116.741029999997</v>
      </c>
      <c r="G147" s="2">
        <v>8.2119999999999999E-2</v>
      </c>
      <c r="H147" s="2">
        <v>36117.156239999997</v>
      </c>
      <c r="I147" s="2">
        <v>55.271990000000002</v>
      </c>
      <c r="J147" s="2">
        <v>716</v>
      </c>
      <c r="K147" s="2">
        <v>34914.47565</v>
      </c>
      <c r="L147" s="2">
        <v>55.153010000000002</v>
      </c>
      <c r="M147" s="2">
        <v>315</v>
      </c>
      <c r="N147" s="2">
        <v>35199.918790000003</v>
      </c>
      <c r="O147" s="2">
        <v>55.058239999999998</v>
      </c>
      <c r="P147" s="2">
        <v>2688</v>
      </c>
      <c r="Q147" s="2">
        <v>35613.284310000003</v>
      </c>
      <c r="R147" s="2">
        <v>55.059930000000001</v>
      </c>
      <c r="S147" s="2">
        <v>1108</v>
      </c>
      <c r="T147" s="2">
        <v>35024.314149999998</v>
      </c>
      <c r="U147" s="2">
        <v>55.116109999999999</v>
      </c>
      <c r="V147" s="2">
        <v>231</v>
      </c>
    </row>
    <row r="148" spans="1:22" x14ac:dyDescent="0.25">
      <c r="A148" s="2" t="s">
        <v>2</v>
      </c>
      <c r="B148" s="2">
        <v>100</v>
      </c>
      <c r="C148" s="2">
        <v>1</v>
      </c>
      <c r="D148" s="2">
        <v>36117.156239999997</v>
      </c>
      <c r="E148" s="2">
        <v>1.6799999999999999E-2</v>
      </c>
      <c r="F148" s="2">
        <v>36116.741029999997</v>
      </c>
      <c r="G148" s="2">
        <v>8.6279999999999996E-2</v>
      </c>
      <c r="H148" s="2">
        <v>36021.47</v>
      </c>
      <c r="I148" s="2">
        <v>55.091380000000001</v>
      </c>
      <c r="J148" s="2">
        <v>740</v>
      </c>
      <c r="K148" s="2">
        <v>34924.284570000003</v>
      </c>
      <c r="L148" s="2">
        <v>55.287219999999998</v>
      </c>
      <c r="M148" s="2">
        <v>305</v>
      </c>
      <c r="N148" s="2">
        <v>35515.843059999999</v>
      </c>
      <c r="O148" s="2">
        <v>55.048580000000001</v>
      </c>
      <c r="P148" s="2">
        <v>2741</v>
      </c>
      <c r="Q148" s="2">
        <v>35860.277159999998</v>
      </c>
      <c r="R148" s="2">
        <v>55.080440000000003</v>
      </c>
      <c r="S148" s="2">
        <v>1080</v>
      </c>
      <c r="T148" s="2">
        <v>35022.270040000003</v>
      </c>
      <c r="U148" s="2">
        <v>55.108759999999997</v>
      </c>
      <c r="V148" s="2">
        <v>278</v>
      </c>
    </row>
    <row r="149" spans="1:22" x14ac:dyDescent="0.25">
      <c r="A149" s="2" t="s">
        <v>2</v>
      </c>
      <c r="B149" s="2">
        <v>100</v>
      </c>
      <c r="C149" s="2">
        <v>1</v>
      </c>
      <c r="D149" s="2">
        <v>36117.156239999997</v>
      </c>
      <c r="E149" s="2">
        <v>1.554E-2</v>
      </c>
      <c r="F149" s="2">
        <v>36116.741029999997</v>
      </c>
      <c r="G149" s="2">
        <v>8.1089999999999995E-2</v>
      </c>
      <c r="H149" s="2">
        <v>36117.156239999997</v>
      </c>
      <c r="I149" s="2">
        <v>55.113619999999997</v>
      </c>
      <c r="J149" s="2">
        <v>742</v>
      </c>
      <c r="K149" s="2">
        <v>34981.622300000003</v>
      </c>
      <c r="L149" s="2">
        <v>55.064610000000002</v>
      </c>
      <c r="M149" s="2">
        <v>309</v>
      </c>
      <c r="N149" s="2">
        <v>35376.492250000003</v>
      </c>
      <c r="O149" s="2">
        <v>55.058880000000002</v>
      </c>
      <c r="P149" s="2">
        <v>2709</v>
      </c>
      <c r="Q149" s="2">
        <v>36793.040860000001</v>
      </c>
      <c r="R149" s="2">
        <v>55.070369999999997</v>
      </c>
      <c r="S149" s="2">
        <v>1096</v>
      </c>
      <c r="T149" s="2">
        <v>34971.593309999997</v>
      </c>
      <c r="U149" s="2">
        <v>55.127290000000002</v>
      </c>
      <c r="V149" s="2">
        <v>258</v>
      </c>
    </row>
    <row r="150" spans="1:22" x14ac:dyDescent="0.25">
      <c r="A150" s="2" t="s">
        <v>2</v>
      </c>
      <c r="B150" s="2">
        <v>100</v>
      </c>
      <c r="C150" s="2">
        <v>1</v>
      </c>
      <c r="D150" s="2">
        <v>36117.156239999997</v>
      </c>
      <c r="E150" s="2">
        <v>1.5990000000000001E-2</v>
      </c>
      <c r="F150" s="2">
        <v>36116.741029999997</v>
      </c>
      <c r="G150" s="2">
        <v>8.1170000000000006E-2</v>
      </c>
      <c r="H150" s="2">
        <v>36117.156239999997</v>
      </c>
      <c r="I150" s="2">
        <v>55.099820000000001</v>
      </c>
      <c r="J150" s="2">
        <v>723</v>
      </c>
      <c r="K150" s="2">
        <v>34889.777779999997</v>
      </c>
      <c r="L150" s="2">
        <v>55.045259999999999</v>
      </c>
      <c r="M150" s="2">
        <v>312</v>
      </c>
      <c r="N150" s="2">
        <v>35630.655989999999</v>
      </c>
      <c r="O150" s="2">
        <v>55.051879999999997</v>
      </c>
      <c r="P150" s="2">
        <v>2660</v>
      </c>
      <c r="Q150" s="2">
        <v>36773.879679999998</v>
      </c>
      <c r="R150" s="2">
        <v>55.064990000000002</v>
      </c>
      <c r="S150" s="2">
        <v>1083</v>
      </c>
      <c r="T150" s="2">
        <v>34961.106849999996</v>
      </c>
      <c r="U150" s="2">
        <v>55.167929999999998</v>
      </c>
      <c r="V150" s="2">
        <v>276</v>
      </c>
    </row>
    <row r="151" spans="1:22" x14ac:dyDescent="0.25">
      <c r="A151" s="2" t="s">
        <v>2</v>
      </c>
      <c r="B151" s="2">
        <v>100</v>
      </c>
      <c r="C151" s="2">
        <v>1</v>
      </c>
      <c r="D151" s="2">
        <v>36117.156239999997</v>
      </c>
      <c r="E151" s="2">
        <v>1.5949999999999999E-2</v>
      </c>
      <c r="F151" s="2">
        <v>36116.741029999997</v>
      </c>
      <c r="G151" s="2">
        <v>8.1769999999999995E-2</v>
      </c>
      <c r="H151" s="2">
        <v>36117.156239999997</v>
      </c>
      <c r="I151" s="2">
        <v>55.052610000000001</v>
      </c>
      <c r="J151" s="2">
        <v>712</v>
      </c>
      <c r="K151" s="2">
        <v>34932.182350000003</v>
      </c>
      <c r="L151" s="2">
        <v>55.099449999999997</v>
      </c>
      <c r="M151" s="2">
        <v>301</v>
      </c>
      <c r="N151" s="2">
        <v>35379.633289999998</v>
      </c>
      <c r="O151" s="2">
        <v>55.049770000000002</v>
      </c>
      <c r="P151" s="2">
        <v>2764</v>
      </c>
      <c r="Q151" s="2">
        <v>35291.147790000003</v>
      </c>
      <c r="R151" s="2">
        <v>55.081530000000001</v>
      </c>
      <c r="S151" s="2">
        <v>1124</v>
      </c>
      <c r="T151" s="2">
        <v>35290.030559999999</v>
      </c>
      <c r="U151" s="2">
        <v>55.20411</v>
      </c>
      <c r="V151" s="2">
        <v>309</v>
      </c>
    </row>
    <row r="152" spans="1:22" x14ac:dyDescent="0.25">
      <c r="A152" s="2" t="s">
        <v>2</v>
      </c>
      <c r="B152" s="2">
        <v>100</v>
      </c>
      <c r="C152" s="2">
        <v>1</v>
      </c>
      <c r="D152" s="2">
        <v>36117.156239999997</v>
      </c>
      <c r="E152" s="2">
        <v>1.5890000000000001E-2</v>
      </c>
      <c r="F152" s="2">
        <v>36116.741029999997</v>
      </c>
      <c r="G152" s="2">
        <v>8.2549999999999998E-2</v>
      </c>
      <c r="H152" s="2">
        <v>36117.156239999997</v>
      </c>
      <c r="I152" s="2">
        <v>55.291939999999997</v>
      </c>
      <c r="J152" s="2">
        <v>715</v>
      </c>
      <c r="K152" s="2">
        <v>34959.89013</v>
      </c>
      <c r="L152" s="2">
        <v>55.06803</v>
      </c>
      <c r="M152" s="2">
        <v>309</v>
      </c>
      <c r="N152" s="2">
        <v>35225.138460000002</v>
      </c>
      <c r="O152" s="2">
        <v>55.051769999999998</v>
      </c>
      <c r="P152" s="2">
        <v>2705</v>
      </c>
      <c r="Q152" s="2">
        <v>35690.465550000001</v>
      </c>
      <c r="R152" s="2">
        <v>55.077739999999999</v>
      </c>
      <c r="S152" s="2">
        <v>1103</v>
      </c>
      <c r="T152" s="2">
        <v>35050.551039999998</v>
      </c>
      <c r="U152" s="2">
        <v>55.179699999999997</v>
      </c>
      <c r="V152" s="2">
        <v>279</v>
      </c>
    </row>
    <row r="153" spans="1:22" x14ac:dyDescent="0.25">
      <c r="A153" s="2" t="s">
        <v>2</v>
      </c>
      <c r="B153" s="2">
        <v>997</v>
      </c>
      <c r="C153" s="2">
        <v>0.4</v>
      </c>
      <c r="D153" s="2">
        <v>478962.95384999999</v>
      </c>
      <c r="E153" s="2">
        <v>0.11593000000000001</v>
      </c>
      <c r="F153" s="2">
        <v>469767.49627</v>
      </c>
      <c r="G153" s="2">
        <v>0.12157</v>
      </c>
      <c r="H153" s="2">
        <v>431297.24225000001</v>
      </c>
      <c r="I153" s="2">
        <v>637.07507999999996</v>
      </c>
      <c r="J153" s="2">
        <v>320</v>
      </c>
      <c r="K153" s="2">
        <v>424559.76379</v>
      </c>
      <c r="L153" s="2">
        <v>678.91575</v>
      </c>
      <c r="M153" s="2">
        <v>15</v>
      </c>
      <c r="N153" s="2">
        <v>424637.65551999997</v>
      </c>
      <c r="O153" s="2">
        <v>635.46042</v>
      </c>
      <c r="P153" s="2">
        <v>2963</v>
      </c>
      <c r="Q153" s="2">
        <v>424624.88114999997</v>
      </c>
      <c r="R153" s="2">
        <v>636.25834999999995</v>
      </c>
      <c r="S153" s="2">
        <v>68</v>
      </c>
      <c r="T153" s="2">
        <v>424573.37556000001</v>
      </c>
      <c r="U153" s="2">
        <v>646.97496999999998</v>
      </c>
      <c r="V153" s="2">
        <v>26</v>
      </c>
    </row>
    <row r="154" spans="1:22" x14ac:dyDescent="0.25">
      <c r="A154" s="2" t="s">
        <v>2</v>
      </c>
      <c r="B154" s="2">
        <v>997</v>
      </c>
      <c r="C154" s="2">
        <v>0.4</v>
      </c>
      <c r="D154" s="2">
        <v>478962.95384999999</v>
      </c>
      <c r="E154" s="2">
        <v>1.1339999999999999E-2</v>
      </c>
      <c r="F154" s="2">
        <v>469767.49627</v>
      </c>
      <c r="G154" s="2">
        <v>0.11892999999999999</v>
      </c>
      <c r="H154" s="2">
        <v>431290.48190999997</v>
      </c>
      <c r="I154" s="2">
        <v>635.42564000000004</v>
      </c>
      <c r="J154" s="2">
        <v>349</v>
      </c>
      <c r="K154" s="2">
        <v>424555.27250000002</v>
      </c>
      <c r="L154" s="2">
        <v>673.41790000000003</v>
      </c>
      <c r="M154" s="2">
        <v>15</v>
      </c>
      <c r="N154" s="2">
        <v>424642.43673000002</v>
      </c>
      <c r="O154" s="2">
        <v>635.40331000000003</v>
      </c>
      <c r="P154" s="2">
        <v>2991</v>
      </c>
      <c r="Q154" s="2">
        <v>424645.43448</v>
      </c>
      <c r="R154" s="2">
        <v>639.94672000000003</v>
      </c>
      <c r="S154" s="2">
        <v>69</v>
      </c>
      <c r="T154" s="2">
        <v>424621.09409000003</v>
      </c>
      <c r="U154" s="2">
        <v>644.83465000000001</v>
      </c>
      <c r="V154" s="2">
        <v>26</v>
      </c>
    </row>
    <row r="155" spans="1:22" x14ac:dyDescent="0.25">
      <c r="A155" s="2" t="s">
        <v>2</v>
      </c>
      <c r="B155" s="2">
        <v>997</v>
      </c>
      <c r="C155" s="2">
        <v>0.4</v>
      </c>
      <c r="D155" s="2">
        <v>478962.95384999999</v>
      </c>
      <c r="E155" s="2">
        <v>1.163E-2</v>
      </c>
      <c r="F155" s="2">
        <v>469767.49627</v>
      </c>
      <c r="G155" s="2">
        <v>0.11723</v>
      </c>
      <c r="H155" s="2">
        <v>431709.10369000002</v>
      </c>
      <c r="I155" s="2">
        <v>636.16990999999996</v>
      </c>
      <c r="J155" s="2">
        <v>330</v>
      </c>
      <c r="K155" s="2">
        <v>424556.44893999997</v>
      </c>
      <c r="L155" s="2">
        <v>675.74318000000005</v>
      </c>
      <c r="M155" s="2">
        <v>15</v>
      </c>
      <c r="N155" s="2">
        <v>424625.71638</v>
      </c>
      <c r="O155" s="2">
        <v>635.4434</v>
      </c>
      <c r="P155" s="2">
        <v>2864</v>
      </c>
      <c r="Q155" s="2">
        <v>424645.43448</v>
      </c>
      <c r="R155" s="2">
        <v>638.13721999999996</v>
      </c>
      <c r="S155" s="2">
        <v>67</v>
      </c>
      <c r="T155" s="2">
        <v>424566.60861</v>
      </c>
      <c r="U155" s="2">
        <v>643.49561000000006</v>
      </c>
      <c r="V155" s="2">
        <v>32</v>
      </c>
    </row>
    <row r="156" spans="1:22" x14ac:dyDescent="0.25">
      <c r="A156" s="2" t="s">
        <v>2</v>
      </c>
      <c r="B156" s="2">
        <v>997</v>
      </c>
      <c r="C156" s="2">
        <v>0.4</v>
      </c>
      <c r="D156" s="2">
        <v>478962.95384999999</v>
      </c>
      <c r="E156" s="2">
        <v>1.1310000000000001E-2</v>
      </c>
      <c r="F156" s="2">
        <v>469767.49627</v>
      </c>
      <c r="G156" s="2">
        <v>0.11909</v>
      </c>
      <c r="H156" s="2">
        <v>431295.70007999998</v>
      </c>
      <c r="I156" s="2">
        <v>637.15599999999995</v>
      </c>
      <c r="J156" s="2">
        <v>322</v>
      </c>
      <c r="K156" s="2">
        <v>424564.20955000003</v>
      </c>
      <c r="L156" s="2">
        <v>675.97843</v>
      </c>
      <c r="M156" s="2">
        <v>15</v>
      </c>
      <c r="N156" s="2">
        <v>424643.31108999997</v>
      </c>
      <c r="O156" s="2">
        <v>635.60636</v>
      </c>
      <c r="P156" s="2">
        <v>3052</v>
      </c>
      <c r="Q156" s="2">
        <v>424645.43448</v>
      </c>
      <c r="R156" s="2">
        <v>638.52914999999996</v>
      </c>
      <c r="S156" s="2">
        <v>68</v>
      </c>
      <c r="T156" s="2">
        <v>424568.90860999998</v>
      </c>
      <c r="U156" s="2">
        <v>647.87315999999998</v>
      </c>
      <c r="V156" s="2">
        <v>26</v>
      </c>
    </row>
    <row r="157" spans="1:22" x14ac:dyDescent="0.25">
      <c r="A157" s="2" t="s">
        <v>2</v>
      </c>
      <c r="B157" s="2">
        <v>997</v>
      </c>
      <c r="C157" s="2">
        <v>0.4</v>
      </c>
      <c r="D157" s="2">
        <v>478962.95384999999</v>
      </c>
      <c r="E157" s="2">
        <v>1.123E-2</v>
      </c>
      <c r="F157" s="2">
        <v>469767.49627</v>
      </c>
      <c r="G157" s="2">
        <v>0.11600000000000001</v>
      </c>
      <c r="H157" s="2">
        <v>437318.27097999997</v>
      </c>
      <c r="I157" s="2">
        <v>635.56456000000003</v>
      </c>
      <c r="J157" s="2">
        <v>328</v>
      </c>
      <c r="K157" s="2">
        <v>424560.29502999998</v>
      </c>
      <c r="L157" s="2">
        <v>673.90237000000002</v>
      </c>
      <c r="M157" s="2">
        <v>15</v>
      </c>
      <c r="N157" s="2">
        <v>424624.72859000001</v>
      </c>
      <c r="O157" s="2">
        <v>635.44341999999995</v>
      </c>
      <c r="P157" s="2">
        <v>3088</v>
      </c>
      <c r="Q157" s="2">
        <v>424645.43448</v>
      </c>
      <c r="R157" s="2">
        <v>638.09171000000003</v>
      </c>
      <c r="S157" s="2">
        <v>67</v>
      </c>
      <c r="T157" s="2">
        <v>424619.41710999998</v>
      </c>
      <c r="U157" s="2">
        <v>646.30322999999999</v>
      </c>
      <c r="V157" s="2">
        <v>27</v>
      </c>
    </row>
    <row r="158" spans="1:22" x14ac:dyDescent="0.25">
      <c r="A158" s="2" t="s">
        <v>2</v>
      </c>
      <c r="B158" s="2">
        <v>997</v>
      </c>
      <c r="C158" s="2">
        <v>0.4</v>
      </c>
      <c r="D158" s="2">
        <v>478962.95384999999</v>
      </c>
      <c r="E158" s="2">
        <v>1.145E-2</v>
      </c>
      <c r="F158" s="2">
        <v>469767.49627</v>
      </c>
      <c r="G158" s="2">
        <v>0.11891</v>
      </c>
      <c r="H158" s="2">
        <v>432995.37118999998</v>
      </c>
      <c r="I158" s="2">
        <v>636.89476999999999</v>
      </c>
      <c r="J158" s="2">
        <v>330</v>
      </c>
      <c r="K158" s="2">
        <v>424561.4425</v>
      </c>
      <c r="L158" s="2">
        <v>672.47211000000004</v>
      </c>
      <c r="M158" s="2">
        <v>15</v>
      </c>
      <c r="N158" s="2">
        <v>424666.32818000001</v>
      </c>
      <c r="O158" s="2">
        <v>635.41430000000003</v>
      </c>
      <c r="P158" s="2">
        <v>2923</v>
      </c>
      <c r="Q158" s="2">
        <v>424645.17171000002</v>
      </c>
      <c r="R158" s="2">
        <v>643.24473</v>
      </c>
      <c r="S158" s="2">
        <v>68</v>
      </c>
      <c r="T158" s="2">
        <v>424582.03324000002</v>
      </c>
      <c r="U158" s="2">
        <v>646.47653000000003</v>
      </c>
      <c r="V158" s="2">
        <v>26</v>
      </c>
    </row>
    <row r="159" spans="1:22" x14ac:dyDescent="0.25">
      <c r="A159" s="2" t="s">
        <v>2</v>
      </c>
      <c r="B159" s="2">
        <v>997</v>
      </c>
      <c r="C159" s="2">
        <v>0.4</v>
      </c>
      <c r="D159" s="2">
        <v>478962.95384999999</v>
      </c>
      <c r="E159" s="2">
        <v>1.1209999999999999E-2</v>
      </c>
      <c r="F159" s="2">
        <v>469767.49627</v>
      </c>
      <c r="G159" s="2">
        <v>0.11745999999999999</v>
      </c>
      <c r="H159" s="2">
        <v>431290.69666000002</v>
      </c>
      <c r="I159" s="2">
        <v>636.72622999999999</v>
      </c>
      <c r="J159" s="2">
        <v>331</v>
      </c>
      <c r="K159" s="2">
        <v>424559.70882</v>
      </c>
      <c r="L159" s="2">
        <v>675.12855999999999</v>
      </c>
      <c r="M159" s="2">
        <v>15</v>
      </c>
      <c r="N159" s="2">
        <v>424642.84260999999</v>
      </c>
      <c r="O159" s="2">
        <v>635.38427000000001</v>
      </c>
      <c r="P159" s="2">
        <v>2978</v>
      </c>
      <c r="Q159" s="2">
        <v>424645.43448</v>
      </c>
      <c r="R159" s="2">
        <v>638.62044000000003</v>
      </c>
      <c r="S159" s="2">
        <v>67</v>
      </c>
      <c r="T159" s="2">
        <v>424619.92534000002</v>
      </c>
      <c r="U159" s="2">
        <v>651.50013000000001</v>
      </c>
      <c r="V159" s="2">
        <v>26</v>
      </c>
    </row>
    <row r="160" spans="1:22" x14ac:dyDescent="0.25">
      <c r="A160" s="2" t="s">
        <v>2</v>
      </c>
      <c r="B160" s="2">
        <v>997</v>
      </c>
      <c r="C160" s="2">
        <v>0.4</v>
      </c>
      <c r="D160" s="2">
        <v>478962.95384999999</v>
      </c>
      <c r="E160" s="2">
        <v>1.201E-2</v>
      </c>
      <c r="F160" s="2">
        <v>469767.49627</v>
      </c>
      <c r="G160" s="2">
        <v>0.11958000000000001</v>
      </c>
      <c r="H160" s="2">
        <v>431313.61715000001</v>
      </c>
      <c r="I160" s="2">
        <v>636.35452999999995</v>
      </c>
      <c r="J160" s="2">
        <v>325</v>
      </c>
      <c r="K160" s="2">
        <v>424558.30686000001</v>
      </c>
      <c r="L160" s="2">
        <v>676.09991000000002</v>
      </c>
      <c r="M160" s="2">
        <v>15</v>
      </c>
      <c r="N160" s="2">
        <v>424627.17556</v>
      </c>
      <c r="O160" s="2">
        <v>635.38139999999999</v>
      </c>
      <c r="P160" s="2">
        <v>3066</v>
      </c>
      <c r="Q160" s="2">
        <v>424615.48024</v>
      </c>
      <c r="R160" s="2">
        <v>635.46442999999999</v>
      </c>
      <c r="S160" s="2">
        <v>68</v>
      </c>
      <c r="T160" s="2">
        <v>424618.09211000003</v>
      </c>
      <c r="U160" s="2">
        <v>651.94426999999996</v>
      </c>
      <c r="V160" s="2">
        <v>30</v>
      </c>
    </row>
    <row r="161" spans="1:22" x14ac:dyDescent="0.25">
      <c r="A161" s="2" t="s">
        <v>2</v>
      </c>
      <c r="B161" s="2">
        <v>997</v>
      </c>
      <c r="C161" s="2">
        <v>0.4</v>
      </c>
      <c r="D161" s="2">
        <v>478962.95384999999</v>
      </c>
      <c r="E161" s="2">
        <v>1.133E-2</v>
      </c>
      <c r="F161" s="2">
        <v>469767.49627</v>
      </c>
      <c r="G161" s="2">
        <v>0.12143</v>
      </c>
      <c r="H161" s="2">
        <v>445229.62570999999</v>
      </c>
      <c r="I161" s="2">
        <v>637.20232999999996</v>
      </c>
      <c r="J161" s="2">
        <v>327</v>
      </c>
      <c r="K161" s="2">
        <v>424563.21518</v>
      </c>
      <c r="L161" s="2">
        <v>673.57664999999997</v>
      </c>
      <c r="M161" s="2">
        <v>15</v>
      </c>
      <c r="N161" s="2">
        <v>424652.42995000002</v>
      </c>
      <c r="O161" s="2">
        <v>635.36506999999995</v>
      </c>
      <c r="P161" s="2">
        <v>2902</v>
      </c>
      <c r="Q161" s="2">
        <v>424645.43448</v>
      </c>
      <c r="R161" s="2">
        <v>638.27207999999996</v>
      </c>
      <c r="S161" s="2">
        <v>69</v>
      </c>
      <c r="T161" s="2">
        <v>424569.15075999999</v>
      </c>
      <c r="U161" s="2">
        <v>647.14408000000003</v>
      </c>
      <c r="V161" s="2">
        <v>26</v>
      </c>
    </row>
    <row r="162" spans="1:22" x14ac:dyDescent="0.25">
      <c r="A162" s="2" t="s">
        <v>2</v>
      </c>
      <c r="B162" s="2">
        <v>997</v>
      </c>
      <c r="C162" s="2">
        <v>0.4</v>
      </c>
      <c r="D162" s="2">
        <v>478962.95384999999</v>
      </c>
      <c r="E162" s="2">
        <v>1.12E-2</v>
      </c>
      <c r="F162" s="2">
        <v>469767.49627</v>
      </c>
      <c r="G162" s="2">
        <v>0.11777</v>
      </c>
      <c r="H162" s="2">
        <v>431297.94456999999</v>
      </c>
      <c r="I162" s="2">
        <v>636.18002000000001</v>
      </c>
      <c r="J162" s="2">
        <v>325</v>
      </c>
      <c r="K162" s="2">
        <v>424561.69488999998</v>
      </c>
      <c r="L162" s="2">
        <v>673.87413000000004</v>
      </c>
      <c r="M162" s="2">
        <v>15</v>
      </c>
      <c r="N162" s="2">
        <v>424639.60561999999</v>
      </c>
      <c r="O162" s="2">
        <v>635.43912</v>
      </c>
      <c r="P162" s="2">
        <v>2970</v>
      </c>
      <c r="Q162" s="2">
        <v>424640.25056000001</v>
      </c>
      <c r="R162" s="2">
        <v>639.23155999999994</v>
      </c>
      <c r="S162" s="2">
        <v>76</v>
      </c>
      <c r="T162" s="2">
        <v>424620.33325000003</v>
      </c>
      <c r="U162" s="2">
        <v>649.22509000000002</v>
      </c>
      <c r="V162" s="2">
        <v>26</v>
      </c>
    </row>
    <row r="163" spans="1:22" x14ac:dyDescent="0.25">
      <c r="A163" s="2" t="s">
        <v>2</v>
      </c>
      <c r="B163" s="2">
        <v>997</v>
      </c>
      <c r="C163" s="2">
        <v>0.7</v>
      </c>
      <c r="D163" s="2">
        <v>331249.97211999999</v>
      </c>
      <c r="E163" s="2">
        <v>1.163E-2</v>
      </c>
      <c r="F163" s="2">
        <v>328597.45819999999</v>
      </c>
      <c r="G163" s="2">
        <v>9.5839999999999995E-2</v>
      </c>
      <c r="H163" s="2">
        <v>329493.98382000002</v>
      </c>
      <c r="I163" s="2">
        <v>1285.06762</v>
      </c>
      <c r="J163" s="2">
        <v>662</v>
      </c>
      <c r="K163" s="2">
        <v>323378.44656999997</v>
      </c>
      <c r="L163" s="2">
        <v>1324.7070900000001</v>
      </c>
      <c r="M163" s="2">
        <v>26</v>
      </c>
      <c r="N163" s="2">
        <v>324502.67680000002</v>
      </c>
      <c r="O163" s="2">
        <v>1284.5784699999999</v>
      </c>
      <c r="P163" s="2">
        <v>6227</v>
      </c>
      <c r="Q163" s="2">
        <v>325223.70542999997</v>
      </c>
      <c r="R163" s="2">
        <v>1284.5154600000001</v>
      </c>
      <c r="S163" s="2">
        <v>146</v>
      </c>
      <c r="T163" s="2">
        <v>323290.19738999999</v>
      </c>
      <c r="U163" s="2">
        <v>1290.71209</v>
      </c>
      <c r="V163" s="2">
        <v>52</v>
      </c>
    </row>
    <row r="164" spans="1:22" x14ac:dyDescent="0.25">
      <c r="A164" s="2" t="s">
        <v>2</v>
      </c>
      <c r="B164" s="2">
        <v>997</v>
      </c>
      <c r="C164" s="2">
        <v>0.7</v>
      </c>
      <c r="D164" s="2">
        <v>331249.97211999999</v>
      </c>
      <c r="E164" s="2">
        <v>1.1639999999999999E-2</v>
      </c>
      <c r="F164" s="2">
        <v>328597.45819999999</v>
      </c>
      <c r="G164" s="2">
        <v>9.375E-2</v>
      </c>
      <c r="H164" s="2">
        <v>326895.55784000002</v>
      </c>
      <c r="I164" s="2">
        <v>1284.8587399999999</v>
      </c>
      <c r="J164" s="2">
        <v>681</v>
      </c>
      <c r="K164" s="2">
        <v>323438.54459</v>
      </c>
      <c r="L164" s="2">
        <v>1309.8340800000001</v>
      </c>
      <c r="M164" s="2">
        <v>26</v>
      </c>
      <c r="N164" s="2">
        <v>324479.30392999999</v>
      </c>
      <c r="O164" s="2">
        <v>1284.5442800000001</v>
      </c>
      <c r="P164" s="2">
        <v>6257</v>
      </c>
      <c r="Q164" s="2">
        <v>324698.31185</v>
      </c>
      <c r="R164" s="2">
        <v>1291.15462</v>
      </c>
      <c r="S164" s="2">
        <v>155</v>
      </c>
      <c r="T164" s="2">
        <v>322925.54392999999</v>
      </c>
      <c r="U164" s="2">
        <v>1294.8521699999999</v>
      </c>
      <c r="V164" s="2">
        <v>52</v>
      </c>
    </row>
    <row r="165" spans="1:22" x14ac:dyDescent="0.25">
      <c r="A165" s="2" t="s">
        <v>2</v>
      </c>
      <c r="B165" s="2">
        <v>997</v>
      </c>
      <c r="C165" s="2">
        <v>0.7</v>
      </c>
      <c r="D165" s="2">
        <v>331249.97211999999</v>
      </c>
      <c r="E165" s="2">
        <v>1.1730000000000001E-2</v>
      </c>
      <c r="F165" s="2">
        <v>328597.45819999999</v>
      </c>
      <c r="G165" s="2">
        <v>9.8280000000000006E-2</v>
      </c>
      <c r="H165" s="2">
        <v>328681.78726999997</v>
      </c>
      <c r="I165" s="2">
        <v>1285.7752800000001</v>
      </c>
      <c r="J165" s="2">
        <v>670</v>
      </c>
      <c r="K165" s="2">
        <v>323319.11706999998</v>
      </c>
      <c r="L165" s="2">
        <v>1319.33887</v>
      </c>
      <c r="M165" s="2">
        <v>26</v>
      </c>
      <c r="N165" s="2">
        <v>324053.47116999998</v>
      </c>
      <c r="O165" s="2">
        <v>1284.4649899999999</v>
      </c>
      <c r="P165" s="2">
        <v>5810</v>
      </c>
      <c r="Q165" s="2">
        <v>323896.04541000002</v>
      </c>
      <c r="R165" s="2">
        <v>1291.4664399999999</v>
      </c>
      <c r="S165" s="2">
        <v>149</v>
      </c>
      <c r="T165" s="2">
        <v>323009.33447</v>
      </c>
      <c r="U165" s="2">
        <v>1303.2202199999999</v>
      </c>
      <c r="V165" s="2">
        <v>52</v>
      </c>
    </row>
    <row r="166" spans="1:22" x14ac:dyDescent="0.25">
      <c r="A166" s="2" t="s">
        <v>2</v>
      </c>
      <c r="B166" s="2">
        <v>997</v>
      </c>
      <c r="C166" s="2">
        <v>0.7</v>
      </c>
      <c r="D166" s="2">
        <v>331249.97211999999</v>
      </c>
      <c r="E166" s="2">
        <v>1.166E-2</v>
      </c>
      <c r="F166" s="2">
        <v>328597.45819999999</v>
      </c>
      <c r="G166" s="2">
        <v>9.4759999999999997E-2</v>
      </c>
      <c r="H166" s="2">
        <v>330182.76913999999</v>
      </c>
      <c r="I166" s="2">
        <v>1284.92544</v>
      </c>
      <c r="J166" s="2">
        <v>679</v>
      </c>
      <c r="K166" s="2">
        <v>323180.06777000002</v>
      </c>
      <c r="L166" s="2">
        <v>1312.11375</v>
      </c>
      <c r="M166" s="2">
        <v>26</v>
      </c>
      <c r="N166" s="2">
        <v>323703.79031999997</v>
      </c>
      <c r="O166" s="2">
        <v>1284.4479799999999</v>
      </c>
      <c r="P166" s="2">
        <v>6318</v>
      </c>
      <c r="Q166" s="2">
        <v>326483.68471</v>
      </c>
      <c r="R166" s="2">
        <v>1291.0938000000001</v>
      </c>
      <c r="S166" s="2">
        <v>143</v>
      </c>
      <c r="T166" s="2">
        <v>323017.95428000001</v>
      </c>
      <c r="U166" s="2">
        <v>1301.8362400000001</v>
      </c>
      <c r="V166" s="2">
        <v>52</v>
      </c>
    </row>
    <row r="167" spans="1:22" x14ac:dyDescent="0.25">
      <c r="A167" s="2" t="s">
        <v>2</v>
      </c>
      <c r="B167" s="2">
        <v>997</v>
      </c>
      <c r="C167" s="2">
        <v>0.7</v>
      </c>
      <c r="D167" s="2">
        <v>331249.97211999999</v>
      </c>
      <c r="E167" s="2">
        <v>1.166E-2</v>
      </c>
      <c r="F167" s="2">
        <v>328597.45819999999</v>
      </c>
      <c r="G167" s="2">
        <v>9.4500000000000001E-2</v>
      </c>
      <c r="H167" s="2">
        <v>329825.26526999997</v>
      </c>
      <c r="I167" s="2">
        <v>1284.9284299999999</v>
      </c>
      <c r="J167" s="2">
        <v>672</v>
      </c>
      <c r="K167" s="2">
        <v>323314.83292999998</v>
      </c>
      <c r="L167" s="2">
        <v>1320.7094400000001</v>
      </c>
      <c r="M167" s="2">
        <v>26</v>
      </c>
      <c r="N167" s="2">
        <v>323302.92509999999</v>
      </c>
      <c r="O167" s="2">
        <v>1284.52143</v>
      </c>
      <c r="P167" s="2">
        <v>5867</v>
      </c>
      <c r="Q167" s="2">
        <v>325387.61073000001</v>
      </c>
      <c r="R167" s="2">
        <v>1286.88348</v>
      </c>
      <c r="S167" s="2">
        <v>142</v>
      </c>
      <c r="T167" s="2">
        <v>322877.24858999997</v>
      </c>
      <c r="U167" s="2">
        <v>1289.3257799999999</v>
      </c>
      <c r="V167" s="2">
        <v>52</v>
      </c>
    </row>
    <row r="168" spans="1:22" x14ac:dyDescent="0.25">
      <c r="A168" s="2" t="s">
        <v>2</v>
      </c>
      <c r="B168" s="2">
        <v>997</v>
      </c>
      <c r="C168" s="2">
        <v>0.7</v>
      </c>
      <c r="D168" s="2">
        <v>331249.97211999999</v>
      </c>
      <c r="E168" s="2">
        <v>1.242E-2</v>
      </c>
      <c r="F168" s="2">
        <v>328597.45819999999</v>
      </c>
      <c r="G168" s="2">
        <v>9.6250000000000002E-2</v>
      </c>
      <c r="H168" s="2">
        <v>327987.32536999998</v>
      </c>
      <c r="I168" s="2">
        <v>1285.19022</v>
      </c>
      <c r="J168" s="2">
        <v>667</v>
      </c>
      <c r="K168" s="2">
        <v>323380.64653999999</v>
      </c>
      <c r="L168" s="2">
        <v>1320.43948</v>
      </c>
      <c r="M168" s="2">
        <v>26</v>
      </c>
      <c r="N168" s="2">
        <v>324653.59217999998</v>
      </c>
      <c r="O168" s="2">
        <v>1284.4852900000001</v>
      </c>
      <c r="P168" s="2">
        <v>6017</v>
      </c>
      <c r="Q168" s="2">
        <v>325751.27779000002</v>
      </c>
      <c r="R168" s="2">
        <v>1291.4722999999999</v>
      </c>
      <c r="S168" s="2">
        <v>146</v>
      </c>
      <c r="T168" s="2">
        <v>323150.66655000002</v>
      </c>
      <c r="U168" s="2">
        <v>1296.8957499999999</v>
      </c>
      <c r="V168" s="2">
        <v>52</v>
      </c>
    </row>
    <row r="169" spans="1:22" x14ac:dyDescent="0.25">
      <c r="A169" s="2" t="s">
        <v>2</v>
      </c>
      <c r="B169" s="2">
        <v>997</v>
      </c>
      <c r="C169" s="2">
        <v>0.7</v>
      </c>
      <c r="D169" s="2">
        <v>331249.97211999999</v>
      </c>
      <c r="E169" s="2">
        <v>1.1979999999999999E-2</v>
      </c>
      <c r="F169" s="2">
        <v>328597.45819999999</v>
      </c>
      <c r="G169" s="2">
        <v>9.5100000000000004E-2</v>
      </c>
      <c r="H169" s="2">
        <v>328901.27074000001</v>
      </c>
      <c r="I169" s="2">
        <v>1285.5416</v>
      </c>
      <c r="J169" s="2">
        <v>675</v>
      </c>
      <c r="K169" s="2">
        <v>323164.85626999999</v>
      </c>
      <c r="L169" s="2">
        <v>1313.1959899999999</v>
      </c>
      <c r="M169" s="2">
        <v>26</v>
      </c>
      <c r="N169" s="2">
        <v>324687.53375</v>
      </c>
      <c r="O169" s="2">
        <v>1284.6367499999999</v>
      </c>
      <c r="P169" s="2">
        <v>5986</v>
      </c>
      <c r="Q169" s="2">
        <v>324268.81595999998</v>
      </c>
      <c r="R169" s="2">
        <v>1291.2771</v>
      </c>
      <c r="S169" s="2">
        <v>143</v>
      </c>
      <c r="T169" s="2">
        <v>323079.38814</v>
      </c>
      <c r="U169" s="2">
        <v>1308.85708</v>
      </c>
      <c r="V169" s="2">
        <v>53</v>
      </c>
    </row>
    <row r="170" spans="1:22" x14ac:dyDescent="0.25">
      <c r="A170" s="2" t="s">
        <v>2</v>
      </c>
      <c r="B170" s="2">
        <v>997</v>
      </c>
      <c r="C170" s="2">
        <v>0.7</v>
      </c>
      <c r="D170" s="2">
        <v>331249.97211999999</v>
      </c>
      <c r="E170" s="2">
        <v>1.248E-2</v>
      </c>
      <c r="F170" s="2">
        <v>328597.45819999999</v>
      </c>
      <c r="G170" s="2">
        <v>9.7309999999999994E-2</v>
      </c>
      <c r="H170" s="2">
        <v>325544.55103999999</v>
      </c>
      <c r="I170" s="2">
        <v>1285.32302</v>
      </c>
      <c r="J170" s="2">
        <v>680</v>
      </c>
      <c r="K170" s="2">
        <v>323249.37981000001</v>
      </c>
      <c r="L170" s="2">
        <v>1312.15527</v>
      </c>
      <c r="M170" s="2">
        <v>26</v>
      </c>
      <c r="N170" s="2">
        <v>323873.74541999999</v>
      </c>
      <c r="O170" s="2">
        <v>1284.5050100000001</v>
      </c>
      <c r="P170" s="2">
        <v>5923</v>
      </c>
      <c r="Q170" s="2">
        <v>325017.63615999999</v>
      </c>
      <c r="R170" s="2">
        <v>1288.4094</v>
      </c>
      <c r="S170" s="2">
        <v>142</v>
      </c>
      <c r="T170" s="2">
        <v>323011.51802000002</v>
      </c>
      <c r="U170" s="2">
        <v>1301.95533</v>
      </c>
      <c r="V170" s="2">
        <v>52</v>
      </c>
    </row>
    <row r="171" spans="1:22" x14ac:dyDescent="0.25">
      <c r="A171" s="2" t="s">
        <v>2</v>
      </c>
      <c r="B171" s="2">
        <v>997</v>
      </c>
      <c r="C171" s="2">
        <v>0.7</v>
      </c>
      <c r="D171" s="2">
        <v>331249.97211999999</v>
      </c>
      <c r="E171" s="2">
        <v>1.197E-2</v>
      </c>
      <c r="F171" s="2">
        <v>328597.45819999999</v>
      </c>
      <c r="G171" s="2">
        <v>9.5899999999999999E-2</v>
      </c>
      <c r="H171" s="2">
        <v>328737.17187999998</v>
      </c>
      <c r="I171" s="2">
        <v>1285.5789299999999</v>
      </c>
      <c r="J171" s="2">
        <v>668</v>
      </c>
      <c r="K171" s="2">
        <v>323270.51131999999</v>
      </c>
      <c r="L171" s="2">
        <v>1322.0301199999999</v>
      </c>
      <c r="M171" s="2">
        <v>26</v>
      </c>
      <c r="N171" s="2">
        <v>323860.87401999999</v>
      </c>
      <c r="O171" s="2">
        <v>1284.6087399999999</v>
      </c>
      <c r="P171" s="2">
        <v>6764</v>
      </c>
      <c r="Q171" s="2">
        <v>324510.39481000003</v>
      </c>
      <c r="R171" s="2">
        <v>1286.4878900000001</v>
      </c>
      <c r="S171" s="2">
        <v>148</v>
      </c>
      <c r="T171" s="2">
        <v>323060.72498</v>
      </c>
      <c r="U171" s="2">
        <v>1301.13869</v>
      </c>
      <c r="V171" s="2">
        <v>52</v>
      </c>
    </row>
    <row r="172" spans="1:22" x14ac:dyDescent="0.25">
      <c r="A172" s="2" t="s">
        <v>2</v>
      </c>
      <c r="B172" s="2">
        <v>997</v>
      </c>
      <c r="C172" s="2">
        <v>0.7</v>
      </c>
      <c r="D172" s="2">
        <v>331249.97211999999</v>
      </c>
      <c r="E172" s="2">
        <v>1.191E-2</v>
      </c>
      <c r="F172" s="2">
        <v>328597.45819999999</v>
      </c>
      <c r="G172" s="2">
        <v>9.572E-2</v>
      </c>
      <c r="H172" s="2">
        <v>326490.43306000001</v>
      </c>
      <c r="I172" s="2">
        <v>1286.14474</v>
      </c>
      <c r="J172" s="2">
        <v>682</v>
      </c>
      <c r="K172" s="2">
        <v>323148.36956999998</v>
      </c>
      <c r="L172" s="2">
        <v>1308.777</v>
      </c>
      <c r="M172" s="2">
        <v>26</v>
      </c>
      <c r="N172" s="2">
        <v>323733.82457</v>
      </c>
      <c r="O172" s="2">
        <v>1284.8551500000001</v>
      </c>
      <c r="P172" s="2">
        <v>6162</v>
      </c>
      <c r="Q172" s="2">
        <v>326483.68471</v>
      </c>
      <c r="R172" s="2">
        <v>1291.90759</v>
      </c>
      <c r="S172" s="2">
        <v>140</v>
      </c>
      <c r="T172" s="2">
        <v>323298.11955</v>
      </c>
      <c r="U172" s="2">
        <v>1289.96975</v>
      </c>
      <c r="V172" s="2">
        <v>52</v>
      </c>
    </row>
    <row r="173" spans="1:22" x14ac:dyDescent="0.25">
      <c r="A173" s="2" t="s">
        <v>2</v>
      </c>
      <c r="B173" s="2">
        <v>997</v>
      </c>
      <c r="C173" s="2">
        <v>1</v>
      </c>
      <c r="D173" s="2">
        <v>325154.23989000003</v>
      </c>
      <c r="E173" s="2">
        <v>1.2319999999999999E-2</v>
      </c>
      <c r="F173" s="2">
        <v>324747.90888</v>
      </c>
      <c r="G173" s="2">
        <v>8.2589999999999997E-2</v>
      </c>
      <c r="H173" s="2">
        <v>325154.23989000003</v>
      </c>
      <c r="I173" s="2">
        <v>1724.88508</v>
      </c>
      <c r="J173" s="2">
        <v>947</v>
      </c>
      <c r="K173" s="2">
        <v>322562.15308000002</v>
      </c>
      <c r="L173" s="2">
        <v>1763.96793</v>
      </c>
      <c r="M173" s="2">
        <v>34</v>
      </c>
      <c r="N173" s="2">
        <v>324192.04048000003</v>
      </c>
      <c r="O173" s="2">
        <v>1723.08114</v>
      </c>
      <c r="P173" s="2">
        <v>8188</v>
      </c>
      <c r="Q173" s="2">
        <v>324411.13717</v>
      </c>
      <c r="R173" s="2">
        <v>1727.70713</v>
      </c>
      <c r="S173" s="2">
        <v>208</v>
      </c>
      <c r="T173" s="2">
        <v>322520.85389999999</v>
      </c>
      <c r="U173" s="2">
        <v>1724.18848</v>
      </c>
      <c r="V173" s="2">
        <v>58</v>
      </c>
    </row>
    <row r="174" spans="1:22" x14ac:dyDescent="0.25">
      <c r="A174" s="2" t="s">
        <v>2</v>
      </c>
      <c r="B174" s="2">
        <v>997</v>
      </c>
      <c r="C174" s="2">
        <v>1</v>
      </c>
      <c r="D174" s="2">
        <v>325154.23989000003</v>
      </c>
      <c r="E174" s="2">
        <v>1.191E-2</v>
      </c>
      <c r="F174" s="2">
        <v>324747.90888</v>
      </c>
      <c r="G174" s="2">
        <v>7.8179999999999999E-2</v>
      </c>
      <c r="H174" s="2">
        <v>325154.23989000003</v>
      </c>
      <c r="I174" s="2">
        <v>1723.17824</v>
      </c>
      <c r="J174" s="2">
        <v>872</v>
      </c>
      <c r="K174" s="2">
        <v>322687.31289</v>
      </c>
      <c r="L174" s="2">
        <v>1761.3771200000001</v>
      </c>
      <c r="M174" s="2">
        <v>34</v>
      </c>
      <c r="N174" s="2">
        <v>323862.93533000001</v>
      </c>
      <c r="O174" s="2">
        <v>1722.94282</v>
      </c>
      <c r="P174" s="2">
        <v>9236</v>
      </c>
      <c r="Q174" s="2">
        <v>324187.27253000002</v>
      </c>
      <c r="R174" s="2">
        <v>1725.3131000000001</v>
      </c>
      <c r="S174" s="2">
        <v>192</v>
      </c>
      <c r="T174" s="2">
        <v>322547.87838000001</v>
      </c>
      <c r="U174" s="2">
        <v>1729.2037</v>
      </c>
      <c r="V174" s="2">
        <v>59</v>
      </c>
    </row>
    <row r="175" spans="1:22" x14ac:dyDescent="0.25">
      <c r="A175" s="2" t="s">
        <v>2</v>
      </c>
      <c r="B175" s="2">
        <v>997</v>
      </c>
      <c r="C175" s="2">
        <v>1</v>
      </c>
      <c r="D175" s="2">
        <v>325154.23989000003</v>
      </c>
      <c r="E175" s="2">
        <v>1.174E-2</v>
      </c>
      <c r="F175" s="2">
        <v>324747.90888</v>
      </c>
      <c r="G175" s="2">
        <v>0.08</v>
      </c>
      <c r="H175" s="2">
        <v>325154.23989000003</v>
      </c>
      <c r="I175" s="2">
        <v>1724.68265</v>
      </c>
      <c r="J175" s="2">
        <v>878</v>
      </c>
      <c r="K175" s="2">
        <v>322718.79134</v>
      </c>
      <c r="L175" s="2">
        <v>1723.57032</v>
      </c>
      <c r="M175" s="2">
        <v>33</v>
      </c>
      <c r="N175" s="2">
        <v>323699.54019999999</v>
      </c>
      <c r="O175" s="2">
        <v>1723.08223</v>
      </c>
      <c r="P175" s="2">
        <v>8146</v>
      </c>
      <c r="Q175" s="2">
        <v>324504.46685999999</v>
      </c>
      <c r="R175" s="2">
        <v>1730.95796</v>
      </c>
      <c r="S175" s="2">
        <v>208</v>
      </c>
      <c r="T175" s="2">
        <v>322651.54275999998</v>
      </c>
      <c r="U175" s="2">
        <v>1747.2066600000001</v>
      </c>
      <c r="V175" s="2">
        <v>60</v>
      </c>
    </row>
    <row r="176" spans="1:22" x14ac:dyDescent="0.25">
      <c r="A176" s="2" t="s">
        <v>2</v>
      </c>
      <c r="B176" s="2">
        <v>997</v>
      </c>
      <c r="C176" s="2">
        <v>1</v>
      </c>
      <c r="D176" s="2">
        <v>325154.23989000003</v>
      </c>
      <c r="E176" s="2">
        <v>1.1780000000000001E-2</v>
      </c>
      <c r="F176" s="2">
        <v>324747.90888</v>
      </c>
      <c r="G176" s="2">
        <v>7.7799999999999994E-2</v>
      </c>
      <c r="H176" s="2">
        <v>325154.23989000003</v>
      </c>
      <c r="I176" s="2">
        <v>1723.3077900000001</v>
      </c>
      <c r="J176" s="2">
        <v>939</v>
      </c>
      <c r="K176" s="2">
        <v>322682.00536000001</v>
      </c>
      <c r="L176" s="2">
        <v>1768.4480699999999</v>
      </c>
      <c r="M176" s="2">
        <v>34</v>
      </c>
      <c r="N176" s="2">
        <v>323663.67213000002</v>
      </c>
      <c r="O176" s="2">
        <v>1722.9806599999999</v>
      </c>
      <c r="P176" s="2">
        <v>8348</v>
      </c>
      <c r="Q176" s="2">
        <v>324495.52565999998</v>
      </c>
      <c r="R176" s="2">
        <v>1726.42201</v>
      </c>
      <c r="S176" s="2">
        <v>200</v>
      </c>
      <c r="T176" s="2">
        <v>322521.56112999999</v>
      </c>
      <c r="U176" s="2">
        <v>1723.0912499999999</v>
      </c>
      <c r="V176" s="2">
        <v>58</v>
      </c>
    </row>
    <row r="177" spans="1:22" x14ac:dyDescent="0.25">
      <c r="A177" s="2" t="s">
        <v>2</v>
      </c>
      <c r="B177" s="2">
        <v>997</v>
      </c>
      <c r="C177" s="2">
        <v>1</v>
      </c>
      <c r="D177" s="2">
        <v>325154.23989000003</v>
      </c>
      <c r="E177" s="2">
        <v>1.157E-2</v>
      </c>
      <c r="F177" s="2">
        <v>324747.90888</v>
      </c>
      <c r="G177" s="2">
        <v>7.9060000000000005E-2</v>
      </c>
      <c r="H177" s="2">
        <v>325154.23989000003</v>
      </c>
      <c r="I177" s="2">
        <v>1722.99722</v>
      </c>
      <c r="J177" s="2">
        <v>891</v>
      </c>
      <c r="K177" s="2">
        <v>322597.39817</v>
      </c>
      <c r="L177" s="2">
        <v>1770.02404</v>
      </c>
      <c r="M177" s="2">
        <v>34</v>
      </c>
      <c r="N177" s="2">
        <v>323596.03077000001</v>
      </c>
      <c r="O177" s="2">
        <v>1723.0537999999999</v>
      </c>
      <c r="P177" s="2">
        <v>8888</v>
      </c>
      <c r="Q177" s="2">
        <v>324789.10713999998</v>
      </c>
      <c r="R177" s="2">
        <v>1724.10247</v>
      </c>
      <c r="S177" s="2">
        <v>194</v>
      </c>
      <c r="T177" s="2">
        <v>322639.23304000002</v>
      </c>
      <c r="U177" s="2">
        <v>1742.41292</v>
      </c>
      <c r="V177" s="2">
        <v>59</v>
      </c>
    </row>
    <row r="178" spans="1:22" x14ac:dyDescent="0.25">
      <c r="A178" s="2" t="s">
        <v>2</v>
      </c>
      <c r="B178" s="2">
        <v>997</v>
      </c>
      <c r="C178" s="2">
        <v>1</v>
      </c>
      <c r="D178" s="2">
        <v>325154.23989000003</v>
      </c>
      <c r="E178" s="2">
        <v>1.187E-2</v>
      </c>
      <c r="F178" s="2">
        <v>324747.90888</v>
      </c>
      <c r="G178" s="2">
        <v>8.1030000000000005E-2</v>
      </c>
      <c r="H178" s="2">
        <v>325154.23989000003</v>
      </c>
      <c r="I178" s="2">
        <v>1723.35178</v>
      </c>
      <c r="J178" s="2">
        <v>870</v>
      </c>
      <c r="K178" s="2">
        <v>322739.55865999998</v>
      </c>
      <c r="L178" s="2">
        <v>1765.2528600000001</v>
      </c>
      <c r="M178" s="2">
        <v>34</v>
      </c>
      <c r="N178" s="2">
        <v>323009.42930000002</v>
      </c>
      <c r="O178" s="2">
        <v>1723.1157000000001</v>
      </c>
      <c r="P178" s="2">
        <v>8445</v>
      </c>
      <c r="Q178" s="2">
        <v>324471.65972</v>
      </c>
      <c r="R178" s="2">
        <v>1723.08491</v>
      </c>
      <c r="S178" s="2">
        <v>205</v>
      </c>
      <c r="T178" s="2">
        <v>322537.55291999999</v>
      </c>
      <c r="U178" s="2">
        <v>1724.2891400000001</v>
      </c>
      <c r="V178" s="2">
        <v>58</v>
      </c>
    </row>
    <row r="179" spans="1:22" x14ac:dyDescent="0.25">
      <c r="A179" s="2" t="s">
        <v>2</v>
      </c>
      <c r="B179" s="2">
        <v>997</v>
      </c>
      <c r="C179" s="2">
        <v>1</v>
      </c>
      <c r="D179" s="2">
        <v>325154.23989000003</v>
      </c>
      <c r="E179" s="2">
        <v>1.2409999999999999E-2</v>
      </c>
      <c r="F179" s="2">
        <v>324747.90888</v>
      </c>
      <c r="G179" s="2">
        <v>7.8170000000000003E-2</v>
      </c>
      <c r="H179" s="2">
        <v>325154.23989000003</v>
      </c>
      <c r="I179" s="2">
        <v>1723.9858099999999</v>
      </c>
      <c r="J179" s="2">
        <v>876</v>
      </c>
      <c r="K179" s="2">
        <v>322682.81001999998</v>
      </c>
      <c r="L179" s="2">
        <v>1728.9872700000001</v>
      </c>
      <c r="M179" s="2">
        <v>33</v>
      </c>
      <c r="N179" s="2">
        <v>323116.59015</v>
      </c>
      <c r="O179" s="2">
        <v>1722.9313999999999</v>
      </c>
      <c r="P179" s="2">
        <v>8611</v>
      </c>
      <c r="Q179" s="2">
        <v>324162.27850000001</v>
      </c>
      <c r="R179" s="2">
        <v>1731.0930699999999</v>
      </c>
      <c r="S179" s="2">
        <v>198</v>
      </c>
      <c r="T179" s="2">
        <v>322751.69218000001</v>
      </c>
      <c r="U179" s="2">
        <v>1737.9833699999999</v>
      </c>
      <c r="V179" s="2">
        <v>60</v>
      </c>
    </row>
    <row r="180" spans="1:22" x14ac:dyDescent="0.25">
      <c r="A180" s="2" t="s">
        <v>2</v>
      </c>
      <c r="B180" s="2">
        <v>997</v>
      </c>
      <c r="C180" s="2">
        <v>1</v>
      </c>
      <c r="D180" s="2">
        <v>325154.23989000003</v>
      </c>
      <c r="E180" s="2">
        <v>1.18E-2</v>
      </c>
      <c r="F180" s="2">
        <v>324747.90888</v>
      </c>
      <c r="G180" s="2">
        <v>7.9649999999999999E-2</v>
      </c>
      <c r="H180" s="2">
        <v>325154.23989000003</v>
      </c>
      <c r="I180" s="2">
        <v>1723.67092</v>
      </c>
      <c r="J180" s="2">
        <v>879</v>
      </c>
      <c r="K180" s="2">
        <v>322788.96165999997</v>
      </c>
      <c r="L180" s="2">
        <v>1727.18094</v>
      </c>
      <c r="M180" s="2">
        <v>33</v>
      </c>
      <c r="N180" s="2">
        <v>323094.67825</v>
      </c>
      <c r="O180" s="2">
        <v>1723.0952600000001</v>
      </c>
      <c r="P180" s="2">
        <v>9051</v>
      </c>
      <c r="Q180" s="2">
        <v>323528.02873999998</v>
      </c>
      <c r="R180" s="2">
        <v>1730.59509</v>
      </c>
      <c r="S180" s="2">
        <v>203</v>
      </c>
      <c r="T180" s="2">
        <v>322689.40860999998</v>
      </c>
      <c r="U180" s="2">
        <v>1748.48946</v>
      </c>
      <c r="V180" s="2">
        <v>60</v>
      </c>
    </row>
    <row r="181" spans="1:22" x14ac:dyDescent="0.25">
      <c r="A181" s="2" t="s">
        <v>2</v>
      </c>
      <c r="B181" s="2">
        <v>997</v>
      </c>
      <c r="C181" s="2">
        <v>1</v>
      </c>
      <c r="D181" s="2">
        <v>325154.23989000003</v>
      </c>
      <c r="E181" s="2">
        <v>1.223E-2</v>
      </c>
      <c r="F181" s="2">
        <v>324747.90888</v>
      </c>
      <c r="G181" s="2">
        <v>8.0369999999999997E-2</v>
      </c>
      <c r="H181" s="2">
        <v>325154.23989000003</v>
      </c>
      <c r="I181" s="2">
        <v>1723.98505</v>
      </c>
      <c r="J181" s="2">
        <v>898</v>
      </c>
      <c r="K181" s="2">
        <v>322712.01639</v>
      </c>
      <c r="L181" s="2">
        <v>1767.5416600000001</v>
      </c>
      <c r="M181" s="2">
        <v>34</v>
      </c>
      <c r="N181" s="2">
        <v>323526.11869999999</v>
      </c>
      <c r="O181" s="2">
        <v>1722.9737399999999</v>
      </c>
      <c r="P181" s="2">
        <v>8927</v>
      </c>
      <c r="Q181" s="2">
        <v>324411.53013000003</v>
      </c>
      <c r="R181" s="2">
        <v>1725.06872</v>
      </c>
      <c r="S181" s="2">
        <v>201</v>
      </c>
      <c r="T181" s="2">
        <v>322547.77104000002</v>
      </c>
      <c r="U181" s="2">
        <v>1746.6510699999999</v>
      </c>
      <c r="V181" s="2">
        <v>58</v>
      </c>
    </row>
    <row r="182" spans="1:22" x14ac:dyDescent="0.25">
      <c r="A182" s="2" t="s">
        <v>2</v>
      </c>
      <c r="B182" s="2">
        <v>997</v>
      </c>
      <c r="C182" s="2">
        <v>1</v>
      </c>
      <c r="D182" s="2">
        <v>325154.23989000003</v>
      </c>
      <c r="E182" s="2">
        <v>1.206E-2</v>
      </c>
      <c r="F182" s="2">
        <v>324747.90888</v>
      </c>
      <c r="G182" s="2">
        <v>8.1259999999999999E-2</v>
      </c>
      <c r="H182" s="2">
        <v>325154.23989000003</v>
      </c>
      <c r="I182" s="2">
        <v>1722.9770000000001</v>
      </c>
      <c r="J182" s="2">
        <v>892</v>
      </c>
      <c r="K182" s="2">
        <v>322757.08717000001</v>
      </c>
      <c r="L182" s="2">
        <v>1769.7692400000001</v>
      </c>
      <c r="M182" s="2">
        <v>34</v>
      </c>
      <c r="N182" s="2">
        <v>323977.05536</v>
      </c>
      <c r="O182" s="2">
        <v>1723.01216</v>
      </c>
      <c r="P182" s="2">
        <v>8485</v>
      </c>
      <c r="Q182" s="2">
        <v>324414.66330999997</v>
      </c>
      <c r="R182" s="2">
        <v>1727.8244</v>
      </c>
      <c r="S182" s="2">
        <v>213</v>
      </c>
      <c r="T182" s="2">
        <v>322759.00782</v>
      </c>
      <c r="U182" s="2">
        <v>1733.7640899999999</v>
      </c>
      <c r="V182" s="2">
        <v>60</v>
      </c>
    </row>
    <row r="183" spans="1:22" x14ac:dyDescent="0.25">
      <c r="A183" s="2" t="s">
        <v>0</v>
      </c>
      <c r="B183" s="2">
        <v>30</v>
      </c>
      <c r="C183" s="2">
        <v>0.4</v>
      </c>
      <c r="D183" s="2">
        <v>1672.71541</v>
      </c>
      <c r="E183" s="2">
        <v>4.8999999999999998E-4</v>
      </c>
      <c r="F183" s="2">
        <v>1556.97567</v>
      </c>
      <c r="G183" s="2">
        <v>1.1199999999999999E-3</v>
      </c>
      <c r="H183" s="2">
        <v>1672.71541</v>
      </c>
      <c r="I183" s="2">
        <v>1.6053500000000001</v>
      </c>
      <c r="J183" s="2">
        <v>52</v>
      </c>
      <c r="K183" s="2">
        <v>1537.93209</v>
      </c>
      <c r="L183" s="2">
        <v>1.6056699999999999</v>
      </c>
      <c r="M183" s="2">
        <v>121</v>
      </c>
      <c r="N183" s="2">
        <v>1537.93209</v>
      </c>
      <c r="O183" s="2">
        <v>1.63625</v>
      </c>
      <c r="P183" s="2">
        <v>123</v>
      </c>
      <c r="Q183" s="2">
        <v>1537.93209</v>
      </c>
      <c r="R183" s="2">
        <v>1.605</v>
      </c>
      <c r="S183" s="2">
        <v>274</v>
      </c>
      <c r="T183" s="2">
        <v>1537.93209</v>
      </c>
      <c r="U183" s="2">
        <v>1.60904</v>
      </c>
      <c r="V183" s="2">
        <v>58</v>
      </c>
    </row>
    <row r="184" spans="1:22" x14ac:dyDescent="0.25">
      <c r="A184" s="2" t="s">
        <v>0</v>
      </c>
      <c r="B184" s="2">
        <v>30</v>
      </c>
      <c r="C184" s="2">
        <v>0.4</v>
      </c>
      <c r="D184" s="2">
        <v>1672.71541</v>
      </c>
      <c r="E184" s="2">
        <v>5.2100000000000002E-3</v>
      </c>
      <c r="F184" s="2">
        <v>1556.97567</v>
      </c>
      <c r="G184" s="2">
        <v>1.455E-2</v>
      </c>
      <c r="H184" s="2">
        <v>1553.5992000000001</v>
      </c>
      <c r="I184" s="2">
        <v>1.6227100000000001</v>
      </c>
      <c r="J184" s="2">
        <v>48</v>
      </c>
      <c r="K184" s="2">
        <v>1537.93209</v>
      </c>
      <c r="L184" s="2">
        <v>1.6091899999999999</v>
      </c>
      <c r="M184" s="2">
        <v>118</v>
      </c>
      <c r="N184" s="2">
        <v>1537.93209</v>
      </c>
      <c r="O184" s="2">
        <v>1.6086499999999999</v>
      </c>
      <c r="P184" s="2">
        <v>176</v>
      </c>
      <c r="Q184" s="2">
        <v>1537.93209</v>
      </c>
      <c r="R184" s="2">
        <v>1.60351</v>
      </c>
      <c r="S184" s="2">
        <v>226</v>
      </c>
      <c r="T184" s="2">
        <v>1537.93209</v>
      </c>
      <c r="U184" s="2">
        <v>1.6143000000000001</v>
      </c>
      <c r="V184" s="2">
        <v>59</v>
      </c>
    </row>
    <row r="185" spans="1:22" x14ac:dyDescent="0.25">
      <c r="A185" s="2" t="s">
        <v>0</v>
      </c>
      <c r="B185" s="2">
        <v>30</v>
      </c>
      <c r="C185" s="2">
        <v>0.4</v>
      </c>
      <c r="D185" s="2">
        <v>1672.71541</v>
      </c>
      <c r="E185" s="2">
        <v>5.2500000000000003E-3</v>
      </c>
      <c r="F185" s="2">
        <v>1556.97567</v>
      </c>
      <c r="G185" s="2">
        <v>1.4489999999999999E-2</v>
      </c>
      <c r="H185" s="2">
        <v>1541.9838299999999</v>
      </c>
      <c r="I185" s="2">
        <v>1.6170599999999999</v>
      </c>
      <c r="J185" s="2">
        <v>38</v>
      </c>
      <c r="K185" s="2">
        <v>1537.93209</v>
      </c>
      <c r="L185" s="2">
        <v>1.6035900000000001</v>
      </c>
      <c r="M185" s="2">
        <v>66</v>
      </c>
      <c r="N185" s="2">
        <v>1537.93209</v>
      </c>
      <c r="O185" s="2">
        <v>1.6082000000000001</v>
      </c>
      <c r="P185" s="2">
        <v>185</v>
      </c>
      <c r="Q185" s="2">
        <v>1537.93209</v>
      </c>
      <c r="R185" s="2">
        <v>1.60362</v>
      </c>
      <c r="S185" s="2">
        <v>296</v>
      </c>
      <c r="T185" s="2">
        <v>1537.93209</v>
      </c>
      <c r="U185" s="2">
        <v>1.6265400000000001</v>
      </c>
      <c r="V185" s="2">
        <v>59</v>
      </c>
    </row>
    <row r="186" spans="1:22" x14ac:dyDescent="0.25">
      <c r="A186" s="2" t="s">
        <v>0</v>
      </c>
      <c r="B186" s="2">
        <v>30</v>
      </c>
      <c r="C186" s="2">
        <v>0.4</v>
      </c>
      <c r="D186" s="2">
        <v>1672.71541</v>
      </c>
      <c r="E186" s="2">
        <v>5.2199999999999998E-3</v>
      </c>
      <c r="F186" s="2">
        <v>1556.97567</v>
      </c>
      <c r="G186" s="2">
        <v>1.4659999999999999E-2</v>
      </c>
      <c r="H186" s="2">
        <v>1541.9838299999999</v>
      </c>
      <c r="I186" s="2">
        <v>1.6158600000000001</v>
      </c>
      <c r="J186" s="2">
        <v>26</v>
      </c>
      <c r="K186" s="2">
        <v>1537.93209</v>
      </c>
      <c r="L186" s="2">
        <v>1.60782</v>
      </c>
      <c r="M186" s="2">
        <v>110</v>
      </c>
      <c r="N186" s="2">
        <v>1537.93209</v>
      </c>
      <c r="O186" s="2">
        <v>1.6019600000000001</v>
      </c>
      <c r="P186" s="2">
        <v>187</v>
      </c>
      <c r="Q186" s="2">
        <v>1537.93209</v>
      </c>
      <c r="R186" s="2">
        <v>1.6027400000000001</v>
      </c>
      <c r="S186" s="2">
        <v>298</v>
      </c>
      <c r="T186" s="2">
        <v>1537.93209</v>
      </c>
      <c r="U186" s="2">
        <v>1.6147400000000001</v>
      </c>
      <c r="V186" s="2">
        <v>45</v>
      </c>
    </row>
    <row r="187" spans="1:22" x14ac:dyDescent="0.25">
      <c r="A187" s="2" t="s">
        <v>0</v>
      </c>
      <c r="B187" s="2">
        <v>30</v>
      </c>
      <c r="C187" s="2">
        <v>0.4</v>
      </c>
      <c r="D187" s="2">
        <v>1672.71541</v>
      </c>
      <c r="E187" s="2">
        <v>5.1200000000000004E-3</v>
      </c>
      <c r="F187" s="2">
        <v>1556.97567</v>
      </c>
      <c r="G187" s="2">
        <v>1.3809999999999999E-2</v>
      </c>
      <c r="H187" s="2">
        <v>1541.9838299999999</v>
      </c>
      <c r="I187" s="2">
        <v>1.60449</v>
      </c>
      <c r="J187" s="2">
        <v>40</v>
      </c>
      <c r="K187" s="2">
        <v>1537.93209</v>
      </c>
      <c r="L187" s="2">
        <v>1.60608</v>
      </c>
      <c r="M187" s="2">
        <v>128</v>
      </c>
      <c r="N187" s="2">
        <v>1537.93209</v>
      </c>
      <c r="O187" s="2">
        <v>1.7391000000000001</v>
      </c>
      <c r="P187" s="2">
        <v>167</v>
      </c>
      <c r="Q187" s="2">
        <v>1537.93209</v>
      </c>
      <c r="R187" s="2">
        <v>1.6053900000000001</v>
      </c>
      <c r="S187" s="2">
        <v>292</v>
      </c>
      <c r="T187" s="2">
        <v>1537.93209</v>
      </c>
      <c r="U187" s="2">
        <v>1.62384</v>
      </c>
      <c r="V187" s="2">
        <v>59</v>
      </c>
    </row>
    <row r="188" spans="1:22" x14ac:dyDescent="0.25">
      <c r="A188" s="2" t="s">
        <v>0</v>
      </c>
      <c r="B188" s="2">
        <v>30</v>
      </c>
      <c r="C188" s="2">
        <v>0.4</v>
      </c>
      <c r="D188" s="2">
        <v>1672.71541</v>
      </c>
      <c r="E188" s="2">
        <v>5.0699999999999999E-3</v>
      </c>
      <c r="F188" s="2">
        <v>1556.97567</v>
      </c>
      <c r="G188" s="2">
        <v>1.427E-2</v>
      </c>
      <c r="H188" s="2">
        <v>1661.10004</v>
      </c>
      <c r="I188" s="2">
        <v>1.6146100000000001</v>
      </c>
      <c r="J188" s="2">
        <v>43</v>
      </c>
      <c r="K188" s="2">
        <v>1537.93209</v>
      </c>
      <c r="L188" s="2">
        <v>1.6129</v>
      </c>
      <c r="M188" s="2">
        <v>116</v>
      </c>
      <c r="N188" s="2">
        <v>1537.93209</v>
      </c>
      <c r="O188" s="2">
        <v>1.6089800000000001</v>
      </c>
      <c r="P188" s="2">
        <v>179</v>
      </c>
      <c r="Q188" s="2">
        <v>1537.93209</v>
      </c>
      <c r="R188" s="2">
        <v>1.6022000000000001</v>
      </c>
      <c r="S188" s="2">
        <v>201</v>
      </c>
      <c r="T188" s="2">
        <v>1537.93209</v>
      </c>
      <c r="U188" s="2">
        <v>1.6122399999999999</v>
      </c>
      <c r="V188" s="2">
        <v>56</v>
      </c>
    </row>
    <row r="189" spans="1:22" x14ac:dyDescent="0.25">
      <c r="A189" s="2" t="s">
        <v>0</v>
      </c>
      <c r="B189" s="2">
        <v>30</v>
      </c>
      <c r="C189" s="2">
        <v>0.4</v>
      </c>
      <c r="D189" s="2">
        <v>1672.71541</v>
      </c>
      <c r="E189" s="2">
        <v>5.1399999999999996E-3</v>
      </c>
      <c r="F189" s="2">
        <v>1556.97567</v>
      </c>
      <c r="G189" s="2">
        <v>1.4330000000000001E-2</v>
      </c>
      <c r="H189" s="2">
        <v>1585.8344300000001</v>
      </c>
      <c r="I189" s="2">
        <v>1.6062399999999999</v>
      </c>
      <c r="J189" s="2">
        <v>36</v>
      </c>
      <c r="K189" s="2">
        <v>1537.93209</v>
      </c>
      <c r="L189" s="2">
        <v>1.6060399999999999</v>
      </c>
      <c r="M189" s="2">
        <v>129</v>
      </c>
      <c r="N189" s="2">
        <v>1537.93209</v>
      </c>
      <c r="O189" s="2">
        <v>1.60476</v>
      </c>
      <c r="P189" s="2">
        <v>183</v>
      </c>
      <c r="Q189" s="2">
        <v>1537.93209</v>
      </c>
      <c r="R189" s="2">
        <v>1.63785</v>
      </c>
      <c r="S189" s="2">
        <v>268</v>
      </c>
      <c r="T189" s="2">
        <v>1537.93209</v>
      </c>
      <c r="U189" s="2">
        <v>1.6098300000000001</v>
      </c>
      <c r="V189" s="2">
        <v>59</v>
      </c>
    </row>
    <row r="190" spans="1:22" x14ac:dyDescent="0.25">
      <c r="A190" s="2" t="s">
        <v>0</v>
      </c>
      <c r="B190" s="2">
        <v>30</v>
      </c>
      <c r="C190" s="2">
        <v>0.4</v>
      </c>
      <c r="D190" s="2">
        <v>1672.71541</v>
      </c>
      <c r="E190" s="2">
        <v>5.1000000000000004E-3</v>
      </c>
      <c r="F190" s="2">
        <v>1556.97567</v>
      </c>
      <c r="G190" s="2">
        <v>1.431E-2</v>
      </c>
      <c r="H190" s="2">
        <v>1541.9838299999999</v>
      </c>
      <c r="I190" s="2">
        <v>1.60859</v>
      </c>
      <c r="J190" s="2">
        <v>34</v>
      </c>
      <c r="K190" s="2">
        <v>1537.93209</v>
      </c>
      <c r="L190" s="2">
        <v>1.7696799999999999</v>
      </c>
      <c r="M190" s="2">
        <v>79</v>
      </c>
      <c r="N190" s="2">
        <v>1537.93209</v>
      </c>
      <c r="O190" s="2">
        <v>1.60876</v>
      </c>
      <c r="P190" s="2">
        <v>185</v>
      </c>
      <c r="Q190" s="2">
        <v>1537.93209</v>
      </c>
      <c r="R190" s="2">
        <v>1.60514</v>
      </c>
      <c r="S190" s="2">
        <v>297</v>
      </c>
      <c r="T190" s="2">
        <v>1537.93209</v>
      </c>
      <c r="U190" s="2">
        <v>1.6189800000000001</v>
      </c>
      <c r="V190" s="2">
        <v>58</v>
      </c>
    </row>
    <row r="191" spans="1:22" x14ac:dyDescent="0.25">
      <c r="A191" s="2" t="s">
        <v>0</v>
      </c>
      <c r="B191" s="2">
        <v>30</v>
      </c>
      <c r="C191" s="2">
        <v>0.4</v>
      </c>
      <c r="D191" s="2">
        <v>1672.71541</v>
      </c>
      <c r="E191" s="2">
        <v>5.3600000000000002E-3</v>
      </c>
      <c r="F191" s="2">
        <v>1556.97567</v>
      </c>
      <c r="G191" s="2">
        <v>1.452E-2</v>
      </c>
      <c r="H191" s="2">
        <v>1661.10004</v>
      </c>
      <c r="I191" s="2">
        <v>1.6191500000000001</v>
      </c>
      <c r="J191" s="2">
        <v>50</v>
      </c>
      <c r="K191" s="2">
        <v>1537.93209</v>
      </c>
      <c r="L191" s="2">
        <v>1.6488499999999999</v>
      </c>
      <c r="M191" s="2">
        <v>124</v>
      </c>
      <c r="N191" s="2">
        <v>1537.93209</v>
      </c>
      <c r="O191" s="2">
        <v>1.60511</v>
      </c>
      <c r="P191" s="2">
        <v>145</v>
      </c>
      <c r="Q191" s="2">
        <v>1537.93209</v>
      </c>
      <c r="R191" s="2">
        <v>1.6053500000000001</v>
      </c>
      <c r="S191" s="2">
        <v>297</v>
      </c>
      <c r="T191" s="2">
        <v>1537.93209</v>
      </c>
      <c r="U191" s="2">
        <v>1.62307</v>
      </c>
      <c r="V191" s="2">
        <v>58</v>
      </c>
    </row>
    <row r="192" spans="1:22" x14ac:dyDescent="0.25">
      <c r="A192" s="2" t="s">
        <v>0</v>
      </c>
      <c r="B192" s="2">
        <v>30</v>
      </c>
      <c r="C192" s="2">
        <v>0.4</v>
      </c>
      <c r="D192" s="2">
        <v>1672.71541</v>
      </c>
      <c r="E192" s="2">
        <v>5.3600000000000002E-3</v>
      </c>
      <c r="F192" s="2">
        <v>1556.97567</v>
      </c>
      <c r="G192" s="2">
        <v>1.452E-2</v>
      </c>
      <c r="H192" s="2">
        <v>1664.5426</v>
      </c>
      <c r="I192" s="2">
        <v>1.60799</v>
      </c>
      <c r="J192" s="2">
        <v>39</v>
      </c>
      <c r="K192" s="2">
        <v>1537.93209</v>
      </c>
      <c r="L192" s="2">
        <v>1.6047800000000001</v>
      </c>
      <c r="M192" s="2">
        <v>118</v>
      </c>
      <c r="N192" s="2">
        <v>1537.93209</v>
      </c>
      <c r="O192" s="2">
        <v>1.6032299999999999</v>
      </c>
      <c r="P192" s="2">
        <v>183</v>
      </c>
      <c r="Q192" s="2">
        <v>1537.93209</v>
      </c>
      <c r="R192" s="2">
        <v>1.6047</v>
      </c>
      <c r="S192" s="2">
        <v>295</v>
      </c>
      <c r="T192" s="2">
        <v>1537.93209</v>
      </c>
      <c r="U192" s="2">
        <v>1.6079399999999999</v>
      </c>
      <c r="V192" s="2">
        <v>58</v>
      </c>
    </row>
    <row r="193" spans="1:22" x14ac:dyDescent="0.25">
      <c r="A193" s="2" t="s">
        <v>0</v>
      </c>
      <c r="B193" s="2">
        <v>30</v>
      </c>
      <c r="C193" s="2">
        <v>0.7</v>
      </c>
      <c r="D193" s="2">
        <v>694.44602999999995</v>
      </c>
      <c r="E193" s="2">
        <v>5.62E-3</v>
      </c>
      <c r="F193" s="2">
        <v>711.97487999999998</v>
      </c>
      <c r="G193" s="2">
        <v>1.8579999999999999E-2</v>
      </c>
      <c r="H193" s="2">
        <v>659.71775000000002</v>
      </c>
      <c r="I193" s="2">
        <v>1.92415</v>
      </c>
      <c r="J193" s="2">
        <v>34</v>
      </c>
      <c r="K193" s="2">
        <v>633.16079000000002</v>
      </c>
      <c r="L193" s="2">
        <v>1.9291199999999999</v>
      </c>
      <c r="M193" s="2">
        <v>129</v>
      </c>
      <c r="N193" s="2">
        <v>760.91867999999999</v>
      </c>
      <c r="O193" s="2">
        <v>1.92591</v>
      </c>
      <c r="P193" s="2">
        <v>196</v>
      </c>
      <c r="Q193" s="2">
        <v>676.89293999999995</v>
      </c>
      <c r="R193" s="2">
        <v>1.92699</v>
      </c>
      <c r="S193" s="2">
        <v>225</v>
      </c>
      <c r="T193" s="2">
        <v>633.16079000000002</v>
      </c>
      <c r="U193" s="2">
        <v>1.93746</v>
      </c>
      <c r="V193" s="2">
        <v>76</v>
      </c>
    </row>
    <row r="194" spans="1:22" x14ac:dyDescent="0.25">
      <c r="A194" s="2" t="s">
        <v>0</v>
      </c>
      <c r="B194" s="2">
        <v>30</v>
      </c>
      <c r="C194" s="2">
        <v>0.7</v>
      </c>
      <c r="D194" s="2">
        <v>694.44602999999995</v>
      </c>
      <c r="E194" s="2">
        <v>5.4099999999999999E-3</v>
      </c>
      <c r="F194" s="2">
        <v>711.97487999999998</v>
      </c>
      <c r="G194" s="2">
        <v>1.8169999999999999E-2</v>
      </c>
      <c r="H194" s="2">
        <v>682.76990000000001</v>
      </c>
      <c r="I194" s="2">
        <v>1.9388399999999999</v>
      </c>
      <c r="J194" s="2">
        <v>37</v>
      </c>
      <c r="K194" s="2">
        <v>634.61350000000004</v>
      </c>
      <c r="L194" s="2">
        <v>1.9337299999999999</v>
      </c>
      <c r="M194" s="2">
        <v>139</v>
      </c>
      <c r="N194" s="2">
        <v>690.90472999999997</v>
      </c>
      <c r="O194" s="2">
        <v>2.0900400000000001</v>
      </c>
      <c r="P194" s="2">
        <v>195</v>
      </c>
      <c r="Q194" s="2">
        <v>670.59939999999995</v>
      </c>
      <c r="R194" s="2">
        <v>1.9261699999999999</v>
      </c>
      <c r="S194" s="2">
        <v>352</v>
      </c>
      <c r="T194" s="2">
        <v>633.16079000000002</v>
      </c>
      <c r="U194" s="2">
        <v>1.94815</v>
      </c>
      <c r="V194" s="2">
        <v>73</v>
      </c>
    </row>
    <row r="195" spans="1:22" x14ac:dyDescent="0.25">
      <c r="A195" s="2" t="s">
        <v>0</v>
      </c>
      <c r="B195" s="2">
        <v>30</v>
      </c>
      <c r="C195" s="2">
        <v>0.7</v>
      </c>
      <c r="D195" s="2">
        <v>694.44602999999995</v>
      </c>
      <c r="E195" s="2">
        <v>5.3800000000000002E-3</v>
      </c>
      <c r="F195" s="2">
        <v>711.97487999999998</v>
      </c>
      <c r="G195" s="2">
        <v>1.8100000000000002E-2</v>
      </c>
      <c r="H195" s="2">
        <v>664.96921999999995</v>
      </c>
      <c r="I195" s="2">
        <v>1.9421200000000001</v>
      </c>
      <c r="J195" s="2">
        <v>39</v>
      </c>
      <c r="K195" s="2">
        <v>634.61350000000004</v>
      </c>
      <c r="L195" s="2">
        <v>1.9326300000000001</v>
      </c>
      <c r="M195" s="2">
        <v>140</v>
      </c>
      <c r="N195" s="2">
        <v>677.54521</v>
      </c>
      <c r="O195" s="2">
        <v>2.1535600000000001</v>
      </c>
      <c r="P195" s="2">
        <v>186</v>
      </c>
      <c r="Q195" s="2">
        <v>680.69601</v>
      </c>
      <c r="R195" s="2">
        <v>1.9255599999999999</v>
      </c>
      <c r="S195" s="2">
        <v>353</v>
      </c>
      <c r="T195" s="2">
        <v>633.16079000000002</v>
      </c>
      <c r="U195" s="2">
        <v>2.1626699999999999</v>
      </c>
      <c r="V195" s="2">
        <v>72</v>
      </c>
    </row>
    <row r="196" spans="1:22" x14ac:dyDescent="0.25">
      <c r="A196" s="2" t="s">
        <v>0</v>
      </c>
      <c r="B196" s="2">
        <v>30</v>
      </c>
      <c r="C196" s="2">
        <v>0.7</v>
      </c>
      <c r="D196" s="2">
        <v>694.44602999999995</v>
      </c>
      <c r="E196" s="2">
        <v>5.5500000000000002E-3</v>
      </c>
      <c r="F196" s="2">
        <v>711.97487999999998</v>
      </c>
      <c r="G196" s="2">
        <v>1.8089999999999998E-2</v>
      </c>
      <c r="H196" s="2">
        <v>682.76990000000001</v>
      </c>
      <c r="I196" s="2">
        <v>1.9404699999999999</v>
      </c>
      <c r="J196" s="2">
        <v>52</v>
      </c>
      <c r="K196" s="2">
        <v>634.61350000000004</v>
      </c>
      <c r="L196" s="2">
        <v>1.92543</v>
      </c>
      <c r="M196" s="2">
        <v>142</v>
      </c>
      <c r="N196" s="2">
        <v>634.61350000000004</v>
      </c>
      <c r="O196" s="2">
        <v>1.92316</v>
      </c>
      <c r="P196" s="2">
        <v>171</v>
      </c>
      <c r="Q196" s="2">
        <v>690.04576999999995</v>
      </c>
      <c r="R196" s="2">
        <v>1.9244000000000001</v>
      </c>
      <c r="S196" s="2">
        <v>344</v>
      </c>
      <c r="T196" s="2">
        <v>633.16079000000002</v>
      </c>
      <c r="U196" s="2">
        <v>1.9358900000000001</v>
      </c>
      <c r="V196" s="2">
        <v>72</v>
      </c>
    </row>
    <row r="197" spans="1:22" x14ac:dyDescent="0.25">
      <c r="A197" s="2" t="s">
        <v>0</v>
      </c>
      <c r="B197" s="2">
        <v>30</v>
      </c>
      <c r="C197" s="2">
        <v>0.7</v>
      </c>
      <c r="D197" s="2">
        <v>694.44602999999995</v>
      </c>
      <c r="E197" s="2">
        <v>5.4900000000000001E-3</v>
      </c>
      <c r="F197" s="2">
        <v>711.97487999999998</v>
      </c>
      <c r="G197" s="2">
        <v>1.8069999999999999E-2</v>
      </c>
      <c r="H197" s="2">
        <v>693.02515000000005</v>
      </c>
      <c r="I197" s="2">
        <v>1.9434199999999999</v>
      </c>
      <c r="J197" s="2">
        <v>66</v>
      </c>
      <c r="K197" s="2">
        <v>634.61350000000004</v>
      </c>
      <c r="L197" s="2">
        <v>1.9271400000000001</v>
      </c>
      <c r="M197" s="2">
        <v>134</v>
      </c>
      <c r="N197" s="2">
        <v>687.20191</v>
      </c>
      <c r="O197" s="2">
        <v>1.9293499999999999</v>
      </c>
      <c r="P197" s="2">
        <v>179</v>
      </c>
      <c r="Q197" s="2">
        <v>680.62378999999999</v>
      </c>
      <c r="R197" s="2">
        <v>1.92418</v>
      </c>
      <c r="S197" s="2">
        <v>352</v>
      </c>
      <c r="T197" s="2">
        <v>633.16079000000002</v>
      </c>
      <c r="U197" s="2">
        <v>1.9311100000000001</v>
      </c>
      <c r="V197" s="2">
        <v>58</v>
      </c>
    </row>
    <row r="198" spans="1:22" x14ac:dyDescent="0.25">
      <c r="A198" s="2" t="s">
        <v>0</v>
      </c>
      <c r="B198" s="2">
        <v>30</v>
      </c>
      <c r="C198" s="2">
        <v>0.7</v>
      </c>
      <c r="D198" s="2">
        <v>694.44602999999995</v>
      </c>
      <c r="E198" s="2">
        <v>5.3800000000000002E-3</v>
      </c>
      <c r="F198" s="2">
        <v>711.97487999999998</v>
      </c>
      <c r="G198" s="2">
        <v>1.7770000000000001E-2</v>
      </c>
      <c r="H198" s="2">
        <v>633.18021999999996</v>
      </c>
      <c r="I198" s="2">
        <v>1.9379500000000001</v>
      </c>
      <c r="J198" s="2">
        <v>57</v>
      </c>
      <c r="K198" s="2">
        <v>633.18021999999996</v>
      </c>
      <c r="L198" s="2">
        <v>1.92215</v>
      </c>
      <c r="M198" s="2">
        <v>136</v>
      </c>
      <c r="N198" s="2">
        <v>708.78017999999997</v>
      </c>
      <c r="O198" s="2">
        <v>1.9305300000000001</v>
      </c>
      <c r="P198" s="2">
        <v>219</v>
      </c>
      <c r="Q198" s="2">
        <v>688.04264999999998</v>
      </c>
      <c r="R198" s="2">
        <v>1.92733</v>
      </c>
      <c r="S198" s="2">
        <v>347</v>
      </c>
      <c r="T198" s="2">
        <v>633.16079000000002</v>
      </c>
      <c r="U198" s="2">
        <v>1.9225300000000001</v>
      </c>
      <c r="V198" s="2">
        <v>57</v>
      </c>
    </row>
    <row r="199" spans="1:22" x14ac:dyDescent="0.25">
      <c r="A199" s="2" t="s">
        <v>0</v>
      </c>
      <c r="B199" s="2">
        <v>30</v>
      </c>
      <c r="C199" s="2">
        <v>0.7</v>
      </c>
      <c r="D199" s="2">
        <v>694.44602999999995</v>
      </c>
      <c r="E199" s="2">
        <v>5.3899999999999998E-3</v>
      </c>
      <c r="F199" s="2">
        <v>711.97487999999998</v>
      </c>
      <c r="G199" s="2">
        <v>1.7649999999999999E-2</v>
      </c>
      <c r="H199" s="2">
        <v>682.76990000000001</v>
      </c>
      <c r="I199" s="2">
        <v>1.9248099999999999</v>
      </c>
      <c r="J199" s="2">
        <v>40</v>
      </c>
      <c r="K199" s="2">
        <v>634.61350000000004</v>
      </c>
      <c r="L199" s="2">
        <v>1.92238</v>
      </c>
      <c r="M199" s="2">
        <v>107</v>
      </c>
      <c r="N199" s="2">
        <v>676.89293999999995</v>
      </c>
      <c r="O199" s="2">
        <v>1.9266099999999999</v>
      </c>
      <c r="P199" s="2">
        <v>224</v>
      </c>
      <c r="Q199" s="2">
        <v>746.64909</v>
      </c>
      <c r="R199" s="2">
        <v>1.9238299999999999</v>
      </c>
      <c r="S199" s="2">
        <v>345</v>
      </c>
      <c r="T199" s="2">
        <v>633.16079000000002</v>
      </c>
      <c r="U199" s="2">
        <v>1.9274199999999999</v>
      </c>
      <c r="V199" s="2">
        <v>72</v>
      </c>
    </row>
    <row r="200" spans="1:22" x14ac:dyDescent="0.25">
      <c r="A200" s="2" t="s">
        <v>0</v>
      </c>
      <c r="B200" s="2">
        <v>30</v>
      </c>
      <c r="C200" s="2">
        <v>0.7</v>
      </c>
      <c r="D200" s="2">
        <v>694.44602999999995</v>
      </c>
      <c r="E200" s="2">
        <v>5.3899999999999998E-3</v>
      </c>
      <c r="F200" s="2">
        <v>711.97487999999998</v>
      </c>
      <c r="G200" s="2">
        <v>1.822E-2</v>
      </c>
      <c r="H200" s="2">
        <v>682.76990000000001</v>
      </c>
      <c r="I200" s="2">
        <v>1.9438500000000001</v>
      </c>
      <c r="J200" s="2">
        <v>52</v>
      </c>
      <c r="K200" s="2">
        <v>634.61350000000004</v>
      </c>
      <c r="L200" s="2">
        <v>1.92744</v>
      </c>
      <c r="M200" s="2">
        <v>87</v>
      </c>
      <c r="N200" s="2">
        <v>690.04576999999995</v>
      </c>
      <c r="O200" s="2">
        <v>1.92486</v>
      </c>
      <c r="P200" s="2">
        <v>219</v>
      </c>
      <c r="Q200" s="2">
        <v>746.61309000000006</v>
      </c>
      <c r="R200" s="2">
        <v>2.2136900000000002</v>
      </c>
      <c r="S200" s="2">
        <v>280</v>
      </c>
      <c r="T200" s="2">
        <v>633.16079000000002</v>
      </c>
      <c r="U200" s="2">
        <v>1.93371</v>
      </c>
      <c r="V200" s="2">
        <v>73</v>
      </c>
    </row>
    <row r="201" spans="1:22" x14ac:dyDescent="0.25">
      <c r="A201" s="2" t="s">
        <v>0</v>
      </c>
      <c r="B201" s="2">
        <v>30</v>
      </c>
      <c r="C201" s="2">
        <v>0.7</v>
      </c>
      <c r="D201" s="2">
        <v>694.44602999999995</v>
      </c>
      <c r="E201" s="2">
        <v>5.5300000000000002E-3</v>
      </c>
      <c r="F201" s="2">
        <v>711.97487999999998</v>
      </c>
      <c r="G201" s="2">
        <v>1.806E-2</v>
      </c>
      <c r="H201" s="2">
        <v>659.71775000000002</v>
      </c>
      <c r="I201" s="2">
        <v>1.92859</v>
      </c>
      <c r="J201" s="2">
        <v>54</v>
      </c>
      <c r="K201" s="2">
        <v>634.54413</v>
      </c>
      <c r="L201" s="2">
        <v>1.92323</v>
      </c>
      <c r="M201" s="2">
        <v>134</v>
      </c>
      <c r="N201" s="2">
        <v>659.86775999999998</v>
      </c>
      <c r="O201" s="2">
        <v>1.9285300000000001</v>
      </c>
      <c r="P201" s="2">
        <v>189</v>
      </c>
      <c r="Q201" s="2">
        <v>680.62378999999999</v>
      </c>
      <c r="R201" s="2">
        <v>1.9268099999999999</v>
      </c>
      <c r="S201" s="2">
        <v>272</v>
      </c>
      <c r="T201" s="2">
        <v>633.16079000000002</v>
      </c>
      <c r="U201" s="2">
        <v>1.93692</v>
      </c>
      <c r="V201" s="2">
        <v>76</v>
      </c>
    </row>
    <row r="202" spans="1:22" x14ac:dyDescent="0.25">
      <c r="A202" s="2" t="s">
        <v>0</v>
      </c>
      <c r="B202" s="2">
        <v>30</v>
      </c>
      <c r="C202" s="2">
        <v>0.7</v>
      </c>
      <c r="D202" s="2">
        <v>694.44602999999995</v>
      </c>
      <c r="E202" s="2">
        <v>5.5300000000000002E-3</v>
      </c>
      <c r="F202" s="2">
        <v>711.97487999999998</v>
      </c>
      <c r="G202" s="2">
        <v>1.8700000000000001E-2</v>
      </c>
      <c r="H202" s="2">
        <v>677.69015999999999</v>
      </c>
      <c r="I202" s="2">
        <v>1.92839</v>
      </c>
      <c r="J202" s="2">
        <v>46</v>
      </c>
      <c r="K202" s="2">
        <v>634.61350000000004</v>
      </c>
      <c r="L202" s="2">
        <v>1.9259200000000001</v>
      </c>
      <c r="M202" s="2">
        <v>138</v>
      </c>
      <c r="N202" s="2">
        <v>707.64652999999998</v>
      </c>
      <c r="O202" s="2">
        <v>1.9285699999999999</v>
      </c>
      <c r="P202" s="2">
        <v>209</v>
      </c>
      <c r="Q202" s="2">
        <v>708.99423000000002</v>
      </c>
      <c r="R202" s="2">
        <v>1.92618</v>
      </c>
      <c r="S202" s="2">
        <v>347</v>
      </c>
      <c r="T202" s="2">
        <v>633.16079000000002</v>
      </c>
      <c r="U202" s="2">
        <v>1.9380900000000001</v>
      </c>
      <c r="V202" s="2">
        <v>73</v>
      </c>
    </row>
    <row r="203" spans="1:22" x14ac:dyDescent="0.25">
      <c r="A203" s="2" t="s">
        <v>0</v>
      </c>
      <c r="B203" s="2">
        <v>30</v>
      </c>
      <c r="C203" s="2">
        <v>1</v>
      </c>
      <c r="D203" s="2">
        <v>671.56894999999997</v>
      </c>
      <c r="E203" s="2">
        <v>5.9899999999999997E-3</v>
      </c>
      <c r="F203" s="2">
        <v>638.14131999999995</v>
      </c>
      <c r="G203" s="2">
        <v>2.247E-2</v>
      </c>
      <c r="H203" s="2">
        <v>640.7373</v>
      </c>
      <c r="I203" s="2">
        <v>2.9348800000000002</v>
      </c>
      <c r="J203" s="2">
        <v>81</v>
      </c>
      <c r="K203" s="2">
        <v>605.17399</v>
      </c>
      <c r="L203" s="2">
        <v>3.0859299999999998</v>
      </c>
      <c r="M203" s="2">
        <v>177</v>
      </c>
      <c r="N203" s="2">
        <v>690.67083000000002</v>
      </c>
      <c r="O203" s="2">
        <v>2.9299900000000001</v>
      </c>
      <c r="P203" s="2">
        <v>281</v>
      </c>
      <c r="Q203" s="2">
        <v>636.80579</v>
      </c>
      <c r="R203" s="2">
        <v>2.9306100000000002</v>
      </c>
      <c r="S203" s="2">
        <v>518</v>
      </c>
      <c r="T203" s="2">
        <v>604.91034999999999</v>
      </c>
      <c r="U203" s="2">
        <v>2.9402300000000001</v>
      </c>
      <c r="V203" s="2">
        <v>109</v>
      </c>
    </row>
    <row r="204" spans="1:22" x14ac:dyDescent="0.25">
      <c r="A204" s="2" t="s">
        <v>0</v>
      </c>
      <c r="B204" s="2">
        <v>30</v>
      </c>
      <c r="C204" s="2">
        <v>1</v>
      </c>
      <c r="D204" s="2">
        <v>671.56894999999997</v>
      </c>
      <c r="E204" s="2">
        <v>5.9500000000000004E-3</v>
      </c>
      <c r="F204" s="2">
        <v>638.14131999999995</v>
      </c>
      <c r="G204" s="2">
        <v>2.3210000000000001E-2</v>
      </c>
      <c r="H204" s="2">
        <v>663.08858999999995</v>
      </c>
      <c r="I204" s="2">
        <v>2.9268399999999999</v>
      </c>
      <c r="J204" s="2">
        <v>84</v>
      </c>
      <c r="K204" s="2">
        <v>605.31764999999996</v>
      </c>
      <c r="L204" s="2">
        <v>2.9343900000000001</v>
      </c>
      <c r="M204" s="2">
        <v>164</v>
      </c>
      <c r="N204" s="2">
        <v>648.69619</v>
      </c>
      <c r="O204" s="2">
        <v>2.9323100000000002</v>
      </c>
      <c r="P204" s="2">
        <v>336</v>
      </c>
      <c r="Q204" s="2">
        <v>671.45502999999997</v>
      </c>
      <c r="R204" s="2">
        <v>2.92781</v>
      </c>
      <c r="S204" s="2">
        <v>521</v>
      </c>
      <c r="T204" s="2">
        <v>605.31764999999996</v>
      </c>
      <c r="U204" s="2">
        <v>2.9400300000000001</v>
      </c>
      <c r="V204" s="2">
        <v>107</v>
      </c>
    </row>
    <row r="205" spans="1:22" x14ac:dyDescent="0.25">
      <c r="A205" s="2" t="s">
        <v>0</v>
      </c>
      <c r="B205" s="2">
        <v>30</v>
      </c>
      <c r="C205" s="2">
        <v>1</v>
      </c>
      <c r="D205" s="2">
        <v>671.56894999999997</v>
      </c>
      <c r="E205" s="2">
        <v>5.8500000000000002E-3</v>
      </c>
      <c r="F205" s="2">
        <v>638.14131999999995</v>
      </c>
      <c r="G205" s="2">
        <v>2.171E-2</v>
      </c>
      <c r="H205" s="2">
        <v>625.91988000000003</v>
      </c>
      <c r="I205" s="2">
        <v>2.9424600000000001</v>
      </c>
      <c r="J205" s="2">
        <v>89</v>
      </c>
      <c r="K205" s="2">
        <v>605.17399</v>
      </c>
      <c r="L205" s="2">
        <v>2.9342700000000002</v>
      </c>
      <c r="M205" s="2">
        <v>168</v>
      </c>
      <c r="N205" s="2">
        <v>659.50144999999998</v>
      </c>
      <c r="O205" s="2">
        <v>2.93093</v>
      </c>
      <c r="P205" s="2">
        <v>335</v>
      </c>
      <c r="Q205" s="2">
        <v>680.07081000000005</v>
      </c>
      <c r="R205" s="2">
        <v>2.9272100000000001</v>
      </c>
      <c r="S205" s="2">
        <v>518</v>
      </c>
      <c r="T205" s="2">
        <v>604.91034999999999</v>
      </c>
      <c r="U205" s="2">
        <v>2.92991</v>
      </c>
      <c r="V205" s="2">
        <v>97</v>
      </c>
    </row>
    <row r="206" spans="1:22" x14ac:dyDescent="0.25">
      <c r="A206" s="2" t="s">
        <v>0</v>
      </c>
      <c r="B206" s="2">
        <v>30</v>
      </c>
      <c r="C206" s="2">
        <v>1</v>
      </c>
      <c r="D206" s="2">
        <v>671.56894999999997</v>
      </c>
      <c r="E206" s="2">
        <v>5.8500000000000002E-3</v>
      </c>
      <c r="F206" s="2">
        <v>638.14131999999995</v>
      </c>
      <c r="G206" s="2">
        <v>2.1839999999999998E-2</v>
      </c>
      <c r="H206" s="2">
        <v>663.08858999999995</v>
      </c>
      <c r="I206" s="2">
        <v>2.9464600000000001</v>
      </c>
      <c r="J206" s="2">
        <v>98</v>
      </c>
      <c r="K206" s="2">
        <v>605.31764999999996</v>
      </c>
      <c r="L206" s="2">
        <v>2.92746</v>
      </c>
      <c r="M206" s="2">
        <v>162</v>
      </c>
      <c r="N206" s="2">
        <v>629.56627000000003</v>
      </c>
      <c r="O206" s="2">
        <v>2.92645</v>
      </c>
      <c r="P206" s="2">
        <v>336</v>
      </c>
      <c r="Q206" s="2">
        <v>658.0181</v>
      </c>
      <c r="R206" s="2">
        <v>2.9315099999999998</v>
      </c>
      <c r="S206" s="2">
        <v>502</v>
      </c>
      <c r="T206" s="2">
        <v>604.91034999999999</v>
      </c>
      <c r="U206" s="2">
        <v>2.9519299999999999</v>
      </c>
      <c r="V206" s="2">
        <v>98</v>
      </c>
    </row>
    <row r="207" spans="1:22" x14ac:dyDescent="0.25">
      <c r="A207" s="2" t="s">
        <v>0</v>
      </c>
      <c r="B207" s="2">
        <v>30</v>
      </c>
      <c r="C207" s="2">
        <v>1</v>
      </c>
      <c r="D207" s="2">
        <v>671.56894999999997</v>
      </c>
      <c r="E207" s="2">
        <v>5.9800000000000001E-3</v>
      </c>
      <c r="F207" s="2">
        <v>638.14131999999995</v>
      </c>
      <c r="G207" s="2">
        <v>2.2589999999999999E-2</v>
      </c>
      <c r="H207" s="2">
        <v>663.08858999999995</v>
      </c>
      <c r="I207" s="2">
        <v>2.9350999999999998</v>
      </c>
      <c r="J207" s="2">
        <v>95</v>
      </c>
      <c r="K207" s="2">
        <v>605.21154999999999</v>
      </c>
      <c r="L207" s="2">
        <v>2.9298899999999999</v>
      </c>
      <c r="M207" s="2">
        <v>163</v>
      </c>
      <c r="N207" s="2">
        <v>667.59166000000005</v>
      </c>
      <c r="O207" s="2">
        <v>2.9344999999999999</v>
      </c>
      <c r="P207" s="2">
        <v>331</v>
      </c>
      <c r="Q207" s="2">
        <v>634.97748999999999</v>
      </c>
      <c r="R207" s="2">
        <v>2.9298799999999998</v>
      </c>
      <c r="S207" s="2">
        <v>486</v>
      </c>
      <c r="T207" s="2">
        <v>604.91034999999999</v>
      </c>
      <c r="U207" s="2">
        <v>2.9433600000000002</v>
      </c>
      <c r="V207" s="2">
        <v>98</v>
      </c>
    </row>
    <row r="208" spans="1:22" x14ac:dyDescent="0.25">
      <c r="A208" s="2" t="s">
        <v>0</v>
      </c>
      <c r="B208" s="2">
        <v>30</v>
      </c>
      <c r="C208" s="2">
        <v>1</v>
      </c>
      <c r="D208" s="2">
        <v>671.56894999999997</v>
      </c>
      <c r="E208" s="2">
        <v>6.0899999999999999E-3</v>
      </c>
      <c r="F208" s="2">
        <v>638.14131999999995</v>
      </c>
      <c r="G208" s="2">
        <v>2.248E-2</v>
      </c>
      <c r="H208" s="2">
        <v>625.91988000000003</v>
      </c>
      <c r="I208" s="2">
        <v>2.9359000000000002</v>
      </c>
      <c r="J208" s="2">
        <v>97</v>
      </c>
      <c r="K208" s="2">
        <v>605.31764999999996</v>
      </c>
      <c r="L208" s="2">
        <v>2.9359099999999998</v>
      </c>
      <c r="M208" s="2">
        <v>178</v>
      </c>
      <c r="N208" s="2">
        <v>651.92755</v>
      </c>
      <c r="O208" s="2">
        <v>2.93153</v>
      </c>
      <c r="P208" s="2">
        <v>325</v>
      </c>
      <c r="Q208" s="2">
        <v>655.86537999999996</v>
      </c>
      <c r="R208" s="2">
        <v>2.9272499999999999</v>
      </c>
      <c r="S208" s="2">
        <v>500</v>
      </c>
      <c r="T208" s="2">
        <v>605.21154999999999</v>
      </c>
      <c r="U208" s="2">
        <v>2.9371800000000001</v>
      </c>
      <c r="V208" s="2">
        <v>98</v>
      </c>
    </row>
    <row r="209" spans="1:22" x14ac:dyDescent="0.25">
      <c r="A209" s="2" t="s">
        <v>0</v>
      </c>
      <c r="B209" s="2">
        <v>30</v>
      </c>
      <c r="C209" s="2">
        <v>1</v>
      </c>
      <c r="D209" s="2">
        <v>671.56894999999997</v>
      </c>
      <c r="E209" s="2">
        <v>6.0200000000000002E-3</v>
      </c>
      <c r="F209" s="2">
        <v>638.14131999999995</v>
      </c>
      <c r="G209" s="2">
        <v>2.265E-2</v>
      </c>
      <c r="H209" s="2">
        <v>623.22716000000003</v>
      </c>
      <c r="I209" s="2">
        <v>2.93337</v>
      </c>
      <c r="J209" s="2">
        <v>82</v>
      </c>
      <c r="K209" s="2">
        <v>605.17399</v>
      </c>
      <c r="L209" s="2">
        <v>2.9390999999999998</v>
      </c>
      <c r="M209" s="2">
        <v>186</v>
      </c>
      <c r="N209" s="2">
        <v>607.18538000000001</v>
      </c>
      <c r="O209" s="2">
        <v>2.93092</v>
      </c>
      <c r="P209" s="2">
        <v>337</v>
      </c>
      <c r="Q209" s="2">
        <v>657.90143</v>
      </c>
      <c r="R209" s="2">
        <v>2.92848</v>
      </c>
      <c r="S209" s="2">
        <v>478</v>
      </c>
      <c r="T209" s="2">
        <v>605.21154999999999</v>
      </c>
      <c r="U209" s="2">
        <v>2.95208</v>
      </c>
      <c r="V209" s="2">
        <v>113</v>
      </c>
    </row>
    <row r="210" spans="1:22" x14ac:dyDescent="0.25">
      <c r="A210" s="2" t="s">
        <v>0</v>
      </c>
      <c r="B210" s="2">
        <v>30</v>
      </c>
      <c r="C210" s="2">
        <v>1</v>
      </c>
      <c r="D210" s="2">
        <v>671.56894999999997</v>
      </c>
      <c r="E210" s="2">
        <v>5.9300000000000004E-3</v>
      </c>
      <c r="F210" s="2">
        <v>638.14131999999995</v>
      </c>
      <c r="G210" s="2">
        <v>2.2429999999999999E-2</v>
      </c>
      <c r="H210" s="2">
        <v>653.21262000000002</v>
      </c>
      <c r="I210" s="2">
        <v>2.9432299999999998</v>
      </c>
      <c r="J210" s="2">
        <v>84</v>
      </c>
      <c r="K210" s="2">
        <v>605.19506000000001</v>
      </c>
      <c r="L210" s="2">
        <v>2.9405299999999999</v>
      </c>
      <c r="M210" s="2">
        <v>188</v>
      </c>
      <c r="N210" s="2">
        <v>690.98481000000004</v>
      </c>
      <c r="O210" s="2">
        <v>2.9266200000000002</v>
      </c>
      <c r="P210" s="2">
        <v>332</v>
      </c>
      <c r="Q210" s="2">
        <v>676.00910999999996</v>
      </c>
      <c r="R210" s="2">
        <v>2.9261599999999999</v>
      </c>
      <c r="S210" s="2">
        <v>467</v>
      </c>
      <c r="T210" s="2">
        <v>604.91034999999999</v>
      </c>
      <c r="U210" s="2">
        <v>2.9466600000000001</v>
      </c>
      <c r="V210" s="2">
        <v>110</v>
      </c>
    </row>
    <row r="211" spans="1:22" x14ac:dyDescent="0.25">
      <c r="A211" s="2" t="s">
        <v>0</v>
      </c>
      <c r="B211" s="2">
        <v>30</v>
      </c>
      <c r="C211" s="2">
        <v>1</v>
      </c>
      <c r="D211" s="2">
        <v>671.56894999999997</v>
      </c>
      <c r="E211" s="2">
        <v>5.8900000000000003E-3</v>
      </c>
      <c r="F211" s="2">
        <v>638.14131999999995</v>
      </c>
      <c r="G211" s="2">
        <v>2.2419999999999999E-2</v>
      </c>
      <c r="H211" s="2">
        <v>663.08858999999995</v>
      </c>
      <c r="I211" s="2">
        <v>2.9373999999999998</v>
      </c>
      <c r="J211" s="2">
        <v>74</v>
      </c>
      <c r="K211" s="2">
        <v>605.21154999999999</v>
      </c>
      <c r="L211" s="2">
        <v>2.93011</v>
      </c>
      <c r="M211" s="2">
        <v>184</v>
      </c>
      <c r="N211" s="2">
        <v>701.45298000000003</v>
      </c>
      <c r="O211" s="2">
        <v>2.9286099999999999</v>
      </c>
      <c r="P211" s="2">
        <v>321</v>
      </c>
      <c r="Q211" s="2">
        <v>643.12369000000001</v>
      </c>
      <c r="R211" s="2">
        <v>2.9292099999999999</v>
      </c>
      <c r="S211" s="2">
        <v>418</v>
      </c>
      <c r="T211" s="2">
        <v>604.99212</v>
      </c>
      <c r="U211" s="2">
        <v>2.9341499999999998</v>
      </c>
      <c r="V211" s="2">
        <v>111</v>
      </c>
    </row>
    <row r="212" spans="1:22" x14ac:dyDescent="0.25">
      <c r="A212" s="2" t="s">
        <v>0</v>
      </c>
      <c r="B212" s="2">
        <v>30</v>
      </c>
      <c r="C212" s="2">
        <v>1</v>
      </c>
      <c r="D212" s="2">
        <v>671.56894999999997</v>
      </c>
      <c r="E212" s="2">
        <v>5.8300000000000001E-3</v>
      </c>
      <c r="F212" s="2">
        <v>638.14131999999995</v>
      </c>
      <c r="G212" s="2">
        <v>2.2579999999999999E-2</v>
      </c>
      <c r="H212" s="2">
        <v>651.79753000000005</v>
      </c>
      <c r="I212" s="2">
        <v>2.93866</v>
      </c>
      <c r="J212" s="2">
        <v>100</v>
      </c>
      <c r="K212" s="2">
        <v>605.17399</v>
      </c>
      <c r="L212" s="2">
        <v>2.9280900000000001</v>
      </c>
      <c r="M212" s="2">
        <v>181</v>
      </c>
      <c r="N212" s="2">
        <v>707.25368000000003</v>
      </c>
      <c r="O212" s="2">
        <v>2.9298700000000002</v>
      </c>
      <c r="P212" s="2">
        <v>335</v>
      </c>
      <c r="Q212" s="2">
        <v>672.54993000000002</v>
      </c>
      <c r="R212" s="2">
        <v>2.9282400000000002</v>
      </c>
      <c r="S212" s="2">
        <v>465</v>
      </c>
      <c r="T212" s="2">
        <v>605.31764999999996</v>
      </c>
      <c r="U212" s="2">
        <v>2.95072</v>
      </c>
      <c r="V212" s="2">
        <v>101</v>
      </c>
    </row>
    <row r="213" spans="1:22" x14ac:dyDescent="0.25">
      <c r="A213" s="2" t="s">
        <v>0</v>
      </c>
      <c r="B213" s="2">
        <v>100</v>
      </c>
      <c r="C213" s="2">
        <v>0.4</v>
      </c>
      <c r="D213" s="2">
        <v>2785.9029300000002</v>
      </c>
      <c r="E213" s="2">
        <v>1.5709999999999998E-2</v>
      </c>
      <c r="F213" s="2">
        <v>2785.9029300000002</v>
      </c>
      <c r="G213" s="2">
        <v>4.8770000000000001E-2</v>
      </c>
      <c r="H213" s="2">
        <v>2597.44434</v>
      </c>
      <c r="I213" s="2">
        <v>7.1721700000000004</v>
      </c>
      <c r="J213" s="2">
        <v>102</v>
      </c>
      <c r="K213" s="2">
        <v>2407.1164399999998</v>
      </c>
      <c r="L213" s="2">
        <v>7.1633599999999999</v>
      </c>
      <c r="M213" s="2">
        <v>57</v>
      </c>
      <c r="N213" s="2">
        <v>2540.4766800000002</v>
      </c>
      <c r="O213" s="2">
        <v>7.1448400000000003</v>
      </c>
      <c r="P213" s="2">
        <v>440</v>
      </c>
      <c r="Q213" s="2">
        <v>2502.0241999999998</v>
      </c>
      <c r="R213" s="2">
        <v>7.1577299999999999</v>
      </c>
      <c r="S213" s="2">
        <v>150</v>
      </c>
      <c r="T213" s="2">
        <v>2391.2729399999998</v>
      </c>
      <c r="U213" s="2">
        <v>7.1645799999999999</v>
      </c>
      <c r="V213" s="2">
        <v>48</v>
      </c>
    </row>
    <row r="214" spans="1:22" x14ac:dyDescent="0.25">
      <c r="A214" s="2" t="s">
        <v>0</v>
      </c>
      <c r="B214" s="2">
        <v>100</v>
      </c>
      <c r="C214" s="2">
        <v>0.4</v>
      </c>
      <c r="D214" s="2">
        <v>2785.9029300000002</v>
      </c>
      <c r="E214" s="2">
        <v>1.6719999999999999E-2</v>
      </c>
      <c r="F214" s="2">
        <v>2785.9029300000002</v>
      </c>
      <c r="G214" s="2">
        <v>5.2900000000000003E-2</v>
      </c>
      <c r="H214" s="2">
        <v>2597.73983</v>
      </c>
      <c r="I214" s="2">
        <v>7.2019599999999997</v>
      </c>
      <c r="J214" s="2">
        <v>92</v>
      </c>
      <c r="K214" s="2">
        <v>2395.66905</v>
      </c>
      <c r="L214" s="2">
        <v>7.1880199999999999</v>
      </c>
      <c r="M214" s="2">
        <v>64</v>
      </c>
      <c r="N214" s="2">
        <v>2858.8016899999998</v>
      </c>
      <c r="O214" s="2">
        <v>7.1572199999999997</v>
      </c>
      <c r="P214" s="2">
        <v>404</v>
      </c>
      <c r="Q214" s="2">
        <v>2395.66905</v>
      </c>
      <c r="R214" s="2">
        <v>7.1455299999999999</v>
      </c>
      <c r="S214" s="2">
        <v>177</v>
      </c>
      <c r="T214" s="2">
        <v>2395.66905</v>
      </c>
      <c r="U214" s="2">
        <v>7.2733999999999996</v>
      </c>
      <c r="V214" s="2">
        <v>47</v>
      </c>
    </row>
    <row r="215" spans="1:22" x14ac:dyDescent="0.25">
      <c r="A215" s="2" t="s">
        <v>0</v>
      </c>
      <c r="B215" s="2">
        <v>100</v>
      </c>
      <c r="C215" s="2">
        <v>0.4</v>
      </c>
      <c r="D215" s="2">
        <v>2785.9029300000002</v>
      </c>
      <c r="E215" s="2">
        <v>1.602E-2</v>
      </c>
      <c r="F215" s="2">
        <v>2785.9029300000002</v>
      </c>
      <c r="G215" s="2">
        <v>5.1240000000000001E-2</v>
      </c>
      <c r="H215" s="2">
        <v>2597.44434</v>
      </c>
      <c r="I215" s="2">
        <v>7.1761499999999998</v>
      </c>
      <c r="J215" s="2">
        <v>94</v>
      </c>
      <c r="K215" s="2">
        <v>2397.0278699999999</v>
      </c>
      <c r="L215" s="2">
        <v>7.1937699999999998</v>
      </c>
      <c r="M215" s="2">
        <v>61</v>
      </c>
      <c r="N215" s="2">
        <v>2696.6630100000002</v>
      </c>
      <c r="O215" s="2">
        <v>7.1534199999999997</v>
      </c>
      <c r="P215" s="2">
        <v>419</v>
      </c>
      <c r="Q215" s="2">
        <v>2395.66905</v>
      </c>
      <c r="R215" s="2">
        <v>7.1501599999999996</v>
      </c>
      <c r="S215" s="2">
        <v>170</v>
      </c>
      <c r="T215" s="2">
        <v>2395.66905</v>
      </c>
      <c r="U215" s="2">
        <v>7.1900399999999998</v>
      </c>
      <c r="V215" s="2">
        <v>47</v>
      </c>
    </row>
    <row r="216" spans="1:22" x14ac:dyDescent="0.25">
      <c r="A216" s="2" t="s">
        <v>0</v>
      </c>
      <c r="B216" s="2">
        <v>100</v>
      </c>
      <c r="C216" s="2">
        <v>0.4</v>
      </c>
      <c r="D216" s="2">
        <v>2785.9029300000002</v>
      </c>
      <c r="E216" s="2">
        <v>1.669E-2</v>
      </c>
      <c r="F216" s="2">
        <v>2785.9029300000002</v>
      </c>
      <c r="G216" s="2">
        <v>5.2609999999999997E-2</v>
      </c>
      <c r="H216" s="2">
        <v>2597.44434</v>
      </c>
      <c r="I216" s="2">
        <v>7.1793399999999998</v>
      </c>
      <c r="J216" s="2">
        <v>98</v>
      </c>
      <c r="K216" s="2">
        <v>2407.96468</v>
      </c>
      <c r="L216" s="2">
        <v>7.1476699999999997</v>
      </c>
      <c r="M216" s="2">
        <v>59</v>
      </c>
      <c r="N216" s="2">
        <v>2501.51971</v>
      </c>
      <c r="O216" s="2">
        <v>7.15646</v>
      </c>
      <c r="P216" s="2">
        <v>404</v>
      </c>
      <c r="Q216" s="2">
        <v>2452.0030400000001</v>
      </c>
      <c r="R216" s="2">
        <v>7.1745099999999997</v>
      </c>
      <c r="S216" s="2">
        <v>156</v>
      </c>
      <c r="T216" s="2">
        <v>2395.66905</v>
      </c>
      <c r="U216" s="2">
        <v>7.3064099999999996</v>
      </c>
      <c r="V216" s="2">
        <v>45</v>
      </c>
    </row>
    <row r="217" spans="1:22" x14ac:dyDescent="0.25">
      <c r="A217" s="2" t="s">
        <v>0</v>
      </c>
      <c r="B217" s="2">
        <v>100</v>
      </c>
      <c r="C217" s="2">
        <v>0.4</v>
      </c>
      <c r="D217" s="2">
        <v>2785.9029300000002</v>
      </c>
      <c r="E217" s="2">
        <v>1.6899999999999998E-2</v>
      </c>
      <c r="F217" s="2">
        <v>2785.9029300000002</v>
      </c>
      <c r="G217" s="2">
        <v>5.3269999999999998E-2</v>
      </c>
      <c r="H217" s="2">
        <v>2597.44434</v>
      </c>
      <c r="I217" s="2">
        <v>7.1498100000000004</v>
      </c>
      <c r="J217" s="2">
        <v>96</v>
      </c>
      <c r="K217" s="2">
        <v>2444.7113100000001</v>
      </c>
      <c r="L217" s="2">
        <v>7.2411399999999997</v>
      </c>
      <c r="M217" s="2">
        <v>62</v>
      </c>
      <c r="N217" s="2">
        <v>2485.9475000000002</v>
      </c>
      <c r="O217" s="2">
        <v>7.1462300000000001</v>
      </c>
      <c r="P217" s="2">
        <v>412</v>
      </c>
      <c r="Q217" s="2">
        <v>2397.6039700000001</v>
      </c>
      <c r="R217" s="2">
        <v>7.1447099999999999</v>
      </c>
      <c r="S217" s="2">
        <v>168</v>
      </c>
      <c r="T217" s="2">
        <v>2395.66905</v>
      </c>
      <c r="U217" s="2">
        <v>7.2350599999999998</v>
      </c>
      <c r="V217" s="2">
        <v>47</v>
      </c>
    </row>
    <row r="218" spans="1:22" x14ac:dyDescent="0.25">
      <c r="A218" s="2" t="s">
        <v>0</v>
      </c>
      <c r="B218" s="2">
        <v>100</v>
      </c>
      <c r="C218" s="2">
        <v>0.4</v>
      </c>
      <c r="D218" s="2">
        <v>2785.9029300000002</v>
      </c>
      <c r="E218" s="2">
        <v>1.6590000000000001E-2</v>
      </c>
      <c r="F218" s="2">
        <v>2785.9029300000002</v>
      </c>
      <c r="G218" s="2">
        <v>5.2540000000000003E-2</v>
      </c>
      <c r="H218" s="2">
        <v>2597.73983</v>
      </c>
      <c r="I218" s="2">
        <v>7.1818200000000001</v>
      </c>
      <c r="J218" s="2">
        <v>94</v>
      </c>
      <c r="K218" s="2">
        <v>2395.66905</v>
      </c>
      <c r="L218" s="2">
        <v>7.1742100000000004</v>
      </c>
      <c r="M218" s="2">
        <v>57</v>
      </c>
      <c r="N218" s="2">
        <v>2541.17317</v>
      </c>
      <c r="O218" s="2">
        <v>7.1539700000000002</v>
      </c>
      <c r="P218" s="2">
        <v>424</v>
      </c>
      <c r="Q218" s="2">
        <v>2455.9506900000001</v>
      </c>
      <c r="R218" s="2">
        <v>7.5865499999999999</v>
      </c>
      <c r="S218" s="2">
        <v>159</v>
      </c>
      <c r="T218" s="2">
        <v>2391.2729399999998</v>
      </c>
      <c r="U218" s="2">
        <v>7.1474700000000002</v>
      </c>
      <c r="V218" s="2">
        <v>46</v>
      </c>
    </row>
    <row r="219" spans="1:22" x14ac:dyDescent="0.25">
      <c r="A219" s="2" t="s">
        <v>0</v>
      </c>
      <c r="B219" s="2">
        <v>100</v>
      </c>
      <c r="C219" s="2">
        <v>0.4</v>
      </c>
      <c r="D219" s="2">
        <v>2785.9029300000002</v>
      </c>
      <c r="E219" s="2">
        <v>1.703E-2</v>
      </c>
      <c r="F219" s="2">
        <v>2785.9029300000002</v>
      </c>
      <c r="G219" s="2">
        <v>5.28E-2</v>
      </c>
      <c r="H219" s="2">
        <v>2597.44434</v>
      </c>
      <c r="I219" s="2">
        <v>7.1562999999999999</v>
      </c>
      <c r="J219" s="2">
        <v>92</v>
      </c>
      <c r="K219" s="2">
        <v>2395.66905</v>
      </c>
      <c r="L219" s="2">
        <v>7.2234800000000003</v>
      </c>
      <c r="M219" s="2">
        <v>65</v>
      </c>
      <c r="N219" s="2">
        <v>2526.57071</v>
      </c>
      <c r="O219" s="2">
        <v>7.1460400000000002</v>
      </c>
      <c r="P219" s="2">
        <v>402</v>
      </c>
      <c r="Q219" s="2">
        <v>2501.1894000000002</v>
      </c>
      <c r="R219" s="2">
        <v>7.1569500000000001</v>
      </c>
      <c r="S219" s="2">
        <v>175</v>
      </c>
      <c r="T219" s="2">
        <v>2395.66905</v>
      </c>
      <c r="U219" s="2">
        <v>7.22485</v>
      </c>
      <c r="V219" s="2">
        <v>45</v>
      </c>
    </row>
    <row r="220" spans="1:22" x14ac:dyDescent="0.25">
      <c r="A220" s="2" t="s">
        <v>0</v>
      </c>
      <c r="B220" s="2">
        <v>100</v>
      </c>
      <c r="C220" s="2">
        <v>0.4</v>
      </c>
      <c r="D220" s="2">
        <v>2785.9029300000002</v>
      </c>
      <c r="E220" s="2">
        <v>1.6660000000000001E-2</v>
      </c>
      <c r="F220" s="2">
        <v>2785.9029300000002</v>
      </c>
      <c r="G220" s="2">
        <v>5.2510000000000001E-2</v>
      </c>
      <c r="H220" s="2">
        <v>2597.73983</v>
      </c>
      <c r="I220" s="2">
        <v>7.17014</v>
      </c>
      <c r="J220" s="2">
        <v>100</v>
      </c>
      <c r="K220" s="2">
        <v>2395.7021</v>
      </c>
      <c r="L220" s="2">
        <v>7.1960600000000001</v>
      </c>
      <c r="M220" s="2">
        <v>59</v>
      </c>
      <c r="N220" s="2">
        <v>2678.1276400000002</v>
      </c>
      <c r="O220" s="2">
        <v>7.1586400000000001</v>
      </c>
      <c r="P220" s="2">
        <v>403</v>
      </c>
      <c r="Q220" s="2">
        <v>2407.3330900000001</v>
      </c>
      <c r="R220" s="2">
        <v>7.1484100000000002</v>
      </c>
      <c r="S220" s="2">
        <v>176</v>
      </c>
      <c r="T220" s="2">
        <v>2395.7057300000001</v>
      </c>
      <c r="U220" s="2">
        <v>7.3285299999999998</v>
      </c>
      <c r="V220" s="2">
        <v>46</v>
      </c>
    </row>
    <row r="221" spans="1:22" x14ac:dyDescent="0.25">
      <c r="A221" s="2" t="s">
        <v>0</v>
      </c>
      <c r="B221" s="2">
        <v>100</v>
      </c>
      <c r="C221" s="2">
        <v>0.4</v>
      </c>
      <c r="D221" s="2">
        <v>2785.9029300000002</v>
      </c>
      <c r="E221" s="2">
        <v>1.6729999999999998E-2</v>
      </c>
      <c r="F221" s="2">
        <v>2785.9029300000002</v>
      </c>
      <c r="G221" s="2">
        <v>5.2310000000000002E-2</v>
      </c>
      <c r="H221" s="2">
        <v>2597.44434</v>
      </c>
      <c r="I221" s="2">
        <v>7.1713500000000003</v>
      </c>
      <c r="J221" s="2">
        <v>95</v>
      </c>
      <c r="K221" s="2">
        <v>2395.66905</v>
      </c>
      <c r="L221" s="2">
        <v>7.1820399999999998</v>
      </c>
      <c r="M221" s="2">
        <v>60</v>
      </c>
      <c r="N221" s="2">
        <v>2600.29232</v>
      </c>
      <c r="O221" s="2">
        <v>7.1602800000000002</v>
      </c>
      <c r="P221" s="2">
        <v>429</v>
      </c>
      <c r="Q221" s="2">
        <v>2395.9223699999998</v>
      </c>
      <c r="R221" s="2">
        <v>7.1669400000000003</v>
      </c>
      <c r="S221" s="2">
        <v>166</v>
      </c>
      <c r="T221" s="2">
        <v>2391.30962</v>
      </c>
      <c r="U221" s="2">
        <v>7.2100200000000001</v>
      </c>
      <c r="V221" s="2">
        <v>45</v>
      </c>
    </row>
    <row r="222" spans="1:22" x14ac:dyDescent="0.25">
      <c r="A222" s="2" t="s">
        <v>0</v>
      </c>
      <c r="B222" s="2">
        <v>100</v>
      </c>
      <c r="C222" s="2">
        <v>0.4</v>
      </c>
      <c r="D222" s="2">
        <v>2785.9029300000002</v>
      </c>
      <c r="E222" s="2">
        <v>1.6590000000000001E-2</v>
      </c>
      <c r="F222" s="2">
        <v>2785.9029300000002</v>
      </c>
      <c r="G222" s="2">
        <v>5.2949999999999997E-2</v>
      </c>
      <c r="H222" s="2">
        <v>2597.73983</v>
      </c>
      <c r="I222" s="2">
        <v>7.1753400000000003</v>
      </c>
      <c r="J222" s="2">
        <v>93</v>
      </c>
      <c r="K222" s="2">
        <v>2397.3878100000002</v>
      </c>
      <c r="L222" s="2">
        <v>7.2496</v>
      </c>
      <c r="M222" s="2">
        <v>60</v>
      </c>
      <c r="N222" s="2">
        <v>2584.01116</v>
      </c>
      <c r="O222" s="2">
        <v>7.1581299999999999</v>
      </c>
      <c r="P222" s="2">
        <v>409</v>
      </c>
      <c r="Q222" s="2">
        <v>2456.9422</v>
      </c>
      <c r="R222" s="2">
        <v>7.1757200000000001</v>
      </c>
      <c r="S222" s="2">
        <v>169</v>
      </c>
      <c r="T222" s="2">
        <v>2395.7057300000001</v>
      </c>
      <c r="U222" s="2">
        <v>7.2544599999999999</v>
      </c>
      <c r="V222" s="2">
        <v>47</v>
      </c>
    </row>
    <row r="223" spans="1:22" x14ac:dyDescent="0.25">
      <c r="A223" s="2" t="s">
        <v>0</v>
      </c>
      <c r="B223" s="2">
        <v>100</v>
      </c>
      <c r="C223" s="2">
        <v>0.7</v>
      </c>
      <c r="D223" s="2">
        <v>1913.80556</v>
      </c>
      <c r="E223" s="2">
        <v>1.746E-2</v>
      </c>
      <c r="F223" s="2">
        <v>1872.27745</v>
      </c>
      <c r="G223" s="2">
        <v>6.3579999999999998E-2</v>
      </c>
      <c r="H223" s="2">
        <v>1870.30988</v>
      </c>
      <c r="I223" s="2">
        <v>11.45626</v>
      </c>
      <c r="J223" s="2">
        <v>167</v>
      </c>
      <c r="K223" s="2">
        <v>1783.27611</v>
      </c>
      <c r="L223" s="2">
        <v>11.483750000000001</v>
      </c>
      <c r="M223" s="2">
        <v>85</v>
      </c>
      <c r="N223" s="2">
        <v>1909.1476500000001</v>
      </c>
      <c r="O223" s="2">
        <v>11.430149999999999</v>
      </c>
      <c r="P223" s="2">
        <v>656</v>
      </c>
      <c r="Q223" s="2">
        <v>1800.3903499999999</v>
      </c>
      <c r="R223" s="2">
        <v>11.42464</v>
      </c>
      <c r="S223" s="2">
        <v>276</v>
      </c>
      <c r="T223" s="2">
        <v>1764.7117599999999</v>
      </c>
      <c r="U223" s="2">
        <v>11.47373</v>
      </c>
      <c r="V223" s="2">
        <v>65</v>
      </c>
    </row>
    <row r="224" spans="1:22" x14ac:dyDescent="0.25">
      <c r="A224" s="2" t="s">
        <v>0</v>
      </c>
      <c r="B224" s="2">
        <v>100</v>
      </c>
      <c r="C224" s="2">
        <v>0.7</v>
      </c>
      <c r="D224" s="2">
        <v>1913.80556</v>
      </c>
      <c r="E224" s="2">
        <v>1.7760000000000001E-2</v>
      </c>
      <c r="F224" s="2">
        <v>1872.27745</v>
      </c>
      <c r="G224" s="2">
        <v>6.368E-2</v>
      </c>
      <c r="H224" s="2">
        <v>1913.80556</v>
      </c>
      <c r="I224" s="2">
        <v>11.423299999999999</v>
      </c>
      <c r="J224" s="2">
        <v>163</v>
      </c>
      <c r="K224" s="2">
        <v>1775.22235</v>
      </c>
      <c r="L224" s="2">
        <v>11.596080000000001</v>
      </c>
      <c r="M224" s="2">
        <v>84</v>
      </c>
      <c r="N224" s="2">
        <v>1804.0057300000001</v>
      </c>
      <c r="O224" s="2">
        <v>11.4284</v>
      </c>
      <c r="P224" s="2">
        <v>658</v>
      </c>
      <c r="Q224" s="2">
        <v>1819.37274</v>
      </c>
      <c r="R224" s="2">
        <v>11.43075</v>
      </c>
      <c r="S224" s="2">
        <v>273</v>
      </c>
      <c r="T224" s="2">
        <v>1760.6993500000001</v>
      </c>
      <c r="U224" s="2">
        <v>11.43979</v>
      </c>
      <c r="V224" s="2">
        <v>68</v>
      </c>
    </row>
    <row r="225" spans="1:22" x14ac:dyDescent="0.25">
      <c r="A225" s="2" t="s">
        <v>0</v>
      </c>
      <c r="B225" s="2">
        <v>100</v>
      </c>
      <c r="C225" s="2">
        <v>0.7</v>
      </c>
      <c r="D225" s="2">
        <v>1913.80556</v>
      </c>
      <c r="E225" s="2">
        <v>1.821E-2</v>
      </c>
      <c r="F225" s="2">
        <v>1872.27745</v>
      </c>
      <c r="G225" s="2">
        <v>6.472E-2</v>
      </c>
      <c r="H225" s="2">
        <v>1913.80556</v>
      </c>
      <c r="I225" s="2">
        <v>11.45486</v>
      </c>
      <c r="J225" s="2">
        <v>171</v>
      </c>
      <c r="K225" s="2">
        <v>1783.8622700000001</v>
      </c>
      <c r="L225" s="2">
        <v>11.49919</v>
      </c>
      <c r="M225" s="2">
        <v>83</v>
      </c>
      <c r="N225" s="2">
        <v>1807.1040399999999</v>
      </c>
      <c r="O225" s="2">
        <v>11.421530000000001</v>
      </c>
      <c r="P225" s="2">
        <v>681</v>
      </c>
      <c r="Q225" s="2">
        <v>1831.7943600000001</v>
      </c>
      <c r="R225" s="2">
        <v>11.43135</v>
      </c>
      <c r="S225" s="2">
        <v>277</v>
      </c>
      <c r="T225" s="2">
        <v>1769.0634600000001</v>
      </c>
      <c r="U225" s="2">
        <v>11.49095</v>
      </c>
      <c r="V225" s="2">
        <v>66</v>
      </c>
    </row>
    <row r="226" spans="1:22" x14ac:dyDescent="0.25">
      <c r="A226" s="2" t="s">
        <v>0</v>
      </c>
      <c r="B226" s="2">
        <v>100</v>
      </c>
      <c r="C226" s="2">
        <v>0.7</v>
      </c>
      <c r="D226" s="2">
        <v>1913.80556</v>
      </c>
      <c r="E226" s="2">
        <v>1.8790000000000001E-2</v>
      </c>
      <c r="F226" s="2">
        <v>1872.27745</v>
      </c>
      <c r="G226" s="2">
        <v>6.7979999999999999E-2</v>
      </c>
      <c r="H226" s="2">
        <v>1900.11492</v>
      </c>
      <c r="I226" s="2">
        <v>11.427989999999999</v>
      </c>
      <c r="J226" s="2">
        <v>158</v>
      </c>
      <c r="K226" s="2">
        <v>1788.1453899999999</v>
      </c>
      <c r="L226" s="2">
        <v>11.441739999999999</v>
      </c>
      <c r="M226" s="2">
        <v>87</v>
      </c>
      <c r="N226" s="2">
        <v>1863.4964299999999</v>
      </c>
      <c r="O226" s="2">
        <v>11.49713</v>
      </c>
      <c r="P226" s="2">
        <v>669</v>
      </c>
      <c r="Q226" s="2">
        <v>1796.76045</v>
      </c>
      <c r="R226" s="2">
        <v>11.423999999999999</v>
      </c>
      <c r="S226" s="2">
        <v>276</v>
      </c>
      <c r="T226" s="2">
        <v>1761.1043299999999</v>
      </c>
      <c r="U226" s="2">
        <v>11.466810000000001</v>
      </c>
      <c r="V226" s="2">
        <v>66</v>
      </c>
    </row>
    <row r="227" spans="1:22" x14ac:dyDescent="0.25">
      <c r="A227" s="2" t="s">
        <v>0</v>
      </c>
      <c r="B227" s="2">
        <v>100</v>
      </c>
      <c r="C227" s="2">
        <v>0.7</v>
      </c>
      <c r="D227" s="2">
        <v>1913.80556</v>
      </c>
      <c r="E227" s="2">
        <v>1.881E-2</v>
      </c>
      <c r="F227" s="2">
        <v>1872.27745</v>
      </c>
      <c r="G227" s="2">
        <v>6.7369999999999999E-2</v>
      </c>
      <c r="H227" s="2">
        <v>1913.80556</v>
      </c>
      <c r="I227" s="2">
        <v>11.457979999999999</v>
      </c>
      <c r="J227" s="2">
        <v>152</v>
      </c>
      <c r="K227" s="2">
        <v>1777.3272999999999</v>
      </c>
      <c r="L227" s="2">
        <v>11.451420000000001</v>
      </c>
      <c r="M227" s="2">
        <v>88</v>
      </c>
      <c r="N227" s="2">
        <v>1794.9903099999999</v>
      </c>
      <c r="O227" s="2">
        <v>11.431240000000001</v>
      </c>
      <c r="P227" s="2">
        <v>670</v>
      </c>
      <c r="Q227" s="2">
        <v>1831.8040800000001</v>
      </c>
      <c r="R227" s="2">
        <v>11.45227</v>
      </c>
      <c r="S227" s="2">
        <v>280</v>
      </c>
      <c r="T227" s="2">
        <v>1766.2530300000001</v>
      </c>
      <c r="U227" s="2">
        <v>11.424060000000001</v>
      </c>
      <c r="V227" s="2">
        <v>68</v>
      </c>
    </row>
    <row r="228" spans="1:22" x14ac:dyDescent="0.25">
      <c r="A228" s="2" t="s">
        <v>0</v>
      </c>
      <c r="B228" s="2">
        <v>100</v>
      </c>
      <c r="C228" s="2">
        <v>0.7</v>
      </c>
      <c r="D228" s="2">
        <v>1913.80556</v>
      </c>
      <c r="E228" s="2">
        <v>1.8579999999999999E-2</v>
      </c>
      <c r="F228" s="2">
        <v>1872.27745</v>
      </c>
      <c r="G228" s="2">
        <v>6.8080000000000002E-2</v>
      </c>
      <c r="H228" s="2">
        <v>1883.24217</v>
      </c>
      <c r="I228" s="2">
        <v>11.46922</v>
      </c>
      <c r="J228" s="2">
        <v>163</v>
      </c>
      <c r="K228" s="2">
        <v>1772.6555599999999</v>
      </c>
      <c r="L228" s="2">
        <v>11.461679999999999</v>
      </c>
      <c r="M228" s="2">
        <v>85</v>
      </c>
      <c r="N228" s="2">
        <v>1796.9447</v>
      </c>
      <c r="O228" s="2">
        <v>11.42074</v>
      </c>
      <c r="P228" s="2">
        <v>695</v>
      </c>
      <c r="Q228" s="2">
        <v>1842.6225199999999</v>
      </c>
      <c r="R228" s="2">
        <v>11.420730000000001</v>
      </c>
      <c r="S228" s="2">
        <v>262</v>
      </c>
      <c r="T228" s="2">
        <v>1764.93202</v>
      </c>
      <c r="U228" s="2">
        <v>11.50665</v>
      </c>
      <c r="V228" s="2">
        <v>69</v>
      </c>
    </row>
    <row r="229" spans="1:22" x14ac:dyDescent="0.25">
      <c r="A229" s="2" t="s">
        <v>0</v>
      </c>
      <c r="B229" s="2">
        <v>100</v>
      </c>
      <c r="C229" s="2">
        <v>0.7</v>
      </c>
      <c r="D229" s="2">
        <v>1913.80556</v>
      </c>
      <c r="E229" s="2">
        <v>1.8790000000000001E-2</v>
      </c>
      <c r="F229" s="2">
        <v>1872.27745</v>
      </c>
      <c r="G229" s="2">
        <v>6.7140000000000005E-2</v>
      </c>
      <c r="H229" s="2">
        <v>1858.78802</v>
      </c>
      <c r="I229" s="2">
        <v>11.43923</v>
      </c>
      <c r="J229" s="2">
        <v>167</v>
      </c>
      <c r="K229" s="2">
        <v>1773.9061899999999</v>
      </c>
      <c r="L229" s="2">
        <v>11.52746</v>
      </c>
      <c r="M229" s="2">
        <v>84</v>
      </c>
      <c r="N229" s="2">
        <v>1824.9644599999999</v>
      </c>
      <c r="O229" s="2">
        <v>11.472580000000001</v>
      </c>
      <c r="P229" s="2">
        <v>687</v>
      </c>
      <c r="Q229" s="2">
        <v>1841.575</v>
      </c>
      <c r="R229" s="2">
        <v>11.452489999999999</v>
      </c>
      <c r="S229" s="2">
        <v>276</v>
      </c>
      <c r="T229" s="2">
        <v>1765.8542500000001</v>
      </c>
      <c r="U229" s="2">
        <v>11.649150000000001</v>
      </c>
      <c r="V229" s="2">
        <v>70</v>
      </c>
    </row>
    <row r="230" spans="1:22" x14ac:dyDescent="0.25">
      <c r="A230" s="2" t="s">
        <v>0</v>
      </c>
      <c r="B230" s="2">
        <v>100</v>
      </c>
      <c r="C230" s="2">
        <v>0.7</v>
      </c>
      <c r="D230" s="2">
        <v>1913.80556</v>
      </c>
      <c r="E230" s="2">
        <v>1.384E-2</v>
      </c>
      <c r="F230" s="2">
        <v>1872.27745</v>
      </c>
      <c r="G230" s="2">
        <v>5.6669999999999998E-2</v>
      </c>
      <c r="H230" s="2">
        <v>1878.4866199999999</v>
      </c>
      <c r="I230" s="2">
        <v>11.464119999999999</v>
      </c>
      <c r="J230" s="2">
        <v>165</v>
      </c>
      <c r="K230" s="2">
        <v>1776.0518500000001</v>
      </c>
      <c r="L230" s="2">
        <v>11.439819999999999</v>
      </c>
      <c r="M230" s="2">
        <v>86</v>
      </c>
      <c r="N230" s="2">
        <v>1866.45317</v>
      </c>
      <c r="O230" s="2">
        <v>11.42535</v>
      </c>
      <c r="P230" s="2">
        <v>674</v>
      </c>
      <c r="Q230" s="2">
        <v>1802.5105000000001</v>
      </c>
      <c r="R230" s="2">
        <v>11.436680000000001</v>
      </c>
      <c r="S230" s="2">
        <v>279</v>
      </c>
      <c r="T230" s="2">
        <v>1762.64877</v>
      </c>
      <c r="U230" s="2">
        <v>11.466480000000001</v>
      </c>
      <c r="V230" s="2">
        <v>70</v>
      </c>
    </row>
    <row r="231" spans="1:22" x14ac:dyDescent="0.25">
      <c r="A231" s="2" t="s">
        <v>0</v>
      </c>
      <c r="B231" s="2">
        <v>100</v>
      </c>
      <c r="C231" s="2">
        <v>0.7</v>
      </c>
      <c r="D231" s="2">
        <v>1913.80556</v>
      </c>
      <c r="E231" s="2">
        <v>1.7430000000000001E-2</v>
      </c>
      <c r="F231" s="2">
        <v>1872.27745</v>
      </c>
      <c r="G231" s="2">
        <v>6.386E-2</v>
      </c>
      <c r="H231" s="2">
        <v>1913.80556</v>
      </c>
      <c r="I231" s="2">
        <v>11.42501</v>
      </c>
      <c r="J231" s="2">
        <v>158</v>
      </c>
      <c r="K231" s="2">
        <v>1778.9880700000001</v>
      </c>
      <c r="L231" s="2">
        <v>11.492150000000001</v>
      </c>
      <c r="M231" s="2">
        <v>84</v>
      </c>
      <c r="N231" s="2">
        <v>1929.1926800000001</v>
      </c>
      <c r="O231" s="2">
        <v>11.424160000000001</v>
      </c>
      <c r="P231" s="2">
        <v>655</v>
      </c>
      <c r="Q231" s="2">
        <v>1800.375</v>
      </c>
      <c r="R231" s="2">
        <v>11.54228</v>
      </c>
      <c r="S231" s="2">
        <v>272</v>
      </c>
      <c r="T231" s="2">
        <v>1768.0710300000001</v>
      </c>
      <c r="U231" s="2">
        <v>11.49723</v>
      </c>
      <c r="V231" s="2">
        <v>69</v>
      </c>
    </row>
    <row r="232" spans="1:22" x14ac:dyDescent="0.25">
      <c r="A232" s="2" t="s">
        <v>0</v>
      </c>
      <c r="B232" s="2">
        <v>100</v>
      </c>
      <c r="C232" s="2">
        <v>0.7</v>
      </c>
      <c r="D232" s="2">
        <v>1913.80556</v>
      </c>
      <c r="E232" s="2">
        <v>1.8749999999999999E-2</v>
      </c>
      <c r="F232" s="2">
        <v>1872.27745</v>
      </c>
      <c r="G232" s="2">
        <v>6.7019999999999996E-2</v>
      </c>
      <c r="H232" s="2">
        <v>1883.42616</v>
      </c>
      <c r="I232" s="2">
        <v>11.429589999999999</v>
      </c>
      <c r="J232" s="2">
        <v>159</v>
      </c>
      <c r="K232" s="2">
        <v>1782.22801</v>
      </c>
      <c r="L232" s="2">
        <v>11.467750000000001</v>
      </c>
      <c r="M232" s="2">
        <v>88</v>
      </c>
      <c r="N232" s="2">
        <v>1843.94992</v>
      </c>
      <c r="O232" s="2">
        <v>11.42483</v>
      </c>
      <c r="P232" s="2">
        <v>667</v>
      </c>
      <c r="Q232" s="2">
        <v>1792.2663</v>
      </c>
      <c r="R232" s="2">
        <v>11.42431</v>
      </c>
      <c r="S232" s="2">
        <v>273</v>
      </c>
      <c r="T232" s="2">
        <v>1762.5897</v>
      </c>
      <c r="U232" s="2">
        <v>11.47321</v>
      </c>
      <c r="V232" s="2">
        <v>70</v>
      </c>
    </row>
    <row r="233" spans="1:22" x14ac:dyDescent="0.25">
      <c r="A233" s="2" t="s">
        <v>0</v>
      </c>
      <c r="B233" s="2">
        <v>100</v>
      </c>
      <c r="C233" s="2">
        <v>1</v>
      </c>
      <c r="D233" s="2">
        <v>1807.78541</v>
      </c>
      <c r="E233" s="2">
        <v>2.0219999999999998E-2</v>
      </c>
      <c r="F233" s="2">
        <v>1796.8298</v>
      </c>
      <c r="G233" s="2">
        <v>7.8109999999999999E-2</v>
      </c>
      <c r="H233" s="2">
        <v>1807.78541</v>
      </c>
      <c r="I233" s="2">
        <v>21.464790000000001</v>
      </c>
      <c r="J233" s="2">
        <v>317</v>
      </c>
      <c r="K233" s="2">
        <v>1757.43</v>
      </c>
      <c r="L233" s="2">
        <v>21.450869999999998</v>
      </c>
      <c r="M233" s="2">
        <v>152</v>
      </c>
      <c r="N233" s="2">
        <v>1813.3068800000001</v>
      </c>
      <c r="O233" s="2">
        <v>21.44068</v>
      </c>
      <c r="P233" s="2">
        <v>1304</v>
      </c>
      <c r="Q233" s="2">
        <v>1817.1463799999999</v>
      </c>
      <c r="R233" s="2">
        <v>21.459019999999999</v>
      </c>
      <c r="S233" s="2">
        <v>525</v>
      </c>
      <c r="T233" s="2">
        <v>1755.4555600000001</v>
      </c>
      <c r="U233" s="2">
        <v>21.56363</v>
      </c>
      <c r="V233" s="2">
        <v>126</v>
      </c>
    </row>
    <row r="234" spans="1:22" x14ac:dyDescent="0.25">
      <c r="A234" s="2" t="s">
        <v>0</v>
      </c>
      <c r="B234" s="2">
        <v>100</v>
      </c>
      <c r="C234" s="2">
        <v>1</v>
      </c>
      <c r="D234" s="2">
        <v>1807.78541</v>
      </c>
      <c r="E234" s="2">
        <v>1.9789999999999999E-2</v>
      </c>
      <c r="F234" s="2">
        <v>1796.8298</v>
      </c>
      <c r="G234" s="2">
        <v>7.4569999999999997E-2</v>
      </c>
      <c r="H234" s="2">
        <v>1807.78541</v>
      </c>
      <c r="I234" s="2">
        <v>21.491710000000001</v>
      </c>
      <c r="J234" s="2">
        <v>300</v>
      </c>
      <c r="K234" s="2">
        <v>1757.9166700000001</v>
      </c>
      <c r="L234" s="2">
        <v>21.552009999999999</v>
      </c>
      <c r="M234" s="2">
        <v>149</v>
      </c>
      <c r="N234" s="2">
        <v>1820.5632800000001</v>
      </c>
      <c r="O234" s="2">
        <v>21.437950000000001</v>
      </c>
      <c r="P234" s="2">
        <v>1202</v>
      </c>
      <c r="Q234" s="2">
        <v>1788.48056</v>
      </c>
      <c r="R234" s="2">
        <v>21.4589</v>
      </c>
      <c r="S234" s="2">
        <v>533</v>
      </c>
      <c r="T234" s="2">
        <v>1757.44523</v>
      </c>
      <c r="U234" s="2">
        <v>21.44821</v>
      </c>
      <c r="V234" s="2">
        <v>112</v>
      </c>
    </row>
    <row r="235" spans="1:22" x14ac:dyDescent="0.25">
      <c r="A235" s="2" t="s">
        <v>0</v>
      </c>
      <c r="B235" s="2">
        <v>100</v>
      </c>
      <c r="C235" s="2">
        <v>1</v>
      </c>
      <c r="D235" s="2">
        <v>1807.78541</v>
      </c>
      <c r="E235" s="2">
        <v>2.0219999999999998E-2</v>
      </c>
      <c r="F235" s="2">
        <v>1796.8298</v>
      </c>
      <c r="G235" s="2">
        <v>7.8259999999999996E-2</v>
      </c>
      <c r="H235" s="2">
        <v>1807.78541</v>
      </c>
      <c r="I235" s="2">
        <v>21.490500000000001</v>
      </c>
      <c r="J235" s="2">
        <v>308</v>
      </c>
      <c r="K235" s="2">
        <v>1765.19523</v>
      </c>
      <c r="L235" s="2">
        <v>21.523019999999999</v>
      </c>
      <c r="M235" s="2">
        <v>147</v>
      </c>
      <c r="N235" s="2">
        <v>1831.5591300000001</v>
      </c>
      <c r="O235" s="2">
        <v>21.4421</v>
      </c>
      <c r="P235" s="2">
        <v>1266</v>
      </c>
      <c r="Q235" s="2">
        <v>1804.0931800000001</v>
      </c>
      <c r="R235" s="2">
        <v>21.465959999999999</v>
      </c>
      <c r="S235" s="2">
        <v>519</v>
      </c>
      <c r="T235" s="2">
        <v>1755.2290399999999</v>
      </c>
      <c r="U235" s="2">
        <v>21.531780000000001</v>
      </c>
      <c r="V235" s="2">
        <v>115</v>
      </c>
    </row>
    <row r="236" spans="1:22" x14ac:dyDescent="0.25">
      <c r="A236" s="2" t="s">
        <v>0</v>
      </c>
      <c r="B236" s="2">
        <v>100</v>
      </c>
      <c r="C236" s="2">
        <v>1</v>
      </c>
      <c r="D236" s="2">
        <v>1807.78541</v>
      </c>
      <c r="E236" s="2">
        <v>2.017E-2</v>
      </c>
      <c r="F236" s="2">
        <v>1796.8298</v>
      </c>
      <c r="G236" s="2">
        <v>7.7590000000000006E-2</v>
      </c>
      <c r="H236" s="2">
        <v>1807.78541</v>
      </c>
      <c r="I236" s="2">
        <v>21.46602</v>
      </c>
      <c r="J236" s="2">
        <v>315</v>
      </c>
      <c r="K236" s="2">
        <v>1756.1891900000001</v>
      </c>
      <c r="L236" s="2">
        <v>21.555350000000001</v>
      </c>
      <c r="M236" s="2">
        <v>146</v>
      </c>
      <c r="N236" s="2">
        <v>1828.2656899999999</v>
      </c>
      <c r="O236" s="2">
        <v>21.442699999999999</v>
      </c>
      <c r="P236" s="2">
        <v>1280</v>
      </c>
      <c r="Q236" s="2">
        <v>1798.8083799999999</v>
      </c>
      <c r="R236" s="2">
        <v>21.444050000000001</v>
      </c>
      <c r="S236" s="2">
        <v>529</v>
      </c>
      <c r="T236" s="2">
        <v>1758.6343300000001</v>
      </c>
      <c r="U236" s="2">
        <v>21.594080000000002</v>
      </c>
      <c r="V236" s="2">
        <v>112</v>
      </c>
    </row>
    <row r="237" spans="1:22" x14ac:dyDescent="0.25">
      <c r="A237" s="2" t="s">
        <v>0</v>
      </c>
      <c r="B237" s="2">
        <v>100</v>
      </c>
      <c r="C237" s="2">
        <v>1</v>
      </c>
      <c r="D237" s="2">
        <v>1807.78541</v>
      </c>
      <c r="E237" s="2">
        <v>2.0820000000000002E-2</v>
      </c>
      <c r="F237" s="2">
        <v>1796.8298</v>
      </c>
      <c r="G237" s="2">
        <v>7.8340000000000007E-2</v>
      </c>
      <c r="H237" s="2">
        <v>1807.78541</v>
      </c>
      <c r="I237" s="2">
        <v>21.552040000000002</v>
      </c>
      <c r="J237" s="2">
        <v>327</v>
      </c>
      <c r="K237" s="2">
        <v>1756.3277</v>
      </c>
      <c r="L237" s="2">
        <v>21.488160000000001</v>
      </c>
      <c r="M237" s="2">
        <v>153</v>
      </c>
      <c r="N237" s="2">
        <v>1864.31294</v>
      </c>
      <c r="O237" s="2">
        <v>21.43852</v>
      </c>
      <c r="P237" s="2">
        <v>1243</v>
      </c>
      <c r="Q237" s="2">
        <v>1780.6282000000001</v>
      </c>
      <c r="R237" s="2">
        <v>21.44603</v>
      </c>
      <c r="S237" s="2">
        <v>535</v>
      </c>
      <c r="T237" s="2">
        <v>1756.9762599999999</v>
      </c>
      <c r="U237" s="2">
        <v>21.460750000000001</v>
      </c>
      <c r="V237" s="2">
        <v>116</v>
      </c>
    </row>
    <row r="238" spans="1:22" x14ac:dyDescent="0.25">
      <c r="A238" s="2" t="s">
        <v>0</v>
      </c>
      <c r="B238" s="2">
        <v>100</v>
      </c>
      <c r="C238" s="2">
        <v>1</v>
      </c>
      <c r="D238" s="2">
        <v>1807.78541</v>
      </c>
      <c r="E238" s="2">
        <v>1.9300000000000001E-2</v>
      </c>
      <c r="F238" s="2">
        <v>1796.8298</v>
      </c>
      <c r="G238" s="2">
        <v>7.4389999999999998E-2</v>
      </c>
      <c r="H238" s="2">
        <v>1807.78541</v>
      </c>
      <c r="I238" s="2">
        <v>21.456900000000001</v>
      </c>
      <c r="J238" s="2">
        <v>326</v>
      </c>
      <c r="K238" s="2">
        <v>1756.9584</v>
      </c>
      <c r="L238" s="2">
        <v>21.438639999999999</v>
      </c>
      <c r="M238" s="2">
        <v>143</v>
      </c>
      <c r="N238" s="2">
        <v>1819.6604299999999</v>
      </c>
      <c r="O238" s="2">
        <v>21.552859999999999</v>
      </c>
      <c r="P238" s="2">
        <v>1255</v>
      </c>
      <c r="Q238" s="2">
        <v>1785.92778</v>
      </c>
      <c r="R238" s="2">
        <v>21.463380000000001</v>
      </c>
      <c r="S238" s="2">
        <v>528</v>
      </c>
      <c r="T238" s="2">
        <v>1757.20144</v>
      </c>
      <c r="U238" s="2">
        <v>21.504449999999999</v>
      </c>
      <c r="V238" s="2">
        <v>112</v>
      </c>
    </row>
    <row r="239" spans="1:22" x14ac:dyDescent="0.25">
      <c r="A239" s="2" t="s">
        <v>0</v>
      </c>
      <c r="B239" s="2">
        <v>100</v>
      </c>
      <c r="C239" s="2">
        <v>1</v>
      </c>
      <c r="D239" s="2">
        <v>1807.78541</v>
      </c>
      <c r="E239" s="2">
        <v>1.9369999999999998E-2</v>
      </c>
      <c r="F239" s="2">
        <v>1796.8298</v>
      </c>
      <c r="G239" s="2">
        <v>7.4560000000000001E-2</v>
      </c>
      <c r="H239" s="2">
        <v>1807.78541</v>
      </c>
      <c r="I239" s="2">
        <v>21.45411</v>
      </c>
      <c r="J239" s="2">
        <v>323</v>
      </c>
      <c r="K239" s="2">
        <v>1758.2444399999999</v>
      </c>
      <c r="L239" s="2">
        <v>21.497420000000002</v>
      </c>
      <c r="M239" s="2">
        <v>147</v>
      </c>
      <c r="N239" s="2">
        <v>1826.47451</v>
      </c>
      <c r="O239" s="2">
        <v>21.44425</v>
      </c>
      <c r="P239" s="2">
        <v>1306</v>
      </c>
      <c r="Q239" s="2">
        <v>1796.62356</v>
      </c>
      <c r="R239" s="2">
        <v>21.455030000000001</v>
      </c>
      <c r="S239" s="2">
        <v>516</v>
      </c>
      <c r="T239" s="2">
        <v>1761.3050900000001</v>
      </c>
      <c r="U239" s="2">
        <v>21.45956</v>
      </c>
      <c r="V239" s="2">
        <v>112</v>
      </c>
    </row>
    <row r="240" spans="1:22" x14ac:dyDescent="0.25">
      <c r="A240" s="2" t="s">
        <v>0</v>
      </c>
      <c r="B240" s="2">
        <v>100</v>
      </c>
      <c r="C240" s="2">
        <v>1</v>
      </c>
      <c r="D240" s="2">
        <v>1807.78541</v>
      </c>
      <c r="E240" s="2">
        <v>2.0230000000000001E-2</v>
      </c>
      <c r="F240" s="2">
        <v>1796.8298</v>
      </c>
      <c r="G240" s="2">
        <v>7.8270000000000006E-2</v>
      </c>
      <c r="H240" s="2">
        <v>1807.78541</v>
      </c>
      <c r="I240" s="2">
        <v>21.48563</v>
      </c>
      <c r="J240" s="2">
        <v>324</v>
      </c>
      <c r="K240" s="2">
        <v>1754.35095</v>
      </c>
      <c r="L240" s="2">
        <v>21.462530000000001</v>
      </c>
      <c r="M240" s="2">
        <v>148</v>
      </c>
      <c r="N240" s="2">
        <v>1800.85727</v>
      </c>
      <c r="O240" s="2">
        <v>21.44491</v>
      </c>
      <c r="P240" s="2">
        <v>1300</v>
      </c>
      <c r="Q240" s="2">
        <v>1783.8271</v>
      </c>
      <c r="R240" s="2">
        <v>21.447299999999998</v>
      </c>
      <c r="S240" s="2">
        <v>503</v>
      </c>
      <c r="T240" s="2">
        <v>1759.6563799999999</v>
      </c>
      <c r="U240" s="2">
        <v>21.495159999999998</v>
      </c>
      <c r="V240" s="2">
        <v>128</v>
      </c>
    </row>
    <row r="241" spans="1:22" x14ac:dyDescent="0.25">
      <c r="A241" s="2" t="s">
        <v>0</v>
      </c>
      <c r="B241" s="2">
        <v>100</v>
      </c>
      <c r="C241" s="2">
        <v>1</v>
      </c>
      <c r="D241" s="2">
        <v>1807.78541</v>
      </c>
      <c r="E241" s="2">
        <v>1.882E-2</v>
      </c>
      <c r="F241" s="2">
        <v>1796.8298</v>
      </c>
      <c r="G241" s="2">
        <v>7.2510000000000005E-2</v>
      </c>
      <c r="H241" s="2">
        <v>1807.78541</v>
      </c>
      <c r="I241" s="2">
        <v>21.46893</v>
      </c>
      <c r="J241" s="2">
        <v>324</v>
      </c>
      <c r="K241" s="2">
        <v>1756.3490300000001</v>
      </c>
      <c r="L241" s="2">
        <v>21.536429999999999</v>
      </c>
      <c r="M241" s="2">
        <v>146</v>
      </c>
      <c r="N241" s="2">
        <v>1865.6194399999999</v>
      </c>
      <c r="O241" s="2">
        <v>21.43721</v>
      </c>
      <c r="P241" s="2">
        <v>1313</v>
      </c>
      <c r="Q241" s="2">
        <v>1821.9497200000001</v>
      </c>
      <c r="R241" s="2">
        <v>21.456019999999999</v>
      </c>
      <c r="S241" s="2">
        <v>512</v>
      </c>
      <c r="T241" s="2">
        <v>1756.5930499999999</v>
      </c>
      <c r="U241" s="2">
        <v>21.955860000000001</v>
      </c>
      <c r="V241" s="2">
        <v>111</v>
      </c>
    </row>
    <row r="242" spans="1:22" x14ac:dyDescent="0.25">
      <c r="A242" s="2" t="s">
        <v>0</v>
      </c>
      <c r="B242" s="2">
        <v>100</v>
      </c>
      <c r="C242" s="2">
        <v>1</v>
      </c>
      <c r="D242" s="2">
        <v>1807.78541</v>
      </c>
      <c r="E242" s="2">
        <v>1.83E-2</v>
      </c>
      <c r="F242" s="2">
        <v>1796.8298</v>
      </c>
      <c r="G242" s="2">
        <v>7.0129999999999998E-2</v>
      </c>
      <c r="H242" s="2">
        <v>1807.78541</v>
      </c>
      <c r="I242" s="2">
        <v>21.461860000000001</v>
      </c>
      <c r="J242" s="2">
        <v>328</v>
      </c>
      <c r="K242" s="2">
        <v>1755.23333</v>
      </c>
      <c r="L242" s="2">
        <v>21.493670000000002</v>
      </c>
      <c r="M242" s="2">
        <v>148</v>
      </c>
      <c r="N242" s="2">
        <v>1811.3551399999999</v>
      </c>
      <c r="O242" s="2">
        <v>21.441770000000002</v>
      </c>
      <c r="P242" s="2">
        <v>1299</v>
      </c>
      <c r="Q242" s="2">
        <v>1781.6867199999999</v>
      </c>
      <c r="R242" s="2">
        <v>21.469460000000002</v>
      </c>
      <c r="S242" s="2">
        <v>510</v>
      </c>
      <c r="T242" s="2">
        <v>1756.55278</v>
      </c>
      <c r="U242" s="2">
        <v>21.541</v>
      </c>
      <c r="V242" s="2">
        <v>112</v>
      </c>
    </row>
    <row r="243" spans="1:22" x14ac:dyDescent="0.25">
      <c r="A243" s="2" t="s">
        <v>0</v>
      </c>
      <c r="B243" s="2">
        <v>1000</v>
      </c>
      <c r="C243" s="2">
        <v>0.4</v>
      </c>
      <c r="D243" s="2">
        <v>21568.96113</v>
      </c>
      <c r="E243" s="2">
        <v>0.13661000000000001</v>
      </c>
      <c r="F243" s="2">
        <v>21468.309099999999</v>
      </c>
      <c r="G243" s="2">
        <v>0.10346</v>
      </c>
      <c r="H243" s="2">
        <v>21568.96113</v>
      </c>
      <c r="I243" s="2">
        <v>350.81527</v>
      </c>
      <c r="J243" s="2">
        <v>190</v>
      </c>
      <c r="K243" s="2">
        <v>20831.775000000001</v>
      </c>
      <c r="L243" s="2">
        <v>355.06778000000003</v>
      </c>
      <c r="M243" s="2">
        <v>13</v>
      </c>
      <c r="N243" s="2">
        <v>23323.599999999999</v>
      </c>
      <c r="O243" s="2">
        <v>349.07443000000001</v>
      </c>
      <c r="P243" s="2">
        <v>2773</v>
      </c>
      <c r="Q243" s="2">
        <v>21263.05</v>
      </c>
      <c r="R243" s="2">
        <v>354.18880999999999</v>
      </c>
      <c r="S243" s="2">
        <v>54</v>
      </c>
      <c r="T243" s="2">
        <v>20831.775000000001</v>
      </c>
      <c r="U243" s="2">
        <v>360.86648000000002</v>
      </c>
      <c r="V243" s="2">
        <v>25</v>
      </c>
    </row>
    <row r="244" spans="1:22" x14ac:dyDescent="0.25">
      <c r="A244" s="2" t="s">
        <v>0</v>
      </c>
      <c r="B244" s="2">
        <v>1000</v>
      </c>
      <c r="C244" s="2">
        <v>0.4</v>
      </c>
      <c r="D244" s="2">
        <v>21568.96113</v>
      </c>
      <c r="E244" s="2">
        <v>1.34E-2</v>
      </c>
      <c r="F244" s="2">
        <v>21468.309099999999</v>
      </c>
      <c r="G244" s="2">
        <v>0.1002</v>
      </c>
      <c r="H244" s="2">
        <v>21568.96113</v>
      </c>
      <c r="I244" s="2">
        <v>349.74155999999999</v>
      </c>
      <c r="J244" s="2">
        <v>188</v>
      </c>
      <c r="K244" s="2">
        <v>20831.775000000001</v>
      </c>
      <c r="L244" s="2">
        <v>353.83819</v>
      </c>
      <c r="M244" s="2">
        <v>13</v>
      </c>
      <c r="N244" s="2">
        <v>23733.48345</v>
      </c>
      <c r="O244" s="2">
        <v>349.11804999999998</v>
      </c>
      <c r="P244" s="2">
        <v>2777</v>
      </c>
      <c r="Q244" s="2">
        <v>21786</v>
      </c>
      <c r="R244" s="2">
        <v>351.54901000000001</v>
      </c>
      <c r="S244" s="2">
        <v>51</v>
      </c>
      <c r="T244" s="2">
        <v>20831.775000000001</v>
      </c>
      <c r="U244" s="2">
        <v>353.24675999999999</v>
      </c>
      <c r="V244" s="2">
        <v>25</v>
      </c>
    </row>
    <row r="245" spans="1:22" x14ac:dyDescent="0.25">
      <c r="A245" s="2" t="s">
        <v>0</v>
      </c>
      <c r="B245" s="2">
        <v>1000</v>
      </c>
      <c r="C245" s="2">
        <v>0.4</v>
      </c>
      <c r="D245" s="2">
        <v>21568.96113</v>
      </c>
      <c r="E245" s="2">
        <v>1.37E-2</v>
      </c>
      <c r="F245" s="2">
        <v>21468.309099999999</v>
      </c>
      <c r="G245" s="2">
        <v>9.9279999999999993E-2</v>
      </c>
      <c r="H245" s="2">
        <v>21568.96113</v>
      </c>
      <c r="I245" s="2">
        <v>350.26479999999998</v>
      </c>
      <c r="J245" s="2">
        <v>190</v>
      </c>
      <c r="K245" s="2">
        <v>20831.775000000001</v>
      </c>
      <c r="L245" s="2">
        <v>353.75707</v>
      </c>
      <c r="M245" s="2">
        <v>13</v>
      </c>
      <c r="N245" s="2">
        <v>22217.65</v>
      </c>
      <c r="O245" s="2">
        <v>349.17295000000001</v>
      </c>
      <c r="P245" s="2">
        <v>2752</v>
      </c>
      <c r="Q245" s="2">
        <v>21786</v>
      </c>
      <c r="R245" s="2">
        <v>351.58535999999998</v>
      </c>
      <c r="S245" s="2">
        <v>51</v>
      </c>
      <c r="T245" s="2">
        <v>20831.775000000001</v>
      </c>
      <c r="U245" s="2">
        <v>349.16728999999998</v>
      </c>
      <c r="V245" s="2">
        <v>25</v>
      </c>
    </row>
    <row r="246" spans="1:22" x14ac:dyDescent="0.25">
      <c r="A246" s="2" t="s">
        <v>0</v>
      </c>
      <c r="B246" s="2">
        <v>1000</v>
      </c>
      <c r="C246" s="2">
        <v>0.4</v>
      </c>
      <c r="D246" s="2">
        <v>21568.96113</v>
      </c>
      <c r="E246" s="2">
        <v>1.363E-2</v>
      </c>
      <c r="F246" s="2">
        <v>21468.309099999999</v>
      </c>
      <c r="G246" s="2">
        <v>9.9989999999999996E-2</v>
      </c>
      <c r="H246" s="2">
        <v>21568.96113</v>
      </c>
      <c r="I246" s="2">
        <v>349.32425000000001</v>
      </c>
      <c r="J246" s="2">
        <v>189</v>
      </c>
      <c r="K246" s="2">
        <v>20831.775000000001</v>
      </c>
      <c r="L246" s="2">
        <v>351.42165</v>
      </c>
      <c r="M246" s="2">
        <v>13</v>
      </c>
      <c r="N246" s="2">
        <v>23561.525000000001</v>
      </c>
      <c r="O246" s="2">
        <v>349.09642000000002</v>
      </c>
      <c r="P246" s="2">
        <v>2708</v>
      </c>
      <c r="Q246" s="2">
        <v>21786</v>
      </c>
      <c r="R246" s="2">
        <v>353.13029</v>
      </c>
      <c r="S246" s="2">
        <v>55</v>
      </c>
      <c r="T246" s="2">
        <v>20831.775000000001</v>
      </c>
      <c r="U246" s="2">
        <v>352.83024</v>
      </c>
      <c r="V246" s="2">
        <v>25</v>
      </c>
    </row>
    <row r="247" spans="1:22" x14ac:dyDescent="0.25">
      <c r="A247" s="2" t="s">
        <v>0</v>
      </c>
      <c r="B247" s="2">
        <v>1000</v>
      </c>
      <c r="C247" s="2">
        <v>0.4</v>
      </c>
      <c r="D247" s="2">
        <v>21568.96113</v>
      </c>
      <c r="E247" s="2">
        <v>1.3610000000000001E-2</v>
      </c>
      <c r="F247" s="2">
        <v>21468.309099999999</v>
      </c>
      <c r="G247" s="2">
        <v>0.10145</v>
      </c>
      <c r="H247" s="2">
        <v>21568.96113</v>
      </c>
      <c r="I247" s="2">
        <v>349.67991999999998</v>
      </c>
      <c r="J247" s="2">
        <v>189</v>
      </c>
      <c r="K247" s="2">
        <v>20831.775000000001</v>
      </c>
      <c r="L247" s="2">
        <v>352.72224</v>
      </c>
      <c r="M247" s="2">
        <v>13</v>
      </c>
      <c r="N247" s="2">
        <v>23827.424999999999</v>
      </c>
      <c r="O247" s="2">
        <v>349.17083000000002</v>
      </c>
      <c r="P247" s="2">
        <v>2703</v>
      </c>
      <c r="Q247" s="2">
        <v>21104.082539999999</v>
      </c>
      <c r="R247" s="2">
        <v>354.26312000000001</v>
      </c>
      <c r="S247" s="2">
        <v>54</v>
      </c>
      <c r="T247" s="2">
        <v>20831.775000000001</v>
      </c>
      <c r="U247" s="2">
        <v>358.98696000000001</v>
      </c>
      <c r="V247" s="2">
        <v>26</v>
      </c>
    </row>
    <row r="248" spans="1:22" x14ac:dyDescent="0.25">
      <c r="A248" s="2" t="s">
        <v>0</v>
      </c>
      <c r="B248" s="2">
        <v>1000</v>
      </c>
      <c r="C248" s="2">
        <v>0.4</v>
      </c>
      <c r="D248" s="2">
        <v>21568.96113</v>
      </c>
      <c r="E248" s="2">
        <v>1.3639999999999999E-2</v>
      </c>
      <c r="F248" s="2">
        <v>21468.309099999999</v>
      </c>
      <c r="G248" s="2">
        <v>9.8830000000000001E-2</v>
      </c>
      <c r="H248" s="2">
        <v>21568.96113</v>
      </c>
      <c r="I248" s="2">
        <v>350.42685</v>
      </c>
      <c r="J248" s="2">
        <v>191</v>
      </c>
      <c r="K248" s="2">
        <v>20831.775000000001</v>
      </c>
      <c r="L248" s="2">
        <v>352.50285000000002</v>
      </c>
      <c r="M248" s="2">
        <v>13</v>
      </c>
      <c r="N248" s="2">
        <v>23272.825000000001</v>
      </c>
      <c r="O248" s="2">
        <v>349.14</v>
      </c>
      <c r="P248" s="2">
        <v>2627</v>
      </c>
      <c r="Q248" s="2">
        <v>20924.099999999999</v>
      </c>
      <c r="R248" s="2">
        <v>350.67462999999998</v>
      </c>
      <c r="S248" s="2">
        <v>54</v>
      </c>
      <c r="T248" s="2">
        <v>20831.775000000001</v>
      </c>
      <c r="U248" s="2">
        <v>349.92948000000001</v>
      </c>
      <c r="V248" s="2">
        <v>26</v>
      </c>
    </row>
    <row r="249" spans="1:22" x14ac:dyDescent="0.25">
      <c r="A249" s="2" t="s">
        <v>0</v>
      </c>
      <c r="B249" s="2">
        <v>1000</v>
      </c>
      <c r="C249" s="2">
        <v>0.4</v>
      </c>
      <c r="D249" s="2">
        <v>21568.96113</v>
      </c>
      <c r="E249" s="2">
        <v>1.8069999999999999E-2</v>
      </c>
      <c r="F249" s="2">
        <v>21468.309099999999</v>
      </c>
      <c r="G249" s="2">
        <v>0.11114</v>
      </c>
      <c r="H249" s="2">
        <v>21568.96113</v>
      </c>
      <c r="I249" s="2">
        <v>350.68441999999999</v>
      </c>
      <c r="J249" s="2">
        <v>190</v>
      </c>
      <c r="K249" s="2">
        <v>20831.775000000001</v>
      </c>
      <c r="L249" s="2">
        <v>353.11061999999998</v>
      </c>
      <c r="M249" s="2">
        <v>13</v>
      </c>
      <c r="N249" s="2">
        <v>22402.2</v>
      </c>
      <c r="O249" s="2">
        <v>349.08256999999998</v>
      </c>
      <c r="P249" s="2">
        <v>2674</v>
      </c>
      <c r="Q249" s="2">
        <v>20857.5</v>
      </c>
      <c r="R249" s="2">
        <v>352.84109000000001</v>
      </c>
      <c r="S249" s="2">
        <v>55</v>
      </c>
      <c r="T249" s="2">
        <v>20831.775000000001</v>
      </c>
      <c r="U249" s="2">
        <v>350.09643</v>
      </c>
      <c r="V249" s="2">
        <v>24</v>
      </c>
    </row>
    <row r="250" spans="1:22" x14ac:dyDescent="0.25">
      <c r="A250" s="2" t="s">
        <v>0</v>
      </c>
      <c r="B250" s="2">
        <v>1000</v>
      </c>
      <c r="C250" s="2">
        <v>0.4</v>
      </c>
      <c r="D250" s="2">
        <v>21568.96113</v>
      </c>
      <c r="E250" s="2">
        <v>1.362E-2</v>
      </c>
      <c r="F250" s="2">
        <v>21468.309099999999</v>
      </c>
      <c r="G250" s="2">
        <v>0.10162</v>
      </c>
      <c r="H250" s="2">
        <v>21568.96113</v>
      </c>
      <c r="I250" s="2">
        <v>350.16537</v>
      </c>
      <c r="J250" s="2">
        <v>190</v>
      </c>
      <c r="K250" s="2">
        <v>20831.775000000001</v>
      </c>
      <c r="L250" s="2">
        <v>351.33614999999998</v>
      </c>
      <c r="M250" s="2">
        <v>13</v>
      </c>
      <c r="N250" s="2">
        <v>23239.025000000001</v>
      </c>
      <c r="O250" s="2">
        <v>349.13177000000002</v>
      </c>
      <c r="P250" s="2">
        <v>2695</v>
      </c>
      <c r="Q250" s="2">
        <v>21195.575000000001</v>
      </c>
      <c r="R250" s="2">
        <v>354.11309</v>
      </c>
      <c r="S250" s="2">
        <v>54</v>
      </c>
      <c r="T250" s="2">
        <v>20831.775000000001</v>
      </c>
      <c r="U250" s="2">
        <v>361.56574999999998</v>
      </c>
      <c r="V250" s="2">
        <v>26</v>
      </c>
    </row>
    <row r="251" spans="1:22" x14ac:dyDescent="0.25">
      <c r="A251" s="2" t="s">
        <v>0</v>
      </c>
      <c r="B251" s="2">
        <v>1000</v>
      </c>
      <c r="C251" s="2">
        <v>0.4</v>
      </c>
      <c r="D251" s="2">
        <v>21568.96113</v>
      </c>
      <c r="E251" s="2">
        <v>1.3650000000000001E-2</v>
      </c>
      <c r="F251" s="2">
        <v>21468.309099999999</v>
      </c>
      <c r="G251" s="2">
        <v>0.10108</v>
      </c>
      <c r="H251" s="2">
        <v>21568.96113</v>
      </c>
      <c r="I251" s="2">
        <v>349.96719999999999</v>
      </c>
      <c r="J251" s="2">
        <v>189</v>
      </c>
      <c r="K251" s="2">
        <v>20831.775000000001</v>
      </c>
      <c r="L251" s="2">
        <v>354.31209999999999</v>
      </c>
      <c r="M251" s="2">
        <v>13</v>
      </c>
      <c r="N251" s="2">
        <v>22889.825000000001</v>
      </c>
      <c r="O251" s="2">
        <v>349.197</v>
      </c>
      <c r="P251" s="2">
        <v>2759</v>
      </c>
      <c r="Q251" s="2">
        <v>20892.599999999999</v>
      </c>
      <c r="R251" s="2">
        <v>349.12272999999999</v>
      </c>
      <c r="S251" s="2">
        <v>54</v>
      </c>
      <c r="T251" s="2">
        <v>20831.775000000001</v>
      </c>
      <c r="U251" s="2">
        <v>349.88472000000002</v>
      </c>
      <c r="V251" s="2">
        <v>26</v>
      </c>
    </row>
    <row r="252" spans="1:22" x14ac:dyDescent="0.25">
      <c r="A252" s="2" t="s">
        <v>0</v>
      </c>
      <c r="B252" s="2">
        <v>1000</v>
      </c>
      <c r="C252" s="2">
        <v>0.4</v>
      </c>
      <c r="D252" s="2">
        <v>21568.96113</v>
      </c>
      <c r="E252" s="2">
        <v>1.3729999999999999E-2</v>
      </c>
      <c r="F252" s="2">
        <v>21468.309099999999</v>
      </c>
      <c r="G252" s="2">
        <v>0.10043000000000001</v>
      </c>
      <c r="H252" s="2">
        <v>21568.96113</v>
      </c>
      <c r="I252" s="2">
        <v>349.60993000000002</v>
      </c>
      <c r="J252" s="2">
        <v>189</v>
      </c>
      <c r="K252" s="2">
        <v>20831.775000000001</v>
      </c>
      <c r="L252" s="2">
        <v>351.63292000000001</v>
      </c>
      <c r="M252" s="2">
        <v>13</v>
      </c>
      <c r="N252" s="2">
        <v>24228.65</v>
      </c>
      <c r="O252" s="2">
        <v>349.1746</v>
      </c>
      <c r="P252" s="2">
        <v>2698</v>
      </c>
      <c r="Q252" s="2">
        <v>20831.775000000001</v>
      </c>
      <c r="R252" s="2">
        <v>352.64729999999997</v>
      </c>
      <c r="S252" s="2">
        <v>55</v>
      </c>
      <c r="T252" s="2">
        <v>20831.775000000001</v>
      </c>
      <c r="U252" s="2">
        <v>359.69177000000002</v>
      </c>
      <c r="V252" s="2">
        <v>26</v>
      </c>
    </row>
    <row r="253" spans="1:22" x14ac:dyDescent="0.25">
      <c r="A253" s="2" t="s">
        <v>0</v>
      </c>
      <c r="B253" s="2">
        <v>1000</v>
      </c>
      <c r="C253" s="2">
        <v>0.7</v>
      </c>
      <c r="D253" s="2">
        <v>19065.998599999999</v>
      </c>
      <c r="E253" s="2">
        <v>1.401E-2</v>
      </c>
      <c r="F253" s="2">
        <v>19130.511500000001</v>
      </c>
      <c r="G253" s="2">
        <v>6.5210000000000004E-2</v>
      </c>
      <c r="H253" s="2">
        <v>19065.998599999999</v>
      </c>
      <c r="I253" s="2">
        <v>674.57835999999998</v>
      </c>
      <c r="J253" s="2">
        <v>365</v>
      </c>
      <c r="K253" s="2">
        <v>18995.097229999999</v>
      </c>
      <c r="L253" s="2">
        <v>677.41555000000005</v>
      </c>
      <c r="M253" s="2">
        <v>25</v>
      </c>
      <c r="N253" s="2">
        <v>19453.764230000001</v>
      </c>
      <c r="O253" s="2">
        <v>674.41777000000002</v>
      </c>
      <c r="P253" s="2">
        <v>5552</v>
      </c>
      <c r="Q253" s="2">
        <v>19159.17181</v>
      </c>
      <c r="R253" s="2">
        <v>678.58177000000001</v>
      </c>
      <c r="S253" s="2">
        <v>117</v>
      </c>
      <c r="T253" s="2">
        <v>18977.18822</v>
      </c>
      <c r="U253" s="2">
        <v>677.21794999999997</v>
      </c>
      <c r="V253" s="2">
        <v>42</v>
      </c>
    </row>
    <row r="254" spans="1:22" x14ac:dyDescent="0.25">
      <c r="A254" s="2" t="s">
        <v>0</v>
      </c>
      <c r="B254" s="2">
        <v>1000</v>
      </c>
      <c r="C254" s="2">
        <v>0.7</v>
      </c>
      <c r="D254" s="2">
        <v>19065.998599999999</v>
      </c>
      <c r="E254" s="2">
        <v>1.397E-2</v>
      </c>
      <c r="F254" s="2">
        <v>19130.511500000001</v>
      </c>
      <c r="G254" s="2">
        <v>6.6850000000000007E-2</v>
      </c>
      <c r="H254" s="2">
        <v>19065.998599999999</v>
      </c>
      <c r="I254" s="2">
        <v>675.31041000000005</v>
      </c>
      <c r="J254" s="2">
        <v>368</v>
      </c>
      <c r="K254" s="2">
        <v>18993.707869999998</v>
      </c>
      <c r="L254" s="2">
        <v>677.36452999999995</v>
      </c>
      <c r="M254" s="2">
        <v>25</v>
      </c>
      <c r="N254" s="2">
        <v>19273.959210000001</v>
      </c>
      <c r="O254" s="2">
        <v>674.43643999999995</v>
      </c>
      <c r="P254" s="2">
        <v>5714</v>
      </c>
      <c r="Q254" s="2">
        <v>19052.439190000001</v>
      </c>
      <c r="R254" s="2">
        <v>677.82092</v>
      </c>
      <c r="S254" s="2">
        <v>122</v>
      </c>
      <c r="T254" s="2">
        <v>18976.587530000001</v>
      </c>
      <c r="U254" s="2">
        <v>688.93841999999995</v>
      </c>
      <c r="V254" s="2">
        <v>41</v>
      </c>
    </row>
    <row r="255" spans="1:22" x14ac:dyDescent="0.25">
      <c r="A255" s="2" t="s">
        <v>0</v>
      </c>
      <c r="B255" s="2">
        <v>1000</v>
      </c>
      <c r="C255" s="2">
        <v>0.7</v>
      </c>
      <c r="D255" s="2">
        <v>19065.998599999999</v>
      </c>
      <c r="E255" s="2">
        <v>1.363E-2</v>
      </c>
      <c r="F255" s="2">
        <v>19130.511500000001</v>
      </c>
      <c r="G255" s="2">
        <v>6.5589999999999996E-2</v>
      </c>
      <c r="H255" s="2">
        <v>19065.998599999999</v>
      </c>
      <c r="I255" s="2">
        <v>675.32911000000001</v>
      </c>
      <c r="J255" s="2">
        <v>364</v>
      </c>
      <c r="K255" s="2">
        <v>18994.791260000002</v>
      </c>
      <c r="L255" s="2">
        <v>679.51481999999999</v>
      </c>
      <c r="M255" s="2">
        <v>25</v>
      </c>
      <c r="N255" s="2">
        <v>19181.327379999999</v>
      </c>
      <c r="O255" s="2">
        <v>674.37194999999997</v>
      </c>
      <c r="P255" s="2">
        <v>5391</v>
      </c>
      <c r="Q255" s="2">
        <v>19049.01512</v>
      </c>
      <c r="R255" s="2">
        <v>677.85375999999997</v>
      </c>
      <c r="S255" s="2">
        <v>123</v>
      </c>
      <c r="T255" s="2">
        <v>18976.199240000002</v>
      </c>
      <c r="U255" s="2">
        <v>683.27982999999995</v>
      </c>
      <c r="V255" s="2">
        <v>41</v>
      </c>
    </row>
    <row r="256" spans="1:22" x14ac:dyDescent="0.25">
      <c r="A256" s="2" t="s">
        <v>0</v>
      </c>
      <c r="B256" s="2">
        <v>1000</v>
      </c>
      <c r="C256" s="2">
        <v>0.7</v>
      </c>
      <c r="D256" s="2">
        <v>19065.998599999999</v>
      </c>
      <c r="E256" s="2">
        <v>1.3979999999999999E-2</v>
      </c>
      <c r="F256" s="2">
        <v>19130.511500000001</v>
      </c>
      <c r="G256" s="2">
        <v>6.6659999999999997E-2</v>
      </c>
      <c r="H256" s="2">
        <v>19065.998599999999</v>
      </c>
      <c r="I256" s="2">
        <v>675.66840000000002</v>
      </c>
      <c r="J256" s="2">
        <v>368</v>
      </c>
      <c r="K256" s="2">
        <v>18985.25807</v>
      </c>
      <c r="L256" s="2">
        <v>678.36255000000006</v>
      </c>
      <c r="M256" s="2">
        <v>25</v>
      </c>
      <c r="N256" s="2">
        <v>19279.72234</v>
      </c>
      <c r="O256" s="2">
        <v>674.44012999999995</v>
      </c>
      <c r="P256" s="2">
        <v>5354</v>
      </c>
      <c r="Q256" s="2">
        <v>19088.75261</v>
      </c>
      <c r="R256" s="2">
        <v>675.19849999999997</v>
      </c>
      <c r="S256" s="2">
        <v>121</v>
      </c>
      <c r="T256" s="2">
        <v>18975.917809999999</v>
      </c>
      <c r="U256" s="2">
        <v>686.18020999999999</v>
      </c>
      <c r="V256" s="2">
        <v>41</v>
      </c>
    </row>
    <row r="257" spans="1:22" x14ac:dyDescent="0.25">
      <c r="A257" s="2" t="s">
        <v>0</v>
      </c>
      <c r="B257" s="2">
        <v>1000</v>
      </c>
      <c r="C257" s="2">
        <v>0.7</v>
      </c>
      <c r="D257" s="2">
        <v>19065.998599999999</v>
      </c>
      <c r="E257" s="2">
        <v>1.4999999999999999E-2</v>
      </c>
      <c r="F257" s="2">
        <v>19130.511500000001</v>
      </c>
      <c r="G257" s="2">
        <v>6.7269999999999996E-2</v>
      </c>
      <c r="H257" s="2">
        <v>19065.998599999999</v>
      </c>
      <c r="I257" s="2">
        <v>674.41767000000004</v>
      </c>
      <c r="J257" s="2">
        <v>370</v>
      </c>
      <c r="K257" s="2">
        <v>18993.523539999998</v>
      </c>
      <c r="L257" s="2">
        <v>676.03183999999999</v>
      </c>
      <c r="M257" s="2">
        <v>25</v>
      </c>
      <c r="N257" s="2">
        <v>19616.458770000001</v>
      </c>
      <c r="O257" s="2">
        <v>674.41605000000004</v>
      </c>
      <c r="P257" s="2">
        <v>5428</v>
      </c>
      <c r="Q257" s="2">
        <v>19068.455389999999</v>
      </c>
      <c r="R257" s="2">
        <v>676.97252000000003</v>
      </c>
      <c r="S257" s="2">
        <v>125</v>
      </c>
      <c r="T257" s="2">
        <v>18976.35714</v>
      </c>
      <c r="U257" s="2">
        <v>684.97663</v>
      </c>
      <c r="V257" s="2">
        <v>41</v>
      </c>
    </row>
    <row r="258" spans="1:22" x14ac:dyDescent="0.25">
      <c r="A258" s="2" t="s">
        <v>0</v>
      </c>
      <c r="B258" s="2">
        <v>1000</v>
      </c>
      <c r="C258" s="2">
        <v>0.7</v>
      </c>
      <c r="D258" s="2">
        <v>19065.998599999999</v>
      </c>
      <c r="E258" s="2">
        <v>1.357E-2</v>
      </c>
      <c r="F258" s="2">
        <v>19130.511500000001</v>
      </c>
      <c r="G258" s="2">
        <v>6.5070000000000003E-2</v>
      </c>
      <c r="H258" s="2">
        <v>19065.998599999999</v>
      </c>
      <c r="I258" s="2">
        <v>675.19700999999998</v>
      </c>
      <c r="J258" s="2">
        <v>364</v>
      </c>
      <c r="K258" s="2">
        <v>18988.28803</v>
      </c>
      <c r="L258" s="2">
        <v>679.01333</v>
      </c>
      <c r="M258" s="2">
        <v>25</v>
      </c>
      <c r="N258" s="2">
        <v>19042.018960000001</v>
      </c>
      <c r="O258" s="2">
        <v>674.45437000000004</v>
      </c>
      <c r="P258" s="2">
        <v>5809</v>
      </c>
      <c r="Q258" s="2">
        <v>19170.723819999999</v>
      </c>
      <c r="R258" s="2">
        <v>675.76783</v>
      </c>
      <c r="S258" s="2">
        <v>118</v>
      </c>
      <c r="T258" s="2">
        <v>18977.205559999999</v>
      </c>
      <c r="U258" s="2">
        <v>676.54465000000005</v>
      </c>
      <c r="V258" s="2">
        <v>49</v>
      </c>
    </row>
    <row r="259" spans="1:22" x14ac:dyDescent="0.25">
      <c r="A259" s="2" t="s">
        <v>0</v>
      </c>
      <c r="B259" s="2">
        <v>1000</v>
      </c>
      <c r="C259" s="2">
        <v>0.7</v>
      </c>
      <c r="D259" s="2">
        <v>19065.998599999999</v>
      </c>
      <c r="E259" s="2">
        <v>1.396E-2</v>
      </c>
      <c r="F259" s="2">
        <v>19130.511500000001</v>
      </c>
      <c r="G259" s="2">
        <v>6.4460000000000003E-2</v>
      </c>
      <c r="H259" s="2">
        <v>19065.998599999999</v>
      </c>
      <c r="I259" s="2">
        <v>675.08284000000003</v>
      </c>
      <c r="J259" s="2">
        <v>366</v>
      </c>
      <c r="K259" s="2">
        <v>18991.446520000001</v>
      </c>
      <c r="L259" s="2">
        <v>677.87386000000004</v>
      </c>
      <c r="M259" s="2">
        <v>25</v>
      </c>
      <c r="N259" s="2">
        <v>19518.353920000001</v>
      </c>
      <c r="O259" s="2">
        <v>674.49359000000004</v>
      </c>
      <c r="P259" s="2">
        <v>5713</v>
      </c>
      <c r="Q259" s="2">
        <v>19078.682789999999</v>
      </c>
      <c r="R259" s="2">
        <v>678.01172999999994</v>
      </c>
      <c r="S259" s="2">
        <v>119</v>
      </c>
      <c r="T259" s="2">
        <v>18977.061269999998</v>
      </c>
      <c r="U259" s="2">
        <v>687.79674999999997</v>
      </c>
      <c r="V259" s="2">
        <v>41</v>
      </c>
    </row>
    <row r="260" spans="1:22" x14ac:dyDescent="0.25">
      <c r="A260" s="2" t="s">
        <v>0</v>
      </c>
      <c r="B260" s="2">
        <v>1000</v>
      </c>
      <c r="C260" s="2">
        <v>0.7</v>
      </c>
      <c r="D260" s="2">
        <v>19065.998599999999</v>
      </c>
      <c r="E260" s="2">
        <v>1.4030000000000001E-2</v>
      </c>
      <c r="F260" s="2">
        <v>19130.511500000001</v>
      </c>
      <c r="G260" s="2">
        <v>6.5759999999999999E-2</v>
      </c>
      <c r="H260" s="2">
        <v>19065.998599999999</v>
      </c>
      <c r="I260" s="2">
        <v>674.85820999999999</v>
      </c>
      <c r="J260" s="2">
        <v>364</v>
      </c>
      <c r="K260" s="2">
        <v>18992.22018</v>
      </c>
      <c r="L260" s="2">
        <v>676.32051999999999</v>
      </c>
      <c r="M260" s="2">
        <v>25</v>
      </c>
      <c r="N260" s="2">
        <v>19433.19887</v>
      </c>
      <c r="O260" s="2">
        <v>674.38210000000004</v>
      </c>
      <c r="P260" s="2">
        <v>5461</v>
      </c>
      <c r="Q260" s="2">
        <v>19042.587510000001</v>
      </c>
      <c r="R260" s="2">
        <v>676.35091</v>
      </c>
      <c r="S260" s="2">
        <v>121</v>
      </c>
      <c r="T260" s="2">
        <v>18978.043290000001</v>
      </c>
      <c r="U260" s="2">
        <v>681.70429000000001</v>
      </c>
      <c r="V260" s="2">
        <v>54</v>
      </c>
    </row>
    <row r="261" spans="1:22" x14ac:dyDescent="0.25">
      <c r="A261" s="2" t="s">
        <v>0</v>
      </c>
      <c r="B261" s="2">
        <v>1000</v>
      </c>
      <c r="C261" s="2">
        <v>0.7</v>
      </c>
      <c r="D261" s="2">
        <v>19065.998599999999</v>
      </c>
      <c r="E261" s="2">
        <v>1.38E-2</v>
      </c>
      <c r="F261" s="2">
        <v>19130.511500000001</v>
      </c>
      <c r="G261" s="2">
        <v>6.6729999999999998E-2</v>
      </c>
      <c r="H261" s="2">
        <v>19065.998599999999</v>
      </c>
      <c r="I261" s="2">
        <v>674.57862</v>
      </c>
      <c r="J261" s="2">
        <v>371</v>
      </c>
      <c r="K261" s="2">
        <v>18986.018069999998</v>
      </c>
      <c r="L261" s="2">
        <v>675.29926999999998</v>
      </c>
      <c r="M261" s="2">
        <v>25</v>
      </c>
      <c r="N261" s="2">
        <v>20167.291209999999</v>
      </c>
      <c r="O261" s="2">
        <v>674.43052</v>
      </c>
      <c r="P261" s="2">
        <v>5459</v>
      </c>
      <c r="Q261" s="2">
        <v>19025.77233</v>
      </c>
      <c r="R261" s="2">
        <v>675.43133</v>
      </c>
      <c r="S261" s="2">
        <v>122</v>
      </c>
      <c r="T261" s="2">
        <v>18976.099139999998</v>
      </c>
      <c r="U261" s="2">
        <v>684.60099000000002</v>
      </c>
      <c r="V261" s="2">
        <v>41</v>
      </c>
    </row>
    <row r="262" spans="1:22" x14ac:dyDescent="0.25">
      <c r="A262" s="2" t="s">
        <v>0</v>
      </c>
      <c r="B262" s="2">
        <v>1000</v>
      </c>
      <c r="C262" s="2">
        <v>0.7</v>
      </c>
      <c r="D262" s="2">
        <v>19065.998599999999</v>
      </c>
      <c r="E262" s="2">
        <v>1.3860000000000001E-2</v>
      </c>
      <c r="F262" s="2">
        <v>19130.511500000001</v>
      </c>
      <c r="G262" s="2">
        <v>6.5979999999999997E-2</v>
      </c>
      <c r="H262" s="2">
        <v>19065.998599999999</v>
      </c>
      <c r="I262" s="2">
        <v>675.13459999999998</v>
      </c>
      <c r="J262" s="2">
        <v>368</v>
      </c>
      <c r="K262" s="2">
        <v>18995.224109999999</v>
      </c>
      <c r="L262" s="2">
        <v>676.74802</v>
      </c>
      <c r="M262" s="2">
        <v>25</v>
      </c>
      <c r="N262" s="2">
        <v>19063.509020000001</v>
      </c>
      <c r="O262" s="2">
        <v>674.43122000000005</v>
      </c>
      <c r="P262" s="2">
        <v>5610</v>
      </c>
      <c r="Q262" s="2">
        <v>19170.723819999999</v>
      </c>
      <c r="R262" s="2">
        <v>679.2509</v>
      </c>
      <c r="S262" s="2">
        <v>112</v>
      </c>
      <c r="T262" s="2">
        <v>18975.932690000001</v>
      </c>
      <c r="U262" s="2">
        <v>684.13495</v>
      </c>
      <c r="V262" s="2">
        <v>41</v>
      </c>
    </row>
    <row r="263" spans="1:22" x14ac:dyDescent="0.25">
      <c r="A263" s="2" t="s">
        <v>0</v>
      </c>
      <c r="B263" s="2">
        <v>1000</v>
      </c>
      <c r="C263" s="2">
        <v>1</v>
      </c>
      <c r="D263" s="2">
        <v>19020.040059999999</v>
      </c>
      <c r="E263" s="2">
        <v>1.5480000000000001E-2</v>
      </c>
      <c r="F263" s="2">
        <v>19080.702310000001</v>
      </c>
      <c r="G263" s="2">
        <v>6.2489999999999997E-2</v>
      </c>
      <c r="H263" s="2">
        <v>19020.040059999999</v>
      </c>
      <c r="I263" s="2">
        <v>1134.28928</v>
      </c>
      <c r="J263" s="2">
        <v>634</v>
      </c>
      <c r="K263" s="2">
        <v>18976.783329999998</v>
      </c>
      <c r="L263" s="2">
        <v>1158.84653</v>
      </c>
      <c r="M263" s="2">
        <v>41</v>
      </c>
      <c r="N263" s="2">
        <v>19265.851859999999</v>
      </c>
      <c r="O263" s="2">
        <v>1133.5509</v>
      </c>
      <c r="P263" s="2">
        <v>9300</v>
      </c>
      <c r="Q263" s="2">
        <v>19054.284110000001</v>
      </c>
      <c r="R263" s="2">
        <v>1137.72729</v>
      </c>
      <c r="S263" s="2">
        <v>217</v>
      </c>
      <c r="T263" s="2">
        <v>18975.338889999999</v>
      </c>
      <c r="U263" s="2">
        <v>1142.4800700000001</v>
      </c>
      <c r="V263" s="2">
        <v>60</v>
      </c>
    </row>
    <row r="264" spans="1:22" x14ac:dyDescent="0.25">
      <c r="A264" s="2" t="s">
        <v>0</v>
      </c>
      <c r="B264" s="2">
        <v>1000</v>
      </c>
      <c r="C264" s="2">
        <v>1</v>
      </c>
      <c r="D264" s="2">
        <v>19020.040059999999</v>
      </c>
      <c r="E264" s="2">
        <v>1.491E-2</v>
      </c>
      <c r="F264" s="2">
        <v>19080.702310000001</v>
      </c>
      <c r="G264" s="2">
        <v>6.3689999999999997E-2</v>
      </c>
      <c r="H264" s="2">
        <v>19020.040059999999</v>
      </c>
      <c r="I264" s="2">
        <v>1134.34869</v>
      </c>
      <c r="J264" s="2">
        <v>626</v>
      </c>
      <c r="K264" s="2">
        <v>18978.234789999999</v>
      </c>
      <c r="L264" s="2">
        <v>1157.2366</v>
      </c>
      <c r="M264" s="2">
        <v>41</v>
      </c>
      <c r="N264" s="2">
        <v>19013.80169</v>
      </c>
      <c r="O264" s="2">
        <v>1133.5848100000001</v>
      </c>
      <c r="P264" s="2">
        <v>9755</v>
      </c>
      <c r="Q264" s="2">
        <v>19142.738890000001</v>
      </c>
      <c r="R264" s="2">
        <v>1137.64084</v>
      </c>
      <c r="S264" s="2">
        <v>199</v>
      </c>
      <c r="T264" s="2">
        <v>18975.5</v>
      </c>
      <c r="U264" s="2">
        <v>1135.0996700000001</v>
      </c>
      <c r="V264" s="2">
        <v>60</v>
      </c>
    </row>
    <row r="265" spans="1:22" x14ac:dyDescent="0.25">
      <c r="A265" s="2" t="s">
        <v>0</v>
      </c>
      <c r="B265" s="2">
        <v>1000</v>
      </c>
      <c r="C265" s="2">
        <v>1</v>
      </c>
      <c r="D265" s="2">
        <v>19020.040059999999</v>
      </c>
      <c r="E265" s="2">
        <v>1.4290000000000001E-2</v>
      </c>
      <c r="F265" s="2">
        <v>19080.702310000001</v>
      </c>
      <c r="G265" s="2">
        <v>6.2089999999999999E-2</v>
      </c>
      <c r="H265" s="2">
        <v>19020.040059999999</v>
      </c>
      <c r="I265" s="2">
        <v>1134.6022800000001</v>
      </c>
      <c r="J265" s="2">
        <v>625</v>
      </c>
      <c r="K265" s="2">
        <v>18977.75805</v>
      </c>
      <c r="L265" s="2">
        <v>1160.3393100000001</v>
      </c>
      <c r="M265" s="2">
        <v>41</v>
      </c>
      <c r="N265" s="2">
        <v>19053.068490000001</v>
      </c>
      <c r="O265" s="2">
        <v>1133.5670600000001</v>
      </c>
      <c r="P265" s="2">
        <v>9484</v>
      </c>
      <c r="Q265" s="2">
        <v>19002.684450000001</v>
      </c>
      <c r="R265" s="2">
        <v>1137.2128600000001</v>
      </c>
      <c r="S265" s="2">
        <v>218</v>
      </c>
      <c r="T265" s="2">
        <v>18975.48877</v>
      </c>
      <c r="U265" s="2">
        <v>1150.6896899999999</v>
      </c>
      <c r="V265" s="2">
        <v>60</v>
      </c>
    </row>
    <row r="266" spans="1:22" x14ac:dyDescent="0.25">
      <c r="A266" s="2" t="s">
        <v>0</v>
      </c>
      <c r="B266" s="2">
        <v>1000</v>
      </c>
      <c r="C266" s="2">
        <v>1</v>
      </c>
      <c r="D266" s="2">
        <v>19020.040059999999</v>
      </c>
      <c r="E266" s="2">
        <v>1.473E-2</v>
      </c>
      <c r="F266" s="2">
        <v>19080.702310000001</v>
      </c>
      <c r="G266" s="2">
        <v>6.3600000000000004E-2</v>
      </c>
      <c r="H266" s="2">
        <v>19020.040059999999</v>
      </c>
      <c r="I266" s="2">
        <v>1135.2924700000001</v>
      </c>
      <c r="J266" s="2">
        <v>628</v>
      </c>
      <c r="K266" s="2">
        <v>18977.606749999999</v>
      </c>
      <c r="L266" s="2">
        <v>1159.3501799999999</v>
      </c>
      <c r="M266" s="2">
        <v>41</v>
      </c>
      <c r="N266" s="2">
        <v>19174.898099999999</v>
      </c>
      <c r="O266" s="2">
        <v>1133.59376</v>
      </c>
      <c r="P266" s="2">
        <v>9065</v>
      </c>
      <c r="Q266" s="2">
        <v>18997.87212</v>
      </c>
      <c r="R266" s="2">
        <v>1133.5780500000001</v>
      </c>
      <c r="S266" s="2">
        <v>218</v>
      </c>
      <c r="T266" s="2">
        <v>18975.609970000001</v>
      </c>
      <c r="U266" s="2">
        <v>1137.08512</v>
      </c>
      <c r="V266" s="2">
        <v>60</v>
      </c>
    </row>
    <row r="267" spans="1:22" x14ac:dyDescent="0.25">
      <c r="A267" s="2" t="s">
        <v>0</v>
      </c>
      <c r="B267" s="2">
        <v>1000</v>
      </c>
      <c r="C267" s="2">
        <v>1</v>
      </c>
      <c r="D267" s="2">
        <v>19020.040059999999</v>
      </c>
      <c r="E267" s="2">
        <v>1.482E-2</v>
      </c>
      <c r="F267" s="2">
        <v>19080.702310000001</v>
      </c>
      <c r="G267" s="2">
        <v>6.6860000000000003E-2</v>
      </c>
      <c r="H267" s="2">
        <v>19020.040059999999</v>
      </c>
      <c r="I267" s="2">
        <v>1134.1371200000001</v>
      </c>
      <c r="J267" s="2">
        <v>618</v>
      </c>
      <c r="K267" s="2">
        <v>18976.60556</v>
      </c>
      <c r="L267" s="2">
        <v>1133.81987</v>
      </c>
      <c r="M267" s="2">
        <v>40</v>
      </c>
      <c r="N267" s="2">
        <v>19075.548500000001</v>
      </c>
      <c r="O267" s="2">
        <v>1133.5560399999999</v>
      </c>
      <c r="P267" s="2">
        <v>9348</v>
      </c>
      <c r="Q267" s="2">
        <v>19046.198339999999</v>
      </c>
      <c r="R267" s="2">
        <v>1137.8703700000001</v>
      </c>
      <c r="S267" s="2">
        <v>219</v>
      </c>
      <c r="T267" s="2">
        <v>18975.468400000002</v>
      </c>
      <c r="U267" s="2">
        <v>1147.3631</v>
      </c>
      <c r="V267" s="2">
        <v>61</v>
      </c>
    </row>
    <row r="268" spans="1:22" x14ac:dyDescent="0.25">
      <c r="A268" s="2" t="s">
        <v>0</v>
      </c>
      <c r="B268" s="2">
        <v>1000</v>
      </c>
      <c r="C268" s="2">
        <v>1</v>
      </c>
      <c r="D268" s="2">
        <v>19020.040059999999</v>
      </c>
      <c r="E268" s="2">
        <v>1.457E-2</v>
      </c>
      <c r="F268" s="2">
        <v>19080.702310000001</v>
      </c>
      <c r="G268" s="2">
        <v>6.0979999999999999E-2</v>
      </c>
      <c r="H268" s="2">
        <v>19020.040059999999</v>
      </c>
      <c r="I268" s="2">
        <v>1134.9010599999999</v>
      </c>
      <c r="J268" s="2">
        <v>623</v>
      </c>
      <c r="K268" s="2">
        <v>18976.829870000001</v>
      </c>
      <c r="L268" s="2">
        <v>1161.0938000000001</v>
      </c>
      <c r="M268" s="2">
        <v>41</v>
      </c>
      <c r="N268" s="2">
        <v>19124.150610000001</v>
      </c>
      <c r="O268" s="2">
        <v>1133.5419400000001</v>
      </c>
      <c r="P268" s="2">
        <v>9628</v>
      </c>
      <c r="Q268" s="2">
        <v>19087.402170000001</v>
      </c>
      <c r="R268" s="2">
        <v>1137.7304099999999</v>
      </c>
      <c r="S268" s="2">
        <v>201</v>
      </c>
      <c r="T268" s="2">
        <v>18975.38176</v>
      </c>
      <c r="U268" s="2">
        <v>1136.54081</v>
      </c>
      <c r="V268" s="2">
        <v>66</v>
      </c>
    </row>
    <row r="269" spans="1:22" x14ac:dyDescent="0.25">
      <c r="A269" s="2" t="s">
        <v>0</v>
      </c>
      <c r="B269" s="2">
        <v>1000</v>
      </c>
      <c r="C269" s="2">
        <v>1</v>
      </c>
      <c r="D269" s="2">
        <v>19020.040059999999</v>
      </c>
      <c r="E269" s="2">
        <v>1.4800000000000001E-2</v>
      </c>
      <c r="F269" s="2">
        <v>19080.702310000001</v>
      </c>
      <c r="G269" s="2">
        <v>6.3E-2</v>
      </c>
      <c r="H269" s="2">
        <v>19020.040059999999</v>
      </c>
      <c r="I269" s="2">
        <v>1135.24882</v>
      </c>
      <c r="J269" s="2">
        <v>624</v>
      </c>
      <c r="K269" s="2">
        <v>18976.578669999999</v>
      </c>
      <c r="L269" s="2">
        <v>1160.1624999999999</v>
      </c>
      <c r="M269" s="2">
        <v>41</v>
      </c>
      <c r="N269" s="2">
        <v>19213.43518</v>
      </c>
      <c r="O269" s="2">
        <v>1133.51971</v>
      </c>
      <c r="P269" s="2">
        <v>9237</v>
      </c>
      <c r="Q269" s="2">
        <v>18997.860519999998</v>
      </c>
      <c r="R269" s="2">
        <v>1134.03006</v>
      </c>
      <c r="S269" s="2">
        <v>220</v>
      </c>
      <c r="T269" s="2">
        <v>18975.341219999998</v>
      </c>
      <c r="U269" s="2">
        <v>1149.8947800000001</v>
      </c>
      <c r="V269" s="2">
        <v>61</v>
      </c>
    </row>
    <row r="270" spans="1:22" x14ac:dyDescent="0.25">
      <c r="A270" s="2" t="s">
        <v>0</v>
      </c>
      <c r="B270" s="2">
        <v>1000</v>
      </c>
      <c r="C270" s="2">
        <v>1</v>
      </c>
      <c r="D270" s="2">
        <v>19020.040059999999</v>
      </c>
      <c r="E270" s="2">
        <v>1.481E-2</v>
      </c>
      <c r="F270" s="2">
        <v>19080.702310000001</v>
      </c>
      <c r="G270" s="2">
        <v>6.4149999999999999E-2</v>
      </c>
      <c r="H270" s="2">
        <v>19020.040059999999</v>
      </c>
      <c r="I270" s="2">
        <v>1134.9245000000001</v>
      </c>
      <c r="J270" s="2">
        <v>623</v>
      </c>
      <c r="K270" s="2">
        <v>18976.525000000001</v>
      </c>
      <c r="L270" s="2">
        <v>1136.7338199999999</v>
      </c>
      <c r="M270" s="2">
        <v>40</v>
      </c>
      <c r="N270" s="2">
        <v>19582.950349999999</v>
      </c>
      <c r="O270" s="2">
        <v>1133.52187</v>
      </c>
      <c r="P270" s="2">
        <v>9160</v>
      </c>
      <c r="Q270" s="2">
        <v>19142.738890000001</v>
      </c>
      <c r="R270" s="2">
        <v>1138.1463900000001</v>
      </c>
      <c r="S270" s="2">
        <v>199</v>
      </c>
      <c r="T270" s="2">
        <v>18975.760920000001</v>
      </c>
      <c r="U270" s="2">
        <v>1143.8477600000001</v>
      </c>
      <c r="V270" s="2">
        <v>71</v>
      </c>
    </row>
    <row r="271" spans="1:22" x14ac:dyDescent="0.25">
      <c r="A271" s="2" t="s">
        <v>0</v>
      </c>
      <c r="B271" s="2">
        <v>1000</v>
      </c>
      <c r="C271" s="2">
        <v>1</v>
      </c>
      <c r="D271" s="2">
        <v>19020.040059999999</v>
      </c>
      <c r="E271" s="2">
        <v>1.474E-2</v>
      </c>
      <c r="F271" s="2">
        <v>19080.702310000001</v>
      </c>
      <c r="G271" s="2">
        <v>6.2859999999999999E-2</v>
      </c>
      <c r="H271" s="2">
        <v>19020.040059999999</v>
      </c>
      <c r="I271" s="2">
        <v>1135.29864</v>
      </c>
      <c r="J271" s="2">
        <v>625</v>
      </c>
      <c r="K271" s="2">
        <v>18977.349999999999</v>
      </c>
      <c r="L271" s="2">
        <v>1158.1727599999999</v>
      </c>
      <c r="M271" s="2">
        <v>41</v>
      </c>
      <c r="N271" s="2">
        <v>19080.694530000001</v>
      </c>
      <c r="O271" s="2">
        <v>1133.6067399999999</v>
      </c>
      <c r="P271" s="2">
        <v>9319</v>
      </c>
      <c r="Q271" s="2">
        <v>19117.122139999999</v>
      </c>
      <c r="R271" s="2">
        <v>1137.3719599999999</v>
      </c>
      <c r="S271" s="2">
        <v>201</v>
      </c>
      <c r="T271" s="2">
        <v>18975.785059999998</v>
      </c>
      <c r="U271" s="2">
        <v>1145.5713499999999</v>
      </c>
      <c r="V271" s="2">
        <v>60</v>
      </c>
    </row>
    <row r="272" spans="1:22" x14ac:dyDescent="0.25">
      <c r="A272" s="2" t="s">
        <v>0</v>
      </c>
      <c r="B272" s="2">
        <v>1000</v>
      </c>
      <c r="C272" s="2">
        <v>1</v>
      </c>
      <c r="D272" s="2">
        <v>19020.040059999999</v>
      </c>
      <c r="E272" s="2">
        <v>1.461E-2</v>
      </c>
      <c r="F272" s="2">
        <v>19080.702310000001</v>
      </c>
      <c r="G272" s="2">
        <v>6.25E-2</v>
      </c>
      <c r="H272" s="2">
        <v>19020.040059999999</v>
      </c>
      <c r="I272" s="2">
        <v>1133.7454600000001</v>
      </c>
      <c r="J272" s="2">
        <v>621</v>
      </c>
      <c r="K272" s="2">
        <v>18976.763510000001</v>
      </c>
      <c r="L272" s="2">
        <v>1158.8430499999999</v>
      </c>
      <c r="M272" s="2">
        <v>41</v>
      </c>
      <c r="N272" s="2">
        <v>19071.064590000002</v>
      </c>
      <c r="O272" s="2">
        <v>1133.54017</v>
      </c>
      <c r="P272" s="2">
        <v>9458</v>
      </c>
      <c r="Q272" s="2">
        <v>19083.732230000001</v>
      </c>
      <c r="R272" s="2">
        <v>1136.1479999999999</v>
      </c>
      <c r="S272" s="2">
        <v>203</v>
      </c>
      <c r="T272" s="2">
        <v>18975.452379999999</v>
      </c>
      <c r="U272" s="2">
        <v>1149.1631500000001</v>
      </c>
      <c r="V272" s="2">
        <v>60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5"/>
  <sheetViews>
    <sheetView tabSelected="1" zoomScale="85" zoomScaleNormal="85" workbookViewId="0">
      <selection activeCell="R31" sqref="R31"/>
    </sheetView>
  </sheetViews>
  <sheetFormatPr defaultRowHeight="13.8" x14ac:dyDescent="0.25"/>
  <cols>
    <col min="1" max="1" width="10.554687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9" t="s">
        <v>49</v>
      </c>
      <c r="E1" s="29" t="s">
        <v>58</v>
      </c>
      <c r="F1" s="28" t="s">
        <v>50</v>
      </c>
      <c r="G1" s="28" t="s">
        <v>51</v>
      </c>
      <c r="H1" s="28" t="s">
        <v>52</v>
      </c>
      <c r="I1" s="28" t="s">
        <v>53</v>
      </c>
      <c r="J1" s="28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38.73964999999999</v>
      </c>
      <c r="E3" s="14">
        <v>38.73964999999999</v>
      </c>
      <c r="F3" s="14">
        <v>38.73964999999999</v>
      </c>
      <c r="G3" s="14">
        <v>38.737149999999993</v>
      </c>
      <c r="H3" s="14">
        <v>40.161149999999999</v>
      </c>
      <c r="I3" s="14">
        <v>38.737149999999993</v>
      </c>
      <c r="J3" s="14">
        <v>38.737149999999993</v>
      </c>
      <c r="L3" s="3">
        <f>(D3-J3)/MAX(D3,J3)</f>
        <v>6.4533365686001988E-5</v>
      </c>
      <c r="M3" s="3">
        <f>(E3-J3)/MAX(J3,E3)</f>
        <v>6.4533365686001988E-5</v>
      </c>
      <c r="N3" s="3">
        <f t="shared" ref="N3:N29" si="0">(F3-J3)/MAX(F3,J3)</f>
        <v>6.4533365686001988E-5</v>
      </c>
      <c r="O3" s="3">
        <f t="shared" ref="O3:O29" si="1">(G3-J3)/MAX(G3,J3)</f>
        <v>0</v>
      </c>
      <c r="P3" s="3">
        <f t="shared" ref="P3:P29" si="2">(H3-J3)/MAX(H3,J3)</f>
        <v>3.5457151998884662E-2</v>
      </c>
      <c r="Q3" s="3">
        <f t="shared" ref="Q3:Q29" si="3">(I3-J3)/MAX(I3,J3)</f>
        <v>0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32.040990000000008</v>
      </c>
      <c r="E4" s="14">
        <v>31.646849999999993</v>
      </c>
      <c r="F4" s="14">
        <v>30.592261999999998</v>
      </c>
      <c r="G4" s="14">
        <v>28.544507999999997</v>
      </c>
      <c r="H4" s="14">
        <v>30.589783999999998</v>
      </c>
      <c r="I4" s="14">
        <v>29.283584999999999</v>
      </c>
      <c r="J4" s="14">
        <v>27.820623000000001</v>
      </c>
      <c r="L4" s="3">
        <f>(D4-J4)/MAX(D4,J4)</f>
        <v>0.13171774654903004</v>
      </c>
      <c r="M4" s="3">
        <f>(E4-J4)/MAX(J4,E4)</f>
        <v>0.12090388142895717</v>
      </c>
      <c r="N4" s="3">
        <f t="shared" si="0"/>
        <v>9.0599348292715237E-2</v>
      </c>
      <c r="O4" s="3">
        <f t="shared" si="1"/>
        <v>2.5359869576312043E-2</v>
      </c>
      <c r="P4" s="3">
        <f t="shared" si="2"/>
        <v>9.0525680076720946E-2</v>
      </c>
      <c r="Q4" s="3">
        <f t="shared" si="3"/>
        <v>4.99584323435808E-2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28.32244</v>
      </c>
      <c r="E5" s="14">
        <v>26.858089999999997</v>
      </c>
      <c r="F5" s="14">
        <v>27.422683999999997</v>
      </c>
      <c r="G5" s="14">
        <v>28.013387999999999</v>
      </c>
      <c r="H5" s="14">
        <v>28.593955999999999</v>
      </c>
      <c r="I5" s="14">
        <v>26.918638000000005</v>
      </c>
      <c r="J5" s="14">
        <v>26.776380999999997</v>
      </c>
      <c r="L5" s="3">
        <f>(D5-J5)/MAX(D5,J5)</f>
        <v>5.4587775629500956E-2</v>
      </c>
      <c r="M5" s="3">
        <f>(E5-J5)/MAX(J5,E5)</f>
        <v>3.0422490951515927E-3</v>
      </c>
      <c r="N5" s="3">
        <f t="shared" si="0"/>
        <v>2.3568189021906088E-2</v>
      </c>
      <c r="O5" s="3">
        <f t="shared" si="1"/>
        <v>4.4157707736029714E-2</v>
      </c>
      <c r="P5" s="3">
        <f t="shared" si="2"/>
        <v>6.356500653494751E-2</v>
      </c>
      <c r="Q5" s="3">
        <f t="shared" si="3"/>
        <v>5.2847027401612158E-3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178.6396</v>
      </c>
      <c r="E6" s="14">
        <v>178.6396</v>
      </c>
      <c r="F6" s="14">
        <v>178.53008499999996</v>
      </c>
      <c r="G6" s="14">
        <v>175.13758000000004</v>
      </c>
      <c r="H6" s="14">
        <v>177.06824700000001</v>
      </c>
      <c r="I6" s="14">
        <v>175.88545499999998</v>
      </c>
      <c r="J6" s="14">
        <v>175.13758000000004</v>
      </c>
      <c r="L6" s="3">
        <f>(D6-J6)/MAX(D6,J6)</f>
        <v>1.9603828042606224E-2</v>
      </c>
      <c r="M6" s="3">
        <f>(E6-J6)/MAX(J6,E6)</f>
        <v>1.9603828042606224E-2</v>
      </c>
      <c r="N6" s="3">
        <f t="shared" si="0"/>
        <v>1.9002427518028209E-2</v>
      </c>
      <c r="O6" s="3">
        <f t="shared" si="1"/>
        <v>0</v>
      </c>
      <c r="P6" s="3">
        <f t="shared" si="2"/>
        <v>1.090351902563293E-2</v>
      </c>
      <c r="Q6" s="3">
        <f t="shared" si="3"/>
        <v>4.2520571129655753E-3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153.31675999999996</v>
      </c>
      <c r="E7" s="14">
        <v>111.94991000000002</v>
      </c>
      <c r="F7" s="14">
        <v>109.54763500000001</v>
      </c>
      <c r="G7" s="14">
        <v>148.466441</v>
      </c>
      <c r="H7" s="14">
        <v>111.580214</v>
      </c>
      <c r="I7" s="14">
        <v>109.84252099999999</v>
      </c>
      <c r="J7" s="14">
        <v>107.40685899999998</v>
      </c>
      <c r="L7" s="3">
        <f>(D7-J7)/MAX(D7,J7)</f>
        <v>0.29944476389926311</v>
      </c>
      <c r="M7" s="3">
        <f>(E7-J7)/MAX(J7,E7)</f>
        <v>4.0581104531482282E-2</v>
      </c>
      <c r="N7" s="3">
        <f t="shared" si="0"/>
        <v>1.9541964552680948E-2</v>
      </c>
      <c r="O7" s="3">
        <f t="shared" si="1"/>
        <v>0.27655800006683007</v>
      </c>
      <c r="P7" s="3">
        <f t="shared" si="2"/>
        <v>3.7402285319151789E-2</v>
      </c>
      <c r="Q7" s="3">
        <f t="shared" si="3"/>
        <v>2.2174126903005149E-2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103.59434000000002</v>
      </c>
      <c r="E8" s="14">
        <v>104.20554999999999</v>
      </c>
      <c r="F8" s="14">
        <v>102.66406099999999</v>
      </c>
      <c r="G8" s="14">
        <v>100.837524</v>
      </c>
      <c r="H8" s="14">
        <v>104.19950300000001</v>
      </c>
      <c r="I8" s="14">
        <v>101.69539499999999</v>
      </c>
      <c r="J8" s="14">
        <v>101.205777</v>
      </c>
      <c r="L8" s="3">
        <f>(D8-J8)/MAX(D8,J8)</f>
        <v>2.30568870847579E-2</v>
      </c>
      <c r="M8" s="3">
        <f>(E8-J8)/MAX(J8,E8)</f>
        <v>2.8787075160583969E-2</v>
      </c>
      <c r="N8" s="3">
        <f t="shared" si="0"/>
        <v>1.4204425441537834E-2</v>
      </c>
      <c r="O8" s="3">
        <f t="shared" si="1"/>
        <v>-3.6386559237620965E-3</v>
      </c>
      <c r="P8" s="3">
        <f t="shared" si="2"/>
        <v>2.873071285186465E-2</v>
      </c>
      <c r="Q8" s="3">
        <f t="shared" si="3"/>
        <v>4.814554287340081E-3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1157.4952599999999</v>
      </c>
      <c r="E9" s="14">
        <v>1157.4952599999999</v>
      </c>
      <c r="F9" s="14">
        <v>1126.1696080000002</v>
      </c>
      <c r="G9" s="14">
        <v>1125.0457670000001</v>
      </c>
      <c r="H9" s="14">
        <v>1322.649173</v>
      </c>
      <c r="I9" s="14">
        <v>1169.1913570000002</v>
      </c>
      <c r="J9" s="14">
        <v>1124.8781210000002</v>
      </c>
      <c r="L9" s="3">
        <f>(D9-J9)/MAX(D9,J9)</f>
        <v>2.8179069173898584E-2</v>
      </c>
      <c r="M9" s="3">
        <f>(E9-J9)/MAX(J9,E9)</f>
        <v>2.8179069173898584E-2</v>
      </c>
      <c r="N9" s="3">
        <f t="shared" si="0"/>
        <v>1.1467961760161093E-3</v>
      </c>
      <c r="O9" s="3">
        <f t="shared" si="1"/>
        <v>1.4901260456889212E-4</v>
      </c>
      <c r="P9" s="3">
        <f t="shared" si="2"/>
        <v>0.14952646252476795</v>
      </c>
      <c r="Q9" s="3">
        <f t="shared" si="3"/>
        <v>3.7900755710085152E-2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1158.2399399999997</v>
      </c>
      <c r="E10" s="14">
        <v>1039.2346299999997</v>
      </c>
      <c r="F10" s="14">
        <v>1041.392067</v>
      </c>
      <c r="G10" s="14">
        <v>1131.6099830000001</v>
      </c>
      <c r="H10" s="14">
        <v>1098.6581589999998</v>
      </c>
      <c r="I10" s="14">
        <v>1043.4140870000001</v>
      </c>
      <c r="J10" s="14">
        <v>1130.555413</v>
      </c>
      <c r="L10" s="3">
        <f>(D10-J10)/MAX(D10,J10)</f>
        <v>2.3902238252982079E-2</v>
      </c>
      <c r="M10" s="3">
        <f>(E10-J10)/MAX(J10,E10)</f>
        <v>-8.0775149939510613E-2</v>
      </c>
      <c r="N10" s="3">
        <f t="shared" si="0"/>
        <v>-7.8866851615348496E-2</v>
      </c>
      <c r="O10" s="3">
        <f t="shared" si="1"/>
        <v>9.3192002177663045E-4</v>
      </c>
      <c r="P10" s="3">
        <f t="shared" si="2"/>
        <v>-2.8213790879439361E-2</v>
      </c>
      <c r="Q10" s="3">
        <f t="shared" si="3"/>
        <v>-7.7078332470909089E-2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1018.91389</v>
      </c>
      <c r="E11" s="14">
        <v>1022.3106399999999</v>
      </c>
      <c r="F11" s="14">
        <v>1017.5650089999999</v>
      </c>
      <c r="G11" s="14">
        <v>1015.6055119999999</v>
      </c>
      <c r="H11" s="14">
        <v>1034.3728129999997</v>
      </c>
      <c r="I11" s="14">
        <v>1018.066906</v>
      </c>
      <c r="J11" s="14">
        <v>1014.9858540000001</v>
      </c>
      <c r="L11" s="3">
        <f>(D11-J11)/MAX(D11,J11)</f>
        <v>3.8551206716790428E-3</v>
      </c>
      <c r="M11" s="3">
        <f>(E11-J11)/MAX(J11,E11)</f>
        <v>7.1649317862912884E-3</v>
      </c>
      <c r="N11" s="3">
        <f t="shared" si="0"/>
        <v>2.5346341287171628E-3</v>
      </c>
      <c r="O11" s="3">
        <f t="shared" si="1"/>
        <v>6.1013650741168022E-4</v>
      </c>
      <c r="P11" s="3">
        <f t="shared" si="2"/>
        <v>1.8742719023880219E-2</v>
      </c>
      <c r="Q11" s="3">
        <f t="shared" si="3"/>
        <v>3.0263747714827358E-3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3235.92526</v>
      </c>
      <c r="E12" s="14">
        <v>3232.4197600000002</v>
      </c>
      <c r="F12" s="14">
        <v>3221.0874199999998</v>
      </c>
      <c r="G12" s="14">
        <v>3221.0874199999998</v>
      </c>
      <c r="H12" s="14">
        <v>3223.4556600000001</v>
      </c>
      <c r="I12" s="14">
        <v>3221.7978919999996</v>
      </c>
      <c r="J12" s="14">
        <v>3221.0874199999998</v>
      </c>
      <c r="L12" s="3">
        <f>(D12-J12)/MAX(D12,J12)</f>
        <v>4.5853469433963815E-3</v>
      </c>
      <c r="M12" s="3">
        <f>(E12-J12)/MAX(J12,E12)</f>
        <v>3.5058379917837111E-3</v>
      </c>
      <c r="N12" s="3">
        <f t="shared" si="0"/>
        <v>0</v>
      </c>
      <c r="O12" s="3">
        <f t="shared" si="1"/>
        <v>0</v>
      </c>
      <c r="P12" s="3">
        <f t="shared" si="2"/>
        <v>7.346898018135735E-4</v>
      </c>
      <c r="Q12" s="3">
        <f t="shared" si="3"/>
        <v>2.2052035038073526E-4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2684.3588100000006</v>
      </c>
      <c r="E13" s="14">
        <v>2684.3588100000006</v>
      </c>
      <c r="F13" s="14">
        <v>2676.2446949999999</v>
      </c>
      <c r="G13" s="14">
        <v>2684.3588100000006</v>
      </c>
      <c r="H13" s="14">
        <v>2674.6741049999996</v>
      </c>
      <c r="I13" s="14">
        <v>2672.8118099999997</v>
      </c>
      <c r="J13" s="14">
        <v>2672.8118099999997</v>
      </c>
      <c r="L13" s="3">
        <f>(D13-J13)/MAX(D13,J13)</f>
        <v>4.3015858971554299E-3</v>
      </c>
      <c r="M13" s="3">
        <f>(E13-J13)/MAX(J13,E13)</f>
        <v>4.3015858971554299E-3</v>
      </c>
      <c r="N13" s="3">
        <f t="shared" si="0"/>
        <v>1.2827246351627684E-3</v>
      </c>
      <c r="O13" s="3">
        <f t="shared" si="1"/>
        <v>4.3015858971554299E-3</v>
      </c>
      <c r="P13" s="3">
        <f t="shared" si="2"/>
        <v>6.9626987322251883E-4</v>
      </c>
      <c r="Q13" s="3">
        <f t="shared" si="3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2223.9888900000001</v>
      </c>
      <c r="E14" s="14">
        <v>2225.9361099999996</v>
      </c>
      <c r="F14" s="14">
        <v>2205.2259750000003</v>
      </c>
      <c r="G14" s="14">
        <v>2094.0583300000003</v>
      </c>
      <c r="H14" s="14">
        <v>2224.664276</v>
      </c>
      <c r="I14" s="14">
        <v>2337.1711220000002</v>
      </c>
      <c r="J14" s="14">
        <v>2093.6072180000001</v>
      </c>
      <c r="L14" s="3">
        <f>(D14-J14)/MAX(D14,J14)</f>
        <v>5.8625145380110232E-2</v>
      </c>
      <c r="M14" s="3">
        <f>(E14-J14)/MAX(J14,E14)</f>
        <v>5.9448647876959755E-2</v>
      </c>
      <c r="N14" s="3">
        <f t="shared" si="0"/>
        <v>5.0615564239397358E-2</v>
      </c>
      <c r="O14" s="3">
        <f t="shared" si="1"/>
        <v>2.1542475371265983E-4</v>
      </c>
      <c r="P14" s="3">
        <f t="shared" si="2"/>
        <v>5.891093744519673E-2</v>
      </c>
      <c r="Q14" s="3">
        <f t="shared" si="3"/>
        <v>0.10421312402301712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106572.75405999998</v>
      </c>
      <c r="E15" s="14">
        <v>103927.71329999999</v>
      </c>
      <c r="F15" s="14">
        <v>97808.480687000003</v>
      </c>
      <c r="G15" s="14">
        <v>97803.005380000002</v>
      </c>
      <c r="H15" s="14">
        <v>97805.400137999997</v>
      </c>
      <c r="I15" s="14">
        <v>97803.916224000001</v>
      </c>
      <c r="J15" s="14">
        <v>97803.005380000002</v>
      </c>
      <c r="L15" s="3">
        <f>(D15-J15)/MAX(D15,J15)</f>
        <v>8.2288843498054362E-2</v>
      </c>
      <c r="M15" s="3">
        <f>(E15-J15)/MAX(J15,E15)</f>
        <v>5.8932384111255016E-2</v>
      </c>
      <c r="N15" s="3">
        <f t="shared" si="0"/>
        <v>5.5979879878947453E-5</v>
      </c>
      <c r="O15" s="3">
        <f t="shared" si="1"/>
        <v>0</v>
      </c>
      <c r="P15" s="3">
        <f t="shared" si="2"/>
        <v>2.4484926155570026E-5</v>
      </c>
      <c r="Q15" s="3">
        <f t="shared" si="3"/>
        <v>9.3129604126697265E-6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40333.815249999992</v>
      </c>
      <c r="E16" s="14">
        <v>37388.975450000005</v>
      </c>
      <c r="F16" s="14">
        <v>38612.324843000002</v>
      </c>
      <c r="G16" s="14">
        <v>35097.735700000005</v>
      </c>
      <c r="H16" s="14">
        <v>35999.245857999995</v>
      </c>
      <c r="I16" s="14">
        <v>36823.181980000008</v>
      </c>
      <c r="J16" s="14">
        <v>35237.144162999997</v>
      </c>
      <c r="L16" s="3">
        <f>(D16-J16)/MAX(D16,J16)</f>
        <v>0.12636223613881895</v>
      </c>
      <c r="M16" s="3">
        <f>(E16-J16)/MAX(J16,E16)</f>
        <v>5.7552560911374423E-2</v>
      </c>
      <c r="N16" s="3">
        <f t="shared" si="0"/>
        <v>8.7412003647117584E-2</v>
      </c>
      <c r="O16" s="3">
        <f t="shared" si="1"/>
        <v>-3.9562928923841485E-3</v>
      </c>
      <c r="P16" s="3">
        <f t="shared" si="2"/>
        <v>2.1169935003808926E-2</v>
      </c>
      <c r="Q16" s="3">
        <f t="shared" si="3"/>
        <v>4.3071720902920482E-2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36117.156239999989</v>
      </c>
      <c r="E17" s="14">
        <v>36116.74102999999</v>
      </c>
      <c r="F17" s="14">
        <v>36095.775272999992</v>
      </c>
      <c r="G17" s="14">
        <v>34951.818743000003</v>
      </c>
      <c r="H17" s="14">
        <v>35408.924999999996</v>
      </c>
      <c r="I17" s="14">
        <v>36169.341126000007</v>
      </c>
      <c r="J17" s="14">
        <v>35025.544298000001</v>
      </c>
      <c r="L17" s="3">
        <f>(D17-J17)/MAX(D17,J17)</f>
        <v>3.0224194140484991E-2</v>
      </c>
      <c r="M17" s="3">
        <f>(E17-J17)/MAX(J17,E17)</f>
        <v>3.0213045277080741E-2</v>
      </c>
      <c r="N17" s="3">
        <f t="shared" si="0"/>
        <v>2.9649757261219847E-2</v>
      </c>
      <c r="O17" s="3">
        <f t="shared" si="1"/>
        <v>-2.1049081885133494E-3</v>
      </c>
      <c r="P17" s="3">
        <f t="shared" si="2"/>
        <v>1.0827233585882513E-2</v>
      </c>
      <c r="Q17" s="3">
        <f t="shared" si="3"/>
        <v>3.1623380254991645E-2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478962.95385000005</v>
      </c>
      <c r="E18" s="14">
        <v>469767.49627</v>
      </c>
      <c r="F18" s="14">
        <v>433503.80541899998</v>
      </c>
      <c r="G18" s="14">
        <v>424560.03580599994</v>
      </c>
      <c r="H18" s="14">
        <v>424640.223023</v>
      </c>
      <c r="I18" s="14">
        <v>424639.83905399992</v>
      </c>
      <c r="J18" s="14">
        <v>424595.89386799996</v>
      </c>
      <c r="L18" s="3">
        <f>(D18-J18)/MAX(D18,J18)</f>
        <v>0.1135099479928182</v>
      </c>
      <c r="M18" s="3">
        <f>(E18-J18)/MAX(J18,E18)</f>
        <v>9.6157360312637635E-2</v>
      </c>
      <c r="N18" s="3">
        <f t="shared" si="0"/>
        <v>2.0548635189926761E-2</v>
      </c>
      <c r="O18" s="3">
        <f t="shared" si="1"/>
        <v>-8.4452210956052212E-5</v>
      </c>
      <c r="P18" s="3">
        <f t="shared" si="2"/>
        <v>1.043922657266551E-4</v>
      </c>
      <c r="Q18" s="3">
        <f t="shared" si="3"/>
        <v>1.0348813737747234E-4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331249.97211999999</v>
      </c>
      <c r="E19" s="14">
        <v>328597.45820000005</v>
      </c>
      <c r="F19" s="14">
        <v>328274.011543</v>
      </c>
      <c r="G19" s="14">
        <v>323284.47724400001</v>
      </c>
      <c r="H19" s="14">
        <v>324085.17372600001</v>
      </c>
      <c r="I19" s="14">
        <v>325172.11675599997</v>
      </c>
      <c r="J19" s="14">
        <v>323072.06958999997</v>
      </c>
      <c r="L19" s="3">
        <f>(D19-J19)/MAX(D19,J19)</f>
        <v>2.468800971562787E-2</v>
      </c>
      <c r="M19" s="3">
        <f>(E19-J19)/MAX(J19,E19)</f>
        <v>1.681506801746795E-2</v>
      </c>
      <c r="N19" s="3">
        <f t="shared" si="0"/>
        <v>1.5846341075094937E-2</v>
      </c>
      <c r="O19" s="3">
        <f t="shared" si="1"/>
        <v>6.570301667769943E-4</v>
      </c>
      <c r="P19" s="3">
        <f t="shared" si="2"/>
        <v>3.126042837296142E-3</v>
      </c>
      <c r="Q19" s="3">
        <f t="shared" si="3"/>
        <v>6.4582633558824491E-3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325154.23988999997</v>
      </c>
      <c r="E20" s="14">
        <v>324747.90888</v>
      </c>
      <c r="F20" s="14">
        <v>325154.23988999997</v>
      </c>
      <c r="G20" s="14">
        <v>322692.80947400007</v>
      </c>
      <c r="H20" s="14">
        <v>323573.80906699999</v>
      </c>
      <c r="I20" s="14">
        <v>324337.56697599997</v>
      </c>
      <c r="J20" s="14">
        <v>322616.65017799998</v>
      </c>
      <c r="L20" s="3">
        <f>(D20-J20)/MAX(D20,J20)</f>
        <v>7.8042645633606246E-3</v>
      </c>
      <c r="M20" s="3">
        <f>(E20-J20)/MAX(J20,E20)</f>
        <v>6.5628096247035668E-3</v>
      </c>
      <c r="N20" s="3">
        <f t="shared" si="0"/>
        <v>7.8042645633606246E-3</v>
      </c>
      <c r="O20" s="3">
        <f t="shared" si="1"/>
        <v>2.3601175410207457E-4</v>
      </c>
      <c r="P20" s="3">
        <f t="shared" si="2"/>
        <v>2.9580851792668462E-3</v>
      </c>
      <c r="Q20" s="3">
        <f t="shared" si="3"/>
        <v>5.3059434774860165E-3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1672.7154100000002</v>
      </c>
      <c r="E21" s="14">
        <v>1556.97567</v>
      </c>
      <c r="F21" s="14">
        <v>1596.6827040000001</v>
      </c>
      <c r="G21" s="14">
        <v>1537.93209</v>
      </c>
      <c r="H21" s="14">
        <v>1537.93209</v>
      </c>
      <c r="I21" s="14">
        <v>1537.93209</v>
      </c>
      <c r="J21" s="14">
        <v>1537.93209</v>
      </c>
      <c r="L21" s="3">
        <f>(D21-J21)/MAX(D21,J21)</f>
        <v>8.0577556226375774E-2</v>
      </c>
      <c r="M21" s="3">
        <f>(E21-J21)/MAX(J21,E21)</f>
        <v>1.2231135249531561E-2</v>
      </c>
      <c r="N21" s="3">
        <f t="shared" si="0"/>
        <v>3.6795422066524773E-2</v>
      </c>
      <c r="O21" s="3">
        <f t="shared" si="1"/>
        <v>0</v>
      </c>
      <c r="P21" s="3">
        <f t="shared" si="2"/>
        <v>0</v>
      </c>
      <c r="Q21" s="3">
        <f t="shared" si="3"/>
        <v>0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694.44602999999995</v>
      </c>
      <c r="E22" s="14">
        <v>711.97487999999987</v>
      </c>
      <c r="F22" s="14">
        <v>671.93798500000003</v>
      </c>
      <c r="G22" s="14">
        <v>634.31796400000007</v>
      </c>
      <c r="H22" s="14">
        <v>689.44172099999992</v>
      </c>
      <c r="I22" s="14">
        <v>696.97807599999999</v>
      </c>
      <c r="J22" s="14">
        <v>633.16079000000002</v>
      </c>
      <c r="L22" s="3">
        <f>(D22-J22)/MAX(D22,J22)</f>
        <v>8.8250544106357603E-2</v>
      </c>
      <c r="M22" s="3">
        <f>(E22-J22)/MAX(J22,E22)</f>
        <v>0.11069785214894079</v>
      </c>
      <c r="N22" s="3">
        <f t="shared" si="0"/>
        <v>5.7709484901348453E-2</v>
      </c>
      <c r="O22" s="3">
        <f t="shared" si="1"/>
        <v>1.8242806694341931E-3</v>
      </c>
      <c r="P22" s="3">
        <f t="shared" si="2"/>
        <v>8.1632615615961399E-2</v>
      </c>
      <c r="Q22" s="3">
        <f t="shared" si="3"/>
        <v>9.1562831310636472E-2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671.56894999999997</v>
      </c>
      <c r="E23" s="14">
        <v>638.14131999999984</v>
      </c>
      <c r="F23" s="14">
        <v>647.31687299999999</v>
      </c>
      <c r="G23" s="14">
        <v>605.22670700000003</v>
      </c>
      <c r="H23" s="14">
        <v>665.48307999999997</v>
      </c>
      <c r="I23" s="14">
        <v>658.67767600000002</v>
      </c>
      <c r="J23" s="14">
        <v>605.06022700000005</v>
      </c>
      <c r="L23" s="3">
        <f>(D23-J23)/MAX(D23,J23)</f>
        <v>9.9034839237281472E-2</v>
      </c>
      <c r="M23" s="3">
        <f>(E23-J23)/MAX(J23,E23)</f>
        <v>5.183976019606408E-2</v>
      </c>
      <c r="N23" s="3">
        <f t="shared" si="0"/>
        <v>6.5279691851937771E-2</v>
      </c>
      <c r="O23" s="3">
        <f t="shared" si="1"/>
        <v>2.7507047867267797E-4</v>
      </c>
      <c r="P23" s="3">
        <f t="shared" si="2"/>
        <v>9.0795475972131279E-2</v>
      </c>
      <c r="Q23" s="3">
        <f t="shared" si="3"/>
        <v>8.1401649021425104E-2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2785.9029300000002</v>
      </c>
      <c r="E24" s="14">
        <v>2785.9029300000002</v>
      </c>
      <c r="F24" s="14">
        <v>2597.5625359999999</v>
      </c>
      <c r="G24" s="14">
        <v>2403.2586409999999</v>
      </c>
      <c r="H24" s="14">
        <v>2601.3583590000003</v>
      </c>
      <c r="I24" s="14">
        <v>2436.0307060000005</v>
      </c>
      <c r="J24" s="14">
        <v>2394.3612210000001</v>
      </c>
      <c r="L24" s="3">
        <f>(D24-J24)/MAX(D24,J24)</f>
        <v>0.14054391658219048</v>
      </c>
      <c r="M24" s="3">
        <f>(E24-J24)/MAX(J24,E24)</f>
        <v>0.14054391658219048</v>
      </c>
      <c r="N24" s="3">
        <f t="shared" si="0"/>
        <v>7.8227689298641698E-2</v>
      </c>
      <c r="O24" s="3">
        <f t="shared" si="1"/>
        <v>3.7022315651791655E-3</v>
      </c>
      <c r="P24" s="3">
        <f t="shared" si="2"/>
        <v>7.9572711419726452E-2</v>
      </c>
      <c r="Q24" s="3">
        <f t="shared" si="3"/>
        <v>1.7105484301723879E-2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1913.8055600000002</v>
      </c>
      <c r="E25" s="14">
        <v>1872.27745</v>
      </c>
      <c r="F25" s="14">
        <v>1892.9590009999999</v>
      </c>
      <c r="G25" s="14">
        <v>1779.1663099999998</v>
      </c>
      <c r="H25" s="14">
        <v>1844.0249089999998</v>
      </c>
      <c r="I25" s="14">
        <v>1815.94713</v>
      </c>
      <c r="J25" s="14">
        <v>1764.59277</v>
      </c>
      <c r="L25" s="3">
        <f>(D25-J25)/MAX(D25,J25)</f>
        <v>7.7966535952586666E-2</v>
      </c>
      <c r="M25" s="3">
        <f>(E25-J25)/MAX(J25,E25)</f>
        <v>5.7515343145322861E-2</v>
      </c>
      <c r="N25" s="3">
        <f t="shared" si="0"/>
        <v>6.781247292317874E-2</v>
      </c>
      <c r="O25" s="3">
        <f t="shared" si="1"/>
        <v>8.1912185039069614E-3</v>
      </c>
      <c r="P25" s="3">
        <f t="shared" si="2"/>
        <v>4.3075415419998424E-2</v>
      </c>
      <c r="Q25" s="3">
        <f t="shared" si="3"/>
        <v>2.8279655917075097E-2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1807.78541</v>
      </c>
      <c r="E26" s="14">
        <v>1796.8298</v>
      </c>
      <c r="F26" s="14">
        <v>1807.78541</v>
      </c>
      <c r="G26" s="14">
        <v>1757.4194940000002</v>
      </c>
      <c r="H26" s="14">
        <v>1828.197471</v>
      </c>
      <c r="I26" s="14">
        <v>1795.9171580000002</v>
      </c>
      <c r="J26" s="14">
        <v>1757.5049160000003</v>
      </c>
      <c r="L26" s="3">
        <f>(D26-J26)/MAX(D26,J26)</f>
        <v>2.7813308881610918E-2</v>
      </c>
      <c r="M26" s="3">
        <f>(E26-J26)/MAX(J26,E26)</f>
        <v>2.1885703364892799E-2</v>
      </c>
      <c r="N26" s="3">
        <f t="shared" si="0"/>
        <v>2.7813308881610918E-2</v>
      </c>
      <c r="O26" s="3">
        <f t="shared" si="1"/>
        <v>-4.8604131472089601E-5</v>
      </c>
      <c r="P26" s="3">
        <f t="shared" si="2"/>
        <v>3.8667898912108076E-2</v>
      </c>
      <c r="Q26" s="3">
        <f t="shared" si="3"/>
        <v>2.1388649152824606E-2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21568.961130000003</v>
      </c>
      <c r="E27" s="14">
        <v>21468.309100000002</v>
      </c>
      <c r="F27" s="14">
        <v>21568.961130000003</v>
      </c>
      <c r="G27" s="14">
        <v>20831.774999999998</v>
      </c>
      <c r="H27" s="14">
        <v>23269.620845000001</v>
      </c>
      <c r="I27" s="14">
        <v>21242.668254</v>
      </c>
      <c r="J27" s="14">
        <v>20831.774999999998</v>
      </c>
      <c r="L27" s="3">
        <f>(D27-J27)/MAX(D27,J27)</f>
        <v>3.4178100908840825E-2</v>
      </c>
      <c r="M27" s="3">
        <f>(E27-J27)/MAX(J27,E27)</f>
        <v>2.9649941084554456E-2</v>
      </c>
      <c r="N27" s="3">
        <f t="shared" si="0"/>
        <v>3.4178100908840825E-2</v>
      </c>
      <c r="O27" s="3">
        <f t="shared" si="1"/>
        <v>0</v>
      </c>
      <c r="P27" s="3">
        <f t="shared" si="2"/>
        <v>0.10476517263597053</v>
      </c>
      <c r="Q27" s="3">
        <f t="shared" si="3"/>
        <v>1.9342826856161587E-2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19065.998599999995</v>
      </c>
      <c r="E28" s="14">
        <v>19130.511499999997</v>
      </c>
      <c r="F28" s="14">
        <v>19065.998599999995</v>
      </c>
      <c r="G28" s="14">
        <v>18991.557487999999</v>
      </c>
      <c r="H28" s="14">
        <v>19402.960391000001</v>
      </c>
      <c r="I28" s="14">
        <v>19090.632439000001</v>
      </c>
      <c r="J28" s="14">
        <v>18976.659189000005</v>
      </c>
      <c r="L28" s="3">
        <f>(D28-J28)/MAX(D28,J28)</f>
        <v>4.685797627195354E-3</v>
      </c>
      <c r="M28" s="3">
        <f>(E28-J28)/MAX(J28,E28)</f>
        <v>8.0422476419405448E-3</v>
      </c>
      <c r="N28" s="3">
        <f t="shared" si="0"/>
        <v>4.685797627195354E-3</v>
      </c>
      <c r="O28" s="3">
        <f t="shared" si="1"/>
        <v>7.8446957335683324E-4</v>
      </c>
      <c r="P28" s="3">
        <f t="shared" si="2"/>
        <v>2.1970936053538177E-2</v>
      </c>
      <c r="Q28" s="3">
        <f t="shared" si="3"/>
        <v>5.9701138956067797E-3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19020.040059999999</v>
      </c>
      <c r="E29" s="14">
        <v>19080.702309999997</v>
      </c>
      <c r="F29" s="14">
        <v>19020.040059999999</v>
      </c>
      <c r="G29" s="14">
        <v>18977.103553000001</v>
      </c>
      <c r="H29" s="14">
        <v>19165.546390000003</v>
      </c>
      <c r="I29" s="14">
        <v>19067.263385999999</v>
      </c>
      <c r="J29" s="14">
        <v>18975.512737000001</v>
      </c>
      <c r="L29" s="3">
        <f>(D29-J29)/MAX(D29,J29)</f>
        <v>2.341074091302331E-3</v>
      </c>
      <c r="M29" s="3">
        <f>(E29-J29)/MAX(J29,E29)</f>
        <v>5.5128774240593469E-3</v>
      </c>
      <c r="N29" s="3">
        <f t="shared" si="0"/>
        <v>2.341074091302331E-3</v>
      </c>
      <c r="O29" s="3">
        <f t="shared" si="1"/>
        <v>8.3828177232474435E-5</v>
      </c>
      <c r="P29" s="3">
        <f t="shared" si="2"/>
        <v>9.9153788330895685E-3</v>
      </c>
      <c r="Q29" s="3">
        <f t="shared" si="3"/>
        <v>4.8119463785959472E-3</v>
      </c>
    </row>
    <row r="30" spans="1:17" s="3" customFormat="1" x14ac:dyDescent="0.25">
      <c r="D30" s="14"/>
      <c r="H30" s="14"/>
      <c r="L30" s="24">
        <f>AVERAGE(L3:L29)</f>
        <v>5.8970118909369353E-2</v>
      </c>
      <c r="M30" s="24">
        <f>AVERAGE(M3:M29)</f>
        <v>3.4776281463076354E-2</v>
      </c>
      <c r="N30" s="24">
        <f t="shared" ref="N30:Q30" si="4">AVERAGE(N3:N29)</f>
        <v>2.5179769626802913E-2</v>
      </c>
      <c r="O30" s="24">
        <f t="shared" si="4"/>
        <v>1.32668475816804E-2</v>
      </c>
      <c r="P30" s="24">
        <f t="shared" si="4"/>
        <v>3.6132867491011279E-2</v>
      </c>
      <c r="Q30" s="24">
        <f t="shared" si="4"/>
        <v>1.8933391914601101E-2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76"/>
  <sheetViews>
    <sheetView topLeftCell="R1" zoomScale="85" zoomScaleNormal="85" workbookViewId="0">
      <selection activeCell="Y1" sqref="Y1:Y1048576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4.5546875" customWidth="1"/>
    <col min="27" max="27" width="8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4" t="s">
        <v>16</v>
      </c>
      <c r="E2" s="34"/>
      <c r="F2" s="34"/>
      <c r="G2" s="34" t="s">
        <v>61</v>
      </c>
      <c r="H2" s="34"/>
      <c r="I2" s="34"/>
      <c r="J2" s="34" t="s">
        <v>3</v>
      </c>
      <c r="K2" s="34"/>
      <c r="L2" s="34"/>
      <c r="M2" s="34" t="s">
        <v>5</v>
      </c>
      <c r="N2" s="34"/>
      <c r="O2" s="34"/>
      <c r="P2" s="34" t="s">
        <v>4</v>
      </c>
      <c r="Q2" s="34"/>
      <c r="R2" s="34"/>
      <c r="S2" s="34" t="s">
        <v>19</v>
      </c>
      <c r="T2" s="34"/>
      <c r="U2" s="34"/>
      <c r="V2" s="34" t="s">
        <v>7</v>
      </c>
      <c r="W2" s="34"/>
      <c r="X2" s="34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38.739649999999997</v>
      </c>
      <c r="E4" s="21">
        <v>38.739649999999997</v>
      </c>
      <c r="F4" s="21">
        <v>38.73964999999999</v>
      </c>
      <c r="G4" s="21">
        <v>38.739649999999997</v>
      </c>
      <c r="H4" s="21">
        <v>38.739649999999997</v>
      </c>
      <c r="I4" s="21">
        <v>38.73964999999999</v>
      </c>
      <c r="J4" s="22">
        <v>38.739649999999997</v>
      </c>
      <c r="K4" s="22">
        <v>38.739649999999997</v>
      </c>
      <c r="L4" s="22">
        <v>38.73964999999999</v>
      </c>
      <c r="M4" s="22">
        <v>38.73715</v>
      </c>
      <c r="N4" s="22">
        <v>38.73715</v>
      </c>
      <c r="O4" s="22">
        <v>38.737149999999993</v>
      </c>
      <c r="P4" s="22">
        <v>46.825090000000003</v>
      </c>
      <c r="Q4" s="22">
        <v>38.73715</v>
      </c>
      <c r="R4" s="22">
        <v>40.161149999999999</v>
      </c>
      <c r="S4" s="22">
        <v>38.73715</v>
      </c>
      <c r="T4" s="22">
        <v>38.73715</v>
      </c>
      <c r="U4" s="22">
        <v>38.737149999999993</v>
      </c>
      <c r="V4" s="22">
        <v>38.73715</v>
      </c>
      <c r="W4" s="22">
        <v>38.73715</v>
      </c>
      <c r="X4" s="22">
        <v>38.737149999999993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32.040990000000001</v>
      </c>
      <c r="E5" s="21">
        <v>32.040990000000001</v>
      </c>
      <c r="F5" s="21">
        <v>32.040990000000008</v>
      </c>
      <c r="G5" s="21">
        <v>31.646850000000001</v>
      </c>
      <c r="H5" s="21">
        <v>31.646850000000001</v>
      </c>
      <c r="I5" s="21">
        <v>31.646849999999993</v>
      </c>
      <c r="J5" s="22">
        <v>31.56334</v>
      </c>
      <c r="K5" s="22">
        <v>29.332809999999998</v>
      </c>
      <c r="L5" s="22">
        <v>30.592261999999998</v>
      </c>
      <c r="M5" s="22">
        <v>28.619430000000001</v>
      </c>
      <c r="N5" s="22">
        <v>28.49456</v>
      </c>
      <c r="O5" s="22">
        <v>28.544507999999997</v>
      </c>
      <c r="P5" s="22">
        <v>32.879309999999997</v>
      </c>
      <c r="Q5" s="22">
        <v>28.766960000000001</v>
      </c>
      <c r="R5" s="22">
        <v>30.589783999999998</v>
      </c>
      <c r="S5" s="22">
        <v>30.104649999999999</v>
      </c>
      <c r="T5" s="22">
        <v>28.793749999999999</v>
      </c>
      <c r="U5" s="22">
        <v>29.283584999999999</v>
      </c>
      <c r="V5" s="22">
        <v>28.619430000000001</v>
      </c>
      <c r="W5" s="22">
        <v>27.246020000000001</v>
      </c>
      <c r="X5" s="22">
        <v>27.820623000000001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28.32244</v>
      </c>
      <c r="E6" s="21">
        <v>28.32244</v>
      </c>
      <c r="F6" s="21">
        <v>28.32244</v>
      </c>
      <c r="G6" s="21">
        <v>26.858090000000001</v>
      </c>
      <c r="H6" s="21">
        <v>26.858090000000001</v>
      </c>
      <c r="I6" s="21">
        <v>26.858089999999997</v>
      </c>
      <c r="J6" s="22">
        <v>28.32244</v>
      </c>
      <c r="K6" s="22">
        <v>26.929770000000001</v>
      </c>
      <c r="L6" s="22">
        <v>27.422683999999997</v>
      </c>
      <c r="M6" s="22">
        <v>28.15006</v>
      </c>
      <c r="N6" s="22">
        <v>27.991720000000001</v>
      </c>
      <c r="O6" s="22">
        <v>28.013387999999999</v>
      </c>
      <c r="P6" s="22">
        <v>30.237089999999998</v>
      </c>
      <c r="Q6" s="22">
        <v>26.79232</v>
      </c>
      <c r="R6" s="22">
        <v>28.593955999999999</v>
      </c>
      <c r="S6" s="22">
        <v>27.098690000000001</v>
      </c>
      <c r="T6" s="22">
        <v>26.766860000000001</v>
      </c>
      <c r="U6" s="22">
        <v>26.918638000000005</v>
      </c>
      <c r="V6" s="22">
        <v>27.891919999999999</v>
      </c>
      <c r="W6" s="22">
        <v>26.589089999999999</v>
      </c>
      <c r="X6" s="22">
        <v>26.776380999999997</v>
      </c>
      <c r="Y6" s="23"/>
      <c r="Z6" s="3" t="s">
        <v>17</v>
      </c>
      <c r="AA6" s="3" t="s">
        <v>15</v>
      </c>
      <c r="AB6" s="14">
        <f ca="1">INDIRECT("D"&amp;4+(ROW(A1)-1)+COLUMN(A1)-1)</f>
        <v>38.739649999999997</v>
      </c>
      <c r="AC6" s="14">
        <f t="shared" ref="AC6:BB6" ca="1" si="0">INDIRECT("D"&amp;4+(ROW(B1)-1)+COLUMN(B1)-1)</f>
        <v>32.040990000000001</v>
      </c>
      <c r="AD6" s="14">
        <f t="shared" ca="1" si="0"/>
        <v>28.32244</v>
      </c>
      <c r="AE6" s="14">
        <f t="shared" ca="1" si="0"/>
        <v>178.6396</v>
      </c>
      <c r="AF6" s="14">
        <f t="shared" ca="1" si="0"/>
        <v>153.31675999999999</v>
      </c>
      <c r="AG6" s="14">
        <f t="shared" ca="1" si="0"/>
        <v>103.59434</v>
      </c>
      <c r="AH6" s="14">
        <f t="shared" ca="1" si="0"/>
        <v>1157.4952599999999</v>
      </c>
      <c r="AI6" s="14">
        <f t="shared" ca="1" si="0"/>
        <v>1158.2399399999999</v>
      </c>
      <c r="AJ6" s="14">
        <f t="shared" ca="1" si="0"/>
        <v>1018.91389</v>
      </c>
      <c r="AK6" s="14">
        <f t="shared" ca="1" si="0"/>
        <v>3235.92526</v>
      </c>
      <c r="AL6" s="14">
        <f t="shared" ca="1" si="0"/>
        <v>2684.3588100000002</v>
      </c>
      <c r="AM6" s="14">
        <f t="shared" ca="1" si="0"/>
        <v>2223.9888900000001</v>
      </c>
      <c r="AN6" s="14">
        <f t="shared" ca="1" si="0"/>
        <v>106572.75406000001</v>
      </c>
      <c r="AO6" s="14">
        <f t="shared" ca="1" si="0"/>
        <v>40333.81525</v>
      </c>
      <c r="AP6" s="14">
        <f t="shared" ca="1" si="0"/>
        <v>36117.156239999997</v>
      </c>
      <c r="AQ6" s="14">
        <f t="shared" ca="1" si="0"/>
        <v>478962.95384999999</v>
      </c>
      <c r="AR6" s="14">
        <f t="shared" ca="1" si="0"/>
        <v>331249.97211999999</v>
      </c>
      <c r="AS6" s="14">
        <f t="shared" ca="1" si="0"/>
        <v>325154.23989000003</v>
      </c>
      <c r="AT6" s="14">
        <f t="shared" ca="1" si="0"/>
        <v>1672.71541</v>
      </c>
      <c r="AU6" s="14">
        <f t="shared" ca="1" si="0"/>
        <v>694.44602999999995</v>
      </c>
      <c r="AV6" s="14">
        <f t="shared" ca="1" si="0"/>
        <v>671.56894999999997</v>
      </c>
      <c r="AW6" s="14">
        <f t="shared" ca="1" si="0"/>
        <v>2785.9029300000002</v>
      </c>
      <c r="AX6" s="14">
        <f t="shared" ca="1" si="0"/>
        <v>1913.80556</v>
      </c>
      <c r="AY6" s="14">
        <f t="shared" ca="1" si="0"/>
        <v>1807.78541</v>
      </c>
      <c r="AZ6" s="14">
        <f t="shared" ca="1" si="0"/>
        <v>21568.96113</v>
      </c>
      <c r="BA6" s="14">
        <f t="shared" ca="1" si="0"/>
        <v>19065.998599999999</v>
      </c>
      <c r="BB6" s="14">
        <f t="shared" ca="1" si="0"/>
        <v>19020.040059999999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178.6396</v>
      </c>
      <c r="E7" s="21">
        <v>178.6396</v>
      </c>
      <c r="F7" s="21">
        <v>178.6396</v>
      </c>
      <c r="G7" s="21">
        <v>178.6396</v>
      </c>
      <c r="H7" s="21">
        <v>178.6396</v>
      </c>
      <c r="I7" s="21">
        <v>178.6396</v>
      </c>
      <c r="J7" s="22">
        <v>178.53543999999999</v>
      </c>
      <c r="K7" s="22">
        <v>178.52949000000001</v>
      </c>
      <c r="L7" s="22">
        <v>178.53008499999996</v>
      </c>
      <c r="M7" s="22">
        <v>175.13758000000001</v>
      </c>
      <c r="N7" s="22">
        <v>175.13758000000001</v>
      </c>
      <c r="O7" s="22">
        <v>175.13758000000004</v>
      </c>
      <c r="P7" s="22">
        <v>178.6396</v>
      </c>
      <c r="Q7" s="22">
        <v>175.13758000000001</v>
      </c>
      <c r="R7" s="22">
        <v>177.06824700000001</v>
      </c>
      <c r="S7" s="22">
        <v>178.53030999999999</v>
      </c>
      <c r="T7" s="22">
        <v>175.13758000000001</v>
      </c>
      <c r="U7" s="22">
        <v>175.88545499999998</v>
      </c>
      <c r="V7" s="22">
        <v>175.13758000000001</v>
      </c>
      <c r="W7" s="22">
        <v>175.13758000000001</v>
      </c>
      <c r="X7" s="22">
        <v>175.13758000000004</v>
      </c>
      <c r="Y7" s="23"/>
      <c r="Z7" s="3" t="s">
        <v>17</v>
      </c>
      <c r="AA7" s="3" t="s">
        <v>48</v>
      </c>
      <c r="AB7" s="14">
        <f ca="1">INDIRECT("G"&amp;4+(ROW(A1)-1)+COLUMN(A1)-1)</f>
        <v>38.739649999999997</v>
      </c>
      <c r="AC7" s="14">
        <f t="shared" ref="AC7:BB7" ca="1" si="1">INDIRECT("G"&amp;4+(ROW(B1)-1)+COLUMN(B1)-1)</f>
        <v>31.646850000000001</v>
      </c>
      <c r="AD7" s="14">
        <f t="shared" ca="1" si="1"/>
        <v>26.858090000000001</v>
      </c>
      <c r="AE7" s="14">
        <f t="shared" ca="1" si="1"/>
        <v>178.6396</v>
      </c>
      <c r="AF7" s="14">
        <f t="shared" ca="1" si="1"/>
        <v>111.94991</v>
      </c>
      <c r="AG7" s="14">
        <f t="shared" ca="1" si="1"/>
        <v>104.20555</v>
      </c>
      <c r="AH7" s="14">
        <f t="shared" ca="1" si="1"/>
        <v>1157.4952599999999</v>
      </c>
      <c r="AI7" s="14">
        <f t="shared" ca="1" si="1"/>
        <v>1039.2346299999999</v>
      </c>
      <c r="AJ7" s="14">
        <f t="shared" ca="1" si="1"/>
        <v>1022.31064</v>
      </c>
      <c r="AK7" s="14">
        <f t="shared" ca="1" si="1"/>
        <v>3232.4197600000002</v>
      </c>
      <c r="AL7" s="14">
        <f t="shared" ca="1" si="1"/>
        <v>2684.3588100000002</v>
      </c>
      <c r="AM7" s="14">
        <f t="shared" ca="1" si="1"/>
        <v>2225.9361100000001</v>
      </c>
      <c r="AN7" s="14">
        <f t="shared" ca="1" si="1"/>
        <v>103927.7133</v>
      </c>
      <c r="AO7" s="14">
        <f t="shared" ca="1" si="1"/>
        <v>37388.975449999998</v>
      </c>
      <c r="AP7" s="14">
        <f t="shared" ca="1" si="1"/>
        <v>36116.741029999997</v>
      </c>
      <c r="AQ7" s="14">
        <f t="shared" ca="1" si="1"/>
        <v>469767.49627</v>
      </c>
      <c r="AR7" s="14">
        <f t="shared" ca="1" si="1"/>
        <v>328597.45819999999</v>
      </c>
      <c r="AS7" s="14">
        <f t="shared" ca="1" si="1"/>
        <v>324747.90888</v>
      </c>
      <c r="AT7" s="14">
        <f t="shared" ca="1" si="1"/>
        <v>1556.97567</v>
      </c>
      <c r="AU7" s="14">
        <f t="shared" ca="1" si="1"/>
        <v>711.97487999999998</v>
      </c>
      <c r="AV7" s="14">
        <f t="shared" ca="1" si="1"/>
        <v>638.14131999999995</v>
      </c>
      <c r="AW7" s="14">
        <f t="shared" ca="1" si="1"/>
        <v>2785.9029300000002</v>
      </c>
      <c r="AX7" s="14">
        <f t="shared" ca="1" si="1"/>
        <v>1872.27745</v>
      </c>
      <c r="AY7" s="14">
        <f t="shared" ca="1" si="1"/>
        <v>1796.8298</v>
      </c>
      <c r="AZ7" s="14">
        <f t="shared" ca="1" si="1"/>
        <v>21468.309099999999</v>
      </c>
      <c r="BA7" s="14">
        <f t="shared" ca="1" si="1"/>
        <v>19130.511500000001</v>
      </c>
      <c r="BB7" s="14">
        <f t="shared" ca="1" si="1"/>
        <v>19080.702310000001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153.31675999999999</v>
      </c>
      <c r="E8" s="21">
        <v>153.31675999999999</v>
      </c>
      <c r="F8" s="21">
        <v>153.31675999999996</v>
      </c>
      <c r="G8" s="21">
        <v>111.94991</v>
      </c>
      <c r="H8" s="21">
        <v>111.94991</v>
      </c>
      <c r="I8" s="21">
        <v>111.94991000000002</v>
      </c>
      <c r="J8" s="22">
        <v>114.86982</v>
      </c>
      <c r="K8" s="22">
        <v>108.49205000000001</v>
      </c>
      <c r="L8" s="22">
        <v>109.54763500000001</v>
      </c>
      <c r="M8" s="22">
        <v>148.56182999999999</v>
      </c>
      <c r="N8" s="22">
        <v>148.34040999999999</v>
      </c>
      <c r="O8" s="22">
        <v>148.466441</v>
      </c>
      <c r="P8" s="22">
        <v>115.22815</v>
      </c>
      <c r="Q8" s="22">
        <v>108.27177</v>
      </c>
      <c r="R8" s="22">
        <v>111.580214</v>
      </c>
      <c r="S8" s="22">
        <v>116.33356000000001</v>
      </c>
      <c r="T8" s="22">
        <v>108.17796</v>
      </c>
      <c r="U8" s="22">
        <v>109.84252099999999</v>
      </c>
      <c r="V8" s="22">
        <v>107.48171000000001</v>
      </c>
      <c r="W8" s="22">
        <v>107.3348</v>
      </c>
      <c r="X8" s="22">
        <v>107.40685899999998</v>
      </c>
      <c r="Y8" s="23"/>
      <c r="Z8" s="3" t="s">
        <v>17</v>
      </c>
      <c r="AA8" s="3" t="s">
        <v>11</v>
      </c>
      <c r="AB8" s="14">
        <f ca="1">INDIRECT("J"&amp;4+(ROW(A1)-1)+COLUMN(A1)-1)</f>
        <v>38.739649999999997</v>
      </c>
      <c r="AC8" s="14">
        <f t="shared" ref="AC8:BB8" ca="1" si="2">INDIRECT("J"&amp;4+(ROW(B1)-1)+COLUMN(B1)-1)</f>
        <v>31.56334</v>
      </c>
      <c r="AD8" s="14">
        <f t="shared" ca="1" si="2"/>
        <v>28.32244</v>
      </c>
      <c r="AE8" s="14">
        <f t="shared" ca="1" si="2"/>
        <v>178.53543999999999</v>
      </c>
      <c r="AF8" s="14">
        <f t="shared" ca="1" si="2"/>
        <v>114.86982</v>
      </c>
      <c r="AG8" s="14">
        <f t="shared" ca="1" si="2"/>
        <v>103.08049</v>
      </c>
      <c r="AH8" s="14">
        <f t="shared" ca="1" si="2"/>
        <v>1127.59022</v>
      </c>
      <c r="AI8" s="14">
        <f t="shared" ca="1" si="2"/>
        <v>1070.0277100000001</v>
      </c>
      <c r="AJ8" s="14">
        <f t="shared" ca="1" si="2"/>
        <v>1018.30833</v>
      </c>
      <c r="AK8" s="14">
        <f t="shared" ca="1" si="2"/>
        <v>3221.0874199999998</v>
      </c>
      <c r="AL8" s="14">
        <f t="shared" ca="1" si="2"/>
        <v>2684.3588100000002</v>
      </c>
      <c r="AM8" s="14">
        <f t="shared" ca="1" si="2"/>
        <v>2223.9888900000001</v>
      </c>
      <c r="AN8" s="14">
        <f t="shared" ca="1" si="2"/>
        <v>97809.935370000007</v>
      </c>
      <c r="AO8" s="14">
        <f t="shared" ca="1" si="2"/>
        <v>40333.81525</v>
      </c>
      <c r="AP8" s="14">
        <f t="shared" ca="1" si="2"/>
        <v>36117.156239999997</v>
      </c>
      <c r="AQ8" s="14">
        <f t="shared" ca="1" si="2"/>
        <v>445229.62570999999</v>
      </c>
      <c r="AR8" s="14">
        <f t="shared" ca="1" si="2"/>
        <v>330182.76913999999</v>
      </c>
      <c r="AS8" s="14">
        <f t="shared" ca="1" si="2"/>
        <v>325154.23989000003</v>
      </c>
      <c r="AT8" s="14">
        <f t="shared" ca="1" si="2"/>
        <v>1672.71541</v>
      </c>
      <c r="AU8" s="14">
        <f t="shared" ca="1" si="2"/>
        <v>693.02515000000005</v>
      </c>
      <c r="AV8" s="14">
        <f t="shared" ca="1" si="2"/>
        <v>663.08858999999995</v>
      </c>
      <c r="AW8" s="14">
        <f t="shared" ca="1" si="2"/>
        <v>2597.73983</v>
      </c>
      <c r="AX8" s="14">
        <f t="shared" ca="1" si="2"/>
        <v>1913.80556</v>
      </c>
      <c r="AY8" s="14">
        <f t="shared" ca="1" si="2"/>
        <v>1807.78541</v>
      </c>
      <c r="AZ8" s="14">
        <f t="shared" ca="1" si="2"/>
        <v>21568.96113</v>
      </c>
      <c r="BA8" s="14">
        <f t="shared" ca="1" si="2"/>
        <v>19065.998599999999</v>
      </c>
      <c r="BB8" s="14">
        <f t="shared" ca="1" si="2"/>
        <v>19020.040059999999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103.59434</v>
      </c>
      <c r="E9" s="21">
        <v>103.59434</v>
      </c>
      <c r="F9" s="21">
        <v>103.59434000000002</v>
      </c>
      <c r="G9" s="21">
        <v>104.20555</v>
      </c>
      <c r="H9" s="21">
        <v>104.20555</v>
      </c>
      <c r="I9" s="21">
        <v>104.20554999999999</v>
      </c>
      <c r="J9" s="22">
        <v>103.08049</v>
      </c>
      <c r="K9" s="22">
        <v>102.06022</v>
      </c>
      <c r="L9" s="22">
        <v>102.66406099999999</v>
      </c>
      <c r="M9" s="22">
        <v>100.96732</v>
      </c>
      <c r="N9" s="22">
        <v>100.65252</v>
      </c>
      <c r="O9" s="22">
        <v>100.837524</v>
      </c>
      <c r="P9" s="22">
        <v>107.06931</v>
      </c>
      <c r="Q9" s="22">
        <v>102.34166999999999</v>
      </c>
      <c r="R9" s="22">
        <v>104.19950300000001</v>
      </c>
      <c r="S9" s="22">
        <v>102.15649000000001</v>
      </c>
      <c r="T9" s="22">
        <v>101.47778</v>
      </c>
      <c r="U9" s="22">
        <v>101.69539499999999</v>
      </c>
      <c r="V9" s="22">
        <v>101.43889</v>
      </c>
      <c r="W9" s="22">
        <v>101.01562</v>
      </c>
      <c r="X9" s="22">
        <v>101.205777</v>
      </c>
      <c r="Y9" s="23"/>
      <c r="Z9" s="3" t="s">
        <v>17</v>
      </c>
      <c r="AA9" s="3" t="s">
        <v>12</v>
      </c>
      <c r="AB9" s="14">
        <f ca="1">INDIRECT("M"&amp;4+(ROW(A1)-1)+COLUMN(A1)-1)</f>
        <v>38.73715</v>
      </c>
      <c r="AC9" s="14">
        <f t="shared" ref="AC9:BB9" ca="1" si="3">INDIRECT("M"&amp;4+(ROW(B1)-1)+COLUMN(B1)-1)</f>
        <v>28.619430000000001</v>
      </c>
      <c r="AD9" s="14">
        <f t="shared" ca="1" si="3"/>
        <v>28.15006</v>
      </c>
      <c r="AE9" s="14">
        <f t="shared" ca="1" si="3"/>
        <v>175.13758000000001</v>
      </c>
      <c r="AF9" s="14">
        <f t="shared" ca="1" si="3"/>
        <v>148.56182999999999</v>
      </c>
      <c r="AG9" s="14">
        <f t="shared" ca="1" si="3"/>
        <v>100.96732</v>
      </c>
      <c r="AH9" s="14">
        <f t="shared" ca="1" si="3"/>
        <v>1125.0931800000001</v>
      </c>
      <c r="AI9" s="14">
        <f t="shared" ca="1" si="3"/>
        <v>1131.7656999999999</v>
      </c>
      <c r="AJ9" s="14">
        <f t="shared" ca="1" si="3"/>
        <v>1015.6809500000001</v>
      </c>
      <c r="AK9" s="14">
        <f t="shared" ca="1" si="3"/>
        <v>3221.0874199999998</v>
      </c>
      <c r="AL9" s="14">
        <f t="shared" ca="1" si="3"/>
        <v>2684.3588100000002</v>
      </c>
      <c r="AM9" s="14">
        <f t="shared" ca="1" si="3"/>
        <v>2094.6222200000002</v>
      </c>
      <c r="AN9" s="14">
        <f t="shared" ca="1" si="3"/>
        <v>97803.005380000002</v>
      </c>
      <c r="AO9" s="14">
        <f t="shared" ca="1" si="3"/>
        <v>35241.556400000001</v>
      </c>
      <c r="AP9" s="14">
        <f t="shared" ca="1" si="3"/>
        <v>35023.601750000002</v>
      </c>
      <c r="AQ9" s="14">
        <f t="shared" ca="1" si="3"/>
        <v>424564.20955000003</v>
      </c>
      <c r="AR9" s="14">
        <f t="shared" ca="1" si="3"/>
        <v>323438.54459</v>
      </c>
      <c r="AS9" s="14">
        <f t="shared" ca="1" si="3"/>
        <v>322788.96165999997</v>
      </c>
      <c r="AT9" s="14">
        <f t="shared" ca="1" si="3"/>
        <v>1537.93209</v>
      </c>
      <c r="AU9" s="14">
        <f t="shared" ca="1" si="3"/>
        <v>634.61350000000004</v>
      </c>
      <c r="AV9" s="14">
        <f t="shared" ca="1" si="3"/>
        <v>605.31764999999996</v>
      </c>
      <c r="AW9" s="14">
        <f t="shared" ca="1" si="3"/>
        <v>2444.7113100000001</v>
      </c>
      <c r="AX9" s="14">
        <f t="shared" ca="1" si="3"/>
        <v>1788.1453899999999</v>
      </c>
      <c r="AY9" s="14">
        <f t="shared" ca="1" si="3"/>
        <v>1765.19523</v>
      </c>
      <c r="AZ9" s="14">
        <f t="shared" ca="1" si="3"/>
        <v>20831.775000000001</v>
      </c>
      <c r="BA9" s="14">
        <f t="shared" ca="1" si="3"/>
        <v>18995.224109999999</v>
      </c>
      <c r="BB9" s="14">
        <f t="shared" ca="1" si="3"/>
        <v>18978.234789999999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1157.4952599999999</v>
      </c>
      <c r="E10" s="21">
        <v>1157.4952599999999</v>
      </c>
      <c r="F10" s="21">
        <v>1157.4952599999999</v>
      </c>
      <c r="G10" s="21">
        <v>1157.4952599999999</v>
      </c>
      <c r="H10" s="21">
        <v>1157.4952599999999</v>
      </c>
      <c r="I10" s="21">
        <v>1157.4952599999999</v>
      </c>
      <c r="J10" s="22">
        <v>1127.59022</v>
      </c>
      <c r="K10" s="22">
        <v>1125.71387</v>
      </c>
      <c r="L10" s="22">
        <v>1126.1696080000002</v>
      </c>
      <c r="M10" s="22">
        <v>1125.0931800000001</v>
      </c>
      <c r="N10" s="22">
        <v>1124.9767999999999</v>
      </c>
      <c r="O10" s="22">
        <v>1125.0457670000001</v>
      </c>
      <c r="P10" s="22">
        <v>1363.8741399999999</v>
      </c>
      <c r="Q10" s="22">
        <v>1276.2242100000001</v>
      </c>
      <c r="R10" s="22">
        <v>1322.649173</v>
      </c>
      <c r="S10" s="22">
        <v>1256.6440299999999</v>
      </c>
      <c r="T10" s="22">
        <v>1125.23542</v>
      </c>
      <c r="U10" s="22">
        <v>1169.1913570000002</v>
      </c>
      <c r="V10" s="22">
        <v>1125.08887</v>
      </c>
      <c r="W10" s="22">
        <v>1124.6373799999999</v>
      </c>
      <c r="X10" s="22">
        <v>1124.8781210000002</v>
      </c>
      <c r="Y10" s="23"/>
      <c r="Z10" s="3" t="s">
        <v>17</v>
      </c>
      <c r="AA10" s="3" t="s">
        <v>13</v>
      </c>
      <c r="AB10" s="14">
        <f ca="1">INDIRECT("P"&amp;4+(ROW(A1)-1)+COLUMN(A1)-1)</f>
        <v>46.825090000000003</v>
      </c>
      <c r="AC10" s="14">
        <f t="shared" ref="AC10:BB10" ca="1" si="4">INDIRECT("P"&amp;4+(ROW(B1)-1)+COLUMN(B1)-1)</f>
        <v>32.879309999999997</v>
      </c>
      <c r="AD10" s="14">
        <f t="shared" ca="1" si="4"/>
        <v>30.237089999999998</v>
      </c>
      <c r="AE10" s="14">
        <f t="shared" ca="1" si="4"/>
        <v>178.6396</v>
      </c>
      <c r="AF10" s="14">
        <f t="shared" ca="1" si="4"/>
        <v>115.22815</v>
      </c>
      <c r="AG10" s="14">
        <f t="shared" ca="1" si="4"/>
        <v>107.06931</v>
      </c>
      <c r="AH10" s="14">
        <f t="shared" ca="1" si="4"/>
        <v>1363.8741399999999</v>
      </c>
      <c r="AI10" s="14">
        <f t="shared" ca="1" si="4"/>
        <v>1127.62303</v>
      </c>
      <c r="AJ10" s="14">
        <f t="shared" ca="1" si="4"/>
        <v>1051.9906800000001</v>
      </c>
      <c r="AK10" s="14">
        <f t="shared" ca="1" si="4"/>
        <v>3223.4556600000001</v>
      </c>
      <c r="AL10" s="14">
        <f t="shared" ca="1" si="4"/>
        <v>2684.04666</v>
      </c>
      <c r="AM10" s="14">
        <f t="shared" ca="1" si="4"/>
        <v>2339.3371699999998</v>
      </c>
      <c r="AN10" s="14">
        <f t="shared" ca="1" si="4"/>
        <v>97805.726439999999</v>
      </c>
      <c r="AO10" s="14">
        <f t="shared" ca="1" si="4"/>
        <v>37230.852099999996</v>
      </c>
      <c r="AP10" s="14">
        <f t="shared" ca="1" si="4"/>
        <v>35630.655989999999</v>
      </c>
      <c r="AQ10" s="14">
        <f t="shared" ca="1" si="4"/>
        <v>424666.32818000001</v>
      </c>
      <c r="AR10" s="14">
        <f t="shared" ca="1" si="4"/>
        <v>324687.53375</v>
      </c>
      <c r="AS10" s="14">
        <f t="shared" ca="1" si="4"/>
        <v>324192.04048000003</v>
      </c>
      <c r="AT10" s="14">
        <f t="shared" ca="1" si="4"/>
        <v>1537.93209</v>
      </c>
      <c r="AU10" s="14">
        <f t="shared" ca="1" si="4"/>
        <v>760.91867999999999</v>
      </c>
      <c r="AV10" s="14">
        <f t="shared" ca="1" si="4"/>
        <v>707.25368000000003</v>
      </c>
      <c r="AW10" s="14">
        <f t="shared" ca="1" si="4"/>
        <v>2858.8016899999998</v>
      </c>
      <c r="AX10" s="14">
        <f t="shared" ca="1" si="4"/>
        <v>1929.1926800000001</v>
      </c>
      <c r="AY10" s="14">
        <f t="shared" ca="1" si="4"/>
        <v>1865.6194399999999</v>
      </c>
      <c r="AZ10" s="14">
        <f t="shared" ca="1" si="4"/>
        <v>24228.65</v>
      </c>
      <c r="BA10" s="14">
        <f t="shared" ca="1" si="4"/>
        <v>20167.291209999999</v>
      </c>
      <c r="BB10" s="14">
        <f t="shared" ca="1" si="4"/>
        <v>19582.950349999999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1158.2399399999999</v>
      </c>
      <c r="E11" s="21">
        <v>1158.2399399999999</v>
      </c>
      <c r="F11" s="21">
        <v>1158.2399399999997</v>
      </c>
      <c r="G11" s="21">
        <v>1039.2346299999999</v>
      </c>
      <c r="H11" s="21">
        <v>1039.2346299999999</v>
      </c>
      <c r="I11" s="21">
        <v>1039.2346299999997</v>
      </c>
      <c r="J11" s="22">
        <v>1070.0277100000001</v>
      </c>
      <c r="K11" s="22">
        <v>1029.11193</v>
      </c>
      <c r="L11" s="22">
        <v>1041.392067</v>
      </c>
      <c r="M11" s="22">
        <v>1131.7656999999999</v>
      </c>
      <c r="N11" s="22">
        <v>1131.3993800000001</v>
      </c>
      <c r="O11" s="22">
        <v>1131.6099830000001</v>
      </c>
      <c r="P11" s="22">
        <v>1127.62303</v>
      </c>
      <c r="Q11" s="22">
        <v>1070.12725</v>
      </c>
      <c r="R11" s="22">
        <v>1098.6581589999998</v>
      </c>
      <c r="S11" s="22">
        <v>1137.71027</v>
      </c>
      <c r="T11" s="22">
        <v>1029.22477</v>
      </c>
      <c r="U11" s="22">
        <v>1043.4140870000001</v>
      </c>
      <c r="V11" s="22">
        <v>1130.66346</v>
      </c>
      <c r="W11" s="22">
        <v>1130.4676899999999</v>
      </c>
      <c r="X11" s="22">
        <v>1130.555413</v>
      </c>
      <c r="Y11" s="23"/>
      <c r="Z11" s="3" t="s">
        <v>17</v>
      </c>
      <c r="AA11" s="3" t="s">
        <v>20</v>
      </c>
      <c r="AB11" s="14">
        <f ca="1">INDIRECT("S"&amp;4+(ROW(A1)-1)+COLUMN(A1)-1)</f>
        <v>38.73715</v>
      </c>
      <c r="AC11" s="14">
        <f t="shared" ref="AC11:BB11" ca="1" si="5">INDIRECT("S"&amp;4+(ROW(B1)-1)+COLUMN(B1)-1)</f>
        <v>30.104649999999999</v>
      </c>
      <c r="AD11" s="14">
        <f t="shared" ca="1" si="5"/>
        <v>27.098690000000001</v>
      </c>
      <c r="AE11" s="14">
        <f t="shared" ca="1" si="5"/>
        <v>178.53030999999999</v>
      </c>
      <c r="AF11" s="14">
        <f t="shared" ca="1" si="5"/>
        <v>116.33356000000001</v>
      </c>
      <c r="AG11" s="14">
        <f t="shared" ca="1" si="5"/>
        <v>102.15649000000001</v>
      </c>
      <c r="AH11" s="14">
        <f t="shared" ca="1" si="5"/>
        <v>1256.6440299999999</v>
      </c>
      <c r="AI11" s="14">
        <f t="shared" ca="1" si="5"/>
        <v>1137.71027</v>
      </c>
      <c r="AJ11" s="14">
        <f t="shared" ca="1" si="5"/>
        <v>1019.34722</v>
      </c>
      <c r="AK11" s="14">
        <f t="shared" ca="1" si="5"/>
        <v>3223.4556600000001</v>
      </c>
      <c r="AL11" s="14">
        <f t="shared" ca="1" si="5"/>
        <v>2672.8118100000002</v>
      </c>
      <c r="AM11" s="14">
        <f t="shared" ca="1" si="5"/>
        <v>2345.59337</v>
      </c>
      <c r="AN11" s="14">
        <f t="shared" ca="1" si="5"/>
        <v>97805.706720000002</v>
      </c>
      <c r="AO11" s="14">
        <f t="shared" ca="1" si="5"/>
        <v>37230.852099999996</v>
      </c>
      <c r="AP11" s="14">
        <f t="shared" ca="1" si="5"/>
        <v>36793.040860000001</v>
      </c>
      <c r="AQ11" s="14">
        <f t="shared" ca="1" si="5"/>
        <v>424645.43448</v>
      </c>
      <c r="AR11" s="14">
        <f t="shared" ca="1" si="5"/>
        <v>326483.68471</v>
      </c>
      <c r="AS11" s="14">
        <f t="shared" ca="1" si="5"/>
        <v>324789.10713999998</v>
      </c>
      <c r="AT11" s="14">
        <f t="shared" ca="1" si="5"/>
        <v>1537.93209</v>
      </c>
      <c r="AU11" s="14">
        <f t="shared" ca="1" si="5"/>
        <v>746.64909</v>
      </c>
      <c r="AV11" s="14">
        <f t="shared" ca="1" si="5"/>
        <v>680.07081000000005</v>
      </c>
      <c r="AW11" s="14">
        <f t="shared" ca="1" si="5"/>
        <v>2502.0241999999998</v>
      </c>
      <c r="AX11" s="14">
        <f t="shared" ca="1" si="5"/>
        <v>1842.6225199999999</v>
      </c>
      <c r="AY11" s="14">
        <f t="shared" ca="1" si="5"/>
        <v>1821.9497200000001</v>
      </c>
      <c r="AZ11" s="14">
        <f t="shared" ca="1" si="5"/>
        <v>21786</v>
      </c>
      <c r="BA11" s="14">
        <f t="shared" ca="1" si="5"/>
        <v>19170.723819999999</v>
      </c>
      <c r="BB11" s="14">
        <f t="shared" ca="1" si="5"/>
        <v>19142.738890000001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1018.91389</v>
      </c>
      <c r="E12" s="21">
        <v>1018.91389</v>
      </c>
      <c r="F12" s="21">
        <v>1018.91389</v>
      </c>
      <c r="G12" s="21">
        <v>1022.31064</v>
      </c>
      <c r="H12" s="21">
        <v>1022.31064</v>
      </c>
      <c r="I12" s="21">
        <v>1022.3106399999999</v>
      </c>
      <c r="J12" s="22">
        <v>1018.30833</v>
      </c>
      <c r="K12" s="22">
        <v>1017.2615</v>
      </c>
      <c r="L12" s="22">
        <v>1017.5650089999999</v>
      </c>
      <c r="M12" s="22">
        <v>1015.6809500000001</v>
      </c>
      <c r="N12" s="22">
        <v>1015.39437</v>
      </c>
      <c r="O12" s="22">
        <v>1015.6055119999999</v>
      </c>
      <c r="P12" s="22">
        <v>1051.9906800000001</v>
      </c>
      <c r="Q12" s="22">
        <v>1017.9124</v>
      </c>
      <c r="R12" s="22">
        <v>1034.3728129999997</v>
      </c>
      <c r="S12" s="22">
        <v>1019.34722</v>
      </c>
      <c r="T12" s="22">
        <v>1017.06119</v>
      </c>
      <c r="U12" s="22">
        <v>1018.066906</v>
      </c>
      <c r="V12" s="22">
        <v>1015.05962</v>
      </c>
      <c r="W12" s="22">
        <v>1014.92236</v>
      </c>
      <c r="X12" s="22">
        <v>1014.9858540000001</v>
      </c>
      <c r="Y12" s="23"/>
      <c r="Z12" s="3" t="s">
        <v>17</v>
      </c>
      <c r="AA12" s="3" t="s">
        <v>14</v>
      </c>
      <c r="AB12" s="14">
        <f ca="1">INDIRECT("V"&amp;4+(ROW(A1)-1)+COLUMN(A1)-1)</f>
        <v>38.73715</v>
      </c>
      <c r="AC12" s="14">
        <f t="shared" ref="AC12:BB12" ca="1" si="6">INDIRECT("V"&amp;4+(ROW(B1)-1)+COLUMN(B1)-1)</f>
        <v>28.619430000000001</v>
      </c>
      <c r="AD12" s="14">
        <f t="shared" ca="1" si="6"/>
        <v>27.891919999999999</v>
      </c>
      <c r="AE12" s="14">
        <f t="shared" ca="1" si="6"/>
        <v>175.13758000000001</v>
      </c>
      <c r="AF12" s="14">
        <f t="shared" ca="1" si="6"/>
        <v>107.48171000000001</v>
      </c>
      <c r="AG12" s="14">
        <f t="shared" ca="1" si="6"/>
        <v>101.43889</v>
      </c>
      <c r="AH12" s="14">
        <f t="shared" ca="1" si="6"/>
        <v>1125.08887</v>
      </c>
      <c r="AI12" s="14">
        <f t="shared" ca="1" si="6"/>
        <v>1130.66346</v>
      </c>
      <c r="AJ12" s="14">
        <f t="shared" ca="1" si="6"/>
        <v>1015.05962</v>
      </c>
      <c r="AK12" s="14">
        <f t="shared" ca="1" si="6"/>
        <v>3221.0874199999998</v>
      </c>
      <c r="AL12" s="14">
        <f t="shared" ca="1" si="6"/>
        <v>2672.8118100000002</v>
      </c>
      <c r="AM12" s="14">
        <f t="shared" ca="1" si="6"/>
        <v>2094.6222200000002</v>
      </c>
      <c r="AN12" s="14">
        <f t="shared" ca="1" si="6"/>
        <v>97803.005380000002</v>
      </c>
      <c r="AO12" s="14">
        <f t="shared" ca="1" si="6"/>
        <v>35547.84966</v>
      </c>
      <c r="AP12" s="14">
        <f t="shared" ca="1" si="6"/>
        <v>35290.030559999999</v>
      </c>
      <c r="AQ12" s="14">
        <f t="shared" ca="1" si="6"/>
        <v>424621.09409000003</v>
      </c>
      <c r="AR12" s="14">
        <f t="shared" ca="1" si="6"/>
        <v>323298.11955</v>
      </c>
      <c r="AS12" s="14">
        <f t="shared" ca="1" si="6"/>
        <v>322759.00782</v>
      </c>
      <c r="AT12" s="14">
        <f t="shared" ca="1" si="6"/>
        <v>1537.93209</v>
      </c>
      <c r="AU12" s="14">
        <f t="shared" ca="1" si="6"/>
        <v>633.16079000000002</v>
      </c>
      <c r="AV12" s="14">
        <f t="shared" ca="1" si="6"/>
        <v>605.31764999999996</v>
      </c>
      <c r="AW12" s="14">
        <f t="shared" ca="1" si="6"/>
        <v>2395.7057300000001</v>
      </c>
      <c r="AX12" s="14">
        <f t="shared" ca="1" si="6"/>
        <v>1769.0634600000001</v>
      </c>
      <c r="AY12" s="14">
        <f t="shared" ca="1" si="6"/>
        <v>1761.3050900000001</v>
      </c>
      <c r="AZ12" s="14">
        <f t="shared" ca="1" si="6"/>
        <v>20831.775000000001</v>
      </c>
      <c r="BA12" s="14">
        <f t="shared" ca="1" si="6"/>
        <v>18978.043290000001</v>
      </c>
      <c r="BB12" s="14">
        <f t="shared" ca="1" si="6"/>
        <v>18975.785059999998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3235.92526</v>
      </c>
      <c r="E13" s="21">
        <v>3235.92526</v>
      </c>
      <c r="F13" s="21">
        <v>3235.92526</v>
      </c>
      <c r="G13" s="21">
        <v>3232.4197600000002</v>
      </c>
      <c r="H13" s="21">
        <v>3232.4197600000002</v>
      </c>
      <c r="I13" s="21">
        <v>3232.4197600000002</v>
      </c>
      <c r="J13" s="22">
        <v>3221.0874199999998</v>
      </c>
      <c r="K13" s="22">
        <v>3221.0874199999998</v>
      </c>
      <c r="L13" s="22">
        <v>3221.0874199999998</v>
      </c>
      <c r="M13" s="22">
        <v>3221.0874199999998</v>
      </c>
      <c r="N13" s="22">
        <v>3221.0874199999998</v>
      </c>
      <c r="O13" s="22">
        <v>3221.0874199999998</v>
      </c>
      <c r="P13" s="22">
        <v>3223.4556600000001</v>
      </c>
      <c r="Q13" s="22">
        <v>3223.4556600000001</v>
      </c>
      <c r="R13" s="22">
        <v>3223.4556600000001</v>
      </c>
      <c r="S13" s="22">
        <v>3223.4556600000001</v>
      </c>
      <c r="T13" s="22">
        <v>3221.0874199999998</v>
      </c>
      <c r="U13" s="22">
        <v>3221.7978919999996</v>
      </c>
      <c r="V13" s="22">
        <v>3221.0874199999998</v>
      </c>
      <c r="W13" s="22">
        <v>3221.0874199999998</v>
      </c>
      <c r="X13" s="22">
        <v>3221.0874199999998</v>
      </c>
      <c r="Y13" s="23"/>
      <c r="AB13" s="26">
        <f ca="1">MAX(AB6:AB12)</f>
        <v>46.825090000000003</v>
      </c>
      <c r="AC13" s="26">
        <f t="shared" ref="AC13:BB13" ca="1" si="7">MAX(AC6:AC12)</f>
        <v>32.879309999999997</v>
      </c>
      <c r="AD13" s="26">
        <f t="shared" ca="1" si="7"/>
        <v>30.237089999999998</v>
      </c>
      <c r="AE13" s="26">
        <f t="shared" ca="1" si="7"/>
        <v>178.6396</v>
      </c>
      <c r="AF13" s="26">
        <f t="shared" ca="1" si="7"/>
        <v>153.31675999999999</v>
      </c>
      <c r="AG13" s="26">
        <f t="shared" ca="1" si="7"/>
        <v>107.06931</v>
      </c>
      <c r="AH13" s="26">
        <f t="shared" ca="1" si="7"/>
        <v>1363.8741399999999</v>
      </c>
      <c r="AI13" s="26">
        <f t="shared" ca="1" si="7"/>
        <v>1158.2399399999999</v>
      </c>
      <c r="AJ13" s="26">
        <f t="shared" ca="1" si="7"/>
        <v>1051.9906800000001</v>
      </c>
      <c r="AK13" s="26">
        <f t="shared" ca="1" si="7"/>
        <v>3235.92526</v>
      </c>
      <c r="AL13" s="26">
        <f t="shared" ca="1" si="7"/>
        <v>2684.3588100000002</v>
      </c>
      <c r="AM13" s="26">
        <f t="shared" ca="1" si="7"/>
        <v>2345.59337</v>
      </c>
      <c r="AN13" s="26">
        <f t="shared" ca="1" si="7"/>
        <v>106572.75406000001</v>
      </c>
      <c r="AO13" s="26">
        <f t="shared" ca="1" si="7"/>
        <v>40333.81525</v>
      </c>
      <c r="AP13" s="26">
        <f t="shared" ca="1" si="7"/>
        <v>36793.040860000001</v>
      </c>
      <c r="AQ13" s="26">
        <f t="shared" ca="1" si="7"/>
        <v>478962.95384999999</v>
      </c>
      <c r="AR13" s="26">
        <f t="shared" ca="1" si="7"/>
        <v>331249.97211999999</v>
      </c>
      <c r="AS13" s="26">
        <f t="shared" ca="1" si="7"/>
        <v>325154.23989000003</v>
      </c>
      <c r="AT13" s="26">
        <f t="shared" ca="1" si="7"/>
        <v>1672.71541</v>
      </c>
      <c r="AU13" s="26">
        <f t="shared" ca="1" si="7"/>
        <v>760.91867999999999</v>
      </c>
      <c r="AV13" s="26">
        <f t="shared" ca="1" si="7"/>
        <v>707.25368000000003</v>
      </c>
      <c r="AW13" s="26">
        <f t="shared" ca="1" si="7"/>
        <v>2858.8016899999998</v>
      </c>
      <c r="AX13" s="26">
        <f t="shared" ca="1" si="7"/>
        <v>1929.1926800000001</v>
      </c>
      <c r="AY13" s="26">
        <f t="shared" ca="1" si="7"/>
        <v>1865.6194399999999</v>
      </c>
      <c r="AZ13" s="26">
        <f t="shared" ca="1" si="7"/>
        <v>24228.65</v>
      </c>
      <c r="BA13" s="26">
        <f t="shared" ca="1" si="7"/>
        <v>20167.291209999999</v>
      </c>
      <c r="BB13" s="26">
        <f t="shared" ca="1" si="7"/>
        <v>19582.950349999999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2684.3588100000002</v>
      </c>
      <c r="E14" s="21">
        <v>2684.3588100000002</v>
      </c>
      <c r="F14" s="21">
        <v>2684.3588100000006</v>
      </c>
      <c r="G14" s="21">
        <v>2684.3588100000002</v>
      </c>
      <c r="H14" s="21">
        <v>2684.3588100000002</v>
      </c>
      <c r="I14" s="21">
        <v>2684.3588100000006</v>
      </c>
      <c r="J14" s="22">
        <v>2684.3588100000002</v>
      </c>
      <c r="K14" s="22">
        <v>2672.8118100000002</v>
      </c>
      <c r="L14" s="22">
        <v>2676.2446949999999</v>
      </c>
      <c r="M14" s="22">
        <v>2684.3588100000002</v>
      </c>
      <c r="N14" s="22">
        <v>2684.3588100000002</v>
      </c>
      <c r="O14" s="22">
        <v>2684.3588100000006</v>
      </c>
      <c r="P14" s="22">
        <v>2684.04666</v>
      </c>
      <c r="Q14" s="22">
        <v>2672.8118100000002</v>
      </c>
      <c r="R14" s="22">
        <v>2674.6741049999996</v>
      </c>
      <c r="S14" s="22">
        <v>2672.8118100000002</v>
      </c>
      <c r="T14" s="22">
        <v>2672.8118100000002</v>
      </c>
      <c r="U14" s="22">
        <v>2672.8118099999997</v>
      </c>
      <c r="V14" s="22">
        <v>2672.8118100000002</v>
      </c>
      <c r="W14" s="22">
        <v>2672.8118100000002</v>
      </c>
      <c r="X14" s="22">
        <v>2672.8118099999997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2223.9888900000001</v>
      </c>
      <c r="E15" s="21">
        <v>2223.9888900000001</v>
      </c>
      <c r="F15" s="21">
        <v>2223.9888900000001</v>
      </c>
      <c r="G15" s="21">
        <v>2225.9361100000001</v>
      </c>
      <c r="H15" s="21">
        <v>2225.9361100000001</v>
      </c>
      <c r="I15" s="21">
        <v>2225.9361099999996</v>
      </c>
      <c r="J15" s="22">
        <v>2223.9888900000001</v>
      </c>
      <c r="K15" s="22">
        <v>2122.2939799999999</v>
      </c>
      <c r="L15" s="22">
        <v>2205.2259750000003</v>
      </c>
      <c r="M15" s="22">
        <v>2094.6222200000002</v>
      </c>
      <c r="N15" s="22">
        <v>2093.4944399999999</v>
      </c>
      <c r="O15" s="22">
        <v>2094.0583300000003</v>
      </c>
      <c r="P15" s="22">
        <v>2339.3371699999998</v>
      </c>
      <c r="Q15" s="22">
        <v>2097.13067</v>
      </c>
      <c r="R15" s="22">
        <v>2224.664276</v>
      </c>
      <c r="S15" s="22">
        <v>2345.59337</v>
      </c>
      <c r="T15" s="22">
        <v>2329.93073</v>
      </c>
      <c r="U15" s="22">
        <v>2337.1711220000002</v>
      </c>
      <c r="V15" s="22">
        <v>2094.6222200000002</v>
      </c>
      <c r="W15" s="22">
        <v>2093.4944399999999</v>
      </c>
      <c r="X15" s="22">
        <v>2093.6072180000001</v>
      </c>
      <c r="Y15" s="23"/>
      <c r="Z15" s="3" t="s">
        <v>18</v>
      </c>
      <c r="AA15" s="3" t="s">
        <v>15</v>
      </c>
      <c r="AB15" s="14">
        <f ca="1">INDIRECT("F"&amp;4+(ROW(A1)-1)+COLUMN(A1)-1)</f>
        <v>38.73964999999999</v>
      </c>
      <c r="AC15" s="14">
        <f t="shared" ref="AC15:BB15" ca="1" si="8">INDIRECT("F"&amp;4+(ROW(B1)-1)+COLUMN(B1)-1)</f>
        <v>32.040990000000008</v>
      </c>
      <c r="AD15" s="14">
        <f t="shared" ca="1" si="8"/>
        <v>28.32244</v>
      </c>
      <c r="AE15" s="14">
        <f t="shared" ca="1" si="8"/>
        <v>178.6396</v>
      </c>
      <c r="AF15" s="14">
        <f t="shared" ca="1" si="8"/>
        <v>153.31675999999996</v>
      </c>
      <c r="AG15" s="14">
        <f t="shared" ca="1" si="8"/>
        <v>103.59434000000002</v>
      </c>
      <c r="AH15" s="14">
        <f t="shared" ca="1" si="8"/>
        <v>1157.4952599999999</v>
      </c>
      <c r="AI15" s="14">
        <f t="shared" ca="1" si="8"/>
        <v>1158.2399399999997</v>
      </c>
      <c r="AJ15" s="14">
        <f t="shared" ca="1" si="8"/>
        <v>1018.91389</v>
      </c>
      <c r="AK15" s="14">
        <f t="shared" ca="1" si="8"/>
        <v>3235.92526</v>
      </c>
      <c r="AL15" s="14">
        <f t="shared" ca="1" si="8"/>
        <v>2684.3588100000006</v>
      </c>
      <c r="AM15" s="14">
        <f t="shared" ca="1" si="8"/>
        <v>2223.9888900000001</v>
      </c>
      <c r="AN15" s="14">
        <f t="shared" ca="1" si="8"/>
        <v>106572.75405999998</v>
      </c>
      <c r="AO15" s="14">
        <f t="shared" ca="1" si="8"/>
        <v>40333.815249999992</v>
      </c>
      <c r="AP15" s="14">
        <f t="shared" ca="1" si="8"/>
        <v>36117.156239999989</v>
      </c>
      <c r="AQ15" s="14">
        <f t="shared" ca="1" si="8"/>
        <v>478962.95385000005</v>
      </c>
      <c r="AR15" s="14">
        <f t="shared" ca="1" si="8"/>
        <v>331249.97211999999</v>
      </c>
      <c r="AS15" s="14">
        <f t="shared" ca="1" si="8"/>
        <v>325154.23988999997</v>
      </c>
      <c r="AT15" s="14">
        <f t="shared" ca="1" si="8"/>
        <v>1672.7154100000002</v>
      </c>
      <c r="AU15" s="14">
        <f t="shared" ca="1" si="8"/>
        <v>694.44602999999995</v>
      </c>
      <c r="AV15" s="14">
        <f t="shared" ca="1" si="8"/>
        <v>671.56894999999997</v>
      </c>
      <c r="AW15" s="14">
        <f t="shared" ca="1" si="8"/>
        <v>2785.9029300000002</v>
      </c>
      <c r="AX15" s="14">
        <f t="shared" ca="1" si="8"/>
        <v>1913.8055600000002</v>
      </c>
      <c r="AY15" s="14">
        <f t="shared" ca="1" si="8"/>
        <v>1807.78541</v>
      </c>
      <c r="AZ15" s="14">
        <f t="shared" ca="1" si="8"/>
        <v>21568.961130000003</v>
      </c>
      <c r="BA15" s="14">
        <f t="shared" ca="1" si="8"/>
        <v>19065.998599999995</v>
      </c>
      <c r="BB15" s="14">
        <f t="shared" ca="1" si="8"/>
        <v>19020.040059999999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106572.75406000001</v>
      </c>
      <c r="E16" s="21">
        <v>106572.75406000001</v>
      </c>
      <c r="F16" s="21">
        <v>106572.75405999998</v>
      </c>
      <c r="G16" s="21">
        <v>103927.7133</v>
      </c>
      <c r="H16" s="21">
        <v>103927.7133</v>
      </c>
      <c r="I16" s="21">
        <v>103927.71329999999</v>
      </c>
      <c r="J16" s="22">
        <v>97809.935370000007</v>
      </c>
      <c r="K16" s="22">
        <v>97807.28989</v>
      </c>
      <c r="L16" s="22">
        <v>97808.480687000003</v>
      </c>
      <c r="M16" s="22">
        <v>97803.005380000002</v>
      </c>
      <c r="N16" s="22">
        <v>97803.005380000002</v>
      </c>
      <c r="O16" s="22">
        <v>97803.005380000002</v>
      </c>
      <c r="P16" s="22">
        <v>97805.726439999999</v>
      </c>
      <c r="Q16" s="22">
        <v>97805.221139999994</v>
      </c>
      <c r="R16" s="22">
        <v>97805.400137999997</v>
      </c>
      <c r="S16" s="22">
        <v>97805.706720000002</v>
      </c>
      <c r="T16" s="22">
        <v>97803.005380000002</v>
      </c>
      <c r="U16" s="22">
        <v>97803.916224000001</v>
      </c>
      <c r="V16" s="22">
        <v>97803.005380000002</v>
      </c>
      <c r="W16" s="22">
        <v>97803.005380000002</v>
      </c>
      <c r="X16" s="22">
        <v>97803.005380000002</v>
      </c>
      <c r="Y16" s="23"/>
      <c r="Z16" s="3" t="s">
        <v>18</v>
      </c>
      <c r="AA16" s="3" t="s">
        <v>48</v>
      </c>
      <c r="AB16" s="14">
        <f ca="1">INDIRECT("I"&amp;4+(ROW(A1)-1)+COLUMN(A1)-1)</f>
        <v>38.73964999999999</v>
      </c>
      <c r="AC16" s="14">
        <f t="shared" ref="AC16:BB16" ca="1" si="9">INDIRECT("I"&amp;4+(ROW(B1)-1)+COLUMN(B1)-1)</f>
        <v>31.646849999999993</v>
      </c>
      <c r="AD16" s="14">
        <f t="shared" ca="1" si="9"/>
        <v>26.858089999999997</v>
      </c>
      <c r="AE16" s="14">
        <f t="shared" ca="1" si="9"/>
        <v>178.6396</v>
      </c>
      <c r="AF16" s="14">
        <f t="shared" ca="1" si="9"/>
        <v>111.94991000000002</v>
      </c>
      <c r="AG16" s="14">
        <f t="shared" ca="1" si="9"/>
        <v>104.20554999999999</v>
      </c>
      <c r="AH16" s="14">
        <f t="shared" ca="1" si="9"/>
        <v>1157.4952599999999</v>
      </c>
      <c r="AI16" s="14">
        <f t="shared" ca="1" si="9"/>
        <v>1039.2346299999997</v>
      </c>
      <c r="AJ16" s="14">
        <f t="shared" ca="1" si="9"/>
        <v>1022.3106399999999</v>
      </c>
      <c r="AK16" s="14">
        <f t="shared" ca="1" si="9"/>
        <v>3232.4197600000002</v>
      </c>
      <c r="AL16" s="14">
        <f t="shared" ca="1" si="9"/>
        <v>2684.3588100000006</v>
      </c>
      <c r="AM16" s="14">
        <f t="shared" ca="1" si="9"/>
        <v>2225.9361099999996</v>
      </c>
      <c r="AN16" s="14">
        <f t="shared" ca="1" si="9"/>
        <v>103927.71329999999</v>
      </c>
      <c r="AO16" s="14">
        <f t="shared" ca="1" si="9"/>
        <v>37388.975450000005</v>
      </c>
      <c r="AP16" s="14">
        <f t="shared" ca="1" si="9"/>
        <v>36116.74102999999</v>
      </c>
      <c r="AQ16" s="14">
        <f t="shared" ca="1" si="9"/>
        <v>469767.49627</v>
      </c>
      <c r="AR16" s="14">
        <f t="shared" ca="1" si="9"/>
        <v>328597.45820000005</v>
      </c>
      <c r="AS16" s="14">
        <f t="shared" ca="1" si="9"/>
        <v>324747.90888</v>
      </c>
      <c r="AT16" s="14">
        <f t="shared" ca="1" si="9"/>
        <v>1556.97567</v>
      </c>
      <c r="AU16" s="14">
        <f t="shared" ca="1" si="9"/>
        <v>711.97487999999987</v>
      </c>
      <c r="AV16" s="14">
        <f t="shared" ca="1" si="9"/>
        <v>638.14131999999984</v>
      </c>
      <c r="AW16" s="14">
        <f t="shared" ca="1" si="9"/>
        <v>2785.9029300000002</v>
      </c>
      <c r="AX16" s="14">
        <f t="shared" ca="1" si="9"/>
        <v>1872.27745</v>
      </c>
      <c r="AY16" s="14">
        <f t="shared" ca="1" si="9"/>
        <v>1796.8298</v>
      </c>
      <c r="AZ16" s="14">
        <f t="shared" ca="1" si="9"/>
        <v>21468.309100000002</v>
      </c>
      <c r="BA16" s="14">
        <f t="shared" ca="1" si="9"/>
        <v>19130.511499999997</v>
      </c>
      <c r="BB16" s="14">
        <f t="shared" ca="1" si="9"/>
        <v>19080.702309999997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40333.81525</v>
      </c>
      <c r="E17" s="21">
        <v>40333.81525</v>
      </c>
      <c r="F17" s="21">
        <v>40333.815249999992</v>
      </c>
      <c r="G17" s="21">
        <v>37388.975449999998</v>
      </c>
      <c r="H17" s="21">
        <v>37388.975449999998</v>
      </c>
      <c r="I17" s="21">
        <v>37388.975450000005</v>
      </c>
      <c r="J17" s="22">
        <v>40333.81525</v>
      </c>
      <c r="K17" s="22">
        <v>37140.210610000002</v>
      </c>
      <c r="L17" s="22">
        <v>38612.324843000002</v>
      </c>
      <c r="M17" s="22">
        <v>35241.556400000001</v>
      </c>
      <c r="N17" s="22">
        <v>34960.033430000003</v>
      </c>
      <c r="O17" s="22">
        <v>35097.735700000005</v>
      </c>
      <c r="P17" s="22">
        <v>37230.852099999996</v>
      </c>
      <c r="Q17" s="22">
        <v>35290.131419999998</v>
      </c>
      <c r="R17" s="22">
        <v>35999.245857999995</v>
      </c>
      <c r="S17" s="22">
        <v>37230.852099999996</v>
      </c>
      <c r="T17" s="22">
        <v>35918.725279999999</v>
      </c>
      <c r="U17" s="22">
        <v>36823.181980000008</v>
      </c>
      <c r="V17" s="22">
        <v>35547.84966</v>
      </c>
      <c r="W17" s="22">
        <v>35023.509740000001</v>
      </c>
      <c r="X17" s="22">
        <v>35237.144162999997</v>
      </c>
      <c r="Y17" s="23"/>
      <c r="Z17" s="3" t="s">
        <v>18</v>
      </c>
      <c r="AA17" s="3" t="s">
        <v>11</v>
      </c>
      <c r="AB17" s="14">
        <f ca="1">INDIRECT("L"&amp;4+(ROW(A1)-1)+COLUMN(A1)-1)</f>
        <v>38.73964999999999</v>
      </c>
      <c r="AC17" s="14">
        <f t="shared" ref="AC17:BB17" ca="1" si="10">INDIRECT("L"&amp;4+(ROW(B1)-1)+COLUMN(B1)-1)</f>
        <v>30.592261999999998</v>
      </c>
      <c r="AD17" s="14">
        <f t="shared" ca="1" si="10"/>
        <v>27.422683999999997</v>
      </c>
      <c r="AE17" s="14">
        <f t="shared" ca="1" si="10"/>
        <v>178.53008499999996</v>
      </c>
      <c r="AF17" s="14">
        <f t="shared" ca="1" si="10"/>
        <v>109.54763500000001</v>
      </c>
      <c r="AG17" s="14">
        <f t="shared" ca="1" si="10"/>
        <v>102.66406099999999</v>
      </c>
      <c r="AH17" s="14">
        <f t="shared" ca="1" si="10"/>
        <v>1126.1696080000002</v>
      </c>
      <c r="AI17" s="14">
        <f t="shared" ca="1" si="10"/>
        <v>1041.392067</v>
      </c>
      <c r="AJ17" s="14">
        <f t="shared" ca="1" si="10"/>
        <v>1017.5650089999999</v>
      </c>
      <c r="AK17" s="14">
        <f t="shared" ca="1" si="10"/>
        <v>3221.0874199999998</v>
      </c>
      <c r="AL17" s="14">
        <f t="shared" ca="1" si="10"/>
        <v>2676.2446949999999</v>
      </c>
      <c r="AM17" s="14">
        <f t="shared" ca="1" si="10"/>
        <v>2205.2259750000003</v>
      </c>
      <c r="AN17" s="14">
        <f t="shared" ca="1" si="10"/>
        <v>97808.480687000003</v>
      </c>
      <c r="AO17" s="14">
        <f t="shared" ca="1" si="10"/>
        <v>38612.324843000002</v>
      </c>
      <c r="AP17" s="14">
        <f t="shared" ca="1" si="10"/>
        <v>36095.775272999992</v>
      </c>
      <c r="AQ17" s="14">
        <f t="shared" ca="1" si="10"/>
        <v>433503.80541899998</v>
      </c>
      <c r="AR17" s="14">
        <f t="shared" ca="1" si="10"/>
        <v>328274.011543</v>
      </c>
      <c r="AS17" s="14">
        <f t="shared" ca="1" si="10"/>
        <v>325154.23988999997</v>
      </c>
      <c r="AT17" s="14">
        <f t="shared" ca="1" si="10"/>
        <v>1596.6827040000001</v>
      </c>
      <c r="AU17" s="14">
        <f t="shared" ca="1" si="10"/>
        <v>671.93798500000003</v>
      </c>
      <c r="AV17" s="14">
        <f t="shared" ca="1" si="10"/>
        <v>647.31687299999999</v>
      </c>
      <c r="AW17" s="14">
        <f t="shared" ca="1" si="10"/>
        <v>2597.5625359999999</v>
      </c>
      <c r="AX17" s="14">
        <f t="shared" ca="1" si="10"/>
        <v>1892.9590009999999</v>
      </c>
      <c r="AY17" s="14">
        <f t="shared" ca="1" si="10"/>
        <v>1807.78541</v>
      </c>
      <c r="AZ17" s="14">
        <f t="shared" ca="1" si="10"/>
        <v>21568.961130000003</v>
      </c>
      <c r="BA17" s="14">
        <f t="shared" ca="1" si="10"/>
        <v>19065.998599999995</v>
      </c>
      <c r="BB17" s="14">
        <f t="shared" ca="1" si="10"/>
        <v>19020.040059999999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36117.156239999997</v>
      </c>
      <c r="E18" s="21">
        <v>36117.156239999997</v>
      </c>
      <c r="F18" s="21">
        <v>36117.156239999989</v>
      </c>
      <c r="G18" s="21">
        <v>36116.741029999997</v>
      </c>
      <c r="H18" s="21">
        <v>36116.741029999997</v>
      </c>
      <c r="I18" s="21">
        <v>36116.74102999999</v>
      </c>
      <c r="J18" s="22">
        <v>36117.156239999997</v>
      </c>
      <c r="K18" s="22">
        <v>36007.656000000003</v>
      </c>
      <c r="L18" s="22">
        <v>36095.775272999992</v>
      </c>
      <c r="M18" s="22">
        <v>35023.601750000002</v>
      </c>
      <c r="N18" s="22">
        <v>34889.777779999997</v>
      </c>
      <c r="O18" s="22">
        <v>34951.818743000003</v>
      </c>
      <c r="P18" s="22">
        <v>35630.655989999999</v>
      </c>
      <c r="Q18" s="22">
        <v>35199.918790000003</v>
      </c>
      <c r="R18" s="22">
        <v>35408.924999999996</v>
      </c>
      <c r="S18" s="22">
        <v>36793.040860000001</v>
      </c>
      <c r="T18" s="22">
        <v>35291.147790000003</v>
      </c>
      <c r="U18" s="22">
        <v>36169.341126000007</v>
      </c>
      <c r="V18" s="22">
        <v>35290.030559999999</v>
      </c>
      <c r="W18" s="22">
        <v>34929.191910000001</v>
      </c>
      <c r="X18" s="22">
        <v>35025.544298000001</v>
      </c>
      <c r="Y18" s="23"/>
      <c r="Z18" s="3" t="s">
        <v>18</v>
      </c>
      <c r="AA18" s="3" t="s">
        <v>12</v>
      </c>
      <c r="AB18" s="14">
        <f ca="1">INDIRECT("O"&amp;4+(ROW(A1)-1)+COLUMN(A1)-1)</f>
        <v>38.737149999999993</v>
      </c>
      <c r="AC18" s="14">
        <f t="shared" ref="AC18:BB18" ca="1" si="11">INDIRECT("O"&amp;4+(ROW(B1)-1)+COLUMN(B1)-1)</f>
        <v>28.544507999999997</v>
      </c>
      <c r="AD18" s="14">
        <f t="shared" ca="1" si="11"/>
        <v>28.013387999999999</v>
      </c>
      <c r="AE18" s="14">
        <f t="shared" ca="1" si="11"/>
        <v>175.13758000000004</v>
      </c>
      <c r="AF18" s="14">
        <f t="shared" ca="1" si="11"/>
        <v>148.466441</v>
      </c>
      <c r="AG18" s="14">
        <f t="shared" ca="1" si="11"/>
        <v>100.837524</v>
      </c>
      <c r="AH18" s="14">
        <f t="shared" ca="1" si="11"/>
        <v>1125.0457670000001</v>
      </c>
      <c r="AI18" s="14">
        <f t="shared" ca="1" si="11"/>
        <v>1131.6099830000001</v>
      </c>
      <c r="AJ18" s="14">
        <f t="shared" ca="1" si="11"/>
        <v>1015.6055119999999</v>
      </c>
      <c r="AK18" s="14">
        <f t="shared" ca="1" si="11"/>
        <v>3221.0874199999998</v>
      </c>
      <c r="AL18" s="14">
        <f t="shared" ca="1" si="11"/>
        <v>2684.3588100000006</v>
      </c>
      <c r="AM18" s="14">
        <f t="shared" ca="1" si="11"/>
        <v>2094.0583300000003</v>
      </c>
      <c r="AN18" s="14">
        <f t="shared" ca="1" si="11"/>
        <v>97803.005380000002</v>
      </c>
      <c r="AO18" s="14">
        <f t="shared" ca="1" si="11"/>
        <v>35097.735700000005</v>
      </c>
      <c r="AP18" s="14">
        <f t="shared" ca="1" si="11"/>
        <v>34951.818743000003</v>
      </c>
      <c r="AQ18" s="14">
        <f t="shared" ca="1" si="11"/>
        <v>424560.03580599994</v>
      </c>
      <c r="AR18" s="14">
        <f t="shared" ca="1" si="11"/>
        <v>323284.47724400001</v>
      </c>
      <c r="AS18" s="14">
        <f t="shared" ca="1" si="11"/>
        <v>322692.80947400007</v>
      </c>
      <c r="AT18" s="14">
        <f t="shared" ca="1" si="11"/>
        <v>1537.93209</v>
      </c>
      <c r="AU18" s="14">
        <f t="shared" ca="1" si="11"/>
        <v>634.31796400000007</v>
      </c>
      <c r="AV18" s="14">
        <f t="shared" ca="1" si="11"/>
        <v>605.22670700000003</v>
      </c>
      <c r="AW18" s="14">
        <f t="shared" ca="1" si="11"/>
        <v>2403.2586409999999</v>
      </c>
      <c r="AX18" s="14">
        <f t="shared" ca="1" si="11"/>
        <v>1779.1663099999998</v>
      </c>
      <c r="AY18" s="14">
        <f t="shared" ca="1" si="11"/>
        <v>1757.4194940000002</v>
      </c>
      <c r="AZ18" s="14">
        <f t="shared" ca="1" si="11"/>
        <v>20831.774999999998</v>
      </c>
      <c r="BA18" s="14">
        <f t="shared" ca="1" si="11"/>
        <v>18991.557487999999</v>
      </c>
      <c r="BB18" s="14">
        <f t="shared" ca="1" si="11"/>
        <v>18977.103553000001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478962.95384999999</v>
      </c>
      <c r="E19" s="21">
        <v>478962.95384999999</v>
      </c>
      <c r="F19" s="21">
        <v>478962.95385000005</v>
      </c>
      <c r="G19" s="21">
        <v>469767.49627</v>
      </c>
      <c r="H19" s="21">
        <v>469767.49627</v>
      </c>
      <c r="I19" s="21">
        <v>469767.49627</v>
      </c>
      <c r="J19" s="22">
        <v>445229.62570999999</v>
      </c>
      <c r="K19" s="22">
        <v>431290.48190999997</v>
      </c>
      <c r="L19" s="22">
        <v>433503.80541899998</v>
      </c>
      <c r="M19" s="22">
        <v>424564.20955000003</v>
      </c>
      <c r="N19" s="22">
        <v>424555.27250000002</v>
      </c>
      <c r="O19" s="22">
        <v>424560.03580599994</v>
      </c>
      <c r="P19" s="22">
        <v>424666.32818000001</v>
      </c>
      <c r="Q19" s="22">
        <v>424624.72859000001</v>
      </c>
      <c r="R19" s="22">
        <v>424640.223023</v>
      </c>
      <c r="S19" s="22">
        <v>424645.43448</v>
      </c>
      <c r="T19" s="22">
        <v>424615.48024</v>
      </c>
      <c r="U19" s="22">
        <v>424639.83905399992</v>
      </c>
      <c r="V19" s="22">
        <v>424621.09409000003</v>
      </c>
      <c r="W19" s="22">
        <v>424566.60861</v>
      </c>
      <c r="X19" s="22">
        <v>424595.89386799996</v>
      </c>
      <c r="Y19" s="23"/>
      <c r="Z19" s="3" t="s">
        <v>18</v>
      </c>
      <c r="AA19" s="3" t="s">
        <v>13</v>
      </c>
      <c r="AB19" s="14">
        <f ca="1">INDIRECT("R"&amp;4+(ROW(A1)-1)+COLUMN(A1)-1)</f>
        <v>40.161149999999999</v>
      </c>
      <c r="AC19" s="14">
        <f t="shared" ref="AC19:BB19" ca="1" si="12">INDIRECT("R"&amp;4+(ROW(B1)-1)+COLUMN(B1)-1)</f>
        <v>30.589783999999998</v>
      </c>
      <c r="AD19" s="14">
        <f t="shared" ca="1" si="12"/>
        <v>28.593955999999999</v>
      </c>
      <c r="AE19" s="14">
        <f t="shared" ca="1" si="12"/>
        <v>177.06824700000001</v>
      </c>
      <c r="AF19" s="14">
        <f t="shared" ca="1" si="12"/>
        <v>111.580214</v>
      </c>
      <c r="AG19" s="14">
        <f t="shared" ca="1" si="12"/>
        <v>104.19950300000001</v>
      </c>
      <c r="AH19" s="14">
        <f t="shared" ca="1" si="12"/>
        <v>1322.649173</v>
      </c>
      <c r="AI19" s="14">
        <f t="shared" ca="1" si="12"/>
        <v>1098.6581589999998</v>
      </c>
      <c r="AJ19" s="14">
        <f t="shared" ca="1" si="12"/>
        <v>1034.3728129999997</v>
      </c>
      <c r="AK19" s="14">
        <f t="shared" ca="1" si="12"/>
        <v>3223.4556600000001</v>
      </c>
      <c r="AL19" s="14">
        <f t="shared" ca="1" si="12"/>
        <v>2674.6741049999996</v>
      </c>
      <c r="AM19" s="14">
        <f t="shared" ca="1" si="12"/>
        <v>2224.664276</v>
      </c>
      <c r="AN19" s="14">
        <f t="shared" ca="1" si="12"/>
        <v>97805.400137999997</v>
      </c>
      <c r="AO19" s="14">
        <f t="shared" ca="1" si="12"/>
        <v>35999.245857999995</v>
      </c>
      <c r="AP19" s="14">
        <f t="shared" ca="1" si="12"/>
        <v>35408.924999999996</v>
      </c>
      <c r="AQ19" s="14">
        <f t="shared" ca="1" si="12"/>
        <v>424640.223023</v>
      </c>
      <c r="AR19" s="14">
        <f t="shared" ca="1" si="12"/>
        <v>324085.17372600001</v>
      </c>
      <c r="AS19" s="14">
        <f t="shared" ca="1" si="12"/>
        <v>323573.80906699999</v>
      </c>
      <c r="AT19" s="14">
        <f t="shared" ca="1" si="12"/>
        <v>1537.93209</v>
      </c>
      <c r="AU19" s="14">
        <f t="shared" ca="1" si="12"/>
        <v>689.44172099999992</v>
      </c>
      <c r="AV19" s="14">
        <f t="shared" ca="1" si="12"/>
        <v>665.48307999999997</v>
      </c>
      <c r="AW19" s="14">
        <f t="shared" ca="1" si="12"/>
        <v>2601.3583590000003</v>
      </c>
      <c r="AX19" s="14">
        <f t="shared" ca="1" si="12"/>
        <v>1844.0249089999998</v>
      </c>
      <c r="AY19" s="14">
        <f t="shared" ca="1" si="12"/>
        <v>1828.197471</v>
      </c>
      <c r="AZ19" s="14">
        <f t="shared" ca="1" si="12"/>
        <v>23269.620845000001</v>
      </c>
      <c r="BA19" s="14">
        <f t="shared" ca="1" si="12"/>
        <v>19402.960391000001</v>
      </c>
      <c r="BB19" s="14">
        <f t="shared" ca="1" si="12"/>
        <v>19165.546390000003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331249.97211999999</v>
      </c>
      <c r="E20" s="21">
        <v>331249.97211999999</v>
      </c>
      <c r="F20" s="21">
        <v>331249.97211999999</v>
      </c>
      <c r="G20" s="21">
        <v>328597.45819999999</v>
      </c>
      <c r="H20" s="21">
        <v>328597.45819999999</v>
      </c>
      <c r="I20" s="21">
        <v>328597.45820000005</v>
      </c>
      <c r="J20" s="22">
        <v>330182.76913999999</v>
      </c>
      <c r="K20" s="22">
        <v>325544.55103999999</v>
      </c>
      <c r="L20" s="22">
        <v>328274.011543</v>
      </c>
      <c r="M20" s="22">
        <v>323438.54459</v>
      </c>
      <c r="N20" s="22">
        <v>323148.36956999998</v>
      </c>
      <c r="O20" s="22">
        <v>323284.47724400001</v>
      </c>
      <c r="P20" s="22">
        <v>324687.53375</v>
      </c>
      <c r="Q20" s="22">
        <v>323302.92509999999</v>
      </c>
      <c r="R20" s="22">
        <v>324085.17372600001</v>
      </c>
      <c r="S20" s="22">
        <v>326483.68471</v>
      </c>
      <c r="T20" s="22">
        <v>323896.04541000002</v>
      </c>
      <c r="U20" s="22">
        <v>325172.11675599997</v>
      </c>
      <c r="V20" s="22">
        <v>323298.11955</v>
      </c>
      <c r="W20" s="22">
        <v>322877.24858999997</v>
      </c>
      <c r="X20" s="22">
        <v>323072.06958999997</v>
      </c>
      <c r="Y20" s="23"/>
      <c r="Z20" s="3" t="s">
        <v>18</v>
      </c>
      <c r="AA20" s="3" t="s">
        <v>19</v>
      </c>
      <c r="AB20" s="14">
        <f ca="1">INDIRECT("U"&amp;4+(ROW(A1)-1)+COLUMN(A1)-1)</f>
        <v>38.737149999999993</v>
      </c>
      <c r="AC20" s="14">
        <f t="shared" ref="AC20:BB20" ca="1" si="13">INDIRECT("U"&amp;4+(ROW(B1)-1)+COLUMN(B1)-1)</f>
        <v>29.283584999999999</v>
      </c>
      <c r="AD20" s="14">
        <f t="shared" ca="1" si="13"/>
        <v>26.918638000000005</v>
      </c>
      <c r="AE20" s="14">
        <f t="shared" ca="1" si="13"/>
        <v>175.88545499999998</v>
      </c>
      <c r="AF20" s="14">
        <f t="shared" ca="1" si="13"/>
        <v>109.84252099999999</v>
      </c>
      <c r="AG20" s="14">
        <f t="shared" ca="1" si="13"/>
        <v>101.69539499999999</v>
      </c>
      <c r="AH20" s="14">
        <f t="shared" ca="1" si="13"/>
        <v>1169.1913570000002</v>
      </c>
      <c r="AI20" s="14">
        <f t="shared" ca="1" si="13"/>
        <v>1043.4140870000001</v>
      </c>
      <c r="AJ20" s="14">
        <f t="shared" ca="1" si="13"/>
        <v>1018.066906</v>
      </c>
      <c r="AK20" s="14">
        <f t="shared" ca="1" si="13"/>
        <v>3221.7978919999996</v>
      </c>
      <c r="AL20" s="14">
        <f t="shared" ca="1" si="13"/>
        <v>2672.8118099999997</v>
      </c>
      <c r="AM20" s="14">
        <f t="shared" ca="1" si="13"/>
        <v>2337.1711220000002</v>
      </c>
      <c r="AN20" s="14">
        <f t="shared" ca="1" si="13"/>
        <v>97803.916224000001</v>
      </c>
      <c r="AO20" s="14">
        <f t="shared" ca="1" si="13"/>
        <v>36823.181980000008</v>
      </c>
      <c r="AP20" s="14">
        <f t="shared" ca="1" si="13"/>
        <v>36169.341126000007</v>
      </c>
      <c r="AQ20" s="14">
        <f t="shared" ca="1" si="13"/>
        <v>424639.83905399992</v>
      </c>
      <c r="AR20" s="14">
        <f t="shared" ca="1" si="13"/>
        <v>325172.11675599997</v>
      </c>
      <c r="AS20" s="14">
        <f t="shared" ca="1" si="13"/>
        <v>324337.56697599997</v>
      </c>
      <c r="AT20" s="14">
        <f t="shared" ca="1" si="13"/>
        <v>1537.93209</v>
      </c>
      <c r="AU20" s="14">
        <f t="shared" ca="1" si="13"/>
        <v>696.97807599999999</v>
      </c>
      <c r="AV20" s="14">
        <f t="shared" ca="1" si="13"/>
        <v>658.67767600000002</v>
      </c>
      <c r="AW20" s="14">
        <f t="shared" ca="1" si="13"/>
        <v>2436.0307060000005</v>
      </c>
      <c r="AX20" s="14">
        <f t="shared" ca="1" si="13"/>
        <v>1815.94713</v>
      </c>
      <c r="AY20" s="14">
        <f t="shared" ca="1" si="13"/>
        <v>1795.9171580000002</v>
      </c>
      <c r="AZ20" s="14">
        <f t="shared" ca="1" si="13"/>
        <v>21242.668254</v>
      </c>
      <c r="BA20" s="14">
        <f t="shared" ca="1" si="13"/>
        <v>19090.632439000001</v>
      </c>
      <c r="BB20" s="14">
        <f t="shared" ca="1" si="13"/>
        <v>19067.263385999999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325154.23989000003</v>
      </c>
      <c r="E21" s="21">
        <v>325154.23989000003</v>
      </c>
      <c r="F21" s="21">
        <v>325154.23988999997</v>
      </c>
      <c r="G21" s="21">
        <v>324747.90888</v>
      </c>
      <c r="H21" s="21">
        <v>324747.90888</v>
      </c>
      <c r="I21" s="21">
        <v>324747.90888</v>
      </c>
      <c r="J21" s="22">
        <v>325154.23989000003</v>
      </c>
      <c r="K21" s="22">
        <v>325154.23989000003</v>
      </c>
      <c r="L21" s="22">
        <v>325154.23988999997</v>
      </c>
      <c r="M21" s="22">
        <v>322788.96165999997</v>
      </c>
      <c r="N21" s="22">
        <v>322562.15308000002</v>
      </c>
      <c r="O21" s="22">
        <v>322692.80947400007</v>
      </c>
      <c r="P21" s="22">
        <v>324192.04048000003</v>
      </c>
      <c r="Q21" s="22">
        <v>323009.42930000002</v>
      </c>
      <c r="R21" s="22">
        <v>323573.80906699999</v>
      </c>
      <c r="S21" s="22">
        <v>324789.10713999998</v>
      </c>
      <c r="T21" s="22">
        <v>323528.02873999998</v>
      </c>
      <c r="U21" s="22">
        <v>324337.56697599997</v>
      </c>
      <c r="V21" s="22">
        <v>322759.00782</v>
      </c>
      <c r="W21" s="22">
        <v>322520.85389999999</v>
      </c>
      <c r="X21" s="22">
        <v>322616.65017799998</v>
      </c>
      <c r="Y21" s="23"/>
      <c r="Z21" s="3" t="s">
        <v>18</v>
      </c>
      <c r="AA21" s="3" t="s">
        <v>14</v>
      </c>
      <c r="AB21" s="14">
        <f ca="1">INDIRECT("X"&amp;4+(ROW(A1)-1)+COLUMN(A1)-1)</f>
        <v>38.737149999999993</v>
      </c>
      <c r="AC21" s="14">
        <f t="shared" ref="AC21:BB21" ca="1" si="14">INDIRECT("X"&amp;4+(ROW(B1)-1)+COLUMN(B1)-1)</f>
        <v>27.820623000000001</v>
      </c>
      <c r="AD21" s="14">
        <f t="shared" ca="1" si="14"/>
        <v>26.776380999999997</v>
      </c>
      <c r="AE21" s="14">
        <f t="shared" ca="1" si="14"/>
        <v>175.13758000000004</v>
      </c>
      <c r="AF21" s="14">
        <f t="shared" ca="1" si="14"/>
        <v>107.40685899999998</v>
      </c>
      <c r="AG21" s="14">
        <f t="shared" ca="1" si="14"/>
        <v>101.205777</v>
      </c>
      <c r="AH21" s="14">
        <f t="shared" ca="1" si="14"/>
        <v>1124.8781210000002</v>
      </c>
      <c r="AI21" s="14">
        <f t="shared" ca="1" si="14"/>
        <v>1130.555413</v>
      </c>
      <c r="AJ21" s="14">
        <f t="shared" ca="1" si="14"/>
        <v>1014.9858540000001</v>
      </c>
      <c r="AK21" s="14">
        <f t="shared" ca="1" si="14"/>
        <v>3221.0874199999998</v>
      </c>
      <c r="AL21" s="14">
        <f t="shared" ca="1" si="14"/>
        <v>2672.8118099999997</v>
      </c>
      <c r="AM21" s="14">
        <f t="shared" ca="1" si="14"/>
        <v>2093.6072180000001</v>
      </c>
      <c r="AN21" s="14">
        <f t="shared" ca="1" si="14"/>
        <v>97803.005380000002</v>
      </c>
      <c r="AO21" s="14">
        <f t="shared" ca="1" si="14"/>
        <v>35237.144162999997</v>
      </c>
      <c r="AP21" s="14">
        <f t="shared" ca="1" si="14"/>
        <v>35025.544298000001</v>
      </c>
      <c r="AQ21" s="14">
        <f t="shared" ca="1" si="14"/>
        <v>424595.89386799996</v>
      </c>
      <c r="AR21" s="14">
        <f t="shared" ca="1" si="14"/>
        <v>323072.06958999997</v>
      </c>
      <c r="AS21" s="14">
        <f t="shared" ca="1" si="14"/>
        <v>322616.65017799998</v>
      </c>
      <c r="AT21" s="14">
        <f t="shared" ca="1" si="14"/>
        <v>1537.93209</v>
      </c>
      <c r="AU21" s="14">
        <f t="shared" ca="1" si="14"/>
        <v>633.16079000000002</v>
      </c>
      <c r="AV21" s="14">
        <f t="shared" ca="1" si="14"/>
        <v>605.06022700000005</v>
      </c>
      <c r="AW21" s="14">
        <f t="shared" ca="1" si="14"/>
        <v>2394.3612210000001</v>
      </c>
      <c r="AX21" s="14">
        <f t="shared" ca="1" si="14"/>
        <v>1764.59277</v>
      </c>
      <c r="AY21" s="14">
        <f t="shared" ca="1" si="14"/>
        <v>1757.5049160000003</v>
      </c>
      <c r="AZ21" s="14">
        <f t="shared" ca="1" si="14"/>
        <v>20831.774999999998</v>
      </c>
      <c r="BA21" s="14">
        <f t="shared" ca="1" si="14"/>
        <v>18976.659189000005</v>
      </c>
      <c r="BB21" s="14">
        <f t="shared" ca="1" si="14"/>
        <v>18975.512737000001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1672.71541</v>
      </c>
      <c r="E22" s="21">
        <v>1672.71541</v>
      </c>
      <c r="F22" s="21">
        <v>1672.7154100000002</v>
      </c>
      <c r="G22" s="21">
        <v>1556.97567</v>
      </c>
      <c r="H22" s="21">
        <v>1556.97567</v>
      </c>
      <c r="I22" s="21">
        <v>1556.97567</v>
      </c>
      <c r="J22" s="22">
        <v>1672.71541</v>
      </c>
      <c r="K22" s="22">
        <v>1541.9838299999999</v>
      </c>
      <c r="L22" s="22">
        <v>1596.6827040000001</v>
      </c>
      <c r="M22" s="22">
        <v>1537.93209</v>
      </c>
      <c r="N22" s="22">
        <v>1537.93209</v>
      </c>
      <c r="O22" s="22">
        <v>1537.93209</v>
      </c>
      <c r="P22" s="22">
        <v>1537.93209</v>
      </c>
      <c r="Q22" s="22">
        <v>1537.93209</v>
      </c>
      <c r="R22" s="22">
        <v>1537.93209</v>
      </c>
      <c r="S22" s="22">
        <v>1537.93209</v>
      </c>
      <c r="T22" s="22">
        <v>1537.93209</v>
      </c>
      <c r="U22" s="22">
        <v>1537.93209</v>
      </c>
      <c r="V22" s="22">
        <v>1537.93209</v>
      </c>
      <c r="W22" s="22">
        <v>1537.93209</v>
      </c>
      <c r="X22" s="22">
        <v>1537.93209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694.44602999999995</v>
      </c>
      <c r="E23" s="21">
        <v>694.44602999999995</v>
      </c>
      <c r="F23" s="21">
        <v>694.44602999999995</v>
      </c>
      <c r="G23" s="21">
        <v>711.97487999999998</v>
      </c>
      <c r="H23" s="21">
        <v>711.97487999999998</v>
      </c>
      <c r="I23" s="21">
        <v>711.97487999999987</v>
      </c>
      <c r="J23" s="22">
        <v>693.02515000000005</v>
      </c>
      <c r="K23" s="22">
        <v>633.18021999999996</v>
      </c>
      <c r="L23" s="22">
        <v>671.93798500000003</v>
      </c>
      <c r="M23" s="22">
        <v>634.61350000000004</v>
      </c>
      <c r="N23" s="22">
        <v>633.16079000000002</v>
      </c>
      <c r="O23" s="22">
        <v>634.31796400000007</v>
      </c>
      <c r="P23" s="22">
        <v>760.91867999999999</v>
      </c>
      <c r="Q23" s="22">
        <v>634.61350000000004</v>
      </c>
      <c r="R23" s="22">
        <v>689.44172099999992</v>
      </c>
      <c r="S23" s="22">
        <v>746.64909</v>
      </c>
      <c r="T23" s="22">
        <v>670.59939999999995</v>
      </c>
      <c r="U23" s="22">
        <v>696.97807599999999</v>
      </c>
      <c r="V23" s="22">
        <v>633.16079000000002</v>
      </c>
      <c r="W23" s="22">
        <v>633.16079000000002</v>
      </c>
      <c r="X23" s="22">
        <v>633.16079000000002</v>
      </c>
      <c r="Y23" s="23"/>
      <c r="Z23" s="3" t="s">
        <v>18</v>
      </c>
      <c r="AA23" s="3" t="s">
        <v>15</v>
      </c>
      <c r="AB23" s="3">
        <f t="shared" ref="AB23:BB23" ca="1" si="15">AB15/AB$13</f>
        <v>0.82732676007670225</v>
      </c>
      <c r="AC23" s="3">
        <f t="shared" ca="1" si="15"/>
        <v>0.97450311457266015</v>
      </c>
      <c r="AD23" s="3">
        <f t="shared" ca="1" si="15"/>
        <v>0.93667876108448267</v>
      </c>
      <c r="AE23" s="3">
        <f t="shared" ca="1" si="15"/>
        <v>1</v>
      </c>
      <c r="AF23" s="3">
        <f t="shared" ca="1" si="15"/>
        <v>0.99999999999999978</v>
      </c>
      <c r="AG23" s="3">
        <f t="shared" ca="1" si="15"/>
        <v>0.96754466802858841</v>
      </c>
      <c r="AH23" s="3">
        <f t="shared" ca="1" si="15"/>
        <v>0.84868187324088429</v>
      </c>
      <c r="AI23" s="3">
        <f t="shared" ca="1" si="15"/>
        <v>0.99999999999999978</v>
      </c>
      <c r="AJ23" s="3">
        <f t="shared" ca="1" si="15"/>
        <v>0.96855790585521151</v>
      </c>
      <c r="AK23" s="3">
        <f t="shared" ca="1" si="15"/>
        <v>1</v>
      </c>
      <c r="AL23" s="3">
        <f t="shared" ca="1" si="15"/>
        <v>1.0000000000000002</v>
      </c>
      <c r="AM23" s="3">
        <f t="shared" ca="1" si="15"/>
        <v>0.94815619725255273</v>
      </c>
      <c r="AN23" s="3">
        <f t="shared" ca="1" si="15"/>
        <v>0.99999999999999978</v>
      </c>
      <c r="AO23" s="3">
        <f t="shared" ca="1" si="15"/>
        <v>0.99999999999999978</v>
      </c>
      <c r="AP23" s="3">
        <f t="shared" ca="1" si="15"/>
        <v>0.98163009623010511</v>
      </c>
      <c r="AQ23" s="3">
        <f t="shared" ca="1" si="15"/>
        <v>1.0000000000000002</v>
      </c>
      <c r="AR23" s="3">
        <f t="shared" ca="1" si="15"/>
        <v>1</v>
      </c>
      <c r="AS23" s="3">
        <f t="shared" ca="1" si="15"/>
        <v>0.99999999999999978</v>
      </c>
      <c r="AT23" s="3">
        <f t="shared" ca="1" si="15"/>
        <v>1.0000000000000002</v>
      </c>
      <c r="AU23" s="3">
        <f t="shared" ca="1" si="15"/>
        <v>0.91264158477486712</v>
      </c>
      <c r="AV23" s="3">
        <f t="shared" ca="1" si="15"/>
        <v>0.94954465277579037</v>
      </c>
      <c r="AW23" s="3">
        <f t="shared" ca="1" si="15"/>
        <v>0.97450023894452098</v>
      </c>
      <c r="AX23" s="3">
        <f t="shared" ca="1" si="15"/>
        <v>0.9920240626249941</v>
      </c>
      <c r="AY23" s="3">
        <f t="shared" ca="1" si="15"/>
        <v>0.9690000925376292</v>
      </c>
      <c r="AZ23" s="3">
        <f t="shared" ca="1" si="15"/>
        <v>0.89022546159195837</v>
      </c>
      <c r="BA23" s="3">
        <f t="shared" ca="1" si="15"/>
        <v>0.94539214024668194</v>
      </c>
      <c r="BB23" s="3">
        <f t="shared" ca="1" si="15"/>
        <v>0.97125508261322846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671.56894999999997</v>
      </c>
      <c r="E24" s="21">
        <v>671.56894999999997</v>
      </c>
      <c r="F24" s="21">
        <v>671.56894999999997</v>
      </c>
      <c r="G24" s="21">
        <v>638.14131999999995</v>
      </c>
      <c r="H24" s="21">
        <v>638.14131999999995</v>
      </c>
      <c r="I24" s="21">
        <v>638.14131999999984</v>
      </c>
      <c r="J24" s="22">
        <v>663.08858999999995</v>
      </c>
      <c r="K24" s="22">
        <v>623.22716000000003</v>
      </c>
      <c r="L24" s="22">
        <v>647.31687299999999</v>
      </c>
      <c r="M24" s="22">
        <v>605.31764999999996</v>
      </c>
      <c r="N24" s="22">
        <v>605.17399</v>
      </c>
      <c r="O24" s="22">
        <v>605.22670700000003</v>
      </c>
      <c r="P24" s="22">
        <v>707.25368000000003</v>
      </c>
      <c r="Q24" s="22">
        <v>607.18538000000001</v>
      </c>
      <c r="R24" s="22">
        <v>665.48307999999997</v>
      </c>
      <c r="S24" s="22">
        <v>680.07081000000005</v>
      </c>
      <c r="T24" s="22">
        <v>634.97748999999999</v>
      </c>
      <c r="U24" s="22">
        <v>658.67767600000002</v>
      </c>
      <c r="V24" s="22">
        <v>605.31764999999996</v>
      </c>
      <c r="W24" s="22">
        <v>604.91034999999999</v>
      </c>
      <c r="X24" s="22">
        <v>605.06022700000005</v>
      </c>
      <c r="Y24" s="23"/>
      <c r="Z24" s="3" t="s">
        <v>18</v>
      </c>
      <c r="AA24" s="3" t="s">
        <v>48</v>
      </c>
      <c r="AB24" s="3">
        <f t="shared" ref="AB24:BB24" ca="1" si="16">AB16/AB$13</f>
        <v>0.82732676007670225</v>
      </c>
      <c r="AC24" s="3">
        <f t="shared" ca="1" si="16"/>
        <v>0.96251563673325247</v>
      </c>
      <c r="AD24" s="3">
        <f t="shared" ca="1" si="16"/>
        <v>0.8882498282738186</v>
      </c>
      <c r="AE24" s="3">
        <f t="shared" ca="1" si="16"/>
        <v>1</v>
      </c>
      <c r="AF24" s="3">
        <f t="shared" ca="1" si="16"/>
        <v>0.73018703238967497</v>
      </c>
      <c r="AG24" s="3">
        <f t="shared" ca="1" si="16"/>
        <v>0.97325321326904957</v>
      </c>
      <c r="AH24" s="3">
        <f t="shared" ca="1" si="16"/>
        <v>0.84868187324088429</v>
      </c>
      <c r="AI24" s="3">
        <f t="shared" ca="1" si="16"/>
        <v>0.89725331868628166</v>
      </c>
      <c r="AJ24" s="3">
        <f t="shared" ca="1" si="16"/>
        <v>0.97178678427075016</v>
      </c>
      <c r="AK24" s="3">
        <f t="shared" ca="1" si="16"/>
        <v>0.99891669315007614</v>
      </c>
      <c r="AL24" s="3">
        <f t="shared" ca="1" si="16"/>
        <v>1.0000000000000002</v>
      </c>
      <c r="AM24" s="3">
        <f t="shared" ca="1" si="16"/>
        <v>0.94898635819387556</v>
      </c>
      <c r="AN24" s="3">
        <f t="shared" ca="1" si="16"/>
        <v>0.97518089137012565</v>
      </c>
      <c r="AO24" s="3">
        <f t="shared" ca="1" si="16"/>
        <v>0.92698831534415793</v>
      </c>
      <c r="AP24" s="3">
        <f t="shared" ca="1" si="16"/>
        <v>0.98161881121559436</v>
      </c>
      <c r="AQ24" s="3">
        <f t="shared" ca="1" si="16"/>
        <v>0.98080131770926116</v>
      </c>
      <c r="AR24" s="3">
        <f t="shared" ca="1" si="16"/>
        <v>0.99199241013358019</v>
      </c>
      <c r="AS24" s="3">
        <f t="shared" ca="1" si="16"/>
        <v>0.99875034380564287</v>
      </c>
      <c r="AT24" s="3">
        <f t="shared" ca="1" si="16"/>
        <v>0.93080727342614722</v>
      </c>
      <c r="AU24" s="3">
        <f t="shared" ca="1" si="16"/>
        <v>0.93567801489641422</v>
      </c>
      <c r="AV24" s="3">
        <f t="shared" ca="1" si="16"/>
        <v>0.90228066399032358</v>
      </c>
      <c r="AW24" s="3">
        <f t="shared" ca="1" si="16"/>
        <v>0.97450023894452098</v>
      </c>
      <c r="AX24" s="3">
        <f t="shared" ca="1" si="16"/>
        <v>0.9704979027807632</v>
      </c>
      <c r="AY24" s="3">
        <f t="shared" ca="1" si="16"/>
        <v>0.96312772126774149</v>
      </c>
      <c r="AZ24" s="3">
        <f t="shared" ca="1" si="16"/>
        <v>0.88607120495776703</v>
      </c>
      <c r="BA24" s="3">
        <f t="shared" ca="1" si="16"/>
        <v>0.9485910279568972</v>
      </c>
      <c r="BB24" s="3">
        <f t="shared" ca="1" si="16"/>
        <v>0.97435279000235009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2785.9029300000002</v>
      </c>
      <c r="E25" s="21">
        <v>2785.9029300000002</v>
      </c>
      <c r="F25" s="21">
        <v>2785.9029300000002</v>
      </c>
      <c r="G25" s="21">
        <v>2785.9029300000002</v>
      </c>
      <c r="H25" s="21">
        <v>2785.9029300000002</v>
      </c>
      <c r="I25" s="21">
        <v>2785.9029300000002</v>
      </c>
      <c r="J25" s="22">
        <v>2597.73983</v>
      </c>
      <c r="K25" s="22">
        <v>2597.44434</v>
      </c>
      <c r="L25" s="22">
        <v>2597.5625359999999</v>
      </c>
      <c r="M25" s="22">
        <v>2444.7113100000001</v>
      </c>
      <c r="N25" s="22">
        <v>2395.66905</v>
      </c>
      <c r="O25" s="22">
        <v>2403.2586409999999</v>
      </c>
      <c r="P25" s="22">
        <v>2858.8016899999998</v>
      </c>
      <c r="Q25" s="22">
        <v>2485.9475000000002</v>
      </c>
      <c r="R25" s="22">
        <v>2601.3583590000003</v>
      </c>
      <c r="S25" s="22">
        <v>2502.0241999999998</v>
      </c>
      <c r="T25" s="22">
        <v>2395.66905</v>
      </c>
      <c r="U25" s="22">
        <v>2436.0307060000005</v>
      </c>
      <c r="V25" s="22">
        <v>2395.7057300000001</v>
      </c>
      <c r="W25" s="22">
        <v>2391.2729399999998</v>
      </c>
      <c r="X25" s="22">
        <v>2394.3612210000001</v>
      </c>
      <c r="Y25" s="23"/>
      <c r="Z25" s="3" t="s">
        <v>18</v>
      </c>
      <c r="AA25" s="3" t="s">
        <v>11</v>
      </c>
      <c r="AB25" s="3">
        <f t="shared" ref="AB25:BB25" ca="1" si="17">AB17/AB$13</f>
        <v>0.82732676007670225</v>
      </c>
      <c r="AC25" s="3">
        <f t="shared" ca="1" si="17"/>
        <v>0.93044111935439033</v>
      </c>
      <c r="AD25" s="3">
        <f t="shared" ca="1" si="17"/>
        <v>0.90692206161373323</v>
      </c>
      <c r="AE25" s="3">
        <f t="shared" ca="1" si="17"/>
        <v>0.9993869500379533</v>
      </c>
      <c r="AF25" s="3">
        <f t="shared" ca="1" si="17"/>
        <v>0.71451832793753289</v>
      </c>
      <c r="AG25" s="3">
        <f t="shared" ca="1" si="17"/>
        <v>0.95885609984784614</v>
      </c>
      <c r="AH25" s="3">
        <f t="shared" ca="1" si="17"/>
        <v>0.82571373338011989</v>
      </c>
      <c r="AI25" s="3">
        <f t="shared" ca="1" si="17"/>
        <v>0.89911600440924189</v>
      </c>
      <c r="AJ25" s="3">
        <f t="shared" ca="1" si="17"/>
        <v>0.96727568822187648</v>
      </c>
      <c r="AK25" s="3">
        <f t="shared" ca="1" si="17"/>
        <v>0.99541465305660359</v>
      </c>
      <c r="AL25" s="3">
        <f t="shared" ca="1" si="17"/>
        <v>0.99697726139673548</v>
      </c>
      <c r="AM25" s="3">
        <f t="shared" ca="1" si="17"/>
        <v>0.94015697827454225</v>
      </c>
      <c r="AN25" s="3">
        <f t="shared" ca="1" si="17"/>
        <v>0.91776253273828545</v>
      </c>
      <c r="AO25" s="3">
        <f t="shared" ca="1" si="17"/>
        <v>0.95731892962940079</v>
      </c>
      <c r="AP25" s="3">
        <f t="shared" ca="1" si="17"/>
        <v>0.98104898179921707</v>
      </c>
      <c r="AQ25" s="3">
        <f t="shared" ca="1" si="17"/>
        <v>0.90508838300417538</v>
      </c>
      <c r="AR25" s="3">
        <f t="shared" ca="1" si="17"/>
        <v>0.99101596731328356</v>
      </c>
      <c r="AS25" s="3">
        <f t="shared" ca="1" si="17"/>
        <v>0.99999999999999978</v>
      </c>
      <c r="AT25" s="3">
        <f t="shared" ca="1" si="17"/>
        <v>0.95454534253379064</v>
      </c>
      <c r="AU25" s="3">
        <f t="shared" ca="1" si="17"/>
        <v>0.88306149219519758</v>
      </c>
      <c r="AV25" s="3">
        <f t="shared" ca="1" si="17"/>
        <v>0.91525416028941686</v>
      </c>
      <c r="AW25" s="3">
        <f t="shared" ca="1" si="17"/>
        <v>0.90861935092811563</v>
      </c>
      <c r="AX25" s="3">
        <f t="shared" ca="1" si="17"/>
        <v>0.98121821662727848</v>
      </c>
      <c r="AY25" s="3">
        <f t="shared" ca="1" si="17"/>
        <v>0.9690000925376292</v>
      </c>
      <c r="AZ25" s="3">
        <f t="shared" ca="1" si="17"/>
        <v>0.89022546159195837</v>
      </c>
      <c r="BA25" s="3">
        <f t="shared" ca="1" si="17"/>
        <v>0.94539214024668194</v>
      </c>
      <c r="BB25" s="3">
        <f t="shared" ca="1" si="17"/>
        <v>0.97125508261322846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1913.80556</v>
      </c>
      <c r="E26" s="21">
        <v>1913.80556</v>
      </c>
      <c r="F26" s="21">
        <v>1913.8055600000002</v>
      </c>
      <c r="G26" s="21">
        <v>1872.27745</v>
      </c>
      <c r="H26" s="21">
        <v>1872.27745</v>
      </c>
      <c r="I26" s="21">
        <v>1872.27745</v>
      </c>
      <c r="J26" s="22">
        <v>1913.80556</v>
      </c>
      <c r="K26" s="22">
        <v>1858.78802</v>
      </c>
      <c r="L26" s="22">
        <v>1892.9590009999999</v>
      </c>
      <c r="M26" s="22">
        <v>1788.1453899999999</v>
      </c>
      <c r="N26" s="22">
        <v>1772.6555599999999</v>
      </c>
      <c r="O26" s="22">
        <v>1779.1663099999998</v>
      </c>
      <c r="P26" s="22">
        <v>1929.1926800000001</v>
      </c>
      <c r="Q26" s="22">
        <v>1794.9903099999999</v>
      </c>
      <c r="R26" s="22">
        <v>1844.0249089999998</v>
      </c>
      <c r="S26" s="22">
        <v>1842.6225199999999</v>
      </c>
      <c r="T26" s="22">
        <v>1792.2663</v>
      </c>
      <c r="U26" s="22">
        <v>1815.94713</v>
      </c>
      <c r="V26" s="22">
        <v>1769.0634600000001</v>
      </c>
      <c r="W26" s="22">
        <v>1760.6993500000001</v>
      </c>
      <c r="X26" s="22">
        <v>1764.59277</v>
      </c>
      <c r="Y26" s="23"/>
      <c r="Z26" s="3" t="s">
        <v>18</v>
      </c>
      <c r="AA26" s="3" t="s">
        <v>12</v>
      </c>
      <c r="AB26" s="3">
        <f t="shared" ref="AB26:BB26" ca="1" si="18">AB18/AB$13</f>
        <v>0.82727336989635236</v>
      </c>
      <c r="AC26" s="3">
        <f t="shared" ca="1" si="18"/>
        <v>0.86816018949302765</v>
      </c>
      <c r="AD26" s="3">
        <f t="shared" ca="1" si="18"/>
        <v>0.92645780397518418</v>
      </c>
      <c r="AE26" s="3">
        <f t="shared" ca="1" si="18"/>
        <v>0.98039617195739381</v>
      </c>
      <c r="AF26" s="3">
        <f t="shared" ca="1" si="18"/>
        <v>0.96836406535071584</v>
      </c>
      <c r="AG26" s="3">
        <f t="shared" ca="1" si="18"/>
        <v>0.94179671093425377</v>
      </c>
      <c r="AH26" s="3">
        <f t="shared" ca="1" si="18"/>
        <v>0.82488972699489715</v>
      </c>
      <c r="AI26" s="3">
        <f t="shared" ca="1" si="18"/>
        <v>0.97700825530157431</v>
      </c>
      <c r="AJ26" s="3">
        <f t="shared" ca="1" si="18"/>
        <v>0.96541303198617667</v>
      </c>
      <c r="AK26" s="3">
        <f t="shared" ca="1" si="18"/>
        <v>0.99541465305660359</v>
      </c>
      <c r="AL26" s="3">
        <f t="shared" ca="1" si="18"/>
        <v>1.0000000000000002</v>
      </c>
      <c r="AM26" s="3">
        <f t="shared" ca="1" si="18"/>
        <v>0.89276272553584179</v>
      </c>
      <c r="AN26" s="3">
        <f t="shared" ca="1" si="18"/>
        <v>0.91771115650194535</v>
      </c>
      <c r="AO26" s="3">
        <f t="shared" ca="1" si="18"/>
        <v>0.87018139698549857</v>
      </c>
      <c r="AP26" s="3">
        <f t="shared" ca="1" si="18"/>
        <v>0.94995732687586298</v>
      </c>
      <c r="AQ26" s="3">
        <f t="shared" ca="1" si="18"/>
        <v>0.8864151859622994</v>
      </c>
      <c r="AR26" s="3">
        <f t="shared" ca="1" si="18"/>
        <v>0.97595322099192705</v>
      </c>
      <c r="AS26" s="3">
        <f t="shared" ca="1" si="18"/>
        <v>0.99242996057245736</v>
      </c>
      <c r="AT26" s="3">
        <f t="shared" ca="1" si="18"/>
        <v>0.91942244377362436</v>
      </c>
      <c r="AU26" s="3">
        <f t="shared" ca="1" si="18"/>
        <v>0.8336212274352367</v>
      </c>
      <c r="AV26" s="3">
        <f t="shared" ca="1" si="18"/>
        <v>0.85574204011211363</v>
      </c>
      <c r="AW26" s="3">
        <f t="shared" ca="1" si="18"/>
        <v>0.84065244868384004</v>
      </c>
      <c r="AX26" s="3">
        <f t="shared" ca="1" si="18"/>
        <v>0.92223359980818487</v>
      </c>
      <c r="AY26" s="3">
        <f t="shared" ca="1" si="18"/>
        <v>0.94200320618442968</v>
      </c>
      <c r="AZ26" s="3">
        <f t="shared" ca="1" si="18"/>
        <v>0.85979924593404899</v>
      </c>
      <c r="BA26" s="3">
        <f t="shared" ca="1" si="18"/>
        <v>0.94170095974926915</v>
      </c>
      <c r="BB26" s="3">
        <f t="shared" ca="1" si="18"/>
        <v>0.96906253724939873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1807.78541</v>
      </c>
      <c r="E27" s="21">
        <v>1807.78541</v>
      </c>
      <c r="F27" s="21">
        <v>1807.78541</v>
      </c>
      <c r="G27" s="21">
        <v>1796.8298</v>
      </c>
      <c r="H27" s="21">
        <v>1796.8298</v>
      </c>
      <c r="I27" s="21">
        <v>1796.8298</v>
      </c>
      <c r="J27" s="22">
        <v>1807.78541</v>
      </c>
      <c r="K27" s="22">
        <v>1807.78541</v>
      </c>
      <c r="L27" s="22">
        <v>1807.78541</v>
      </c>
      <c r="M27" s="22">
        <v>1765.19523</v>
      </c>
      <c r="N27" s="22">
        <v>1754.35095</v>
      </c>
      <c r="O27" s="22">
        <v>1757.4194940000002</v>
      </c>
      <c r="P27" s="22">
        <v>1865.6194399999999</v>
      </c>
      <c r="Q27" s="22">
        <v>1800.85727</v>
      </c>
      <c r="R27" s="22">
        <v>1828.197471</v>
      </c>
      <c r="S27" s="22">
        <v>1821.9497200000001</v>
      </c>
      <c r="T27" s="22">
        <v>1780.6282000000001</v>
      </c>
      <c r="U27" s="22">
        <v>1795.9171580000002</v>
      </c>
      <c r="V27" s="22">
        <v>1761.3050900000001</v>
      </c>
      <c r="W27" s="22">
        <v>1755.2290399999999</v>
      </c>
      <c r="X27" s="22">
        <v>1757.5049160000003</v>
      </c>
      <c r="Y27" s="23"/>
      <c r="Z27" s="3" t="s">
        <v>18</v>
      </c>
      <c r="AA27" s="3" t="s">
        <v>13</v>
      </c>
      <c r="AB27" s="3">
        <f t="shared" ref="AB27:BB27" ca="1" si="19">AB19/AB$13</f>
        <v>0.85768441662365191</v>
      </c>
      <c r="AC27" s="3">
        <f t="shared" ca="1" si="19"/>
        <v>0.93036575280928957</v>
      </c>
      <c r="AD27" s="3">
        <f t="shared" ca="1" si="19"/>
        <v>0.94565832889342194</v>
      </c>
      <c r="AE27" s="3">
        <f t="shared" ca="1" si="19"/>
        <v>0.99120378124447217</v>
      </c>
      <c r="AF27" s="3">
        <f t="shared" ca="1" si="19"/>
        <v>0.72777571088770732</v>
      </c>
      <c r="AG27" s="3">
        <f t="shared" ca="1" si="19"/>
        <v>0.97319673583401267</v>
      </c>
      <c r="AH27" s="3">
        <f t="shared" ca="1" si="19"/>
        <v>0.96977362808565326</v>
      </c>
      <c r="AI27" s="3">
        <f t="shared" ca="1" si="19"/>
        <v>0.94855834361919855</v>
      </c>
      <c r="AJ27" s="3">
        <f t="shared" ca="1" si="19"/>
        <v>0.98325282976841544</v>
      </c>
      <c r="AK27" s="3">
        <f t="shared" ca="1" si="19"/>
        <v>0.99614651173989111</v>
      </c>
      <c r="AL27" s="3">
        <f t="shared" ca="1" si="19"/>
        <v>0.99639217195409113</v>
      </c>
      <c r="AM27" s="3">
        <f t="shared" ca="1" si="19"/>
        <v>0.94844413548116391</v>
      </c>
      <c r="AN27" s="3">
        <f t="shared" ca="1" si="19"/>
        <v>0.91773362714203643</v>
      </c>
      <c r="AO27" s="3">
        <f t="shared" ca="1" si="19"/>
        <v>0.89253262144597134</v>
      </c>
      <c r="AP27" s="3">
        <f t="shared" ca="1" si="19"/>
        <v>0.96238104196751062</v>
      </c>
      <c r="AQ27" s="3">
        <f t="shared" ca="1" si="19"/>
        <v>0.88658260437400638</v>
      </c>
      <c r="AR27" s="3">
        <f t="shared" ca="1" si="19"/>
        <v>0.97837041812216541</v>
      </c>
      <c r="AS27" s="3">
        <f t="shared" ca="1" si="19"/>
        <v>0.995139442673315</v>
      </c>
      <c r="AT27" s="3">
        <f t="shared" ca="1" si="19"/>
        <v>0.91942244377362436</v>
      </c>
      <c r="AU27" s="3">
        <f t="shared" ca="1" si="19"/>
        <v>0.90606491747580686</v>
      </c>
      <c r="AV27" s="3">
        <f t="shared" ca="1" si="19"/>
        <v>0.94093972052573827</v>
      </c>
      <c r="AW27" s="3">
        <f t="shared" ca="1" si="19"/>
        <v>0.90994711808778894</v>
      </c>
      <c r="AX27" s="3">
        <f t="shared" ca="1" si="19"/>
        <v>0.95585315459521625</v>
      </c>
      <c r="AY27" s="3">
        <f t="shared" ca="1" si="19"/>
        <v>0.97994126336933973</v>
      </c>
      <c r="AZ27" s="3">
        <f t="shared" ca="1" si="19"/>
        <v>0.96041755710697874</v>
      </c>
      <c r="BA27" s="3">
        <f t="shared" ca="1" si="19"/>
        <v>0.96210047194533477</v>
      </c>
      <c r="BB27" s="3">
        <f t="shared" ca="1" si="19"/>
        <v>0.97868533839182226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21568.96113</v>
      </c>
      <c r="E28" s="21">
        <v>21568.96113</v>
      </c>
      <c r="F28" s="21">
        <v>21568.961130000003</v>
      </c>
      <c r="G28" s="21">
        <v>21468.309099999999</v>
      </c>
      <c r="H28" s="21">
        <v>21468.309099999999</v>
      </c>
      <c r="I28" s="21">
        <v>21468.309100000002</v>
      </c>
      <c r="J28" s="22">
        <v>21568.96113</v>
      </c>
      <c r="K28" s="22">
        <v>21568.96113</v>
      </c>
      <c r="L28" s="22">
        <v>21568.961130000003</v>
      </c>
      <c r="M28" s="22">
        <v>20831.775000000001</v>
      </c>
      <c r="N28" s="22">
        <v>20831.775000000001</v>
      </c>
      <c r="O28" s="22">
        <v>20831.774999999998</v>
      </c>
      <c r="P28" s="22">
        <v>24228.65</v>
      </c>
      <c r="Q28" s="22">
        <v>22217.65</v>
      </c>
      <c r="R28" s="22">
        <v>23269.620845000001</v>
      </c>
      <c r="S28" s="22">
        <v>21786</v>
      </c>
      <c r="T28" s="22">
        <v>20831.775000000001</v>
      </c>
      <c r="U28" s="22">
        <v>21242.668254</v>
      </c>
      <c r="V28" s="22">
        <v>20831.775000000001</v>
      </c>
      <c r="W28" s="22">
        <v>20831.775000000001</v>
      </c>
      <c r="X28" s="22">
        <v>20831.774999999998</v>
      </c>
      <c r="Y28" s="23"/>
      <c r="Z28" s="3" t="s">
        <v>18</v>
      </c>
      <c r="AA28" s="3" t="s">
        <v>19</v>
      </c>
      <c r="AB28" s="3">
        <f t="shared" ref="AB28:BB28" ca="1" si="20">AB20/AB$13</f>
        <v>0.82727336989635236</v>
      </c>
      <c r="AC28" s="3">
        <f t="shared" ca="1" si="20"/>
        <v>0.89063867216191583</v>
      </c>
      <c r="AD28" s="3">
        <f t="shared" ca="1" si="20"/>
        <v>0.89025226964631865</v>
      </c>
      <c r="AE28" s="3">
        <f t="shared" ca="1" si="20"/>
        <v>0.98458267371848107</v>
      </c>
      <c r="AF28" s="3">
        <f t="shared" ca="1" si="20"/>
        <v>0.7164417053947657</v>
      </c>
      <c r="AG28" s="3">
        <f t="shared" ca="1" si="20"/>
        <v>0.94980900689469272</v>
      </c>
      <c r="AH28" s="3">
        <f t="shared" ca="1" si="20"/>
        <v>0.85725751571182385</v>
      </c>
      <c r="AI28" s="3">
        <f t="shared" ca="1" si="20"/>
        <v>0.90086177394297084</v>
      </c>
      <c r="AJ28" s="3">
        <f t="shared" ca="1" si="20"/>
        <v>0.96775278085163252</v>
      </c>
      <c r="AK28" s="3">
        <f t="shared" ca="1" si="20"/>
        <v>0.99563421066158975</v>
      </c>
      <c r="AL28" s="3">
        <f t="shared" ca="1" si="20"/>
        <v>0.99569841410284476</v>
      </c>
      <c r="AM28" s="3">
        <f t="shared" ca="1" si="20"/>
        <v>0.99640933159697676</v>
      </c>
      <c r="AN28" s="3">
        <f t="shared" ca="1" si="20"/>
        <v>0.91771970318921114</v>
      </c>
      <c r="AO28" s="3">
        <f t="shared" ca="1" si="20"/>
        <v>0.91296054568009177</v>
      </c>
      <c r="AP28" s="3">
        <f t="shared" ca="1" si="20"/>
        <v>0.98304843200176861</v>
      </c>
      <c r="AQ28" s="3">
        <f t="shared" ca="1" si="20"/>
        <v>0.88658180270657672</v>
      </c>
      <c r="AR28" s="3">
        <f t="shared" ca="1" si="20"/>
        <v>0.98165175584739905</v>
      </c>
      <c r="AS28" s="3">
        <f t="shared" ca="1" si="20"/>
        <v>0.99748835225314503</v>
      </c>
      <c r="AT28" s="3">
        <f t="shared" ca="1" si="20"/>
        <v>0.91942244377362436</v>
      </c>
      <c r="AU28" s="3">
        <f t="shared" ca="1" si="20"/>
        <v>0.91596920186004627</v>
      </c>
      <c r="AV28" s="3">
        <f t="shared" ca="1" si="20"/>
        <v>0.93131742488777147</v>
      </c>
      <c r="AW28" s="3">
        <f t="shared" ca="1" si="20"/>
        <v>0.85211601578422203</v>
      </c>
      <c r="AX28" s="3">
        <f t="shared" ca="1" si="20"/>
        <v>0.9412989945618081</v>
      </c>
      <c r="AY28" s="3">
        <f t="shared" ca="1" si="20"/>
        <v>0.96263853146813283</v>
      </c>
      <c r="AZ28" s="3">
        <f t="shared" ca="1" si="20"/>
        <v>0.87675822854348051</v>
      </c>
      <c r="BA28" s="3">
        <f t="shared" ca="1" si="20"/>
        <v>0.94661361509640252</v>
      </c>
      <c r="BB28" s="3">
        <f t="shared" ca="1" si="20"/>
        <v>0.97366653365385258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19065.998599999999</v>
      </c>
      <c r="E29" s="21">
        <v>19065.998599999999</v>
      </c>
      <c r="F29" s="21">
        <v>19065.998599999995</v>
      </c>
      <c r="G29" s="21">
        <v>19130.511500000001</v>
      </c>
      <c r="H29" s="21">
        <v>19130.511500000001</v>
      </c>
      <c r="I29" s="21">
        <v>19130.511499999997</v>
      </c>
      <c r="J29" s="22">
        <v>19065.998599999999</v>
      </c>
      <c r="K29" s="22">
        <v>19065.998599999999</v>
      </c>
      <c r="L29" s="22">
        <v>19065.998599999995</v>
      </c>
      <c r="M29" s="22">
        <v>18995.224109999999</v>
      </c>
      <c r="N29" s="22">
        <v>18985.25807</v>
      </c>
      <c r="O29" s="22">
        <v>18991.557487999999</v>
      </c>
      <c r="P29" s="22">
        <v>20167.291209999999</v>
      </c>
      <c r="Q29" s="22">
        <v>19042.018960000001</v>
      </c>
      <c r="R29" s="22">
        <v>19402.960391000001</v>
      </c>
      <c r="S29" s="22">
        <v>19170.723819999999</v>
      </c>
      <c r="T29" s="22">
        <v>19025.77233</v>
      </c>
      <c r="U29" s="22">
        <v>19090.632439000001</v>
      </c>
      <c r="V29" s="22">
        <v>18978.043290000001</v>
      </c>
      <c r="W29" s="22">
        <v>18975.917809999999</v>
      </c>
      <c r="X29" s="22">
        <v>18976.659189000005</v>
      </c>
      <c r="Y29" s="23"/>
      <c r="Z29" s="3" t="s">
        <v>18</v>
      </c>
      <c r="AA29" s="3" t="s">
        <v>14</v>
      </c>
      <c r="AB29" s="3">
        <f t="shared" ref="AB29:BB29" ca="1" si="21">AB21/AB$13</f>
        <v>0.82727336989635236</v>
      </c>
      <c r="AC29" s="3">
        <f t="shared" ca="1" si="21"/>
        <v>0.84614376031613814</v>
      </c>
      <c r="AD29" s="3">
        <f t="shared" ca="1" si="21"/>
        <v>0.88554755103748406</v>
      </c>
      <c r="AE29" s="3">
        <f t="shared" ca="1" si="21"/>
        <v>0.98039617195739381</v>
      </c>
      <c r="AF29" s="3">
        <f t="shared" ca="1" si="21"/>
        <v>0.70055523610073678</v>
      </c>
      <c r="AG29" s="3">
        <f t="shared" ca="1" si="21"/>
        <v>0.94523609986839363</v>
      </c>
      <c r="AH29" s="3">
        <f t="shared" ca="1" si="21"/>
        <v>0.82476680802819557</v>
      </c>
      <c r="AI29" s="3">
        <f t="shared" ca="1" si="21"/>
        <v>0.97609776174701768</v>
      </c>
      <c r="AJ29" s="3">
        <f t="shared" ca="1" si="21"/>
        <v>0.96482399825063092</v>
      </c>
      <c r="AK29" s="3">
        <f t="shared" ca="1" si="21"/>
        <v>0.99541465305660359</v>
      </c>
      <c r="AL29" s="3">
        <f t="shared" ca="1" si="21"/>
        <v>0.99569841410284476</v>
      </c>
      <c r="AM29" s="3">
        <f t="shared" ca="1" si="21"/>
        <v>0.89257040234556939</v>
      </c>
      <c r="AN29" s="3">
        <f t="shared" ca="1" si="21"/>
        <v>0.91771115650194535</v>
      </c>
      <c r="AO29" s="3">
        <f t="shared" ca="1" si="21"/>
        <v>0.87363776386118086</v>
      </c>
      <c r="AP29" s="3">
        <f t="shared" ca="1" si="21"/>
        <v>0.95196111762750346</v>
      </c>
      <c r="AQ29" s="3">
        <f t="shared" ca="1" si="21"/>
        <v>0.88649005200718189</v>
      </c>
      <c r="AR29" s="3">
        <f t="shared" ca="1" si="21"/>
        <v>0.9753119902843721</v>
      </c>
      <c r="AS29" s="3">
        <f t="shared" ca="1" si="21"/>
        <v>0.99219573543663919</v>
      </c>
      <c r="AT29" s="3">
        <f t="shared" ca="1" si="21"/>
        <v>0.91942244377362436</v>
      </c>
      <c r="AU29" s="3">
        <f t="shared" ca="1" si="21"/>
        <v>0.83210046834439655</v>
      </c>
      <c r="AV29" s="3">
        <f t="shared" ca="1" si="21"/>
        <v>0.8555066507395197</v>
      </c>
      <c r="AW29" s="3">
        <f t="shared" ca="1" si="21"/>
        <v>0.83754015865297748</v>
      </c>
      <c r="AX29" s="3">
        <f t="shared" ca="1" si="21"/>
        <v>0.91467938288051143</v>
      </c>
      <c r="AY29" s="3">
        <f t="shared" ca="1" si="21"/>
        <v>0.94204899365757055</v>
      </c>
      <c r="AZ29" s="3">
        <f t="shared" ca="1" si="21"/>
        <v>0.85979924593404899</v>
      </c>
      <c r="BA29" s="3">
        <f t="shared" ca="1" si="21"/>
        <v>0.94096222399914486</v>
      </c>
      <c r="BB29" s="3">
        <f t="shared" ca="1" si="21"/>
        <v>0.96898130250327685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19020.040059999999</v>
      </c>
      <c r="E30" s="21">
        <v>19020.040059999999</v>
      </c>
      <c r="F30" s="21">
        <v>19020.040059999999</v>
      </c>
      <c r="G30" s="21">
        <v>19080.702310000001</v>
      </c>
      <c r="H30" s="21">
        <v>19080.702310000001</v>
      </c>
      <c r="I30" s="21">
        <v>19080.702309999997</v>
      </c>
      <c r="J30" s="22">
        <v>19020.040059999999</v>
      </c>
      <c r="K30" s="22">
        <v>19020.040059999999</v>
      </c>
      <c r="L30" s="22">
        <v>19020.040059999999</v>
      </c>
      <c r="M30" s="22">
        <v>18978.234789999999</v>
      </c>
      <c r="N30" s="22">
        <v>18976.525000000001</v>
      </c>
      <c r="O30" s="22">
        <v>18977.103553000001</v>
      </c>
      <c r="P30" s="22">
        <v>19582.950349999999</v>
      </c>
      <c r="Q30" s="22">
        <v>19013.80169</v>
      </c>
      <c r="R30" s="22">
        <v>19165.546390000003</v>
      </c>
      <c r="S30" s="22">
        <v>19142.738890000001</v>
      </c>
      <c r="T30" s="22">
        <v>18997.860519999998</v>
      </c>
      <c r="U30" s="22">
        <v>19067.263385999999</v>
      </c>
      <c r="V30" s="22">
        <v>18975.785059999998</v>
      </c>
      <c r="W30" s="22">
        <v>18975.338889999999</v>
      </c>
      <c r="X30" s="22">
        <v>18975.512737000001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30">
        <f ca="1">AVERAGE(AB23:BB23)</f>
        <v>0.96509861823892085</v>
      </c>
      <c r="AC32" s="30">
        <f ca="1">AVERAGE(AB24:BB24)</f>
        <v>0.94031097874391323</v>
      </c>
      <c r="AD32" s="30">
        <f ca="1">AVERAGE(AB25:BB25)</f>
        <v>0.93084858413536797</v>
      </c>
      <c r="AE32" s="30">
        <f ca="1">AVERAGE(AB26:BB26)</f>
        <v>0.92017861708526505</v>
      </c>
      <c r="AF32" s="30">
        <f ca="1">AVERAGE(AB27:BB27)</f>
        <v>0.94128015140509713</v>
      </c>
      <c r="AG32" s="30">
        <f ca="1">AVERAGE(AB28:BB28)</f>
        <v>0.92488382614399633</v>
      </c>
      <c r="AH32" s="30">
        <f ca="1">AVERAGE(AB29:BB29)</f>
        <v>0.90751381158930566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3" t="s">
        <v>62</v>
      </c>
      <c r="AE76" s="33"/>
      <c r="AK76" s="33" t="s">
        <v>63</v>
      </c>
      <c r="AL76" s="33"/>
      <c r="AR76" s="33" t="s">
        <v>64</v>
      </c>
      <c r="AS76" s="33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2021-10-07T06:38:58Z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