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Texas\AggregatedAmounts\"/>
    </mc:Choice>
  </mc:AlternateContent>
  <xr:revisionPtr revIDLastSave="0" documentId="13_ncr:1_{4BEFD8D7-4012-4BC2-88BB-A91A88E2F042}" xr6:coauthVersionLast="47" xr6:coauthVersionMax="47" xr10:uidLastSave="{00000000-0000-0000-0000-000000000000}"/>
  <bookViews>
    <workbookView xWindow="-23148" yWindow="1692" windowWidth="23256" windowHeight="12456" tabRatio="645" activeTab="8"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Dict" sheetId="10"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1" l="1"/>
  <c r="E2" i="11"/>
  <c r="D3" i="11"/>
  <c r="E3" i="11"/>
  <c r="D4" i="11"/>
  <c r="E4" i="11"/>
  <c r="D5" i="11"/>
  <c r="E5" i="11"/>
  <c r="D6" i="11"/>
  <c r="E6" i="11"/>
  <c r="D7" i="11"/>
  <c r="E7" i="11"/>
  <c r="D8" i="11"/>
  <c r="E8" i="11"/>
  <c r="D9" i="11"/>
  <c r="E9" i="11"/>
  <c r="D10" i="11"/>
  <c r="E10" i="11"/>
  <c r="D11" i="11"/>
  <c r="E11" i="11"/>
  <c r="D12" i="11"/>
  <c r="E12" i="11"/>
  <c r="D13" i="11"/>
  <c r="E13" i="11"/>
  <c r="D14" i="11"/>
  <c r="E14" i="11"/>
  <c r="D15" i="11"/>
  <c r="E15" i="11"/>
  <c r="D16" i="11"/>
  <c r="E16" i="11"/>
  <c r="D17" i="11"/>
  <c r="E17" i="11"/>
  <c r="D18" i="11"/>
  <c r="E18" i="11"/>
  <c r="E1" i="11"/>
  <c r="D1" i="11"/>
  <c r="D37" i="10"/>
  <c r="D38" i="10"/>
  <c r="D39" i="10"/>
  <c r="D40" i="10"/>
  <c r="D41" i="10"/>
  <c r="D42" i="10"/>
  <c r="D43" i="10"/>
  <c r="D44" i="10"/>
  <c r="D45" i="10"/>
  <c r="D46" i="10"/>
  <c r="D47" i="10"/>
  <c r="D48" i="10"/>
  <c r="D49" i="10"/>
  <c r="D50" i="10"/>
  <c r="D51" i="10"/>
  <c r="D52" i="10"/>
  <c r="D53" i="10"/>
  <c r="D36" i="10"/>
  <c r="D6" i="10"/>
  <c r="D7" i="10"/>
  <c r="D8" i="10"/>
  <c r="D9" i="10"/>
  <c r="D10" i="10"/>
  <c r="D11" i="10"/>
  <c r="D12" i="10"/>
  <c r="D13" i="10"/>
  <c r="D14" i="10"/>
  <c r="D15" i="10"/>
  <c r="D16" i="10"/>
  <c r="D17" i="10"/>
  <c r="D18" i="10"/>
  <c r="D19" i="10"/>
  <c r="D20" i="10"/>
  <c r="D21" i="10"/>
  <c r="D22" i="10"/>
  <c r="D5" i="10"/>
  <c r="B49" i="10"/>
  <c r="B43" i="10"/>
  <c r="B46" i="10"/>
  <c r="B52" i="10"/>
  <c r="B36" i="10"/>
  <c r="B40" i="10"/>
  <c r="B35" i="10"/>
  <c r="B48" i="10"/>
  <c r="B42" i="10"/>
  <c r="B47" i="10"/>
  <c r="B51" i="10"/>
  <c r="B53" i="10"/>
  <c r="B37" i="10"/>
  <c r="B33" i="10"/>
  <c r="B34" i="10"/>
  <c r="B50" i="10"/>
  <c r="B44" i="10"/>
  <c r="B45" i="10"/>
  <c r="B38" i="10"/>
  <c r="B39" i="10"/>
  <c r="B41" i="10"/>
  <c r="B3" i="10"/>
  <c r="B4" i="10"/>
  <c r="B17" i="10"/>
  <c r="B19" i="10"/>
  <c r="B11" i="10"/>
  <c r="B13" i="10"/>
  <c r="B14" i="10"/>
  <c r="B16" i="10"/>
  <c r="B20" i="10"/>
  <c r="B22" i="10"/>
  <c r="B5" i="10"/>
  <c r="B7" i="10"/>
  <c r="B8" i="10"/>
  <c r="B10" i="10"/>
  <c r="B18" i="10"/>
  <c r="B12" i="10"/>
  <c r="B15" i="10"/>
  <c r="B21" i="10"/>
  <c r="B6" i="10"/>
  <c r="B9" i="10"/>
  <c r="B2" i="10"/>
</calcChain>
</file>

<file path=xl/sharedStrings.xml><?xml version="1.0" encoding="utf-8"?>
<sst xmlns="http://schemas.openxmlformats.org/spreadsheetml/2006/main" count="951" uniqueCount="341">
  <si>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</si>
  <si>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</si>
  <si>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</si>
  <si>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</si>
  <si>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</si>
  <si>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</si>
  <si>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</si>
  <si>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</si>
  <si>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</si>
  <si>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</si>
  <si>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</si>
  <si>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</si>
  <si>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</si>
  <si>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</si>
  <si>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</si>
  <si>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</si>
  <si>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</si>
  <si>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</si>
  <si>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</si>
  <si>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</si>
  <si>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</si>
  <si>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</si>
  <si>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</si>
  <si>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</si>
  <si>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</si>
  <si>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</si>
  <si>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</si>
  <si>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</si>
  <si>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</si>
  <si>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</si>
  <si>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</si>
  <si>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</si>
  <si>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</si>
  <si>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</si>
  <si>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</si>
  <si>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</si>
  <si>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</si>
  <si>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</si>
  <si>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</si>
  <si>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</si>
  <si>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</si>
  <si>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</si>
  <si>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</si>
  <si>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</si>
  <si>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</si>
  <si>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</si>
  <si>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</si>
  <si>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</si>
  <si>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</si>
  <si>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</si>
  <si>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</si>
  <si>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</si>
  <si>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</si>
  <si>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</si>
  <si>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</si>
  <si>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</si>
  <si>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</si>
  <si>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</si>
  <si>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</si>
  <si>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</si>
  <si>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</si>
  <si>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</si>
  <si>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</si>
  <si>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</si>
  <si>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</si>
  <si>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</si>
  <si>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</si>
  <si>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</si>
  <si>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</si>
  <si>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</si>
  <si>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</si>
  <si>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</si>
  <si>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</si>
  <si>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</si>
  <si>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</si>
  <si>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</si>
  <si>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</si>
  <si>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</si>
  <si>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</si>
  <si>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</si>
  <si>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</si>
  <si>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</si>
  <si>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</si>
  <si>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</si>
  <si>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</si>
  <si>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</si>
  <si>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</si>
  <si>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</si>
  <si>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</si>
  <si>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</si>
  <si>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</si>
  <si>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</si>
  <si>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</si>
  <si>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</si>
  <si>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</si>
  <si>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</si>
  <si>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</si>
  <si>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</si>
  <si>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</si>
  <si>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</si>
  <si>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</si>
  <si>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</si>
  <si>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</si>
  <si>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</si>
  <si>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</si>
  <si>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</si>
  <si>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</si>
  <si>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</si>
  <si>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</si>
  <si>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</si>
  <si>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</si>
  <si>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</si>
  <si>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</si>
  <si>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</si>
  <si>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</si>
  <si>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</si>
  <si>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</si>
  <si>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</si>
  <si>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</si>
  <si>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</si>
  <si>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</si>
  <si>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</si>
  <si>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</si>
  <si>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</si>
  <si>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</si>
  <si>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</si>
  <si>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</si>
  <si>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</si>
  <si>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</si>
  <si>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</si>
  <si>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</si>
  <si>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</si>
  <si>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</si>
  <si>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</si>
  <si>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</si>
  <si>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</si>
  <si>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</si>
  <si>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</si>
  <si>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</si>
  <si>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</si>
  <si>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</si>
  <si>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</si>
  <si>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</si>
  <si>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</si>
  <si>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</si>
  <si>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</si>
  <si>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</si>
  <si>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</si>
  <si>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</si>
  <si>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</si>
  <si>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</si>
  <si>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</si>
  <si>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</si>
  <si>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</si>
  <si>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</si>
  <si>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</si>
  <si>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</si>
  <si>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</si>
  <si>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</si>
  <si>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</si>
  <si>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</si>
  <si>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</si>
  <si>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</si>
  <si>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</si>
  <si>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</si>
  <si>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</si>
  <si>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</si>
  <si>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</si>
  <si>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</si>
  <si>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</si>
  <si>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</si>
  <si>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</si>
  <si>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</si>
  <si>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</si>
  <si>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</si>
  <si>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</si>
  <si>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</si>
  <si>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</si>
  <si>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</si>
  <si>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</si>
  <si>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</si>
  <si>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</si>
  <si>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</si>
  <si>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</si>
  <si>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</si>
  <si>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</si>
  <si>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</si>
  <si>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</si>
  <si>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</si>
  <si>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</si>
  <si>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</si>
  <si>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</si>
  <si>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</si>
  <si>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</si>
  <si>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</si>
  <si>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</si>
  <si>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</si>
  <si>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</si>
  <si>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</si>
  <si>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</si>
  <si>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</si>
  <si>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</si>
  <si>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</si>
  <si>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</si>
  <si>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</si>
  <si>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</si>
  <si>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</si>
  <si>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</si>
  <si>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</si>
  <si>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</si>
  <si>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</si>
  <si>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</si>
  <si>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Organizaitons:</t>
  </si>
  <si>
    <t>Data Links:</t>
  </si>
  <si>
    <t>Notes:</t>
  </si>
  <si>
    <t>Unspecified</t>
  </si>
  <si>
    <t>Water Use</t>
  </si>
  <si>
    <t>(blank)</t>
  </si>
  <si>
    <t>Cumulative</t>
  </si>
  <si>
    <t>CalendarYear</t>
  </si>
  <si>
    <t>*get from reportingunit.csv</t>
  </si>
  <si>
    <t>*get from watersource.csv</t>
  </si>
  <si>
    <t>Texas</t>
  </si>
  <si>
    <t>Texas Water Development Board</t>
  </si>
  <si>
    <t>http://www.twdb.texas.gov/waterplanning/waterusesurvey/estimates/index.asp</t>
  </si>
  <si>
    <t>512-936-0885</t>
  </si>
  <si>
    <t>Bill Billingsley</t>
  </si>
  <si>
    <t>bill.billingsley@twdb.texas.gov</t>
  </si>
  <si>
    <t>https://github.com/WSWCWaterDataExchange/MappingStatesDataToWaDE2.0/tree/master/Texas</t>
  </si>
  <si>
    <t>Texas Water Development Board surveys ground and surface water use by municipal and industrial entities within the state of Texas.</t>
  </si>
  <si>
    <t>TXag_WS + Counter</t>
  </si>
  <si>
    <t>TXag_RU + Counter</t>
  </si>
  <si>
    <t>Use custom WaDE ID</t>
  </si>
  <si>
    <t>AF</t>
  </si>
  <si>
    <t>1</t>
  </si>
  <si>
    <t>Texas Water Uses</t>
  </si>
  <si>
    <t>Historical Water Use Estimates</t>
  </si>
  <si>
    <t>*use dictionary to translate</t>
  </si>
  <si>
    <t>Groundwater,
Surface Water,
Reuse.
Use ben use string to determine which to use.</t>
  </si>
  <si>
    <t>Population</t>
  </si>
  <si>
    <t>Municipal</t>
  </si>
  <si>
    <t>Mining</t>
  </si>
  <si>
    <t>Livestock</t>
  </si>
  <si>
    <t>Municipal Ground Water</t>
  </si>
  <si>
    <t>Municipal Surface Water</t>
  </si>
  <si>
    <t>Mfg Ground Water</t>
  </si>
  <si>
    <t>Mfg Surface Water</t>
  </si>
  <si>
    <t>Mining Ground Water</t>
  </si>
  <si>
    <t>Mining Surface Water</t>
  </si>
  <si>
    <t>Power Ground Water</t>
  </si>
  <si>
    <t>Power Surface Water</t>
  </si>
  <si>
    <t>Irrigation Ground Water</t>
  </si>
  <si>
    <t>Irrigation Surface Water</t>
  </si>
  <si>
    <t>Livestock Ground Water</t>
  </si>
  <si>
    <t>Livestock Surface Water</t>
  </si>
  <si>
    <t>Municipal Reuse</t>
  </si>
  <si>
    <t>Mfg Reuse</t>
  </si>
  <si>
    <t>Mining Reuse</t>
  </si>
  <si>
    <t>Power Reuse</t>
  </si>
  <si>
    <t>Irrigation Reuse</t>
  </si>
  <si>
    <t>Livestock Reuse</t>
  </si>
  <si>
    <t>Coutny</t>
  </si>
  <si>
    <t>Basin</t>
  </si>
  <si>
    <t>Municipal Ground  Water</t>
  </si>
  <si>
    <t>Irrig ation Reuse</t>
  </si>
  <si>
    <t>Basin List</t>
  </si>
  <si>
    <t>BenUse</t>
  </si>
  <si>
    <t>Benuse Dictionary</t>
  </si>
  <si>
    <t>Power</t>
  </si>
  <si>
    <t>Manufacturing</t>
  </si>
  <si>
    <t>"Irrigation Ground Water" : "Irrigation",</t>
  </si>
  <si>
    <t>"Irrigation Reuse" : "Irrigation",</t>
  </si>
  <si>
    <t>"Irrigation Surface Water" : "Irrigation",</t>
  </si>
  <si>
    <t>"Livestock Ground Water" : "Livestock",</t>
  </si>
  <si>
    <t>"Livestock Reuse" : "Livestock",</t>
  </si>
  <si>
    <t>"Livestock Surface Water" : "Livestock",</t>
  </si>
  <si>
    <t>"Mfg Ground Water" : "Manufacturing",</t>
  </si>
  <si>
    <t>"Mfg Reuse" : "Manufacturing",</t>
  </si>
  <si>
    <t>"Mfg Surface Water" : "Manufacturing",</t>
  </si>
  <si>
    <t>"Mining Ground Water" : "Mining",</t>
  </si>
  <si>
    <t>"Mining Reuse" : "Mining",</t>
  </si>
  <si>
    <t>"Mining Surface Water" : "Mining",</t>
  </si>
  <si>
    <t>"Municipal Ground Water" : "Municipal",</t>
  </si>
  <si>
    <t>"Municipal Reuse" : "Municipal",</t>
  </si>
  <si>
    <t>"Municipal Surface Water" : "Municipal",</t>
  </si>
  <si>
    <t>"Power Ground Water" : "Power",</t>
  </si>
  <si>
    <t>"Power Reuse" : "Power",</t>
  </si>
  <si>
    <t>"Power Surface Water" : "Power",</t>
  </si>
  <si>
    <t>"Irrig ation Reuse" : "Irrigation",</t>
  </si>
  <si>
    <t>"Municipal Ground  Water" : "Municipal",</t>
  </si>
  <si>
    <t>*get from column headers for ben use.</t>
  </si>
  <si>
    <t>*either Basin or County columns</t>
  </si>
  <si>
    <t>*Generate custom WaDE terms</t>
  </si>
  <si>
    <t>*either Basin or County</t>
  </si>
  <si>
    <t>*see in_Amount</t>
  </si>
  <si>
    <t>12/31 + Year</t>
  </si>
  <si>
    <t>01/01 + Year</t>
  </si>
  <si>
    <t>*generate from shape file</t>
  </si>
  <si>
    <t>TXag_M1</t>
  </si>
  <si>
    <t>TXag_V + counter</t>
  </si>
  <si>
    <t>TXag_O1</t>
  </si>
  <si>
    <t>*get from variable.csv</t>
  </si>
  <si>
    <t>Annual</t>
  </si>
  <si>
    <t>Consumptive Use_Annual_Irrigation_Reuse</t>
  </si>
  <si>
    <t>Consumptive Use_Annual_Irrigation_Groundwater</t>
  </si>
  <si>
    <t>Consumptive Use_Annual_Irrigation_Surface Water</t>
  </si>
  <si>
    <t>Consumptive Use_Annual_Livestock_Groundwater</t>
  </si>
  <si>
    <t>Consumptive Use_Annual_Livestock_Reuse</t>
  </si>
  <si>
    <t>Consumptive Use_Annual_Livestock_Surface Water</t>
  </si>
  <si>
    <t>Consumptive Use_Annual_Manufacturing_Groundwater</t>
  </si>
  <si>
    <t>Consumptive Use_Annual_Manufacturing_Reuse</t>
  </si>
  <si>
    <t>Consumptive Use_Annual_Manufacturing_Surface Water</t>
  </si>
  <si>
    <t>Consumptive Use_Annual_Mining_Groundwater</t>
  </si>
  <si>
    <t>Consumptive Use_Annual_Mining_Reuse</t>
  </si>
  <si>
    <t>Consumptive Use_Annual_Mining_Surface Water</t>
  </si>
  <si>
    <t>Consumptive Use_Annual_Municipal_Groundwater</t>
  </si>
  <si>
    <t>Consumptive Use_Annual_Municipal_Reuse</t>
  </si>
  <si>
    <t>Consumptive Use_Annual_Municipal_Surface Water</t>
  </si>
  <si>
    <t>Consumptive Use_Annual_Power_Groundwater</t>
  </si>
  <si>
    <t>Consumptive Use_Annual_Power_Reuse</t>
  </si>
  <si>
    <t>Consumptive Use_Annual_Power_Surface Water</t>
  </si>
  <si>
    <t>Consumptive Use_Annual_Irrigation_Groundwater
Consumptive Use_Annual_Irrigation_Reuse
Consumptive Use_Annual_Irrigation_Surface Water
Consumptive Use_Annual_Livestock_Groundwater
Consumptive Use_Annual_Livestock_Reuse
Consumptive Use_Annual_Livestock_Surface Water
Consumptive Use_Annual_Manufacturing_Groundwater
Consumptive Use_Annual_Manufacturing_Reuse
Consumptive Use_Annual_Manufacturing_Surface Water
Consumptive Use_Annual_Mining_Groundwater
Consumptive Use_Annual_Mining_Reuse
Consumptive Use_Annual_Mining_Surface Water
Consumptive Use_Annual_Municipal_Groundwater
Consumptive Use_Annual_Municipal_Reuse
Consumptive Use_Annual_Municipal_Surface Water
Consumptive Use_Annual_Power_Groundwater
Consumptive Use_Annual_Power_Reuse
Consumptive Use_Annual_Power_Surface Water</t>
  </si>
  <si>
    <t>TXag_V1</t>
  </si>
  <si>
    <t>TXag_V2</t>
  </si>
  <si>
    <t>TXag_V3</t>
  </si>
  <si>
    <t>TXag_V4</t>
  </si>
  <si>
    <t>TXag_V5</t>
  </si>
  <si>
    <t>TXag_V6</t>
  </si>
  <si>
    <t>TXag_V7</t>
  </si>
  <si>
    <t>TXag_V8</t>
  </si>
  <si>
    <t>TXag_V9</t>
  </si>
  <si>
    <t>TXag_V10</t>
  </si>
  <si>
    <t>TXag_V11</t>
  </si>
  <si>
    <t>TXag_V12</t>
  </si>
  <si>
    <t>TXag_V13</t>
  </si>
  <si>
    <t>TXag_V14</t>
  </si>
  <si>
    <t>TXag_V15</t>
  </si>
  <si>
    <t>TXag_V16</t>
  </si>
  <si>
    <t>TXag_V17</t>
  </si>
  <si>
    <t>TXag_V18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</si>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</sst>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i/>
      <sz val="11"/>
      <color theme="1"/>
      <name val="Calibri"/>
      <family val="2"/>
      <scheme val="minor"/>
    </font>
    <font>
      <u/>
      <sz val="9"/>
      <color theme="10"/>
      <name val="Calibri"/>
      <family val="2"/>
      <scheme val="minor"/>
    </font>
    <font>
      <sz val="9"/>
      <color rgb="FFFF000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16">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16" fontId="9" fillId="0" borderId="0" xfId="0" quotePrefix="1" applyNumberFormat="1" applyFont="1" applyAlignment="1">
      <alignment horizontal="center" vertical="center" wrapText="1"/>
    </xf>
    <xf numFmtId="0" fontId="4" fillId="0" borderId="0" xfId="0" applyFont="1" applyAlignment="1">
      <alignment horizontal="right"/>
    </xf>
    <xf numFmtId="0" fontId="13" fillId="0" borderId="0" xfId="0" applyFont="1" applyAlignment="1">
      <alignment horizontal="right"/>
    </xf>
    <xf numFmtId="0" fontId="0" fillId="0" borderId="0" xfId="0" applyAlignment="1">
      <alignment vertical="center" wrapText="1"/>
    </xf>
    <xf numFmtId="0" fontId="6" fillId="0" borderId="0" xfId="0" applyFont="1"/>
    <xf numFmtId="0" fontId="6" fillId="0" borderId="0" xfId="1" applyFont="1" applyAlignment="1"/>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14" fillId="0" borderId="0" xfId="1" applyFont="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16" fontId="0" fillId="0" borderId="0" xfId="0" applyNumberFormat="1"/>
    <xf numFmtId="0" fontId="4" fillId="0" borderId="0" xfId="0" applyFont="1"/>
    <xf numFmtId="0" fontId="9" fillId="0" borderId="0" xfId="0" applyFont="1" applyBorder="1" applyAlignment="1">
      <alignment vertical="center"/>
    </xf>
    <xf numFmtId="0" fontId="7" fillId="0" borderId="0" xfId="0" applyFont="1" applyAlignment="1">
      <alignment vertical="center"/>
    </xf>
    <xf numFmtId="0" fontId="15" fillId="0" borderId="0" xfId="0" applyFont="1" applyAlignment="1">
      <alignment vertical="center"/>
    </xf>
    <xf numFmtId="0" fontId="9" fillId="0" borderId="1" xfId="0" applyFont="1" applyBorder="1" applyAlignment="1">
      <alignment vertical="center"/>
    </xf>
    <xf numFmtId="164" fontId="9" fillId="0" borderId="9" xfId="0" quotePrefix="1" applyNumberFormat="1" applyFont="1" applyBorder="1" applyAlignment="1">
      <alignment horizontal="center" vertical="center" wrapText="1"/>
    </xf>
    <xf numFmtId="14" fontId="9" fillId="0" borderId="0" xfId="0" quotePrefix="1" applyNumberFormat="1" applyFont="1" applyAlignment="1">
      <alignment horizontal="center" vertical="center" wrapText="1"/>
    </xf>
    <xf numFmtId="0" fontId="12" fillId="0" borderId="0" xfId="1" applyAlignment="1">
      <alignment horizontal="center" vertical="center" wrapText="1"/>
    </xf>
    <xf numFmtId="0" fontId="0" fillId="0" borderId="0" xfId="0" quotePrefix="1"/>
    <xf numFmtId="0" fontId="9"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bill.billingsley@twdb.texas.gov" TargetMode="External"/><Relationship Id="rId1" Type="http://schemas.openxmlformats.org/officeDocument/2006/relationships/hyperlink" Target="http://www.twdb.texas.gov/waterplanning/waterusesurvey/estimates/index.as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zoomScale="130" zoomScaleNormal="130" workbookViewId="0">
      <selection activeCell="B20" sqref="B20"/>
    </sheetView>
  </sheetViews>
  <sheetFormatPr defaultColWidth="8.77734375" defaultRowHeight="14.4" x14ac:dyDescent="0.3"/>
  <cols>
    <col min="1" max="1" width="13.44140625" style="95" bestFit="1" customWidth="1"/>
    <col min="2" max="2" width="30.33203125" customWidth="1"/>
    <col min="3" max="3" width="12.88671875" bestFit="1" customWidth="1"/>
    <col min="5" max="5" width="3.33203125" bestFit="1" customWidth="1"/>
  </cols>
  <sheetData>
    <row r="1" spans="1:3" x14ac:dyDescent="0.3">
      <c r="A1" s="95" t="s">
        <v>211</v>
      </c>
      <c r="B1" t="s">
        <v>222</v>
      </c>
    </row>
    <row r="2" spans="1:3" x14ac:dyDescent="0.3">
      <c r="A2" s="95" t="s">
        <v>212</v>
      </c>
      <c r="B2" t="s">
        <v>223</v>
      </c>
    </row>
    <row r="6" spans="1:3" x14ac:dyDescent="0.3">
      <c r="A6" s="95" t="s">
        <v>213</v>
      </c>
      <c r="B6" s="99"/>
    </row>
    <row r="7" spans="1:3" x14ac:dyDescent="0.3">
      <c r="B7" s="99"/>
      <c r="C7" s="98"/>
    </row>
    <row r="8" spans="1:3" x14ac:dyDescent="0.3">
      <c r="C8" s="98"/>
    </row>
    <row r="9" spans="1:3" x14ac:dyDescent="0.3">
      <c r="B9" s="98"/>
      <c r="C9" s="98"/>
    </row>
    <row r="10" spans="1:3" x14ac:dyDescent="0.3">
      <c r="B10" s="98"/>
      <c r="C10" s="98"/>
    </row>
    <row r="11" spans="1:3" x14ac:dyDescent="0.3">
      <c r="B11" s="98"/>
      <c r="C11" s="98"/>
    </row>
    <row r="12" spans="1:3" x14ac:dyDescent="0.3">
      <c r="B12" s="98"/>
      <c r="C12" s="98"/>
    </row>
    <row r="13" spans="1:3" x14ac:dyDescent="0.3">
      <c r="A13" s="95" t="s">
        <v>214</v>
      </c>
      <c r="B13" s="98"/>
      <c r="C13" s="98"/>
    </row>
    <row r="20" spans="2:7" x14ac:dyDescent="0.3">
      <c r="B20" s="96"/>
      <c r="C20" s="97"/>
      <c r="D20" s="2"/>
      <c r="E20" s="97"/>
      <c r="F20" s="97"/>
      <c r="G20" s="97"/>
    </row>
    <row r="21" spans="2:7" x14ac:dyDescent="0.3">
      <c r="B21" s="95"/>
      <c r="C21" s="97"/>
      <c r="D21" s="2"/>
      <c r="E21" s="97"/>
      <c r="F21" s="97"/>
      <c r="G21" s="9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5" sqref="E5"/>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7"/>
      <c r="B1" s="77"/>
      <c r="C1" s="77"/>
      <c r="D1" s="77"/>
      <c r="H1" s="3"/>
    </row>
    <row r="2" spans="1:10" ht="29.4" thickBot="1" x14ac:dyDescent="0.35">
      <c r="A2" s="4" t="s">
        <v>0</v>
      </c>
      <c r="B2" s="4" t="s">
        <v>1</v>
      </c>
      <c r="C2" s="4" t="s">
        <v>2</v>
      </c>
      <c r="D2" s="78" t="s">
        <v>3</v>
      </c>
      <c r="E2" s="6" t="s">
        <v>4</v>
      </c>
      <c r="F2" s="7" t="s">
        <v>5</v>
      </c>
      <c r="G2" s="8" t="s">
        <v>6</v>
      </c>
      <c r="H2" s="9" t="s">
        <v>7</v>
      </c>
      <c r="I2" s="10" t="s">
        <v>8</v>
      </c>
      <c r="J2" s="9" t="s">
        <v>9</v>
      </c>
    </row>
    <row r="3" spans="1:10" x14ac:dyDescent="0.3">
      <c r="A3" s="2" t="s">
        <v>14</v>
      </c>
      <c r="B3" s="23" t="s">
        <v>10</v>
      </c>
      <c r="C3" s="24" t="s">
        <v>11</v>
      </c>
      <c r="D3" s="47" t="s">
        <v>12</v>
      </c>
      <c r="E3" s="79" t="s">
        <v>11</v>
      </c>
      <c r="F3" s="79" t="s">
        <v>11</v>
      </c>
      <c r="G3" s="80" t="s">
        <v>11</v>
      </c>
      <c r="H3" s="24" t="s">
        <v>11</v>
      </c>
      <c r="I3" s="81">
        <v>11</v>
      </c>
      <c r="J3" s="17" t="s">
        <v>13</v>
      </c>
    </row>
    <row r="4" spans="1:10" ht="15" thickBot="1" x14ac:dyDescent="0.35">
      <c r="A4" s="3" t="s">
        <v>19</v>
      </c>
      <c r="B4" s="29" t="s">
        <v>31</v>
      </c>
      <c r="C4" s="30" t="s">
        <v>11</v>
      </c>
      <c r="D4" s="31" t="s">
        <v>11</v>
      </c>
      <c r="E4" s="82" t="s">
        <v>298</v>
      </c>
      <c r="F4" s="33" t="s">
        <v>11</v>
      </c>
      <c r="G4" s="83" t="s">
        <v>11</v>
      </c>
      <c r="H4" s="24" t="s">
        <v>11</v>
      </c>
      <c r="I4" s="81" t="s">
        <v>106</v>
      </c>
      <c r="J4" s="17" t="s">
        <v>21</v>
      </c>
    </row>
    <row r="5" spans="1:10" ht="30.6" x14ac:dyDescent="0.3">
      <c r="A5" s="2" t="s">
        <v>107</v>
      </c>
      <c r="B5" s="23" t="s">
        <v>31</v>
      </c>
      <c r="C5" s="24" t="s">
        <v>11</v>
      </c>
      <c r="D5" s="47" t="s">
        <v>15</v>
      </c>
      <c r="E5" s="28" t="s">
        <v>215</v>
      </c>
      <c r="F5" s="84" t="s">
        <v>11</v>
      </c>
      <c r="G5" s="35" t="s">
        <v>11</v>
      </c>
      <c r="H5" s="24" t="s">
        <v>11</v>
      </c>
      <c r="I5" s="81" t="s">
        <v>108</v>
      </c>
      <c r="J5" s="17" t="s">
        <v>109</v>
      </c>
    </row>
    <row r="6" spans="1:10" x14ac:dyDescent="0.3">
      <c r="A6" s="2" t="s">
        <v>110</v>
      </c>
      <c r="B6" s="23" t="s">
        <v>46</v>
      </c>
      <c r="C6" s="23" t="s">
        <v>29</v>
      </c>
      <c r="D6" s="25" t="s">
        <v>11</v>
      </c>
      <c r="E6" s="84" t="s">
        <v>217</v>
      </c>
      <c r="F6" s="84" t="s">
        <v>11</v>
      </c>
      <c r="G6" s="35" t="s">
        <v>11</v>
      </c>
      <c r="H6" s="24" t="s">
        <v>11</v>
      </c>
      <c r="I6" s="85">
        <v>0.5</v>
      </c>
      <c r="J6" s="17" t="s">
        <v>111</v>
      </c>
    </row>
    <row r="7" spans="1:10" x14ac:dyDescent="0.3">
      <c r="A7" s="2" t="s">
        <v>112</v>
      </c>
      <c r="B7" s="23" t="s">
        <v>31</v>
      </c>
      <c r="C7" s="23" t="s">
        <v>29</v>
      </c>
      <c r="D7" s="25" t="s">
        <v>11</v>
      </c>
      <c r="E7" s="84" t="s">
        <v>217</v>
      </c>
      <c r="F7" s="84" t="s">
        <v>11</v>
      </c>
      <c r="G7" s="35" t="s">
        <v>11</v>
      </c>
      <c r="H7" s="24" t="s">
        <v>11</v>
      </c>
      <c r="I7" s="84" t="s">
        <v>11</v>
      </c>
      <c r="J7" s="17" t="s">
        <v>113</v>
      </c>
    </row>
    <row r="8" spans="1:10" ht="20.399999999999999" x14ac:dyDescent="0.3">
      <c r="A8" s="2" t="s">
        <v>114</v>
      </c>
      <c r="B8" s="23" t="s">
        <v>46</v>
      </c>
      <c r="C8" s="23" t="s">
        <v>29</v>
      </c>
      <c r="D8" s="47" t="s">
        <v>15</v>
      </c>
      <c r="E8" s="84" t="s">
        <v>217</v>
      </c>
      <c r="F8" s="84" t="s">
        <v>11</v>
      </c>
      <c r="G8" s="35" t="s">
        <v>11</v>
      </c>
      <c r="H8" s="24" t="s">
        <v>11</v>
      </c>
      <c r="I8" s="84" t="s">
        <v>115</v>
      </c>
      <c r="J8" s="17" t="s">
        <v>116</v>
      </c>
    </row>
    <row r="9" spans="1:10" x14ac:dyDescent="0.3">
      <c r="A9" s="2" t="s">
        <v>117</v>
      </c>
      <c r="B9" s="23" t="s">
        <v>118</v>
      </c>
      <c r="C9" s="24" t="s">
        <v>11</v>
      </c>
      <c r="D9" s="25" t="s">
        <v>11</v>
      </c>
      <c r="E9" s="28" t="s">
        <v>236</v>
      </c>
      <c r="F9" s="84" t="s">
        <v>11</v>
      </c>
      <c r="G9" s="35" t="s">
        <v>11</v>
      </c>
      <c r="H9" s="24" t="s">
        <v>11</v>
      </c>
      <c r="I9" s="28"/>
      <c r="J9" s="17" t="s">
        <v>119</v>
      </c>
    </row>
    <row r="10" spans="1:10" x14ac:dyDescent="0.3">
      <c r="A10" s="2" t="s">
        <v>120</v>
      </c>
      <c r="B10" s="23" t="s">
        <v>46</v>
      </c>
      <c r="C10" s="24" t="s">
        <v>11</v>
      </c>
      <c r="D10" s="25" t="s">
        <v>11</v>
      </c>
      <c r="E10" s="28" t="s">
        <v>235</v>
      </c>
      <c r="F10" s="84" t="s">
        <v>11</v>
      </c>
      <c r="G10" s="35" t="s">
        <v>11</v>
      </c>
      <c r="H10" s="24" t="s">
        <v>11</v>
      </c>
      <c r="I10" s="81" t="s">
        <v>121</v>
      </c>
      <c r="J10" s="17" t="s">
        <v>122</v>
      </c>
    </row>
    <row r="11" spans="1:10" ht="24" x14ac:dyDescent="0.3">
      <c r="A11" s="2" t="s">
        <v>123</v>
      </c>
      <c r="B11" s="23" t="s">
        <v>31</v>
      </c>
      <c r="C11" s="23" t="s">
        <v>29</v>
      </c>
      <c r="D11" s="25" t="s">
        <v>11</v>
      </c>
      <c r="E11" s="102" t="s">
        <v>224</v>
      </c>
      <c r="F11" s="84" t="s">
        <v>11</v>
      </c>
      <c r="G11" s="35" t="s">
        <v>11</v>
      </c>
      <c r="H11" s="24" t="s">
        <v>11</v>
      </c>
      <c r="I11" s="81" t="s">
        <v>124</v>
      </c>
      <c r="J11" s="17" t="s">
        <v>125</v>
      </c>
    </row>
    <row r="12" spans="1:10" ht="20.399999999999999" x14ac:dyDescent="0.3">
      <c r="A12" s="2" t="s">
        <v>126</v>
      </c>
      <c r="B12" s="23" t="s">
        <v>46</v>
      </c>
      <c r="C12" s="24" t="s">
        <v>11</v>
      </c>
      <c r="D12" s="47" t="s">
        <v>15</v>
      </c>
      <c r="E12" s="81" t="s">
        <v>216</v>
      </c>
      <c r="F12" s="84" t="s">
        <v>11</v>
      </c>
      <c r="G12" s="35" t="s">
        <v>11</v>
      </c>
      <c r="H12" s="24" t="s">
        <v>11</v>
      </c>
      <c r="I12" s="81" t="s">
        <v>127</v>
      </c>
      <c r="J12" s="17" t="s">
        <v>128</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9"/>
  <sheetViews>
    <sheetView zoomScale="130" zoomScaleNormal="130" workbookViewId="0">
      <selection activeCell="F11" sqref="F11"/>
    </sheetView>
  </sheetViews>
  <sheetFormatPr defaultColWidth="8.88671875" defaultRowHeight="14.4" x14ac:dyDescent="0.3"/>
  <cols>
    <col min="1" max="1" width="23.88671875" style="2" bestFit="1" customWidth="1"/>
    <col min="2" max="2" width="12.6640625" style="2" bestFit="1" customWidth="1"/>
    <col min="3" max="3" width="5.21875" style="2" bestFit="1" customWidth="1"/>
    <col min="4" max="4" width="4.109375" style="2" bestFit="1" customWidth="1"/>
    <col min="5" max="5" width="41.88671875" style="2" customWidth="1"/>
    <col min="6" max="6" width="17.8867187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78" t="s">
        <v>3</v>
      </c>
      <c r="E2" s="6" t="s">
        <v>4</v>
      </c>
      <c r="F2" s="7" t="s">
        <v>5</v>
      </c>
      <c r="G2" s="8" t="s">
        <v>6</v>
      </c>
      <c r="H2" s="9" t="s">
        <v>7</v>
      </c>
      <c r="I2" s="10" t="s">
        <v>8</v>
      </c>
      <c r="J2" s="9" t="s">
        <v>9</v>
      </c>
    </row>
    <row r="3" spans="1:10" x14ac:dyDescent="0.3">
      <c r="A3" s="2" t="s">
        <v>17</v>
      </c>
      <c r="B3" s="23" t="s">
        <v>10</v>
      </c>
      <c r="C3" s="24" t="s">
        <v>11</v>
      </c>
      <c r="D3" s="47" t="s">
        <v>12</v>
      </c>
      <c r="E3" s="79"/>
      <c r="F3" s="79"/>
      <c r="G3" s="86"/>
      <c r="H3" s="24" t="s">
        <v>11</v>
      </c>
      <c r="I3" s="81">
        <v>16</v>
      </c>
      <c r="J3" s="17" t="s">
        <v>13</v>
      </c>
    </row>
    <row r="4" spans="1:10" ht="15" thickBot="1" x14ac:dyDescent="0.35">
      <c r="A4" s="3" t="s">
        <v>24</v>
      </c>
      <c r="B4" s="29" t="s">
        <v>30</v>
      </c>
      <c r="C4" s="30" t="s">
        <v>11</v>
      </c>
      <c r="D4" s="31" t="s">
        <v>11</v>
      </c>
      <c r="E4" s="46" t="s">
        <v>299</v>
      </c>
      <c r="F4" s="46" t="s">
        <v>11</v>
      </c>
      <c r="G4" s="34" t="s">
        <v>11</v>
      </c>
      <c r="H4" s="24" t="s">
        <v>11</v>
      </c>
      <c r="I4" s="81" t="s">
        <v>129</v>
      </c>
      <c r="J4" s="17" t="s">
        <v>25</v>
      </c>
    </row>
    <row r="5" spans="1:10" ht="20.399999999999999" x14ac:dyDescent="0.3">
      <c r="A5" s="2" t="s">
        <v>130</v>
      </c>
      <c r="B5" s="23" t="s">
        <v>131</v>
      </c>
      <c r="C5" s="24" t="s">
        <v>11</v>
      </c>
      <c r="D5" s="25" t="s">
        <v>11</v>
      </c>
      <c r="E5" s="28">
        <v>1</v>
      </c>
      <c r="F5" s="26" t="s">
        <v>11</v>
      </c>
      <c r="G5" s="93" t="s">
        <v>11</v>
      </c>
      <c r="H5" s="24" t="s">
        <v>11</v>
      </c>
      <c r="I5" s="81">
        <v>1</v>
      </c>
      <c r="J5" s="17" t="s">
        <v>132</v>
      </c>
    </row>
    <row r="6" spans="1:10" x14ac:dyDescent="0.3">
      <c r="A6" s="2" t="s">
        <v>133</v>
      </c>
      <c r="B6" s="23" t="s">
        <v>30</v>
      </c>
      <c r="C6" s="24" t="s">
        <v>11</v>
      </c>
      <c r="D6" s="47" t="s">
        <v>15</v>
      </c>
      <c r="E6" s="28" t="s">
        <v>302</v>
      </c>
      <c r="F6" s="26" t="s">
        <v>11</v>
      </c>
      <c r="G6" s="93" t="s">
        <v>11</v>
      </c>
      <c r="H6" s="24" t="s">
        <v>11</v>
      </c>
      <c r="I6" s="81" t="s">
        <v>134</v>
      </c>
      <c r="J6" s="17" t="s">
        <v>135</v>
      </c>
    </row>
    <row r="7" spans="1:10" ht="20.399999999999999" x14ac:dyDescent="0.3">
      <c r="A7" s="2" t="s">
        <v>136</v>
      </c>
      <c r="B7" s="23" t="s">
        <v>46</v>
      </c>
      <c r="C7" s="24" t="s">
        <v>11</v>
      </c>
      <c r="D7" s="47" t="s">
        <v>15</v>
      </c>
      <c r="E7" s="81" t="s">
        <v>218</v>
      </c>
      <c r="F7" s="26" t="s">
        <v>11</v>
      </c>
      <c r="G7" s="93" t="s">
        <v>11</v>
      </c>
      <c r="H7" s="24" t="s">
        <v>11</v>
      </c>
      <c r="I7" s="81" t="s">
        <v>137</v>
      </c>
      <c r="J7" s="17" t="s">
        <v>138</v>
      </c>
    </row>
    <row r="8" spans="1:10" x14ac:dyDescent="0.3">
      <c r="A8" s="2" t="s">
        <v>139</v>
      </c>
      <c r="B8" s="23" t="s">
        <v>30</v>
      </c>
      <c r="C8" s="24" t="s">
        <v>11</v>
      </c>
      <c r="D8" s="47" t="s">
        <v>15</v>
      </c>
      <c r="E8" s="28" t="s">
        <v>233</v>
      </c>
      <c r="F8" s="26" t="s">
        <v>11</v>
      </c>
      <c r="G8" s="93" t="s">
        <v>11</v>
      </c>
      <c r="H8" s="24" t="s">
        <v>11</v>
      </c>
      <c r="I8" s="81" t="s">
        <v>140</v>
      </c>
      <c r="J8" s="17" t="s">
        <v>141</v>
      </c>
    </row>
    <row r="9" spans="1:10" x14ac:dyDescent="0.3">
      <c r="A9" s="2" t="s">
        <v>142</v>
      </c>
      <c r="B9" s="23" t="s">
        <v>30</v>
      </c>
      <c r="C9" s="24" t="s">
        <v>11</v>
      </c>
      <c r="D9" s="47" t="s">
        <v>15</v>
      </c>
      <c r="E9" s="28" t="s">
        <v>233</v>
      </c>
      <c r="F9" s="26" t="s">
        <v>11</v>
      </c>
      <c r="G9" s="93" t="s">
        <v>11</v>
      </c>
      <c r="H9" s="24" t="s">
        <v>11</v>
      </c>
      <c r="I9" s="81" t="s">
        <v>143</v>
      </c>
      <c r="J9" s="17" t="s">
        <v>144</v>
      </c>
    </row>
    <row r="10" spans="1:10" x14ac:dyDescent="0.3">
      <c r="A10" s="2" t="s">
        <v>145</v>
      </c>
      <c r="B10" s="23" t="s">
        <v>146</v>
      </c>
      <c r="C10" s="24" t="s">
        <v>11</v>
      </c>
      <c r="D10" s="25" t="s">
        <v>11</v>
      </c>
      <c r="E10" s="94" t="s">
        <v>234</v>
      </c>
      <c r="F10" s="26" t="s">
        <v>11</v>
      </c>
      <c r="G10" s="93" t="s">
        <v>11</v>
      </c>
      <c r="H10" s="24" t="s">
        <v>11</v>
      </c>
      <c r="I10" s="81">
        <v>10</v>
      </c>
      <c r="J10" s="17" t="s">
        <v>147</v>
      </c>
    </row>
    <row r="11" spans="1:10" ht="20.399999999999999" x14ac:dyDescent="0.3">
      <c r="A11" s="2" t="s">
        <v>148</v>
      </c>
      <c r="B11" s="23" t="s">
        <v>30</v>
      </c>
      <c r="C11" s="24" t="s">
        <v>11</v>
      </c>
      <c r="D11" s="47" t="s">
        <v>15</v>
      </c>
      <c r="E11" s="28" t="s">
        <v>219</v>
      </c>
      <c r="F11" s="26" t="s">
        <v>11</v>
      </c>
      <c r="G11" s="93" t="s">
        <v>11</v>
      </c>
      <c r="H11" s="24" t="s">
        <v>11</v>
      </c>
      <c r="I11" s="81" t="s">
        <v>149</v>
      </c>
      <c r="J11" s="17" t="s">
        <v>150</v>
      </c>
    </row>
    <row r="12" spans="1:10" ht="20.399999999999999" x14ac:dyDescent="0.3">
      <c r="A12" s="2" t="s">
        <v>151</v>
      </c>
      <c r="B12" s="23" t="s">
        <v>30</v>
      </c>
      <c r="C12" s="24" t="s">
        <v>11</v>
      </c>
      <c r="D12" s="47" t="s">
        <v>15</v>
      </c>
      <c r="E12" s="81" t="s">
        <v>197</v>
      </c>
      <c r="F12" s="26" t="s">
        <v>11</v>
      </c>
      <c r="G12" s="93" t="s">
        <v>11</v>
      </c>
      <c r="H12" s="24" t="s">
        <v>11</v>
      </c>
      <c r="I12" s="81" t="s">
        <v>152</v>
      </c>
      <c r="J12" s="17" t="s">
        <v>153</v>
      </c>
    </row>
    <row r="13" spans="1:10" ht="216" x14ac:dyDescent="0.3">
      <c r="A13" s="2" t="s">
        <v>154</v>
      </c>
      <c r="B13" s="23" t="s">
        <v>30</v>
      </c>
      <c r="C13" s="24" t="s">
        <v>11</v>
      </c>
      <c r="D13" s="47" t="s">
        <v>15</v>
      </c>
      <c r="E13" s="115" t="s">
        <v>321</v>
      </c>
      <c r="F13" s="26" t="s">
        <v>11</v>
      </c>
      <c r="G13" s="93" t="s">
        <v>11</v>
      </c>
      <c r="H13" s="24" t="s">
        <v>11</v>
      </c>
      <c r="I13" s="81" t="s">
        <v>155</v>
      </c>
      <c r="J13" s="17" t="s">
        <v>156</v>
      </c>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s="105"/>
    </row>
    <row r="27" spans="1:2" x14ac:dyDescent="0.3">
      <c r="A27"/>
      <c r="B27"/>
    </row>
    <row r="28" spans="1:2" x14ac:dyDescent="0.3">
      <c r="A28"/>
      <c r="B28"/>
    </row>
    <row r="29" spans="1:2" x14ac:dyDescent="0.3">
      <c r="A29"/>
      <c r="B29"/>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0"/>
  <sheetViews>
    <sheetView zoomScale="130" zoomScaleNormal="130" workbookViewId="0">
      <selection activeCell="F14" sqref="F14"/>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5.55468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78" t="s">
        <v>3</v>
      </c>
      <c r="E2" s="6" t="s">
        <v>4</v>
      </c>
      <c r="F2" s="7" t="s">
        <v>5</v>
      </c>
      <c r="G2" s="8" t="s">
        <v>6</v>
      </c>
      <c r="H2" s="9" t="s">
        <v>7</v>
      </c>
      <c r="I2" s="10" t="s">
        <v>8</v>
      </c>
      <c r="J2" s="9" t="s">
        <v>9</v>
      </c>
    </row>
    <row r="3" spans="1:10" x14ac:dyDescent="0.3">
      <c r="A3" s="2" t="s">
        <v>16</v>
      </c>
      <c r="B3" s="23" t="s">
        <v>10</v>
      </c>
      <c r="C3" s="24" t="s">
        <v>11</v>
      </c>
      <c r="D3" s="47" t="s">
        <v>12</v>
      </c>
      <c r="E3" s="87" t="s">
        <v>11</v>
      </c>
      <c r="F3" s="87" t="s">
        <v>11</v>
      </c>
      <c r="G3" s="88" t="s">
        <v>11</v>
      </c>
      <c r="H3" s="24" t="s">
        <v>11</v>
      </c>
      <c r="I3" s="28">
        <v>1</v>
      </c>
      <c r="J3" s="17" t="s">
        <v>13</v>
      </c>
    </row>
    <row r="4" spans="1:10" ht="21" thickBot="1" x14ac:dyDescent="0.35">
      <c r="A4" s="3" t="s">
        <v>22</v>
      </c>
      <c r="B4" s="29" t="s">
        <v>30</v>
      </c>
      <c r="C4" s="30" t="s">
        <v>11</v>
      </c>
      <c r="D4" s="31" t="s">
        <v>11</v>
      </c>
      <c r="E4" s="46" t="s">
        <v>300</v>
      </c>
      <c r="F4" s="33" t="s">
        <v>11</v>
      </c>
      <c r="G4" s="83" t="s">
        <v>11</v>
      </c>
      <c r="H4" s="24" t="s">
        <v>11</v>
      </c>
      <c r="I4" s="28" t="s">
        <v>157</v>
      </c>
      <c r="J4" s="17" t="s">
        <v>158</v>
      </c>
    </row>
    <row r="5" spans="1:10" ht="28.8" x14ac:dyDescent="0.3">
      <c r="A5" s="2" t="s">
        <v>159</v>
      </c>
      <c r="B5" s="23" t="s">
        <v>30</v>
      </c>
      <c r="C5" s="24" t="s">
        <v>11</v>
      </c>
      <c r="D5" s="25" t="s">
        <v>11</v>
      </c>
      <c r="E5" s="113" t="s">
        <v>227</v>
      </c>
      <c r="F5" s="84" t="s">
        <v>11</v>
      </c>
      <c r="G5" s="35" t="s">
        <v>11</v>
      </c>
      <c r="H5" s="24" t="s">
        <v>11</v>
      </c>
      <c r="I5" s="28" t="s">
        <v>160</v>
      </c>
      <c r="J5" s="17" t="s">
        <v>161</v>
      </c>
    </row>
    <row r="6" spans="1:10" x14ac:dyDescent="0.3">
      <c r="A6" s="2" t="s">
        <v>162</v>
      </c>
      <c r="B6" s="23" t="s">
        <v>30</v>
      </c>
      <c r="C6" s="24" t="s">
        <v>11</v>
      </c>
      <c r="D6" s="25" t="s">
        <v>11</v>
      </c>
      <c r="E6" s="28" t="s">
        <v>226</v>
      </c>
      <c r="F6" s="84" t="s">
        <v>11</v>
      </c>
      <c r="G6" s="35" t="s">
        <v>11</v>
      </c>
      <c r="H6" s="24" t="s">
        <v>11</v>
      </c>
      <c r="I6" s="28" t="s">
        <v>163</v>
      </c>
      <c r="J6" s="17" t="s">
        <v>164</v>
      </c>
    </row>
    <row r="7" spans="1:10" ht="36" x14ac:dyDescent="0.3">
      <c r="A7" s="2" t="s">
        <v>165</v>
      </c>
      <c r="B7" s="23" t="s">
        <v>30</v>
      </c>
      <c r="C7" s="24" t="s">
        <v>11</v>
      </c>
      <c r="D7" s="25" t="s">
        <v>11</v>
      </c>
      <c r="E7" s="28" t="s">
        <v>228</v>
      </c>
      <c r="F7" s="84" t="s">
        <v>11</v>
      </c>
      <c r="G7" s="35" t="s">
        <v>11</v>
      </c>
      <c r="H7" s="24" t="s">
        <v>11</v>
      </c>
      <c r="I7" s="28" t="s">
        <v>166</v>
      </c>
      <c r="J7" s="17" t="s">
        <v>167</v>
      </c>
    </row>
    <row r="8" spans="1:10" ht="20.399999999999999" x14ac:dyDescent="0.3">
      <c r="A8" s="2" t="s">
        <v>168</v>
      </c>
      <c r="B8" s="23" t="s">
        <v>30</v>
      </c>
      <c r="C8" s="24" t="s">
        <v>11</v>
      </c>
      <c r="D8" s="25" t="s">
        <v>11</v>
      </c>
      <c r="E8" s="28" t="s">
        <v>223</v>
      </c>
      <c r="F8" s="84" t="s">
        <v>11</v>
      </c>
      <c r="G8" s="35" t="s">
        <v>11</v>
      </c>
      <c r="H8" s="24" t="s">
        <v>11</v>
      </c>
      <c r="I8" s="28" t="s">
        <v>169</v>
      </c>
      <c r="J8" s="17" t="s">
        <v>210</v>
      </c>
    </row>
    <row r="9" spans="1:10" x14ac:dyDescent="0.3">
      <c r="A9" s="2" t="s">
        <v>170</v>
      </c>
      <c r="B9" s="23" t="s">
        <v>30</v>
      </c>
      <c r="C9" s="24" t="s">
        <v>11</v>
      </c>
      <c r="D9" s="25" t="s">
        <v>11</v>
      </c>
      <c r="E9" s="28" t="s">
        <v>225</v>
      </c>
      <c r="F9" s="84" t="s">
        <v>11</v>
      </c>
      <c r="G9" s="35" t="s">
        <v>11</v>
      </c>
      <c r="H9" s="24" t="s">
        <v>11</v>
      </c>
      <c r="I9" s="28" t="s">
        <v>171</v>
      </c>
      <c r="J9" s="17" t="s">
        <v>172</v>
      </c>
    </row>
    <row r="10" spans="1:10" ht="48" x14ac:dyDescent="0.3">
      <c r="A10" s="2" t="s">
        <v>173</v>
      </c>
      <c r="B10" s="23" t="s">
        <v>30</v>
      </c>
      <c r="C10" s="24" t="s">
        <v>29</v>
      </c>
      <c r="D10" s="25" t="s">
        <v>11</v>
      </c>
      <c r="E10" s="28" t="s">
        <v>229</v>
      </c>
      <c r="F10" s="84" t="s">
        <v>11</v>
      </c>
      <c r="G10" s="35" t="s">
        <v>11</v>
      </c>
      <c r="H10" s="24" t="s">
        <v>11</v>
      </c>
      <c r="I10" s="28" t="s">
        <v>174</v>
      </c>
      <c r="J10" s="17" t="s">
        <v>175</v>
      </c>
    </row>
    <row r="11" spans="1:10" ht="36" x14ac:dyDescent="0.3">
      <c r="A11" s="2" t="s">
        <v>176</v>
      </c>
      <c r="B11" s="23" t="s">
        <v>30</v>
      </c>
      <c r="C11" s="24" t="s">
        <v>11</v>
      </c>
      <c r="D11" s="25" t="s">
        <v>11</v>
      </c>
      <c r="E11" s="102" t="s">
        <v>224</v>
      </c>
      <c r="F11" s="84" t="s">
        <v>11</v>
      </c>
      <c r="G11" s="35" t="s">
        <v>11</v>
      </c>
      <c r="H11" s="24" t="s">
        <v>11</v>
      </c>
      <c r="I11" s="28" t="s">
        <v>166</v>
      </c>
      <c r="J11" s="17" t="s">
        <v>177</v>
      </c>
    </row>
    <row r="12" spans="1:10" x14ac:dyDescent="0.3">
      <c r="A12" s="2" t="s">
        <v>178</v>
      </c>
      <c r="B12" s="23" t="s">
        <v>179</v>
      </c>
      <c r="C12" s="24" t="s">
        <v>11</v>
      </c>
      <c r="D12" s="25" t="s">
        <v>11</v>
      </c>
      <c r="E12" s="28" t="s">
        <v>101</v>
      </c>
      <c r="F12" s="84" t="s">
        <v>11</v>
      </c>
      <c r="G12" s="35" t="s">
        <v>11</v>
      </c>
      <c r="H12" s="24" t="s">
        <v>11</v>
      </c>
      <c r="I12" s="28" t="s">
        <v>180</v>
      </c>
      <c r="J12" s="17" t="s">
        <v>181</v>
      </c>
    </row>
    <row r="18" spans="1:1" x14ac:dyDescent="0.3">
      <c r="A18"/>
    </row>
    <row r="20" spans="1:1" x14ac:dyDescent="0.3">
      <c r="A20"/>
    </row>
  </sheetData>
  <sortState xmlns:xlrd2="http://schemas.microsoft.com/office/spreadsheetml/2017/richdata2" ref="A5:J12">
    <sortCondition ref="A5:A12"/>
  </sortState>
  <hyperlinks>
    <hyperlink ref="E11" r:id="rId1" xr:uid="{845CBC15-7998-4794-9D3A-CECB8DAA177F}"/>
    <hyperlink ref="E5" r:id="rId2" xr:uid="{06FC9448-5BC3-4621-877F-B7955FAEB6E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F7" sqref="F7"/>
    </sheetView>
  </sheetViews>
  <sheetFormatPr defaultColWidth="8.88671875" defaultRowHeight="14.4" x14ac:dyDescent="0.3"/>
  <cols>
    <col min="1" max="1" width="22.33203125" style="2" bestFit="1" customWidth="1"/>
    <col min="2" max="2" width="12.5546875" style="2" bestFit="1" customWidth="1"/>
    <col min="3" max="3" width="5.21875" style="2" bestFit="1" customWidth="1"/>
    <col min="4" max="4" width="4.109375" style="2" bestFit="1" customWidth="1"/>
    <col min="5" max="5" width="24.44140625" style="2" customWidth="1"/>
    <col min="6" max="6" width="18.109375" style="2" bestFit="1" customWidth="1"/>
    <col min="7" max="7" width="19.44140625" style="2" bestFit="1" customWidth="1"/>
    <col min="8" max="8" width="5.88671875" style="2" bestFit="1" customWidth="1"/>
    <col min="9" max="9" width="16.6640625" style="23" bestFit="1" customWidth="1"/>
    <col min="10" max="10" width="58.10937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7" t="s">
        <v>12</v>
      </c>
      <c r="E3" s="89" t="s">
        <v>11</v>
      </c>
      <c r="F3" s="89" t="s">
        <v>11</v>
      </c>
      <c r="G3" s="90" t="s">
        <v>11</v>
      </c>
      <c r="H3" s="92" t="s">
        <v>11</v>
      </c>
      <c r="I3" s="81">
        <v>34658</v>
      </c>
      <c r="J3" s="17" t="s">
        <v>13</v>
      </c>
    </row>
    <row r="4" spans="1:10" ht="21" thickBot="1" x14ac:dyDescent="0.35">
      <c r="A4" s="3" t="s">
        <v>26</v>
      </c>
      <c r="B4" s="29" t="s">
        <v>30</v>
      </c>
      <c r="C4" s="30" t="s">
        <v>11</v>
      </c>
      <c r="D4" s="31" t="s">
        <v>11</v>
      </c>
      <c r="E4" s="32" t="s">
        <v>230</v>
      </c>
      <c r="F4" s="33" t="s">
        <v>11</v>
      </c>
      <c r="G4" s="91" t="s">
        <v>11</v>
      </c>
      <c r="H4" s="92" t="s">
        <v>11</v>
      </c>
      <c r="I4" s="81" t="s">
        <v>182</v>
      </c>
      <c r="J4" s="17" t="s">
        <v>27</v>
      </c>
    </row>
    <row r="5" spans="1:10" ht="30.6" x14ac:dyDescent="0.3">
      <c r="A5" s="2" t="s">
        <v>66</v>
      </c>
      <c r="B5" s="23" t="s">
        <v>183</v>
      </c>
      <c r="C5" s="24" t="s">
        <v>29</v>
      </c>
      <c r="D5" s="25" t="s">
        <v>11</v>
      </c>
      <c r="E5" s="26" t="s">
        <v>217</v>
      </c>
      <c r="F5" s="84" t="s">
        <v>11</v>
      </c>
      <c r="G5" s="35" t="s">
        <v>11</v>
      </c>
      <c r="H5" s="92" t="s">
        <v>11</v>
      </c>
      <c r="I5" s="84" t="s">
        <v>11</v>
      </c>
      <c r="J5" s="17" t="s">
        <v>67</v>
      </c>
    </row>
    <row r="6" spans="1:10" ht="30.6" x14ac:dyDescent="0.3">
      <c r="A6" s="2" t="s">
        <v>184</v>
      </c>
      <c r="B6" s="23" t="s">
        <v>30</v>
      </c>
      <c r="C6" s="24" t="s">
        <v>29</v>
      </c>
      <c r="D6" s="25" t="s">
        <v>15</v>
      </c>
      <c r="E6" s="26" t="s">
        <v>217</v>
      </c>
      <c r="F6" s="84" t="s">
        <v>11</v>
      </c>
      <c r="G6" s="35" t="s">
        <v>11</v>
      </c>
      <c r="H6" s="92" t="s">
        <v>11</v>
      </c>
      <c r="I6" s="84" t="s">
        <v>11</v>
      </c>
      <c r="J6" s="17" t="s">
        <v>185</v>
      </c>
    </row>
    <row r="7" spans="1:10" ht="30.6" x14ac:dyDescent="0.3">
      <c r="A7" s="2" t="s">
        <v>186</v>
      </c>
      <c r="B7" s="23" t="s">
        <v>31</v>
      </c>
      <c r="C7" s="24" t="s">
        <v>11</v>
      </c>
      <c r="D7" s="47" t="s">
        <v>15</v>
      </c>
      <c r="E7" s="84" t="s">
        <v>187</v>
      </c>
      <c r="F7" s="84" t="s">
        <v>11</v>
      </c>
      <c r="G7" s="35" t="s">
        <v>11</v>
      </c>
      <c r="H7" s="92" t="s">
        <v>11</v>
      </c>
      <c r="I7" s="81" t="s">
        <v>187</v>
      </c>
      <c r="J7" s="17" t="s">
        <v>188</v>
      </c>
    </row>
    <row r="8" spans="1:10" x14ac:dyDescent="0.3">
      <c r="A8" s="2" t="s">
        <v>189</v>
      </c>
      <c r="B8" s="23" t="s">
        <v>30</v>
      </c>
      <c r="C8" s="24" t="s">
        <v>29</v>
      </c>
      <c r="D8" s="25" t="s">
        <v>11</v>
      </c>
      <c r="E8" s="26" t="s">
        <v>215</v>
      </c>
      <c r="F8" s="84" t="s">
        <v>11</v>
      </c>
      <c r="G8" s="35" t="s">
        <v>11</v>
      </c>
      <c r="H8" s="92" t="s">
        <v>11</v>
      </c>
      <c r="I8" s="81" t="s">
        <v>190</v>
      </c>
      <c r="J8" s="17" t="s">
        <v>191</v>
      </c>
    </row>
    <row r="9" spans="1:10" x14ac:dyDescent="0.3">
      <c r="A9" s="2" t="s">
        <v>192</v>
      </c>
      <c r="B9" s="23" t="s">
        <v>30</v>
      </c>
      <c r="C9" s="24" t="s">
        <v>29</v>
      </c>
      <c r="D9" s="25" t="s">
        <v>11</v>
      </c>
      <c r="E9" s="26" t="s">
        <v>232</v>
      </c>
      <c r="F9" s="84" t="s">
        <v>11</v>
      </c>
      <c r="G9" s="35" t="s">
        <v>11</v>
      </c>
      <c r="H9" s="92" t="s">
        <v>11</v>
      </c>
      <c r="I9" s="81">
        <v>17839</v>
      </c>
      <c r="J9" s="17" t="s">
        <v>193</v>
      </c>
    </row>
    <row r="10" spans="1:10" ht="72" x14ac:dyDescent="0.3">
      <c r="A10" s="2" t="s">
        <v>194</v>
      </c>
      <c r="B10" s="23" t="s">
        <v>31</v>
      </c>
      <c r="C10" s="24" t="s">
        <v>11</v>
      </c>
      <c r="D10" s="25" t="s">
        <v>15</v>
      </c>
      <c r="E10" s="21" t="s">
        <v>238</v>
      </c>
      <c r="F10" s="84" t="s">
        <v>11</v>
      </c>
      <c r="G10" s="35" t="s">
        <v>11</v>
      </c>
      <c r="H10" s="92" t="s">
        <v>11</v>
      </c>
      <c r="I10" s="81" t="s">
        <v>108</v>
      </c>
      <c r="J10" s="17" t="s">
        <v>195</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E8" sqref="E8"/>
    </sheetView>
  </sheetViews>
  <sheetFormatPr defaultColWidth="8.88671875" defaultRowHeight="14.4" x14ac:dyDescent="0.3"/>
  <cols>
    <col min="1" max="1" width="26" style="2" bestFit="1" customWidth="1"/>
    <col min="2" max="2" width="13.33203125" style="2" bestFit="1" customWidth="1"/>
    <col min="3" max="3" width="5.21875" style="2" bestFit="1" customWidth="1"/>
    <col min="4" max="4" width="4.109375" style="23" bestFit="1" customWidth="1"/>
    <col min="5" max="5" width="24.5546875" style="2" customWidth="1"/>
    <col min="6" max="6" width="18.109375" style="2" bestFit="1" customWidth="1"/>
    <col min="7" max="7" width="19.5546875" style="2" bestFit="1" customWidth="1"/>
    <col min="8" max="8" width="5.88671875" style="2" bestFit="1" customWidth="1"/>
    <col min="9" max="9" width="255.77734375" style="2" bestFit="1" customWidth="1"/>
    <col min="10" max="10" width="157.88671875" style="2" bestFit="1"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7" t="s">
        <v>85</v>
      </c>
      <c r="C3" s="58" t="s">
        <v>11</v>
      </c>
      <c r="D3" s="60" t="s">
        <v>12</v>
      </c>
      <c r="E3" s="19" t="s">
        <v>11</v>
      </c>
      <c r="F3" s="19" t="s">
        <v>11</v>
      </c>
      <c r="G3" s="20" t="s">
        <v>11</v>
      </c>
      <c r="H3" s="92" t="s">
        <v>11</v>
      </c>
      <c r="I3" s="71" t="s">
        <v>11</v>
      </c>
      <c r="J3" s="69" t="s">
        <v>86</v>
      </c>
    </row>
    <row r="4" spans="1:12" ht="15" thickBot="1" x14ac:dyDescent="0.35">
      <c r="A4" s="3" t="s">
        <v>48</v>
      </c>
      <c r="B4" s="29" t="s">
        <v>20</v>
      </c>
      <c r="C4" s="30" t="s">
        <v>11</v>
      </c>
      <c r="D4" s="31" t="s">
        <v>11</v>
      </c>
      <c r="E4" s="32" t="s">
        <v>231</v>
      </c>
      <c r="F4" s="33" t="s">
        <v>11</v>
      </c>
      <c r="G4" s="34" t="s">
        <v>11</v>
      </c>
      <c r="H4" s="92" t="s">
        <v>11</v>
      </c>
      <c r="I4" s="71" t="s">
        <v>97</v>
      </c>
      <c r="J4" s="40" t="s">
        <v>96</v>
      </c>
      <c r="K4" s="41"/>
      <c r="L4" s="41"/>
    </row>
    <row r="5" spans="1:12" s="36" customFormat="1" x14ac:dyDescent="0.3">
      <c r="A5" s="37" t="s">
        <v>64</v>
      </c>
      <c r="B5" s="23" t="s">
        <v>63</v>
      </c>
      <c r="C5" s="12" t="s">
        <v>29</v>
      </c>
      <c r="D5" s="18"/>
      <c r="E5" s="103" t="s">
        <v>102</v>
      </c>
      <c r="F5" s="21" t="s">
        <v>11</v>
      </c>
      <c r="G5" s="22" t="s">
        <v>11</v>
      </c>
      <c r="H5" s="92" t="s">
        <v>11</v>
      </c>
      <c r="I5" s="72" t="s">
        <v>102</v>
      </c>
      <c r="J5" s="39" t="s">
        <v>65</v>
      </c>
      <c r="K5" s="42"/>
      <c r="L5" s="42"/>
    </row>
    <row r="6" spans="1:12" s="36" customFormat="1" ht="15" customHeight="1" x14ac:dyDescent="0.3">
      <c r="A6" s="37" t="s">
        <v>66</v>
      </c>
      <c r="B6" s="23" t="s">
        <v>66</v>
      </c>
      <c r="C6" s="12" t="s">
        <v>29</v>
      </c>
      <c r="D6" s="18"/>
      <c r="E6" s="21" t="s">
        <v>297</v>
      </c>
      <c r="F6" s="21" t="s">
        <v>11</v>
      </c>
      <c r="G6" s="22" t="s">
        <v>11</v>
      </c>
      <c r="H6" s="92" t="s">
        <v>11</v>
      </c>
      <c r="I6" s="74" t="s">
        <v>103</v>
      </c>
      <c r="J6" s="39" t="s">
        <v>67</v>
      </c>
      <c r="K6" s="42"/>
      <c r="L6" s="42"/>
    </row>
    <row r="7" spans="1:12" ht="24" x14ac:dyDescent="0.3">
      <c r="A7" s="38" t="s">
        <v>52</v>
      </c>
      <c r="B7" s="12" t="s">
        <v>51</v>
      </c>
      <c r="C7" s="13" t="s">
        <v>11</v>
      </c>
      <c r="D7" s="18"/>
      <c r="E7" s="26" t="s">
        <v>11</v>
      </c>
      <c r="F7" s="21" t="s">
        <v>11</v>
      </c>
      <c r="G7" s="104" t="s">
        <v>291</v>
      </c>
      <c r="H7" s="92" t="s">
        <v>11</v>
      </c>
      <c r="I7" s="70" t="s">
        <v>98</v>
      </c>
      <c r="J7" s="39" t="s">
        <v>53</v>
      </c>
      <c r="K7" s="41"/>
      <c r="L7" s="41"/>
    </row>
    <row r="8" spans="1:12" x14ac:dyDescent="0.3">
      <c r="A8" s="37" t="s">
        <v>50</v>
      </c>
      <c r="B8" s="23" t="s">
        <v>51</v>
      </c>
      <c r="C8" s="13" t="s">
        <v>11</v>
      </c>
      <c r="D8" s="18"/>
      <c r="E8" s="26" t="s">
        <v>292</v>
      </c>
      <c r="F8" s="21" t="s">
        <v>11</v>
      </c>
      <c r="G8" s="104"/>
      <c r="H8" s="92" t="s">
        <v>11</v>
      </c>
      <c r="I8" s="70">
        <v>48001</v>
      </c>
      <c r="J8" s="43" t="s">
        <v>208</v>
      </c>
      <c r="K8" s="41"/>
      <c r="L8" s="41"/>
    </row>
    <row r="9" spans="1:12" s="36" customFormat="1" x14ac:dyDescent="0.3">
      <c r="A9" s="37" t="s">
        <v>59</v>
      </c>
      <c r="B9" s="23" t="s">
        <v>60</v>
      </c>
      <c r="C9" s="12" t="s">
        <v>29</v>
      </c>
      <c r="D9" s="18"/>
      <c r="E9" s="21" t="s">
        <v>217</v>
      </c>
      <c r="F9" s="21" t="s">
        <v>11</v>
      </c>
      <c r="G9" s="22" t="s">
        <v>11</v>
      </c>
      <c r="H9" s="92" t="s">
        <v>11</v>
      </c>
      <c r="I9" s="92" t="s">
        <v>11</v>
      </c>
      <c r="J9" s="39" t="s">
        <v>61</v>
      </c>
      <c r="K9" s="42"/>
      <c r="L9" s="42"/>
    </row>
    <row r="10" spans="1:12" x14ac:dyDescent="0.3">
      <c r="A10" s="37" t="s">
        <v>54</v>
      </c>
      <c r="B10" s="23" t="s">
        <v>63</v>
      </c>
      <c r="C10" s="13" t="s">
        <v>11</v>
      </c>
      <c r="D10" s="18"/>
      <c r="E10" s="26" t="s">
        <v>11</v>
      </c>
      <c r="F10" s="21" t="s">
        <v>11</v>
      </c>
      <c r="G10" s="104" t="s">
        <v>293</v>
      </c>
      <c r="H10" s="92" t="s">
        <v>11</v>
      </c>
      <c r="I10" s="70" t="s">
        <v>99</v>
      </c>
      <c r="J10" s="43" t="s">
        <v>55</v>
      </c>
      <c r="K10" s="41"/>
      <c r="L10" s="41"/>
    </row>
    <row r="11" spans="1:12" x14ac:dyDescent="0.3">
      <c r="A11" s="37" t="s">
        <v>56</v>
      </c>
      <c r="B11" s="23" t="s">
        <v>57</v>
      </c>
      <c r="C11" s="12" t="s">
        <v>29</v>
      </c>
      <c r="D11" s="18"/>
      <c r="E11" s="21" t="s">
        <v>217</v>
      </c>
      <c r="F11" s="21" t="s">
        <v>11</v>
      </c>
      <c r="G11" s="22" t="s">
        <v>11</v>
      </c>
      <c r="H11" s="92" t="s">
        <v>11</v>
      </c>
      <c r="I11" s="73" t="s">
        <v>100</v>
      </c>
      <c r="J11" s="43" t="s">
        <v>58</v>
      </c>
      <c r="K11" s="41"/>
      <c r="L11" s="41"/>
    </row>
    <row r="12" spans="1:12" s="36" customFormat="1" x14ac:dyDescent="0.3">
      <c r="A12" s="37" t="s">
        <v>62</v>
      </c>
      <c r="B12" s="23" t="s">
        <v>63</v>
      </c>
      <c r="C12" s="13" t="s">
        <v>11</v>
      </c>
      <c r="D12" s="18"/>
      <c r="E12" s="21" t="s">
        <v>101</v>
      </c>
      <c r="F12" s="21" t="s">
        <v>11</v>
      </c>
      <c r="G12" s="22" t="s">
        <v>11</v>
      </c>
      <c r="H12" s="92" t="s">
        <v>11</v>
      </c>
      <c r="I12" s="70" t="s">
        <v>101</v>
      </c>
      <c r="J12" s="39" t="s">
        <v>209</v>
      </c>
      <c r="K12" s="42"/>
      <c r="L12" s="42"/>
    </row>
    <row r="13" spans="1:12" x14ac:dyDescent="0.3">
      <c r="J13" s="44"/>
      <c r="K13" s="41"/>
      <c r="L13" s="41"/>
    </row>
    <row r="14" spans="1:12" x14ac:dyDescent="0.3">
      <c r="J14" s="44"/>
      <c r="K14" s="41"/>
      <c r="L14" s="41"/>
    </row>
    <row r="15" spans="1:12" x14ac:dyDescent="0.3">
      <c r="J15" s="44"/>
      <c r="K15" s="41"/>
      <c r="L15" s="41"/>
    </row>
    <row r="16" spans="1:12" x14ac:dyDescent="0.3">
      <c r="J16" s="44"/>
      <c r="K16" s="41"/>
      <c r="L16" s="41"/>
    </row>
    <row r="17" spans="3:12" x14ac:dyDescent="0.3">
      <c r="J17" s="41"/>
      <c r="K17" s="41"/>
      <c r="L17" s="41"/>
    </row>
    <row r="18" spans="3:12" x14ac:dyDescent="0.3">
      <c r="J18" s="41"/>
      <c r="K18" s="41"/>
      <c r="L18" s="41"/>
    </row>
    <row r="19" spans="3:12" x14ac:dyDescent="0.3">
      <c r="J19" s="41"/>
      <c r="K19" s="41"/>
      <c r="L19" s="41"/>
    </row>
    <row r="20" spans="3:12" x14ac:dyDescent="0.3">
      <c r="C20" s="23"/>
      <c r="D20" s="2"/>
      <c r="J20" s="41"/>
      <c r="K20" s="41"/>
      <c r="L20" s="41"/>
    </row>
    <row r="21" spans="3:12" x14ac:dyDescent="0.3">
      <c r="C21" s="23"/>
      <c r="D21" s="2"/>
      <c r="J21" s="41"/>
      <c r="K21" s="41"/>
      <c r="L21" s="41"/>
    </row>
    <row r="22" spans="3:12" x14ac:dyDescent="0.3">
      <c r="C22" s="23"/>
      <c r="D22" s="2"/>
      <c r="J22" s="41"/>
      <c r="K22" s="41"/>
      <c r="L22" s="41"/>
    </row>
    <row r="23" spans="3:12" x14ac:dyDescent="0.3">
      <c r="C23" s="23"/>
      <c r="D23" s="2"/>
      <c r="J23" s="41"/>
      <c r="K23" s="41"/>
      <c r="L23" s="41"/>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opLeftCell="A7" zoomScale="130" zoomScaleNormal="130" workbookViewId="0">
      <selection activeCell="G20" sqref="G20"/>
    </sheetView>
  </sheetViews>
  <sheetFormatPr defaultColWidth="8.88671875" defaultRowHeight="14.4" x14ac:dyDescent="0.3"/>
  <cols>
    <col min="1" max="1" width="27.88671875" style="2" bestFit="1" customWidth="1"/>
    <col min="2" max="2" width="13.33203125" style="2" bestFit="1" customWidth="1"/>
    <col min="3" max="3" width="5.21875" style="2" bestFit="1" customWidth="1"/>
    <col min="4" max="4" width="4.109375" style="23" bestFit="1" customWidth="1"/>
    <col min="5" max="5" width="27.88671875" style="2" customWidth="1"/>
    <col min="6" max="6" width="18.10937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8.88671875" style="2"/>
  </cols>
  <sheetData>
    <row r="1" spans="1:11" ht="15" thickBot="1" x14ac:dyDescent="0.35">
      <c r="A1" s="49"/>
      <c r="B1" s="49"/>
      <c r="C1" s="49"/>
      <c r="D1" s="49"/>
      <c r="H1" s="3"/>
    </row>
    <row r="2" spans="1:11" ht="29.4" thickBot="1" x14ac:dyDescent="0.35">
      <c r="A2" s="50" t="s">
        <v>0</v>
      </c>
      <c r="B2" s="51" t="s">
        <v>1</v>
      </c>
      <c r="C2" s="51" t="s">
        <v>2</v>
      </c>
      <c r="D2" s="52" t="s">
        <v>3</v>
      </c>
      <c r="E2" s="53" t="s">
        <v>4</v>
      </c>
      <c r="F2" s="54" t="s">
        <v>5</v>
      </c>
      <c r="G2" s="55" t="s">
        <v>6</v>
      </c>
      <c r="H2" s="9" t="s">
        <v>7</v>
      </c>
      <c r="I2" s="10" t="s">
        <v>8</v>
      </c>
      <c r="J2" s="9" t="s">
        <v>9</v>
      </c>
    </row>
    <row r="3" spans="1:11" s="11" customFormat="1" x14ac:dyDescent="0.3">
      <c r="A3" s="56" t="s">
        <v>83</v>
      </c>
      <c r="B3" s="57" t="s">
        <v>85</v>
      </c>
      <c r="C3" s="58" t="s">
        <v>11</v>
      </c>
      <c r="D3" s="59" t="s">
        <v>12</v>
      </c>
      <c r="E3" s="14"/>
      <c r="F3" s="14"/>
      <c r="G3" s="15"/>
      <c r="H3" s="16" t="s">
        <v>11</v>
      </c>
      <c r="I3" s="27" t="s">
        <v>11</v>
      </c>
      <c r="J3" s="48" t="s">
        <v>86</v>
      </c>
    </row>
    <row r="4" spans="1:11" s="11" customFormat="1" x14ac:dyDescent="0.3">
      <c r="A4" s="56" t="s">
        <v>14</v>
      </c>
      <c r="B4" s="57" t="s">
        <v>85</v>
      </c>
      <c r="C4" s="58" t="s">
        <v>11</v>
      </c>
      <c r="D4" s="60" t="s">
        <v>15</v>
      </c>
      <c r="E4" s="19"/>
      <c r="F4" s="19"/>
      <c r="G4" s="20"/>
      <c r="H4" s="16" t="s">
        <v>11</v>
      </c>
      <c r="I4" s="27" t="s">
        <v>11</v>
      </c>
      <c r="J4" s="48" t="s">
        <v>205</v>
      </c>
    </row>
    <row r="5" spans="1:11" s="11" customFormat="1" x14ac:dyDescent="0.3">
      <c r="A5" s="56" t="s">
        <v>16</v>
      </c>
      <c r="B5" s="57" t="s">
        <v>85</v>
      </c>
      <c r="C5" s="58" t="s">
        <v>11</v>
      </c>
      <c r="D5" s="60" t="s">
        <v>15</v>
      </c>
      <c r="E5" s="19"/>
      <c r="F5" s="19"/>
      <c r="G5" s="20"/>
      <c r="H5" s="16" t="s">
        <v>11</v>
      </c>
      <c r="I5" s="27" t="s">
        <v>11</v>
      </c>
      <c r="J5" s="48" t="s">
        <v>87</v>
      </c>
    </row>
    <row r="6" spans="1:11" s="11" customFormat="1" x14ac:dyDescent="0.3">
      <c r="A6" s="56" t="s">
        <v>49</v>
      </c>
      <c r="B6" s="57" t="s">
        <v>85</v>
      </c>
      <c r="C6" s="58" t="s">
        <v>11</v>
      </c>
      <c r="D6" s="60" t="s">
        <v>15</v>
      </c>
      <c r="E6" s="19"/>
      <c r="F6" s="19"/>
      <c r="G6" s="20"/>
      <c r="H6" s="16" t="s">
        <v>11</v>
      </c>
      <c r="I6" s="27" t="s">
        <v>11</v>
      </c>
      <c r="J6" s="48" t="s">
        <v>88</v>
      </c>
    </row>
    <row r="7" spans="1:11" s="11" customFormat="1" x14ac:dyDescent="0.3">
      <c r="A7" s="56" t="s">
        <v>17</v>
      </c>
      <c r="B7" s="57" t="s">
        <v>85</v>
      </c>
      <c r="C7" s="58" t="s">
        <v>11</v>
      </c>
      <c r="D7" s="60" t="s">
        <v>15</v>
      </c>
      <c r="E7" s="19"/>
      <c r="F7" s="19"/>
      <c r="G7" s="20"/>
      <c r="H7" s="16" t="s">
        <v>11</v>
      </c>
      <c r="I7" s="27" t="s">
        <v>11</v>
      </c>
      <c r="J7" s="48" t="s">
        <v>89</v>
      </c>
    </row>
    <row r="8" spans="1:11" s="11" customFormat="1" x14ac:dyDescent="0.3">
      <c r="A8" s="56" t="s">
        <v>18</v>
      </c>
      <c r="B8" s="57" t="s">
        <v>85</v>
      </c>
      <c r="C8" s="58" t="s">
        <v>11</v>
      </c>
      <c r="D8" s="60" t="s">
        <v>15</v>
      </c>
      <c r="E8" s="19"/>
      <c r="F8" s="19"/>
      <c r="G8" s="20"/>
      <c r="H8" s="16" t="s">
        <v>11</v>
      </c>
      <c r="I8" s="27" t="s">
        <v>11</v>
      </c>
      <c r="J8" s="48" t="s">
        <v>90</v>
      </c>
    </row>
    <row r="9" spans="1:11" s="11" customFormat="1" x14ac:dyDescent="0.3">
      <c r="A9" s="61" t="s">
        <v>19</v>
      </c>
      <c r="B9" s="62" t="s">
        <v>51</v>
      </c>
      <c r="C9" s="75" t="s">
        <v>11</v>
      </c>
      <c r="D9" s="60" t="s">
        <v>11</v>
      </c>
      <c r="E9" s="101" t="s">
        <v>298</v>
      </c>
      <c r="F9" s="107"/>
      <c r="G9" s="104"/>
      <c r="H9" s="16" t="s">
        <v>11</v>
      </c>
      <c r="I9" s="27" t="s">
        <v>198</v>
      </c>
      <c r="J9" s="17" t="s">
        <v>21</v>
      </c>
      <c r="K9" s="2"/>
    </row>
    <row r="10" spans="1:11" s="36" customFormat="1" x14ac:dyDescent="0.3">
      <c r="A10" s="63" t="s">
        <v>22</v>
      </c>
      <c r="B10" s="57" t="s">
        <v>51</v>
      </c>
      <c r="C10" s="75" t="s">
        <v>11</v>
      </c>
      <c r="D10" s="60" t="s">
        <v>11</v>
      </c>
      <c r="E10" s="100" t="s">
        <v>300</v>
      </c>
      <c r="F10" s="108"/>
      <c r="G10" s="22"/>
      <c r="H10" s="16" t="s">
        <v>11</v>
      </c>
      <c r="I10" s="27" t="s">
        <v>196</v>
      </c>
      <c r="J10" s="17" t="s">
        <v>23</v>
      </c>
      <c r="K10" s="11"/>
    </row>
    <row r="11" spans="1:11" s="36" customFormat="1" x14ac:dyDescent="0.3">
      <c r="A11" s="64" t="s">
        <v>48</v>
      </c>
      <c r="B11" s="65" t="s">
        <v>51</v>
      </c>
      <c r="C11" s="75" t="s">
        <v>11</v>
      </c>
      <c r="D11" s="60" t="s">
        <v>11</v>
      </c>
      <c r="E11" s="26" t="s">
        <v>220</v>
      </c>
      <c r="F11" s="109"/>
      <c r="G11" s="104"/>
      <c r="H11" s="16" t="s">
        <v>11</v>
      </c>
      <c r="I11" s="27" t="s">
        <v>198</v>
      </c>
      <c r="J11" s="17" t="s">
        <v>95</v>
      </c>
    </row>
    <row r="12" spans="1:11" x14ac:dyDescent="0.3">
      <c r="A12" s="64" t="s">
        <v>24</v>
      </c>
      <c r="B12" s="65" t="s">
        <v>51</v>
      </c>
      <c r="C12" s="75" t="s">
        <v>11</v>
      </c>
      <c r="D12" s="60" t="s">
        <v>11</v>
      </c>
      <c r="E12" s="100" t="s">
        <v>301</v>
      </c>
      <c r="F12" s="109"/>
      <c r="G12" s="104"/>
      <c r="H12" s="16" t="s">
        <v>11</v>
      </c>
      <c r="I12" s="27" t="s">
        <v>197</v>
      </c>
      <c r="J12" s="17" t="s">
        <v>25</v>
      </c>
      <c r="K12" s="36"/>
    </row>
    <row r="13" spans="1:11" ht="14.4" customHeight="1" thickBot="1" x14ac:dyDescent="0.35">
      <c r="A13" s="66" t="s">
        <v>26</v>
      </c>
      <c r="B13" s="67" t="s">
        <v>51</v>
      </c>
      <c r="C13" s="76" t="s">
        <v>11</v>
      </c>
      <c r="D13" s="68" t="s">
        <v>11</v>
      </c>
      <c r="E13" s="46" t="s">
        <v>221</v>
      </c>
      <c r="F13" s="110"/>
      <c r="G13" s="111"/>
      <c r="H13" s="16" t="s">
        <v>11</v>
      </c>
      <c r="I13" s="27" t="s">
        <v>198</v>
      </c>
      <c r="J13" s="17" t="s">
        <v>27</v>
      </c>
    </row>
    <row r="14" spans="1:11" x14ac:dyDescent="0.3">
      <c r="A14" t="s">
        <v>32</v>
      </c>
      <c r="B14" s="23" t="s">
        <v>28</v>
      </c>
      <c r="C14" s="12" t="s">
        <v>29</v>
      </c>
      <c r="D14" s="25" t="s">
        <v>11</v>
      </c>
      <c r="E14" s="26" t="s">
        <v>217</v>
      </c>
      <c r="F14" s="26" t="s">
        <v>11</v>
      </c>
      <c r="G14" s="93" t="s">
        <v>11</v>
      </c>
      <c r="H14" s="16" t="s">
        <v>11</v>
      </c>
      <c r="I14" s="27" t="s">
        <v>11</v>
      </c>
      <c r="J14" s="48"/>
    </row>
    <row r="15" spans="1:11" ht="24" x14ac:dyDescent="0.3">
      <c r="A15" t="s">
        <v>72</v>
      </c>
      <c r="B15" s="23" t="s">
        <v>28</v>
      </c>
      <c r="C15" s="24" t="s">
        <v>11</v>
      </c>
      <c r="D15" s="25" t="s">
        <v>11</v>
      </c>
      <c r="E15" s="26" t="s">
        <v>294</v>
      </c>
      <c r="F15" s="21"/>
      <c r="G15" s="93" t="s">
        <v>290</v>
      </c>
      <c r="H15" s="16" t="s">
        <v>11</v>
      </c>
      <c r="I15" s="27">
        <v>125483.1563</v>
      </c>
      <c r="J15" s="48" t="s">
        <v>93</v>
      </c>
    </row>
    <row r="16" spans="1:11" ht="24" x14ac:dyDescent="0.3">
      <c r="A16" t="s">
        <v>33</v>
      </c>
      <c r="B16" s="23" t="s">
        <v>51</v>
      </c>
      <c r="C16" s="12" t="s">
        <v>29</v>
      </c>
      <c r="D16" s="25" t="s">
        <v>15</v>
      </c>
      <c r="E16" s="26" t="s">
        <v>237</v>
      </c>
      <c r="F16" s="21"/>
      <c r="G16" s="93" t="s">
        <v>290</v>
      </c>
      <c r="H16" s="16"/>
      <c r="I16" s="27" t="s">
        <v>200</v>
      </c>
      <c r="J16" s="48" t="s">
        <v>206</v>
      </c>
    </row>
    <row r="17" spans="1:10" x14ac:dyDescent="0.3">
      <c r="A17" t="s">
        <v>34</v>
      </c>
      <c r="B17" s="23" t="s">
        <v>30</v>
      </c>
      <c r="C17" s="12" t="s">
        <v>29</v>
      </c>
      <c r="D17" s="25" t="s">
        <v>11</v>
      </c>
      <c r="E17" s="26" t="s">
        <v>217</v>
      </c>
      <c r="F17" s="26" t="s">
        <v>11</v>
      </c>
      <c r="G17" s="93" t="s">
        <v>11</v>
      </c>
      <c r="H17" s="16" t="s">
        <v>11</v>
      </c>
      <c r="I17" s="27" t="s">
        <v>11</v>
      </c>
      <c r="J17" s="48" t="s">
        <v>73</v>
      </c>
    </row>
    <row r="18" spans="1:10" x14ac:dyDescent="0.3">
      <c r="A18" t="s">
        <v>35</v>
      </c>
      <c r="B18" s="23" t="s">
        <v>31</v>
      </c>
      <c r="C18" s="12" t="s">
        <v>29</v>
      </c>
      <c r="D18" s="47" t="s">
        <v>15</v>
      </c>
      <c r="E18" s="26" t="s">
        <v>217</v>
      </c>
      <c r="F18" s="26" t="s">
        <v>11</v>
      </c>
      <c r="G18" s="93" t="s">
        <v>11</v>
      </c>
      <c r="H18" s="16" t="s">
        <v>11</v>
      </c>
      <c r="I18" s="27" t="s">
        <v>11</v>
      </c>
      <c r="J18" s="48" t="s">
        <v>77</v>
      </c>
    </row>
    <row r="19" spans="1:10" x14ac:dyDescent="0.3">
      <c r="A19" t="s">
        <v>36</v>
      </c>
      <c r="B19" s="23" t="s">
        <v>31</v>
      </c>
      <c r="C19" s="12" t="s">
        <v>29</v>
      </c>
      <c r="D19" s="47" t="s">
        <v>15</v>
      </c>
      <c r="E19" s="26" t="s">
        <v>217</v>
      </c>
      <c r="F19" s="26" t="s">
        <v>11</v>
      </c>
      <c r="G19" s="93" t="s">
        <v>11</v>
      </c>
      <c r="H19" s="16" t="s">
        <v>11</v>
      </c>
      <c r="I19" s="27" t="s">
        <v>11</v>
      </c>
      <c r="J19" s="48" t="s">
        <v>74</v>
      </c>
    </row>
    <row r="20" spans="1:10" x14ac:dyDescent="0.3">
      <c r="A20" t="s">
        <v>37</v>
      </c>
      <c r="B20" s="23" t="s">
        <v>10</v>
      </c>
      <c r="C20" s="12" t="s">
        <v>29</v>
      </c>
      <c r="D20" s="47" t="s">
        <v>15</v>
      </c>
      <c r="E20" s="112">
        <v>44246</v>
      </c>
      <c r="F20" s="26" t="s">
        <v>11</v>
      </c>
      <c r="G20" s="93" t="s">
        <v>11</v>
      </c>
      <c r="H20" s="16" t="s">
        <v>11</v>
      </c>
      <c r="I20" s="27" t="s">
        <v>201</v>
      </c>
      <c r="J20" s="48" t="s">
        <v>91</v>
      </c>
    </row>
    <row r="21" spans="1:10" x14ac:dyDescent="0.3">
      <c r="A21" t="s">
        <v>38</v>
      </c>
      <c r="B21" s="23" t="s">
        <v>31</v>
      </c>
      <c r="C21" s="12" t="s">
        <v>29</v>
      </c>
      <c r="D21" s="47" t="s">
        <v>15</v>
      </c>
      <c r="E21" s="26" t="s">
        <v>217</v>
      </c>
      <c r="F21" s="26" t="s">
        <v>11</v>
      </c>
      <c r="G21" s="93" t="s">
        <v>11</v>
      </c>
      <c r="H21" s="16" t="s">
        <v>11</v>
      </c>
      <c r="I21" s="27" t="s">
        <v>11</v>
      </c>
      <c r="J21" s="48" t="s">
        <v>92</v>
      </c>
    </row>
    <row r="22" spans="1:10" x14ac:dyDescent="0.3">
      <c r="A22" t="s">
        <v>79</v>
      </c>
      <c r="B22" s="23" t="s">
        <v>31</v>
      </c>
      <c r="C22" s="12" t="s">
        <v>29</v>
      </c>
      <c r="D22" s="25" t="s">
        <v>11</v>
      </c>
      <c r="E22" s="26" t="s">
        <v>217</v>
      </c>
      <c r="F22" s="26" t="s">
        <v>11</v>
      </c>
      <c r="G22" s="93" t="s">
        <v>11</v>
      </c>
      <c r="H22" s="16" t="s">
        <v>11</v>
      </c>
      <c r="I22" s="27" t="s">
        <v>11</v>
      </c>
      <c r="J22" s="48" t="s">
        <v>80</v>
      </c>
    </row>
    <row r="23" spans="1:10" x14ac:dyDescent="0.3">
      <c r="A23" t="s">
        <v>81</v>
      </c>
      <c r="B23" s="23" t="s">
        <v>31</v>
      </c>
      <c r="C23" s="12" t="s">
        <v>29</v>
      </c>
      <c r="D23" s="25" t="s">
        <v>11</v>
      </c>
      <c r="E23" s="26" t="s">
        <v>217</v>
      </c>
      <c r="F23" s="26" t="s">
        <v>11</v>
      </c>
      <c r="G23" s="93" t="s">
        <v>11</v>
      </c>
      <c r="H23" s="16" t="s">
        <v>11</v>
      </c>
      <c r="I23" s="27" t="s">
        <v>11</v>
      </c>
      <c r="J23" s="48" t="s">
        <v>82</v>
      </c>
    </row>
    <row r="24" spans="1:10" x14ac:dyDescent="0.3">
      <c r="A24" t="s">
        <v>40</v>
      </c>
      <c r="B24" s="23" t="s">
        <v>28</v>
      </c>
      <c r="C24" s="12" t="s">
        <v>29</v>
      </c>
      <c r="D24" s="25" t="s">
        <v>11</v>
      </c>
      <c r="E24" s="26" t="s">
        <v>217</v>
      </c>
      <c r="F24" s="26" t="s">
        <v>11</v>
      </c>
      <c r="G24" s="93" t="s">
        <v>11</v>
      </c>
      <c r="H24" s="16" t="s">
        <v>11</v>
      </c>
      <c r="I24" s="27" t="s">
        <v>11</v>
      </c>
      <c r="J24" s="48" t="s">
        <v>41</v>
      </c>
    </row>
    <row r="25" spans="1:10" x14ac:dyDescent="0.3">
      <c r="A25" t="s">
        <v>42</v>
      </c>
      <c r="B25" s="23" t="s">
        <v>31</v>
      </c>
      <c r="C25" s="12" t="s">
        <v>29</v>
      </c>
      <c r="D25" s="47" t="s">
        <v>15</v>
      </c>
      <c r="E25" s="26" t="s">
        <v>217</v>
      </c>
      <c r="F25" s="26" t="s">
        <v>11</v>
      </c>
      <c r="G25" s="93" t="s">
        <v>11</v>
      </c>
      <c r="H25" s="16" t="s">
        <v>11</v>
      </c>
      <c r="I25" s="27" t="s">
        <v>11</v>
      </c>
      <c r="J25" s="48" t="s">
        <v>78</v>
      </c>
    </row>
    <row r="26" spans="1:10" x14ac:dyDescent="0.3">
      <c r="A26" t="s">
        <v>43</v>
      </c>
      <c r="B26" s="23" t="s">
        <v>10</v>
      </c>
      <c r="C26" s="12" t="s">
        <v>29</v>
      </c>
      <c r="D26" s="25" t="s">
        <v>11</v>
      </c>
      <c r="E26" s="26" t="s">
        <v>11</v>
      </c>
      <c r="F26" s="26" t="s">
        <v>11</v>
      </c>
      <c r="G26" s="93" t="s">
        <v>239</v>
      </c>
      <c r="H26" s="16" t="s">
        <v>11</v>
      </c>
      <c r="I26" s="27" t="s">
        <v>11</v>
      </c>
      <c r="J26" s="48" t="s">
        <v>44</v>
      </c>
    </row>
    <row r="27" spans="1:10" x14ac:dyDescent="0.3">
      <c r="A27" t="s">
        <v>76</v>
      </c>
      <c r="B27" s="23" t="s">
        <v>28</v>
      </c>
      <c r="C27" s="12" t="s">
        <v>29</v>
      </c>
      <c r="D27" s="25" t="s">
        <v>11</v>
      </c>
      <c r="E27" s="26" t="s">
        <v>217</v>
      </c>
      <c r="F27" s="26" t="s">
        <v>11</v>
      </c>
      <c r="G27" s="93" t="s">
        <v>11</v>
      </c>
      <c r="H27" s="16" t="s">
        <v>11</v>
      </c>
      <c r="I27" s="27" t="s">
        <v>11</v>
      </c>
      <c r="J27" s="48" t="s">
        <v>39</v>
      </c>
    </row>
    <row r="28" spans="1:10" x14ac:dyDescent="0.3">
      <c r="A28" t="s">
        <v>45</v>
      </c>
      <c r="B28" s="23" t="s">
        <v>46</v>
      </c>
      <c r="C28" s="12" t="s">
        <v>29</v>
      </c>
      <c r="D28" s="47" t="s">
        <v>15</v>
      </c>
      <c r="E28" s="26" t="s">
        <v>217</v>
      </c>
      <c r="F28" s="26" t="s">
        <v>11</v>
      </c>
      <c r="G28" s="93" t="s">
        <v>11</v>
      </c>
      <c r="H28" s="16" t="s">
        <v>11</v>
      </c>
      <c r="I28" s="27" t="s">
        <v>11</v>
      </c>
      <c r="J28" s="48"/>
    </row>
    <row r="29" spans="1:10" x14ac:dyDescent="0.3">
      <c r="A29" t="s">
        <v>47</v>
      </c>
      <c r="B29" s="23" t="s">
        <v>31</v>
      </c>
      <c r="C29" s="12" t="s">
        <v>29</v>
      </c>
      <c r="D29" s="47" t="s">
        <v>15</v>
      </c>
      <c r="E29" s="26" t="s">
        <v>199</v>
      </c>
      <c r="F29" s="26" t="s">
        <v>11</v>
      </c>
      <c r="G29" s="93" t="s">
        <v>11</v>
      </c>
      <c r="H29" s="16" t="s">
        <v>11</v>
      </c>
      <c r="I29" s="27" t="s">
        <v>199</v>
      </c>
      <c r="J29" s="48" t="s">
        <v>207</v>
      </c>
    </row>
    <row r="30" spans="1:10" x14ac:dyDescent="0.3">
      <c r="A30" t="s">
        <v>70</v>
      </c>
      <c r="B30" s="23" t="s">
        <v>84</v>
      </c>
      <c r="C30" s="12" t="s">
        <v>29</v>
      </c>
      <c r="D30" s="47" t="s">
        <v>15</v>
      </c>
      <c r="E30" s="26" t="s">
        <v>11</v>
      </c>
      <c r="F30" s="21" t="s">
        <v>11</v>
      </c>
      <c r="G30" s="93" t="s">
        <v>134</v>
      </c>
      <c r="H30" s="16" t="s">
        <v>11</v>
      </c>
      <c r="I30" s="27" t="s">
        <v>202</v>
      </c>
      <c r="J30" s="48" t="s">
        <v>71</v>
      </c>
    </row>
    <row r="31" spans="1:10" x14ac:dyDescent="0.3">
      <c r="A31" t="s">
        <v>75</v>
      </c>
      <c r="B31" s="23" t="s">
        <v>31</v>
      </c>
      <c r="C31" s="12" t="s">
        <v>29</v>
      </c>
      <c r="D31" s="47" t="s">
        <v>15</v>
      </c>
      <c r="E31" s="26" t="s">
        <v>217</v>
      </c>
      <c r="F31" s="26" t="s">
        <v>11</v>
      </c>
      <c r="G31" s="93" t="s">
        <v>11</v>
      </c>
      <c r="H31" s="16" t="s">
        <v>11</v>
      </c>
      <c r="I31" s="27" t="s">
        <v>11</v>
      </c>
      <c r="J31" s="48" t="s">
        <v>94</v>
      </c>
    </row>
    <row r="32" spans="1:10" x14ac:dyDescent="0.3">
      <c r="A32" t="s">
        <v>104</v>
      </c>
      <c r="B32" s="23" t="s">
        <v>10</v>
      </c>
      <c r="C32" s="12" t="s">
        <v>29</v>
      </c>
      <c r="D32" s="47" t="s">
        <v>15</v>
      </c>
      <c r="E32" s="94" t="s">
        <v>295</v>
      </c>
      <c r="F32" s="26" t="s">
        <v>11</v>
      </c>
      <c r="G32" s="93" t="s">
        <v>134</v>
      </c>
      <c r="H32" s="16" t="s">
        <v>11</v>
      </c>
      <c r="I32" s="27" t="s">
        <v>203</v>
      </c>
      <c r="J32" s="48" t="s">
        <v>69</v>
      </c>
    </row>
    <row r="33" spans="1:10" x14ac:dyDescent="0.3">
      <c r="A33" t="s">
        <v>105</v>
      </c>
      <c r="B33" s="23" t="s">
        <v>10</v>
      </c>
      <c r="C33" s="12" t="s">
        <v>29</v>
      </c>
      <c r="D33" s="47" t="s">
        <v>15</v>
      </c>
      <c r="E33" s="94" t="s">
        <v>296</v>
      </c>
      <c r="F33" s="26" t="s">
        <v>11</v>
      </c>
      <c r="G33" s="93" t="s">
        <v>134</v>
      </c>
      <c r="H33" s="16" t="s">
        <v>11</v>
      </c>
      <c r="I33" s="27" t="s">
        <v>204</v>
      </c>
      <c r="J33" s="48" t="s">
        <v>68</v>
      </c>
    </row>
    <row r="34" spans="1:10" x14ac:dyDescent="0.3">
      <c r="I34" s="27"/>
      <c r="J34" s="48"/>
    </row>
    <row r="35" spans="1:10" x14ac:dyDescent="0.3">
      <c r="I35" s="27"/>
      <c r="J35" s="48"/>
    </row>
    <row r="36" spans="1:10" x14ac:dyDescent="0.3">
      <c r="I36" s="27"/>
      <c r="J36" s="48"/>
    </row>
    <row r="37" spans="1:10" x14ac:dyDescent="0.3">
      <c r="I37" s="27"/>
      <c r="J37" s="48"/>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5"/>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5"/>
    </row>
    <row r="67" spans="1:4" s="36" customFormat="1" x14ac:dyDescent="0.3">
      <c r="A67"/>
      <c r="B67" s="2"/>
      <c r="D67" s="45"/>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E523-8C0F-47F8-B8B5-FD101B1BBAFC}">
  <dimension ref="A1:M53"/>
  <sheetViews>
    <sheetView workbookViewId="0">
      <selection activeCell="K33" sqref="K33"/>
    </sheetView>
  </sheetViews>
  <sheetFormatPr defaultRowHeight="14.4" x14ac:dyDescent="0.3"/>
  <cols>
    <col min="1" max="1" width="21.6640625" bestFit="1" customWidth="1"/>
    <col min="2" max="2" width="23.6640625" bestFit="1" customWidth="1"/>
    <col min="3" max="3" width="19.6640625" bestFit="1" customWidth="1"/>
  </cols>
  <sheetData>
    <row r="1" spans="1:13" x14ac:dyDescent="0.3">
      <c r="A1" s="106" t="s">
        <v>261</v>
      </c>
      <c r="B1" s="106" t="s">
        <v>265</v>
      </c>
      <c r="C1" s="106" t="s">
        <v>266</v>
      </c>
      <c r="D1" s="106" t="s">
        <v>267</v>
      </c>
    </row>
    <row r="2" spans="1:13" x14ac:dyDescent="0.3">
      <c r="A2" t="s">
        <v>134</v>
      </c>
      <c r="B2" t="str">
        <f>""""&amp;A2&amp;""""&amp;","</f>
        <v>"Year",</v>
      </c>
    </row>
    <row r="3" spans="1:13" x14ac:dyDescent="0.3">
      <c r="A3" t="s">
        <v>99</v>
      </c>
      <c r="B3" t="str">
        <f t="shared" ref="B3:B4" si="0">""""&amp;A3&amp;""""&amp;","</f>
        <v>"County",</v>
      </c>
      <c r="M3" t="s">
        <v>270</v>
      </c>
    </row>
    <row r="4" spans="1:13" x14ac:dyDescent="0.3">
      <c r="A4" t="s">
        <v>239</v>
      </c>
      <c r="B4" t="str">
        <f t="shared" si="0"/>
        <v>"Population",</v>
      </c>
      <c r="M4" t="s">
        <v>271</v>
      </c>
    </row>
    <row r="5" spans="1:13" x14ac:dyDescent="0.3">
      <c r="A5" t="s">
        <v>251</v>
      </c>
      <c r="B5" t="str">
        <f t="shared" ref="B5:B22" si="1">""""&amp;A5&amp;""""&amp;","</f>
        <v>"Irrigation Ground Water",</v>
      </c>
      <c r="C5" t="s">
        <v>199</v>
      </c>
      <c r="D5" t="str">
        <f>""""&amp;A5&amp;""""&amp;" : "&amp;""""&amp;C5&amp;""""&amp;","</f>
        <v>"Irrigation Ground Water" : "Irrigation",</v>
      </c>
      <c r="M5" t="s">
        <v>272</v>
      </c>
    </row>
    <row r="6" spans="1:13" x14ac:dyDescent="0.3">
      <c r="A6" t="s">
        <v>259</v>
      </c>
      <c r="B6" t="str">
        <f t="shared" si="1"/>
        <v>"Irrigation Reuse",</v>
      </c>
      <c r="C6" t="s">
        <v>199</v>
      </c>
      <c r="D6" t="str">
        <f t="shared" ref="D6:D22" si="2">""""&amp;A6&amp;""""&amp;" : "&amp;""""&amp;C6&amp;""""&amp;","</f>
        <v>"Irrigation Reuse" : "Irrigation",</v>
      </c>
      <c r="M6" t="s">
        <v>273</v>
      </c>
    </row>
    <row r="7" spans="1:13" x14ac:dyDescent="0.3">
      <c r="A7" t="s">
        <v>252</v>
      </c>
      <c r="B7" t="str">
        <f t="shared" si="1"/>
        <v>"Irrigation Surface Water",</v>
      </c>
      <c r="C7" t="s">
        <v>199</v>
      </c>
      <c r="D7" t="str">
        <f t="shared" si="2"/>
        <v>"Irrigation Surface Water" : "Irrigation",</v>
      </c>
      <c r="M7" t="s">
        <v>274</v>
      </c>
    </row>
    <row r="8" spans="1:13" x14ac:dyDescent="0.3">
      <c r="A8" t="s">
        <v>253</v>
      </c>
      <c r="B8" t="str">
        <f t="shared" si="1"/>
        <v>"Livestock Ground Water",</v>
      </c>
      <c r="C8" t="s">
        <v>242</v>
      </c>
      <c r="D8" t="str">
        <f t="shared" si="2"/>
        <v>"Livestock Ground Water" : "Livestock",</v>
      </c>
      <c r="M8" t="s">
        <v>275</v>
      </c>
    </row>
    <row r="9" spans="1:13" x14ac:dyDescent="0.3">
      <c r="A9" t="s">
        <v>260</v>
      </c>
      <c r="B9" t="str">
        <f t="shared" si="1"/>
        <v>"Livestock Reuse",</v>
      </c>
      <c r="C9" t="s">
        <v>242</v>
      </c>
      <c r="D9" t="str">
        <f t="shared" si="2"/>
        <v>"Livestock Reuse" : "Livestock",</v>
      </c>
      <c r="M9" t="s">
        <v>276</v>
      </c>
    </row>
    <row r="10" spans="1:13" x14ac:dyDescent="0.3">
      <c r="A10" t="s">
        <v>254</v>
      </c>
      <c r="B10" t="str">
        <f t="shared" si="1"/>
        <v>"Livestock Surface Water",</v>
      </c>
      <c r="C10" t="s">
        <v>242</v>
      </c>
      <c r="D10" t="str">
        <f t="shared" si="2"/>
        <v>"Livestock Surface Water" : "Livestock",</v>
      </c>
      <c r="M10" t="s">
        <v>277</v>
      </c>
    </row>
    <row r="11" spans="1:13" x14ac:dyDescent="0.3">
      <c r="A11" t="s">
        <v>245</v>
      </c>
      <c r="B11" t="str">
        <f t="shared" si="1"/>
        <v>"Mfg Ground Water",</v>
      </c>
      <c r="C11" t="s">
        <v>269</v>
      </c>
      <c r="D11" t="str">
        <f t="shared" si="2"/>
        <v>"Mfg Ground Water" : "Manufacturing",</v>
      </c>
      <c r="M11" t="s">
        <v>278</v>
      </c>
    </row>
    <row r="12" spans="1:13" x14ac:dyDescent="0.3">
      <c r="A12" t="s">
        <v>256</v>
      </c>
      <c r="B12" t="str">
        <f t="shared" si="1"/>
        <v>"Mfg Reuse",</v>
      </c>
      <c r="C12" t="s">
        <v>269</v>
      </c>
      <c r="D12" t="str">
        <f t="shared" si="2"/>
        <v>"Mfg Reuse" : "Manufacturing",</v>
      </c>
      <c r="M12" t="s">
        <v>279</v>
      </c>
    </row>
    <row r="13" spans="1:13" x14ac:dyDescent="0.3">
      <c r="A13" t="s">
        <v>246</v>
      </c>
      <c r="B13" t="str">
        <f t="shared" si="1"/>
        <v>"Mfg Surface Water",</v>
      </c>
      <c r="C13" t="s">
        <v>269</v>
      </c>
      <c r="D13" t="str">
        <f t="shared" si="2"/>
        <v>"Mfg Surface Water" : "Manufacturing",</v>
      </c>
      <c r="M13" t="s">
        <v>280</v>
      </c>
    </row>
    <row r="14" spans="1:13" x14ac:dyDescent="0.3">
      <c r="A14" t="s">
        <v>247</v>
      </c>
      <c r="B14" t="str">
        <f t="shared" si="1"/>
        <v>"Mining Ground Water",</v>
      </c>
      <c r="C14" t="s">
        <v>241</v>
      </c>
      <c r="D14" t="str">
        <f t="shared" si="2"/>
        <v>"Mining Ground Water" : "Mining",</v>
      </c>
      <c r="M14" t="s">
        <v>281</v>
      </c>
    </row>
    <row r="15" spans="1:13" x14ac:dyDescent="0.3">
      <c r="A15" t="s">
        <v>257</v>
      </c>
      <c r="B15" t="str">
        <f t="shared" si="1"/>
        <v>"Mining Reuse",</v>
      </c>
      <c r="C15" t="s">
        <v>241</v>
      </c>
      <c r="D15" t="str">
        <f t="shared" si="2"/>
        <v>"Mining Reuse" : "Mining",</v>
      </c>
      <c r="M15" t="s">
        <v>282</v>
      </c>
    </row>
    <row r="16" spans="1:13" x14ac:dyDescent="0.3">
      <c r="A16" t="s">
        <v>248</v>
      </c>
      <c r="B16" t="str">
        <f t="shared" si="1"/>
        <v>"Mining Surface Water",</v>
      </c>
      <c r="C16" t="s">
        <v>241</v>
      </c>
      <c r="D16" t="str">
        <f t="shared" si="2"/>
        <v>"Mining Surface Water" : "Mining",</v>
      </c>
      <c r="M16" t="s">
        <v>283</v>
      </c>
    </row>
    <row r="17" spans="1:13" x14ac:dyDescent="0.3">
      <c r="A17" t="s">
        <v>243</v>
      </c>
      <c r="B17" t="str">
        <f t="shared" si="1"/>
        <v>"Municipal Ground Water",</v>
      </c>
      <c r="C17" t="s">
        <v>240</v>
      </c>
      <c r="D17" t="str">
        <f t="shared" si="2"/>
        <v>"Municipal Ground Water" : "Municipal",</v>
      </c>
      <c r="M17" t="s">
        <v>284</v>
      </c>
    </row>
    <row r="18" spans="1:13" x14ac:dyDescent="0.3">
      <c r="A18" t="s">
        <v>255</v>
      </c>
      <c r="B18" t="str">
        <f t="shared" si="1"/>
        <v>"Municipal Reuse",</v>
      </c>
      <c r="C18" t="s">
        <v>240</v>
      </c>
      <c r="D18" t="str">
        <f t="shared" si="2"/>
        <v>"Municipal Reuse" : "Municipal",</v>
      </c>
      <c r="M18" t="s">
        <v>285</v>
      </c>
    </row>
    <row r="19" spans="1:13" x14ac:dyDescent="0.3">
      <c r="A19" t="s">
        <v>244</v>
      </c>
      <c r="B19" t="str">
        <f t="shared" si="1"/>
        <v>"Municipal Surface Water",</v>
      </c>
      <c r="C19" t="s">
        <v>240</v>
      </c>
      <c r="D19" t="str">
        <f t="shared" si="2"/>
        <v>"Municipal Surface Water" : "Municipal",</v>
      </c>
      <c r="M19" t="s">
        <v>286</v>
      </c>
    </row>
    <row r="20" spans="1:13" x14ac:dyDescent="0.3">
      <c r="A20" t="s">
        <v>249</v>
      </c>
      <c r="B20" t="str">
        <f t="shared" si="1"/>
        <v>"Power Ground Water",</v>
      </c>
      <c r="C20" t="s">
        <v>268</v>
      </c>
      <c r="D20" t="str">
        <f t="shared" si="2"/>
        <v>"Power Ground Water" : "Power",</v>
      </c>
      <c r="M20" t="s">
        <v>287</v>
      </c>
    </row>
    <row r="21" spans="1:13" x14ac:dyDescent="0.3">
      <c r="A21" t="s">
        <v>258</v>
      </c>
      <c r="B21" t="str">
        <f t="shared" si="1"/>
        <v>"Power Reuse",</v>
      </c>
      <c r="C21" t="s">
        <v>268</v>
      </c>
      <c r="D21" t="str">
        <f t="shared" si="2"/>
        <v>"Power Reuse" : "Power",</v>
      </c>
      <c r="M21" t="s">
        <v>288</v>
      </c>
    </row>
    <row r="22" spans="1:13" x14ac:dyDescent="0.3">
      <c r="A22" t="s">
        <v>250</v>
      </c>
      <c r="B22" t="str">
        <f t="shared" si="1"/>
        <v>"Power Surface Water",</v>
      </c>
      <c r="C22" t="s">
        <v>268</v>
      </c>
      <c r="D22" t="str">
        <f t="shared" si="2"/>
        <v>"Power Surface Water" : "Power",</v>
      </c>
      <c r="M22" t="s">
        <v>289</v>
      </c>
    </row>
    <row r="32" spans="1:13" x14ac:dyDescent="0.3">
      <c r="A32" s="106" t="s">
        <v>262</v>
      </c>
      <c r="B32" s="106" t="s">
        <v>265</v>
      </c>
      <c r="C32" s="106" t="s">
        <v>266</v>
      </c>
      <c r="D32" s="106" t="s">
        <v>267</v>
      </c>
    </row>
    <row r="33" spans="1:4" x14ac:dyDescent="0.3">
      <c r="A33" t="s">
        <v>134</v>
      </c>
      <c r="B33" t="str">
        <f>""""&amp;A33&amp;""""&amp;","</f>
        <v>"Year",</v>
      </c>
    </row>
    <row r="34" spans="1:4" x14ac:dyDescent="0.3">
      <c r="A34" t="s">
        <v>262</v>
      </c>
      <c r="B34" t="str">
        <f t="shared" ref="B34:B35" si="3">""""&amp;A34&amp;""""&amp;","</f>
        <v>"Basin",</v>
      </c>
    </row>
    <row r="35" spans="1:4" x14ac:dyDescent="0.3">
      <c r="A35" t="s">
        <v>239</v>
      </c>
      <c r="B35" t="str">
        <f t="shared" si="3"/>
        <v>"Population",</v>
      </c>
    </row>
    <row r="36" spans="1:4" x14ac:dyDescent="0.3">
      <c r="A36" t="s">
        <v>264</v>
      </c>
      <c r="B36" t="str">
        <f t="shared" ref="B36:B53" si="4">""""&amp;A36&amp;""""&amp;","</f>
        <v>"Irrig ation Reuse",</v>
      </c>
      <c r="C36" t="s">
        <v>199</v>
      </c>
      <c r="D36" t="str">
        <f>""""&amp;A36&amp;""""&amp;" : "&amp;""""&amp;C36&amp;""""&amp;","</f>
        <v>"Irrig ation Reuse" : "Irrigation",</v>
      </c>
    </row>
    <row r="37" spans="1:4" x14ac:dyDescent="0.3">
      <c r="A37" t="s">
        <v>251</v>
      </c>
      <c r="B37" t="str">
        <f t="shared" si="4"/>
        <v>"Irrigation Ground Water",</v>
      </c>
      <c r="C37" t="s">
        <v>199</v>
      </c>
      <c r="D37" t="str">
        <f t="shared" ref="D37:D53" si="5">""""&amp;A37&amp;""""&amp;" : "&amp;""""&amp;C37&amp;""""&amp;","</f>
        <v>"Irrigation Ground Water" : "Irrigation",</v>
      </c>
    </row>
    <row r="38" spans="1:4" x14ac:dyDescent="0.3">
      <c r="A38" t="s">
        <v>252</v>
      </c>
      <c r="B38" t="str">
        <f t="shared" si="4"/>
        <v>"Irrigation Surface Water",</v>
      </c>
      <c r="C38" t="s">
        <v>199</v>
      </c>
      <c r="D38" t="str">
        <f t="shared" si="5"/>
        <v>"Irrigation Surface Water" : "Irrigation",</v>
      </c>
    </row>
    <row r="39" spans="1:4" x14ac:dyDescent="0.3">
      <c r="A39" t="s">
        <v>253</v>
      </c>
      <c r="B39" t="str">
        <f t="shared" si="4"/>
        <v>"Livestock Ground Water",</v>
      </c>
      <c r="C39" t="s">
        <v>242</v>
      </c>
      <c r="D39" t="str">
        <f t="shared" si="5"/>
        <v>"Livestock Ground Water" : "Livestock",</v>
      </c>
    </row>
    <row r="40" spans="1:4" x14ac:dyDescent="0.3">
      <c r="A40" t="s">
        <v>260</v>
      </c>
      <c r="B40" t="str">
        <f t="shared" si="4"/>
        <v>"Livestock Reuse",</v>
      </c>
      <c r="C40" t="s">
        <v>242</v>
      </c>
      <c r="D40" t="str">
        <f t="shared" si="5"/>
        <v>"Livestock Reuse" : "Livestock",</v>
      </c>
    </row>
    <row r="41" spans="1:4" x14ac:dyDescent="0.3">
      <c r="A41" t="s">
        <v>254</v>
      </c>
      <c r="B41" t="str">
        <f t="shared" si="4"/>
        <v>"Livestock Surface Water",</v>
      </c>
      <c r="C41" t="s">
        <v>242</v>
      </c>
      <c r="D41" t="str">
        <f t="shared" si="5"/>
        <v>"Livestock Surface Water" : "Livestock",</v>
      </c>
    </row>
    <row r="42" spans="1:4" x14ac:dyDescent="0.3">
      <c r="A42" t="s">
        <v>245</v>
      </c>
      <c r="B42" t="str">
        <f t="shared" si="4"/>
        <v>"Mfg Ground Water",</v>
      </c>
      <c r="C42" t="s">
        <v>269</v>
      </c>
      <c r="D42" t="str">
        <f t="shared" si="5"/>
        <v>"Mfg Ground Water" : "Manufacturing",</v>
      </c>
    </row>
    <row r="43" spans="1:4" x14ac:dyDescent="0.3">
      <c r="A43" t="s">
        <v>256</v>
      </c>
      <c r="B43" t="str">
        <f t="shared" si="4"/>
        <v>"Mfg Reuse",</v>
      </c>
      <c r="C43" t="s">
        <v>269</v>
      </c>
      <c r="D43" t="str">
        <f t="shared" si="5"/>
        <v>"Mfg Reuse" : "Manufacturing",</v>
      </c>
    </row>
    <row r="44" spans="1:4" x14ac:dyDescent="0.3">
      <c r="A44" t="s">
        <v>246</v>
      </c>
      <c r="B44" t="str">
        <f t="shared" si="4"/>
        <v>"Mfg Surface Water",</v>
      </c>
      <c r="C44" t="s">
        <v>269</v>
      </c>
      <c r="D44" t="str">
        <f t="shared" si="5"/>
        <v>"Mfg Surface Water" : "Manufacturing",</v>
      </c>
    </row>
    <row r="45" spans="1:4" x14ac:dyDescent="0.3">
      <c r="A45" t="s">
        <v>247</v>
      </c>
      <c r="B45" t="str">
        <f t="shared" si="4"/>
        <v>"Mining Ground Water",</v>
      </c>
      <c r="C45" t="s">
        <v>241</v>
      </c>
      <c r="D45" t="str">
        <f t="shared" si="5"/>
        <v>"Mining Ground Water" : "Mining",</v>
      </c>
    </row>
    <row r="46" spans="1:4" x14ac:dyDescent="0.3">
      <c r="A46" t="s">
        <v>257</v>
      </c>
      <c r="B46" t="str">
        <f t="shared" si="4"/>
        <v>"Mining Reuse",</v>
      </c>
      <c r="C46" t="s">
        <v>241</v>
      </c>
      <c r="D46" t="str">
        <f t="shared" si="5"/>
        <v>"Mining Reuse" : "Mining",</v>
      </c>
    </row>
    <row r="47" spans="1:4" x14ac:dyDescent="0.3">
      <c r="A47" t="s">
        <v>248</v>
      </c>
      <c r="B47" t="str">
        <f t="shared" si="4"/>
        <v>"Mining Surface Water",</v>
      </c>
      <c r="C47" t="s">
        <v>241</v>
      </c>
      <c r="D47" t="str">
        <f t="shared" si="5"/>
        <v>"Mining Surface Water" : "Mining",</v>
      </c>
    </row>
    <row r="48" spans="1:4" x14ac:dyDescent="0.3">
      <c r="A48" t="s">
        <v>263</v>
      </c>
      <c r="B48" t="str">
        <f t="shared" si="4"/>
        <v>"Municipal Ground  Water",</v>
      </c>
      <c r="C48" t="s">
        <v>240</v>
      </c>
      <c r="D48" t="str">
        <f t="shared" si="5"/>
        <v>"Municipal Ground  Water" : "Municipal",</v>
      </c>
    </row>
    <row r="49" spans="1:4" x14ac:dyDescent="0.3">
      <c r="A49" t="s">
        <v>255</v>
      </c>
      <c r="B49" t="str">
        <f t="shared" si="4"/>
        <v>"Municipal Reuse",</v>
      </c>
      <c r="C49" t="s">
        <v>240</v>
      </c>
      <c r="D49" t="str">
        <f t="shared" si="5"/>
        <v>"Municipal Reuse" : "Municipal",</v>
      </c>
    </row>
    <row r="50" spans="1:4" x14ac:dyDescent="0.3">
      <c r="A50" t="s">
        <v>244</v>
      </c>
      <c r="B50" t="str">
        <f t="shared" si="4"/>
        <v>"Municipal Surface Water",</v>
      </c>
      <c r="C50" t="s">
        <v>240</v>
      </c>
      <c r="D50" t="str">
        <f t="shared" si="5"/>
        <v>"Municipal Surface Water" : "Municipal",</v>
      </c>
    </row>
    <row r="51" spans="1:4" x14ac:dyDescent="0.3">
      <c r="A51" t="s">
        <v>249</v>
      </c>
      <c r="B51" t="str">
        <f t="shared" si="4"/>
        <v>"Power Ground Water",</v>
      </c>
      <c r="C51" t="s">
        <v>268</v>
      </c>
      <c r="D51" t="str">
        <f t="shared" si="5"/>
        <v>"Power Ground Water" : "Power",</v>
      </c>
    </row>
    <row r="52" spans="1:4" x14ac:dyDescent="0.3">
      <c r="A52" t="s">
        <v>258</v>
      </c>
      <c r="B52" t="str">
        <f t="shared" si="4"/>
        <v>"Power Reuse",</v>
      </c>
      <c r="C52" t="s">
        <v>268</v>
      </c>
      <c r="D52" t="str">
        <f t="shared" si="5"/>
        <v>"Power Reuse" : "Power",</v>
      </c>
    </row>
    <row r="53" spans="1:4" x14ac:dyDescent="0.3">
      <c r="A53" t="s">
        <v>250</v>
      </c>
      <c r="B53" t="str">
        <f t="shared" si="4"/>
        <v>"Power Surface Water",</v>
      </c>
      <c r="C53" t="s">
        <v>268</v>
      </c>
      <c r="D53" t="str">
        <f t="shared" si="5"/>
        <v>"Power Surface Water" : "Power",</v>
      </c>
    </row>
  </sheetData>
  <sortState xmlns:xlrd2="http://schemas.microsoft.com/office/spreadsheetml/2017/richdata2" ref="A37:B58">
    <sortCondition ref="A37:A5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D694-8DB7-4A1B-9E02-54BB7FF6CE67}">
  <dimension ref="A1:E46"/>
  <sheetViews>
    <sheetView tabSelected="1" zoomScale="115" zoomScaleNormal="115" workbookViewId="0">
      <selection activeCell="C10" sqref="C10"/>
    </sheetView>
  </sheetViews>
  <sheetFormatPr defaultRowHeight="14.4" x14ac:dyDescent="0.3"/>
  <cols>
    <col min="1" max="1" width="49.6640625" customWidth="1"/>
    <col min="2" max="2" width="45.109375" customWidth="1"/>
    <col min="3" max="3" width="18" customWidth="1"/>
    <col min="4" max="4" width="50.33203125" bestFit="1" customWidth="1"/>
    <col min="5" max="5" width="11" bestFit="1" customWidth="1"/>
  </cols>
  <sheetData>
    <row r="1" spans="1:5" x14ac:dyDescent="0.3">
      <c r="A1" t="s">
        <v>304</v>
      </c>
      <c r="B1" t="s">
        <v>322</v>
      </c>
      <c r="D1" t="str">
        <f>""""&amp;A1&amp;""""&amp;","</f>
        <v>"Consumptive Use_Annual_Irrigation_Groundwater",</v>
      </c>
      <c r="E1" t="str">
        <f>""""&amp;B1&amp;""""&amp;","</f>
        <v>"TXag_V1",</v>
      </c>
    </row>
    <row r="2" spans="1:5" x14ac:dyDescent="0.3">
      <c r="A2" s="114" t="s">
        <v>303</v>
      </c>
      <c r="B2" t="s">
        <v>323</v>
      </c>
      <c r="D2" t="str">
        <f t="shared" ref="D2:D18" si="0">""""&amp;A2&amp;""""&amp;","</f>
        <v>"Consumptive Use_Annual_Irrigation_Reuse",</v>
      </c>
      <c r="E2" t="str">
        <f t="shared" ref="E2:E18" si="1">""""&amp;B2&amp;""""&amp;","</f>
        <v>"TXag_V2",</v>
      </c>
    </row>
    <row r="3" spans="1:5" x14ac:dyDescent="0.3">
      <c r="A3" t="s">
        <v>305</v>
      </c>
      <c r="B3" t="s">
        <v>324</v>
      </c>
      <c r="D3" t="str">
        <f t="shared" si="0"/>
        <v>"Consumptive Use_Annual_Irrigation_Surface Water",</v>
      </c>
      <c r="E3" t="str">
        <f t="shared" si="1"/>
        <v>"TXag_V3",</v>
      </c>
    </row>
    <row r="4" spans="1:5" x14ac:dyDescent="0.3">
      <c r="A4" t="s">
        <v>306</v>
      </c>
      <c r="B4" t="s">
        <v>325</v>
      </c>
      <c r="D4" t="str">
        <f t="shared" si="0"/>
        <v>"Consumptive Use_Annual_Livestock_Groundwater",</v>
      </c>
      <c r="E4" t="str">
        <f t="shared" si="1"/>
        <v>"TXag_V4",</v>
      </c>
    </row>
    <row r="5" spans="1:5" x14ac:dyDescent="0.3">
      <c r="A5" t="s">
        <v>307</v>
      </c>
      <c r="B5" t="s">
        <v>326</v>
      </c>
      <c r="D5" t="str">
        <f t="shared" si="0"/>
        <v>"Consumptive Use_Annual_Livestock_Reuse",</v>
      </c>
      <c r="E5" t="str">
        <f t="shared" si="1"/>
        <v>"TXag_V5",</v>
      </c>
    </row>
    <row r="6" spans="1:5" x14ac:dyDescent="0.3">
      <c r="A6" t="s">
        <v>308</v>
      </c>
      <c r="B6" t="s">
        <v>327</v>
      </c>
      <c r="D6" t="str">
        <f t="shared" si="0"/>
        <v>"Consumptive Use_Annual_Livestock_Surface Water",</v>
      </c>
      <c r="E6" t="str">
        <f t="shared" si="1"/>
        <v>"TXag_V6",</v>
      </c>
    </row>
    <row r="7" spans="1:5" x14ac:dyDescent="0.3">
      <c r="A7" t="s">
        <v>309</v>
      </c>
      <c r="B7" t="s">
        <v>328</v>
      </c>
      <c r="D7" t="str">
        <f t="shared" si="0"/>
        <v>"Consumptive Use_Annual_Manufacturing_Groundwater",</v>
      </c>
      <c r="E7" t="str">
        <f t="shared" si="1"/>
        <v>"TXag_V7",</v>
      </c>
    </row>
    <row r="8" spans="1:5" x14ac:dyDescent="0.3">
      <c r="A8" t="s">
        <v>310</v>
      </c>
      <c r="B8" t="s">
        <v>329</v>
      </c>
      <c r="D8" t="str">
        <f t="shared" si="0"/>
        <v>"Consumptive Use_Annual_Manufacturing_Reuse",</v>
      </c>
      <c r="E8" t="str">
        <f t="shared" si="1"/>
        <v>"TXag_V8",</v>
      </c>
    </row>
    <row r="9" spans="1:5" x14ac:dyDescent="0.3">
      <c r="A9" t="s">
        <v>311</v>
      </c>
      <c r="B9" t="s">
        <v>330</v>
      </c>
      <c r="D9" t="str">
        <f t="shared" si="0"/>
        <v>"Consumptive Use_Annual_Manufacturing_Surface Water",</v>
      </c>
      <c r="E9" t="str">
        <f t="shared" si="1"/>
        <v>"TXag_V9",</v>
      </c>
    </row>
    <row r="10" spans="1:5" x14ac:dyDescent="0.3">
      <c r="A10" t="s">
        <v>312</v>
      </c>
      <c r="B10" t="s">
        <v>331</v>
      </c>
      <c r="D10" t="str">
        <f t="shared" si="0"/>
        <v>"Consumptive Use_Annual_Mining_Groundwater",</v>
      </c>
      <c r="E10" t="str">
        <f t="shared" si="1"/>
        <v>"TXag_V10",</v>
      </c>
    </row>
    <row r="11" spans="1:5" x14ac:dyDescent="0.3">
      <c r="A11" t="s">
        <v>313</v>
      </c>
      <c r="B11" t="s">
        <v>332</v>
      </c>
      <c r="D11" t="str">
        <f t="shared" si="0"/>
        <v>"Consumptive Use_Annual_Mining_Reuse",</v>
      </c>
      <c r="E11" t="str">
        <f t="shared" si="1"/>
        <v>"TXag_V11",</v>
      </c>
    </row>
    <row r="12" spans="1:5" x14ac:dyDescent="0.3">
      <c r="A12" t="s">
        <v>314</v>
      </c>
      <c r="B12" t="s">
        <v>333</v>
      </c>
      <c r="D12" t="str">
        <f t="shared" si="0"/>
        <v>"Consumptive Use_Annual_Mining_Surface Water",</v>
      </c>
      <c r="E12" t="str">
        <f t="shared" si="1"/>
        <v>"TXag_V12",</v>
      </c>
    </row>
    <row r="13" spans="1:5" x14ac:dyDescent="0.3">
      <c r="A13" t="s">
        <v>315</v>
      </c>
      <c r="B13" t="s">
        <v>334</v>
      </c>
      <c r="D13" t="str">
        <f t="shared" si="0"/>
        <v>"Consumptive Use_Annual_Municipal_Groundwater",</v>
      </c>
      <c r="E13" t="str">
        <f t="shared" si="1"/>
        <v>"TXag_V13",</v>
      </c>
    </row>
    <row r="14" spans="1:5" x14ac:dyDescent="0.3">
      <c r="A14" t="s">
        <v>316</v>
      </c>
      <c r="B14" t="s">
        <v>335</v>
      </c>
      <c r="D14" t="str">
        <f t="shared" si="0"/>
        <v>"Consumptive Use_Annual_Municipal_Reuse",</v>
      </c>
      <c r="E14" t="str">
        <f t="shared" si="1"/>
        <v>"TXag_V14",</v>
      </c>
    </row>
    <row r="15" spans="1:5" x14ac:dyDescent="0.3">
      <c r="A15" t="s">
        <v>317</v>
      </c>
      <c r="B15" t="s">
        <v>336</v>
      </c>
      <c r="D15" t="str">
        <f t="shared" si="0"/>
        <v>"Consumptive Use_Annual_Municipal_Surface Water",</v>
      </c>
      <c r="E15" t="str">
        <f t="shared" si="1"/>
        <v>"TXag_V15",</v>
      </c>
    </row>
    <row r="16" spans="1:5" x14ac:dyDescent="0.3">
      <c r="A16" t="s">
        <v>318</v>
      </c>
      <c r="B16" t="s">
        <v>337</v>
      </c>
      <c r="D16" t="str">
        <f t="shared" si="0"/>
        <v>"Consumptive Use_Annual_Power_Groundwater",</v>
      </c>
      <c r="E16" t="str">
        <f t="shared" si="1"/>
        <v>"TXag_V16",</v>
      </c>
    </row>
    <row r="17" spans="1:5" x14ac:dyDescent="0.3">
      <c r="A17" t="s">
        <v>319</v>
      </c>
      <c r="B17" t="s">
        <v>338</v>
      </c>
      <c r="D17" t="str">
        <f t="shared" si="0"/>
        <v>"Consumptive Use_Annual_Power_Reuse",</v>
      </c>
      <c r="E17" t="str">
        <f t="shared" si="1"/>
        <v>"TXag_V17",</v>
      </c>
    </row>
    <row r="18" spans="1:5" x14ac:dyDescent="0.3">
      <c r="A18" t="s">
        <v>320</v>
      </c>
      <c r="B18" t="s">
        <v>339</v>
      </c>
      <c r="D18" t="str">
        <f t="shared" si="0"/>
        <v>"Consumptive Use_Annual_Power_Surface Water",</v>
      </c>
      <c r="E18" t="str">
        <f t="shared" si="1"/>
        <v>"TXag_V18",</v>
      </c>
    </row>
    <row r="46" spans="1:2" x14ac:dyDescent="0.3">
      <c r="A46" s="114" t="s">
        <v>340</v>
      </c>
      <c r="B46" s="114"/>
    </row>
  </sheetData>
  <sortState xmlns:xlrd2="http://schemas.microsoft.com/office/spreadsheetml/2017/richdata2" ref="A1:A59833">
    <sortCondition ref="A1:A59833"/>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Dict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2022-06-14T20:10:53Z</dcterms:modified>
</cp:coreProperties>
</file>