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WaDE-Side-Projects\20230118 Summary of SSRO\"/>
    </mc:Choice>
  </mc:AlternateContent>
  <xr:revisionPtr revIDLastSave="0" documentId="13_ncr:1_{F1C9324A-5D05-4129-B544-4A8D8E56A791}" xr6:coauthVersionLast="47" xr6:coauthVersionMax="47" xr10:uidLastSave="{00000000-0000-0000-0000-000000000000}"/>
  <bookViews>
    <workbookView xWindow="-23148" yWindow="1692" windowWidth="23256" windowHeight="12456" xr2:uid="{AE5C7255-74E0-499C-9957-60819E71160E}"/>
  </bookViews>
  <sheets>
    <sheet name="POD v POU" sheetId="1" r:id="rId1"/>
    <sheet name="VariableCV" sheetId="3" r:id="rId2"/>
    <sheet name="VariableSpecificCV" sheetId="2" r:id="rId3"/>
    <sheet name="WaterSourceType" sheetId="4" r:id="rId4"/>
    <sheet name="Time R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5" l="1"/>
  <c r="I9" i="5"/>
  <c r="F7" i="5"/>
  <c r="F8" i="5"/>
  <c r="F1" i="4"/>
  <c r="F1" i="2"/>
  <c r="H11" i="3"/>
  <c r="F1" i="3"/>
  <c r="H9" i="1"/>
  <c r="F1" i="1"/>
  <c r="F2" i="5"/>
  <c r="I3" i="5" s="1"/>
  <c r="F3" i="5"/>
  <c r="I4" i="5" s="1"/>
  <c r="F4" i="5"/>
  <c r="I5" i="5" s="1"/>
  <c r="F5" i="5"/>
  <c r="I6" i="5" s="1"/>
  <c r="F6" i="5"/>
  <c r="I7" i="5" s="1"/>
  <c r="I1" i="5"/>
  <c r="H4" i="4"/>
  <c r="H5" i="4"/>
  <c r="H6" i="4"/>
  <c r="H7" i="4"/>
  <c r="H8" i="4"/>
  <c r="H9" i="4"/>
  <c r="H10" i="4"/>
  <c r="H11" i="4"/>
  <c r="H12" i="4"/>
  <c r="H13" i="4"/>
  <c r="H3" i="4"/>
  <c r="H1" i="4"/>
  <c r="H4" i="2"/>
  <c r="H5" i="2"/>
  <c r="H6" i="2"/>
  <c r="H7" i="2"/>
  <c r="H8" i="2"/>
  <c r="H9" i="2"/>
  <c r="H10" i="2"/>
  <c r="H11" i="2"/>
  <c r="H12" i="2"/>
  <c r="H3" i="2"/>
  <c r="H1" i="2"/>
  <c r="H3" i="1"/>
  <c r="H4" i="3"/>
  <c r="H5" i="3"/>
  <c r="H6" i="3"/>
  <c r="H7" i="3"/>
  <c r="H8" i="3"/>
  <c r="H9" i="3"/>
  <c r="H10" i="3"/>
  <c r="H3" i="3"/>
  <c r="H1" i="3"/>
  <c r="H8" i="1"/>
  <c r="H7" i="1"/>
  <c r="H6" i="1"/>
  <c r="H5" i="1"/>
  <c r="H4" i="1"/>
  <c r="H1" i="1"/>
</calcChain>
</file>

<file path=xl/sharedStrings.xml><?xml version="1.0" encoding="utf-8"?>
<sst xmlns="http://schemas.openxmlformats.org/spreadsheetml/2006/main" count="115" uniqueCount="40">
  <si>
    <t>State</t>
  </si>
  <si>
    <t>PODorPOUSite</t>
  </si>
  <si>
    <t>CountSite</t>
  </si>
  <si>
    <t>TX</t>
  </si>
  <si>
    <t>VariableSpecificCV</t>
  </si>
  <si>
    <t>WaDE_WaterSourceType</t>
  </si>
  <si>
    <t>Groundwater</t>
  </si>
  <si>
    <t>Unspecified</t>
  </si>
  <si>
    <t>Surface Water</t>
  </si>
  <si>
    <t>VariableCV</t>
  </si>
  <si>
    <t>SUM</t>
  </si>
  <si>
    <t>minYear</t>
  </si>
  <si>
    <t>maxYear</t>
  </si>
  <si>
    <t>TimeRange_Yrs</t>
  </si>
  <si>
    <t>----|----|----</t>
  </si>
  <si>
    <t xml:space="preserve">AggregationIntervalUnitCV </t>
  </si>
  <si>
    <t>Annual</t>
  </si>
  <si>
    <t>----|----|---- |----|----|----</t>
  </si>
  <si>
    <t>numUniqueTimeSeriesEntries</t>
  </si>
  <si>
    <t>CO</t>
  </si>
  <si>
    <t>Observation Site</t>
  </si>
  <si>
    <t>ID</t>
  </si>
  <si>
    <t>MT</t>
  </si>
  <si>
    <t>NE</t>
  </si>
  <si>
    <t>NV</t>
  </si>
  <si>
    <t>OR</t>
  </si>
  <si>
    <t>Discharge Flow</t>
  </si>
  <si>
    <t>Reservoir Level</t>
  </si>
  <si>
    <t>Reservoir Storage</t>
  </si>
  <si>
    <t>Discharge Flow_Annual_DivTotal_Groundwater</t>
  </si>
  <si>
    <t>Discharge Flow_Annual_DivTotal_Surface Water</t>
  </si>
  <si>
    <t>Discharge Flow_Daily_Stage_Surface Water</t>
  </si>
  <si>
    <t>Discharge Flow_Daily_Discharge_Surface Water</t>
  </si>
  <si>
    <t>Reservoir Level_Daily_Stage_Surface Water</t>
  </si>
  <si>
    <t>Discharge Flow_Daily_Unspecified_Surface Water</t>
  </si>
  <si>
    <t>Reservoir Level_Daily_Storage_Surface Water</t>
  </si>
  <si>
    <t>Reservoir Storage_Daily_Storage_Surface Water</t>
  </si>
  <si>
    <t>Runoff</t>
  </si>
  <si>
    <t>Spring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</si>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</sst>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quotePrefix="1"/>
    <xf numFmtId="0" fontId="2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0B5F-2F3D-4AFD-87F2-D5E991B2EF2D}">
  <dimension ref="A1:H16"/>
  <sheetViews>
    <sheetView tabSelected="1" workbookViewId="0">
      <selection activeCell="G21" sqref="G21"/>
    </sheetView>
  </sheetViews>
  <sheetFormatPr defaultRowHeight="14.4" x14ac:dyDescent="0.3"/>
  <cols>
    <col min="1" max="1" width="5.21875" bestFit="1" customWidth="1"/>
    <col min="2" max="2" width="13.109375" bestFit="1" customWidth="1"/>
    <col min="3" max="3" width="8.88671875" bestFit="1" customWidth="1"/>
    <col min="4" max="4" width="5.109375" bestFit="1" customWidth="1"/>
    <col min="5" max="5" width="7.5546875" bestFit="1" customWidth="1"/>
    <col min="6" max="6" width="10.109375" bestFit="1" customWidth="1"/>
    <col min="8" max="8" width="2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/>
      <c r="E1" s="2" t="s">
        <v>10</v>
      </c>
      <c r="F1" s="1">
        <f>SUM(C2:C8)</f>
        <v>10877</v>
      </c>
      <c r="H1" t="str">
        <f>A1&amp;"|"&amp;B1&amp;"|"&amp;C1</f>
        <v>State|PODorPOUSite|CountSite</v>
      </c>
    </row>
    <row r="2" spans="1:8" x14ac:dyDescent="0.3">
      <c r="A2" t="s">
        <v>19</v>
      </c>
      <c r="B2" t="s">
        <v>20</v>
      </c>
      <c r="C2">
        <v>8900</v>
      </c>
      <c r="E2" s="1"/>
      <c r="H2" s="4" t="s">
        <v>14</v>
      </c>
    </row>
    <row r="3" spans="1:8" x14ac:dyDescent="0.3">
      <c r="A3" t="s">
        <v>21</v>
      </c>
      <c r="B3" t="s">
        <v>20</v>
      </c>
      <c r="C3">
        <v>177</v>
      </c>
      <c r="E3" s="1"/>
      <c r="H3" t="str">
        <f t="shared" ref="H3:H9" si="0">A2&amp;"|"&amp;B2&amp;"|"&amp;C2</f>
        <v>CO|Observation Site|8900</v>
      </c>
    </row>
    <row r="4" spans="1:8" x14ac:dyDescent="0.3">
      <c r="A4" t="s">
        <v>22</v>
      </c>
      <c r="B4" t="s">
        <v>20</v>
      </c>
      <c r="C4">
        <v>87</v>
      </c>
      <c r="H4" t="str">
        <f t="shared" si="0"/>
        <v>ID|Observation Site|177</v>
      </c>
    </row>
    <row r="5" spans="1:8" x14ac:dyDescent="0.3">
      <c r="A5" t="s">
        <v>23</v>
      </c>
      <c r="B5" t="s">
        <v>20</v>
      </c>
      <c r="C5">
        <v>209</v>
      </c>
      <c r="H5" t="str">
        <f t="shared" si="0"/>
        <v>MT|Observation Site|87</v>
      </c>
    </row>
    <row r="6" spans="1:8" x14ac:dyDescent="0.3">
      <c r="A6" t="s">
        <v>24</v>
      </c>
      <c r="B6" t="s">
        <v>20</v>
      </c>
      <c r="C6">
        <v>1287</v>
      </c>
      <c r="H6" t="str">
        <f t="shared" si="0"/>
        <v>NE|Observation Site|209</v>
      </c>
    </row>
    <row r="7" spans="1:8" x14ac:dyDescent="0.3">
      <c r="A7" t="s">
        <v>25</v>
      </c>
      <c r="B7" t="s">
        <v>20</v>
      </c>
      <c r="C7">
        <v>95</v>
      </c>
      <c r="H7" t="str">
        <f t="shared" si="0"/>
        <v>NV|Observation Site|1287</v>
      </c>
    </row>
    <row r="8" spans="1:8" x14ac:dyDescent="0.3">
      <c r="A8" t="s">
        <v>3</v>
      </c>
      <c r="B8" t="s">
        <v>20</v>
      </c>
      <c r="C8">
        <v>122</v>
      </c>
      <c r="H8" t="str">
        <f t="shared" si="0"/>
        <v>OR|Observation Site|95</v>
      </c>
    </row>
    <row r="9" spans="1:8" x14ac:dyDescent="0.3">
      <c r="H9" t="str">
        <f t="shared" si="0"/>
        <v>TX|Observation Site|122</v>
      </c>
    </row>
    <row r="16" spans="1:8" x14ac:dyDescent="0.3"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61BE-364C-48D0-9812-93E1DBAA309D}">
  <dimension ref="A1:H11"/>
  <sheetViews>
    <sheetView workbookViewId="0">
      <selection activeCell="H1" sqref="H1:H12"/>
    </sheetView>
  </sheetViews>
  <sheetFormatPr defaultRowHeight="14.4" x14ac:dyDescent="0.3"/>
  <cols>
    <col min="1" max="1" width="5.21875" bestFit="1" customWidth="1"/>
    <col min="2" max="2" width="18" bestFit="1" customWidth="1"/>
    <col min="6" max="6" width="10.109375" bestFit="1" customWidth="1"/>
    <col min="8" max="8" width="24.109375" bestFit="1" customWidth="1"/>
  </cols>
  <sheetData>
    <row r="1" spans="1:8" x14ac:dyDescent="0.3">
      <c r="A1" t="s">
        <v>0</v>
      </c>
      <c r="B1" t="s">
        <v>9</v>
      </c>
      <c r="C1" t="s">
        <v>2</v>
      </c>
      <c r="E1" s="2" t="s">
        <v>10</v>
      </c>
      <c r="F1" s="1">
        <f>SUM(C2:C10)</f>
        <v>11016</v>
      </c>
      <c r="H1" t="str">
        <f>A1&amp;"|"&amp;B1&amp;"|"&amp;C1</f>
        <v>State|VariableCV|CountSite</v>
      </c>
    </row>
    <row r="2" spans="1:8" x14ac:dyDescent="0.3">
      <c r="A2" t="s">
        <v>19</v>
      </c>
      <c r="B2" t="s">
        <v>26</v>
      </c>
      <c r="C2">
        <v>8900</v>
      </c>
      <c r="H2" s="4" t="s">
        <v>14</v>
      </c>
    </row>
    <row r="3" spans="1:8" x14ac:dyDescent="0.3">
      <c r="A3" t="s">
        <v>21</v>
      </c>
      <c r="B3" t="s">
        <v>26</v>
      </c>
      <c r="C3">
        <v>177</v>
      </c>
      <c r="H3" t="str">
        <f>A2&amp;"|"&amp;B2&amp;"|"&amp;C2</f>
        <v>CO|Discharge Flow|8900</v>
      </c>
    </row>
    <row r="4" spans="1:8" x14ac:dyDescent="0.3">
      <c r="A4" t="s">
        <v>22</v>
      </c>
      <c r="B4" t="s">
        <v>26</v>
      </c>
      <c r="C4">
        <v>79</v>
      </c>
      <c r="H4" t="str">
        <f t="shared" ref="H4:H11" si="0">A3&amp;"|"&amp;B3&amp;"|"&amp;C3</f>
        <v>ID|Discharge Flow|177</v>
      </c>
    </row>
    <row r="5" spans="1:8" x14ac:dyDescent="0.3">
      <c r="A5" t="s">
        <v>22</v>
      </c>
      <c r="B5" t="s">
        <v>27</v>
      </c>
      <c r="C5">
        <v>25</v>
      </c>
      <c r="H5" t="str">
        <f t="shared" si="0"/>
        <v>MT|Discharge Flow|79</v>
      </c>
    </row>
    <row r="6" spans="1:8" x14ac:dyDescent="0.3">
      <c r="A6" t="s">
        <v>23</v>
      </c>
      <c r="B6" t="s">
        <v>26</v>
      </c>
      <c r="C6">
        <v>209</v>
      </c>
      <c r="H6" t="str">
        <f t="shared" si="0"/>
        <v>MT|Reservoir Level|25</v>
      </c>
    </row>
    <row r="7" spans="1:8" x14ac:dyDescent="0.3">
      <c r="A7" t="s">
        <v>24</v>
      </c>
      <c r="B7" t="s">
        <v>26</v>
      </c>
      <c r="C7">
        <v>1287</v>
      </c>
      <c r="H7" t="str">
        <f t="shared" si="0"/>
        <v>NE|Discharge Flow|209</v>
      </c>
    </row>
    <row r="8" spans="1:8" x14ac:dyDescent="0.3">
      <c r="A8" t="s">
        <v>25</v>
      </c>
      <c r="B8" t="s">
        <v>26</v>
      </c>
      <c r="C8">
        <v>95</v>
      </c>
      <c r="H8" t="str">
        <f t="shared" si="0"/>
        <v>NV|Discharge Flow|1287</v>
      </c>
    </row>
    <row r="9" spans="1:8" x14ac:dyDescent="0.3">
      <c r="A9" t="s">
        <v>3</v>
      </c>
      <c r="B9" t="s">
        <v>27</v>
      </c>
      <c r="C9">
        <v>122</v>
      </c>
      <c r="H9" t="str">
        <f t="shared" si="0"/>
        <v>OR|Discharge Flow|95</v>
      </c>
    </row>
    <row r="10" spans="1:8" x14ac:dyDescent="0.3">
      <c r="A10" t="s">
        <v>3</v>
      </c>
      <c r="B10" t="s">
        <v>28</v>
      </c>
      <c r="C10">
        <v>122</v>
      </c>
      <c r="H10" t="str">
        <f t="shared" si="0"/>
        <v>TX|Reservoir Level|122</v>
      </c>
    </row>
    <row r="11" spans="1:8" x14ac:dyDescent="0.3">
      <c r="H11" t="str">
        <f t="shared" si="0"/>
        <v>TX|Reservoir Storage|122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7DE-0B09-4BE9-BC1D-2FAB5021D986}">
  <dimension ref="A1:H12"/>
  <sheetViews>
    <sheetView workbookViewId="0">
      <selection activeCell="H1" sqref="H1:H12"/>
    </sheetView>
  </sheetViews>
  <sheetFormatPr defaultRowHeight="14.4" x14ac:dyDescent="0.3"/>
  <cols>
    <col min="1" max="1" width="5.21875" bestFit="1" customWidth="1"/>
    <col min="2" max="2" width="58.88671875" bestFit="1" customWidth="1"/>
    <col min="5" max="5" width="10.109375" bestFit="1" customWidth="1"/>
    <col min="8" max="8" width="67.109375" bestFit="1" customWidth="1"/>
  </cols>
  <sheetData>
    <row r="1" spans="1:8" x14ac:dyDescent="0.3">
      <c r="A1" t="s">
        <v>0</v>
      </c>
      <c r="B1" t="s">
        <v>4</v>
      </c>
      <c r="C1" t="s">
        <v>2</v>
      </c>
      <c r="E1" s="2" t="s">
        <v>10</v>
      </c>
      <c r="F1" s="1">
        <f>SUM(C2:C11)</f>
        <v>11016</v>
      </c>
      <c r="H1" t="str">
        <f>A1&amp;"|"&amp;B1&amp;"|"&amp;C1</f>
        <v>State|VariableSpecificCV|CountSite</v>
      </c>
    </row>
    <row r="2" spans="1:8" x14ac:dyDescent="0.3">
      <c r="A2" t="s">
        <v>19</v>
      </c>
      <c r="B2" t="s">
        <v>29</v>
      </c>
      <c r="C2">
        <v>6281</v>
      </c>
      <c r="E2" s="1"/>
      <c r="H2" s="4" t="s">
        <v>14</v>
      </c>
    </row>
    <row r="3" spans="1:8" x14ac:dyDescent="0.3">
      <c r="A3" t="s">
        <v>19</v>
      </c>
      <c r="B3" t="s">
        <v>30</v>
      </c>
      <c r="C3">
        <v>2619</v>
      </c>
      <c r="H3" t="str">
        <f>A2&amp;"|"&amp;B2&amp;"|"&amp;C2</f>
        <v>CO|Discharge Flow_Annual_DivTotal_Groundwater|6281</v>
      </c>
    </row>
    <row r="4" spans="1:8" x14ac:dyDescent="0.3">
      <c r="A4" t="s">
        <v>21</v>
      </c>
      <c r="B4" t="s">
        <v>31</v>
      </c>
      <c r="C4">
        <v>177</v>
      </c>
      <c r="H4" t="str">
        <f t="shared" ref="H4:H58" si="0">A3&amp;"|"&amp;B3&amp;"|"&amp;C3</f>
        <v>CO|Discharge Flow_Annual_DivTotal_Surface Water|2619</v>
      </c>
    </row>
    <row r="5" spans="1:8" x14ac:dyDescent="0.3">
      <c r="A5" t="s">
        <v>22</v>
      </c>
      <c r="B5" t="s">
        <v>32</v>
      </c>
      <c r="C5">
        <v>79</v>
      </c>
      <c r="H5" t="str">
        <f t="shared" si="0"/>
        <v>ID|Discharge Flow_Daily_Stage_Surface Water|177</v>
      </c>
    </row>
    <row r="6" spans="1:8" x14ac:dyDescent="0.3">
      <c r="A6" t="s">
        <v>22</v>
      </c>
      <c r="B6" t="s">
        <v>33</v>
      </c>
      <c r="C6">
        <v>25</v>
      </c>
      <c r="H6" t="str">
        <f t="shared" si="0"/>
        <v>MT|Discharge Flow_Daily_Discharge_Surface Water|79</v>
      </c>
    </row>
    <row r="7" spans="1:8" x14ac:dyDescent="0.3">
      <c r="A7" t="s">
        <v>23</v>
      </c>
      <c r="B7" t="s">
        <v>34</v>
      </c>
      <c r="C7">
        <v>209</v>
      </c>
      <c r="H7" t="str">
        <f t="shared" si="0"/>
        <v>MT|Reservoir Level_Daily_Stage_Surface Water|25</v>
      </c>
    </row>
    <row r="8" spans="1:8" x14ac:dyDescent="0.3">
      <c r="A8" t="s">
        <v>24</v>
      </c>
      <c r="B8" t="s">
        <v>32</v>
      </c>
      <c r="C8">
        <v>1287</v>
      </c>
      <c r="H8" t="str">
        <f t="shared" si="0"/>
        <v>NE|Discharge Flow_Daily_Unspecified_Surface Water|209</v>
      </c>
    </row>
    <row r="9" spans="1:8" x14ac:dyDescent="0.3">
      <c r="A9" t="s">
        <v>25</v>
      </c>
      <c r="B9" t="s">
        <v>34</v>
      </c>
      <c r="C9">
        <v>95</v>
      </c>
      <c r="H9" t="str">
        <f t="shared" si="0"/>
        <v>NV|Discharge Flow_Daily_Discharge_Surface Water|1287</v>
      </c>
    </row>
    <row r="10" spans="1:8" x14ac:dyDescent="0.3">
      <c r="A10" t="s">
        <v>3</v>
      </c>
      <c r="B10" t="s">
        <v>35</v>
      </c>
      <c r="C10">
        <v>122</v>
      </c>
      <c r="H10" t="str">
        <f t="shared" si="0"/>
        <v>OR|Discharge Flow_Daily_Unspecified_Surface Water|95</v>
      </c>
    </row>
    <row r="11" spans="1:8" x14ac:dyDescent="0.3">
      <c r="A11" t="s">
        <v>3</v>
      </c>
      <c r="B11" t="s">
        <v>36</v>
      </c>
      <c r="C11">
        <v>122</v>
      </c>
      <c r="H11" t="str">
        <f t="shared" si="0"/>
        <v>TX|Reservoir Level_Daily_Storage_Surface Water|122</v>
      </c>
    </row>
    <row r="12" spans="1:8" x14ac:dyDescent="0.3">
      <c r="H12" t="str">
        <f t="shared" si="0"/>
        <v>TX|Reservoir Storage_Daily_Storage_Surface Water|122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A867-E8EF-4714-B170-230060A24694}">
  <dimension ref="A1:H13"/>
  <sheetViews>
    <sheetView workbookViewId="0">
      <selection activeCell="H1" sqref="H1:H13"/>
    </sheetView>
  </sheetViews>
  <sheetFormatPr defaultRowHeight="14.4" x14ac:dyDescent="0.3"/>
  <cols>
    <col min="1" max="1" width="5.21875" bestFit="1" customWidth="1"/>
    <col min="2" max="2" width="21.88671875" bestFit="1" customWidth="1"/>
    <col min="8" max="8" width="36.109375" bestFit="1" customWidth="1"/>
  </cols>
  <sheetData>
    <row r="1" spans="1:8" x14ac:dyDescent="0.3">
      <c r="A1" t="s">
        <v>0</v>
      </c>
      <c r="B1" t="s">
        <v>5</v>
      </c>
      <c r="C1" t="s">
        <v>2</v>
      </c>
      <c r="E1" s="2" t="s">
        <v>10</v>
      </c>
      <c r="F1" s="1">
        <f>SUM(C2:C12)</f>
        <v>10877</v>
      </c>
      <c r="H1" t="str">
        <f>A1&amp;"|"&amp;B1&amp;"|"&amp;C1</f>
        <v>State|WaDE_WaterSourceType|CountSite</v>
      </c>
    </row>
    <row r="2" spans="1:8" x14ac:dyDescent="0.3">
      <c r="A2" t="s">
        <v>19</v>
      </c>
      <c r="B2" t="s">
        <v>6</v>
      </c>
      <c r="C2">
        <v>6281</v>
      </c>
      <c r="H2" s="4" t="s">
        <v>14</v>
      </c>
    </row>
    <row r="3" spans="1:8" x14ac:dyDescent="0.3">
      <c r="A3" t="s">
        <v>19</v>
      </c>
      <c r="B3" t="s">
        <v>8</v>
      </c>
      <c r="C3">
        <v>2619</v>
      </c>
      <c r="H3" t="str">
        <f>A2&amp;"|"&amp;B2&amp;"|"&amp;C2</f>
        <v>CO|Groundwater|6281</v>
      </c>
    </row>
    <row r="4" spans="1:8" x14ac:dyDescent="0.3">
      <c r="A4" t="s">
        <v>21</v>
      </c>
      <c r="B4" t="s">
        <v>8</v>
      </c>
      <c r="C4">
        <v>177</v>
      </c>
      <c r="H4" t="str">
        <f t="shared" ref="H4:H19" si="0">A3&amp;"|"&amp;B3&amp;"|"&amp;C3</f>
        <v>CO|Surface Water|2619</v>
      </c>
    </row>
    <row r="5" spans="1:8" x14ac:dyDescent="0.3">
      <c r="A5" t="s">
        <v>22</v>
      </c>
      <c r="B5" t="s">
        <v>8</v>
      </c>
      <c r="C5">
        <v>87</v>
      </c>
      <c r="H5" t="str">
        <f t="shared" si="0"/>
        <v>ID|Surface Water|177</v>
      </c>
    </row>
    <row r="6" spans="1:8" x14ac:dyDescent="0.3">
      <c r="A6" t="s">
        <v>23</v>
      </c>
      <c r="B6" t="s">
        <v>8</v>
      </c>
      <c r="C6">
        <v>209</v>
      </c>
      <c r="H6" t="str">
        <f t="shared" si="0"/>
        <v>MT|Surface Water|87</v>
      </c>
    </row>
    <row r="7" spans="1:8" x14ac:dyDescent="0.3">
      <c r="A7" t="s">
        <v>24</v>
      </c>
      <c r="B7" t="s">
        <v>8</v>
      </c>
      <c r="C7">
        <v>747</v>
      </c>
      <c r="H7" t="str">
        <f t="shared" si="0"/>
        <v>NE|Surface Water|209</v>
      </c>
    </row>
    <row r="8" spans="1:8" x14ac:dyDescent="0.3">
      <c r="A8" t="s">
        <v>24</v>
      </c>
      <c r="B8" t="s">
        <v>6</v>
      </c>
      <c r="C8">
        <v>540</v>
      </c>
      <c r="H8" t="str">
        <f t="shared" si="0"/>
        <v>NV|Surface Water|747</v>
      </c>
    </row>
    <row r="9" spans="1:8" x14ac:dyDescent="0.3">
      <c r="A9" t="s">
        <v>25</v>
      </c>
      <c r="B9" t="s">
        <v>37</v>
      </c>
      <c r="C9">
        <v>62</v>
      </c>
      <c r="H9" t="str">
        <f t="shared" si="0"/>
        <v>NV|Groundwater|540</v>
      </c>
    </row>
    <row r="10" spans="1:8" x14ac:dyDescent="0.3">
      <c r="A10" t="s">
        <v>25</v>
      </c>
      <c r="B10" t="s">
        <v>7</v>
      </c>
      <c r="C10">
        <v>24</v>
      </c>
      <c r="H10" t="str">
        <f t="shared" si="0"/>
        <v>OR|Runoff|62</v>
      </c>
    </row>
    <row r="11" spans="1:8" x14ac:dyDescent="0.3">
      <c r="A11" t="s">
        <v>25</v>
      </c>
      <c r="B11" t="s">
        <v>38</v>
      </c>
      <c r="C11">
        <v>9</v>
      </c>
      <c r="H11" t="str">
        <f t="shared" si="0"/>
        <v>OR|Unspecified|24</v>
      </c>
    </row>
    <row r="12" spans="1:8" x14ac:dyDescent="0.3">
      <c r="A12" t="s">
        <v>3</v>
      </c>
      <c r="B12" t="s">
        <v>8</v>
      </c>
      <c r="C12">
        <v>122</v>
      </c>
      <c r="H12" t="str">
        <f t="shared" si="0"/>
        <v>OR|Spring|9</v>
      </c>
    </row>
    <row r="13" spans="1:8" x14ac:dyDescent="0.3">
      <c r="H13" t="str">
        <f t="shared" si="0"/>
        <v>TX|Surface Water|122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448C-F171-45FF-B693-ABF57F178EFE}">
  <dimension ref="A1:I9"/>
  <sheetViews>
    <sheetView workbookViewId="0">
      <selection activeCell="I1" sqref="I1:I9"/>
    </sheetView>
  </sheetViews>
  <sheetFormatPr defaultRowHeight="14.4" x14ac:dyDescent="0.3"/>
  <cols>
    <col min="1" max="1" width="5.21875" bestFit="1" customWidth="1"/>
    <col min="2" max="2" width="7.6640625" bestFit="1" customWidth="1"/>
    <col min="3" max="3" width="8.109375" bestFit="1" customWidth="1"/>
    <col min="4" max="4" width="13.5546875" bestFit="1" customWidth="1"/>
    <col min="5" max="5" width="25" bestFit="1" customWidth="1"/>
    <col min="6" max="6" width="13.88671875" bestFit="1" customWidth="1"/>
    <col min="9" max="9" width="34.77734375" bestFit="1" customWidth="1"/>
  </cols>
  <sheetData>
    <row r="1" spans="1:9" x14ac:dyDescent="0.3">
      <c r="A1" t="s">
        <v>0</v>
      </c>
      <c r="B1" t="s">
        <v>15</v>
      </c>
      <c r="C1" t="s">
        <v>11</v>
      </c>
      <c r="D1" t="s">
        <v>12</v>
      </c>
      <c r="E1" t="s">
        <v>18</v>
      </c>
      <c r="F1" s="5" t="s">
        <v>13</v>
      </c>
      <c r="I1" t="str">
        <f>A1&amp;"|"&amp;B1&amp;"|"&amp;C1&amp;"|"&amp;D1&amp;"|"&amp;E1&amp;"|"&amp;F1</f>
        <v>State|AggregationIntervalUnitCV |minYear|maxYear|numUniqueTimeSeriesEntries|TimeRange_Yrs</v>
      </c>
    </row>
    <row r="2" spans="1:9" x14ac:dyDescent="0.3">
      <c r="A2" t="s">
        <v>19</v>
      </c>
      <c r="B2" t="s">
        <v>16</v>
      </c>
      <c r="C2">
        <v>1941</v>
      </c>
      <c r="D2">
        <v>2021</v>
      </c>
      <c r="E2">
        <v>59</v>
      </c>
      <c r="F2" s="6">
        <f>D2-C2</f>
        <v>80</v>
      </c>
      <c r="I2" s="4" t="s">
        <v>17</v>
      </c>
    </row>
    <row r="3" spans="1:9" x14ac:dyDescent="0.3">
      <c r="A3" t="s">
        <v>21</v>
      </c>
      <c r="B3" t="s">
        <v>39</v>
      </c>
      <c r="C3">
        <v>1993</v>
      </c>
      <c r="D3">
        <v>2022</v>
      </c>
      <c r="E3">
        <v>10236</v>
      </c>
      <c r="F3" s="6">
        <f t="shared" ref="F3:F8" si="0">D3-C3</f>
        <v>29</v>
      </c>
      <c r="I3" t="str">
        <f>A2&amp;"|"&amp;B2&amp;"|"&amp;C2&amp;"|"&amp;D2&amp;"|"&amp;E2&amp;"|"&amp;F2</f>
        <v>CO|Annual|1941|2021|59|80</v>
      </c>
    </row>
    <row r="4" spans="1:9" x14ac:dyDescent="0.3">
      <c r="A4" t="s">
        <v>22</v>
      </c>
      <c r="B4" t="s">
        <v>39</v>
      </c>
      <c r="C4">
        <v>1961</v>
      </c>
      <c r="D4">
        <v>2020</v>
      </c>
      <c r="E4">
        <v>15399</v>
      </c>
      <c r="F4" s="6">
        <f t="shared" si="0"/>
        <v>59</v>
      </c>
      <c r="I4" t="str">
        <f t="shared" ref="I4:I10" si="1">A3&amp;"|"&amp;B3&amp;"|"&amp;C3&amp;"|"&amp;D3&amp;"|"&amp;E3&amp;"|"&amp;F3</f>
        <v>ID|Daily|1993|2022|10236|29</v>
      </c>
    </row>
    <row r="5" spans="1:9" x14ac:dyDescent="0.3">
      <c r="A5" t="s">
        <v>23</v>
      </c>
      <c r="B5" t="s">
        <v>39</v>
      </c>
      <c r="C5">
        <v>2000</v>
      </c>
      <c r="D5">
        <v>2022</v>
      </c>
      <c r="E5">
        <v>8379</v>
      </c>
      <c r="F5" s="6">
        <f t="shared" si="0"/>
        <v>22</v>
      </c>
      <c r="I5" t="str">
        <f t="shared" si="1"/>
        <v>MT|Daily|1961|2020|15399|59</v>
      </c>
    </row>
    <row r="6" spans="1:9" x14ac:dyDescent="0.3">
      <c r="A6" t="s">
        <v>24</v>
      </c>
      <c r="B6" t="s">
        <v>39</v>
      </c>
      <c r="C6">
        <v>1900</v>
      </c>
      <c r="D6">
        <v>2021</v>
      </c>
      <c r="E6">
        <v>11803</v>
      </c>
      <c r="F6" s="6">
        <f t="shared" si="0"/>
        <v>121</v>
      </c>
      <c r="I6" t="str">
        <f t="shared" si="1"/>
        <v>NE|Daily|2000|2022|8379|22</v>
      </c>
    </row>
    <row r="7" spans="1:9" x14ac:dyDescent="0.3">
      <c r="A7" t="s">
        <v>25</v>
      </c>
      <c r="B7" t="s">
        <v>39</v>
      </c>
      <c r="C7">
        <v>1903</v>
      </c>
      <c r="D7">
        <v>2022</v>
      </c>
      <c r="E7">
        <v>43493</v>
      </c>
      <c r="F7" s="6">
        <f t="shared" si="0"/>
        <v>119</v>
      </c>
      <c r="I7" t="str">
        <f t="shared" si="1"/>
        <v>NV|Daily|1900|2021|11803|121</v>
      </c>
    </row>
    <row r="8" spans="1:9" x14ac:dyDescent="0.3">
      <c r="A8" t="s">
        <v>3</v>
      </c>
      <c r="B8" t="s">
        <v>39</v>
      </c>
      <c r="C8">
        <v>1915</v>
      </c>
      <c r="D8">
        <v>2022</v>
      </c>
      <c r="E8">
        <v>39274</v>
      </c>
      <c r="F8" s="6">
        <f t="shared" si="0"/>
        <v>107</v>
      </c>
      <c r="I8" t="str">
        <f t="shared" si="1"/>
        <v>OR|Daily|1903|2022|43493|119</v>
      </c>
    </row>
    <row r="9" spans="1:9" x14ac:dyDescent="0.3">
      <c r="F9" s="3"/>
      <c r="I9" t="str">
        <f t="shared" si="1"/>
        <v>TX|Daily|1915|2022|39274|107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v POU</vt:lpstr>
      <vt:lpstr>VariableCV</vt:lpstr>
      <vt:lpstr>VariableSpecificCV</vt:lpstr>
      <vt:lpstr>WaterSourceType</vt:lpstr>
      <vt:lpstr>Time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2022-10-25T20:03:58Z</dcterms:created>
  <dcterms:modified xsi:type="dcterms:W3CDTF">2023-01-18T21:04:19Z</dcterms:modified>
</cp:coreProperties>
</file>