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5508\175508\4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7" i="1"/>
  <c r="C16" i="1"/>
  <c r="C19" i="1" s="1"/>
  <c r="E4" i="1"/>
  <c r="E5" i="1"/>
  <c r="E6" i="1"/>
  <c r="E7" i="1"/>
  <c r="E8" i="1"/>
  <c r="E9" i="1"/>
  <c r="E3" i="1"/>
  <c r="D14" i="1"/>
  <c r="C14" i="1"/>
  <c r="D4" i="1"/>
  <c r="D5" i="1"/>
  <c r="D6" i="1"/>
  <c r="D7" i="1"/>
  <c r="D8" i="1"/>
  <c r="D9" i="1"/>
  <c r="D3" i="1"/>
  <c r="C18" i="1" l="1"/>
</calcChain>
</file>

<file path=xl/sharedStrings.xml><?xml version="1.0" encoding="utf-8"?>
<sst xmlns="http://schemas.openxmlformats.org/spreadsheetml/2006/main" count="12" uniqueCount="12">
  <si>
    <t>czas efektu(xi)</t>
  </si>
  <si>
    <t>liczba doświadczeń(ni)</t>
  </si>
  <si>
    <t>xi*ni</t>
  </si>
  <si>
    <t>alfa</t>
  </si>
  <si>
    <t>n</t>
  </si>
  <si>
    <t>średnia x z daszkiem</t>
  </si>
  <si>
    <t>wariancja s z daszkiem</t>
  </si>
  <si>
    <t>odch. Standardowe s</t>
  </si>
  <si>
    <t>a</t>
  </si>
  <si>
    <t>b</t>
  </si>
  <si>
    <t>u alfa</t>
  </si>
  <si>
    <t>(xi-srednia)^2*ni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</si>
</sst>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B16" sqref="B16"/>
    </sheetView>
  </sheetViews>
  <sheetFormatPr defaultRowHeight="15" x14ac:dyDescent="0.25"/>
  <cols>
    <col min="2" max="2" width="22" customWidth="1"/>
    <col min="3" max="3" width="22.85546875" customWidth="1"/>
    <col min="5" max="5" width="18.28515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11</v>
      </c>
    </row>
    <row r="3" spans="2:5" x14ac:dyDescent="0.25">
      <c r="B3">
        <v>0.1</v>
      </c>
      <c r="C3">
        <v>50</v>
      </c>
      <c r="D3">
        <f>B3*C3</f>
        <v>5</v>
      </c>
      <c r="E3">
        <f>(B3-$C$14)^2*C3</f>
        <v>16.404992000000004</v>
      </c>
    </row>
    <row r="4" spans="2:5" x14ac:dyDescent="0.25">
      <c r="B4">
        <v>0.3</v>
      </c>
      <c r="C4">
        <v>128</v>
      </c>
      <c r="D4">
        <f t="shared" ref="D4:D9" si="0">B4*C4</f>
        <v>38.4</v>
      </c>
      <c r="E4">
        <f t="shared" ref="E4:E9" si="1">(B4-$C$14)^2*C4</f>
        <v>17.789419520000006</v>
      </c>
    </row>
    <row r="5" spans="2:5" x14ac:dyDescent="0.25">
      <c r="B5">
        <v>0.5</v>
      </c>
      <c r="C5">
        <v>245</v>
      </c>
      <c r="D5">
        <f t="shared" si="0"/>
        <v>122.5</v>
      </c>
      <c r="E5">
        <f t="shared" si="1"/>
        <v>7.3156608000000052</v>
      </c>
    </row>
    <row r="6" spans="2:5" x14ac:dyDescent="0.25">
      <c r="B6">
        <v>0.7</v>
      </c>
      <c r="C6">
        <v>286</v>
      </c>
      <c r="D6">
        <f t="shared" si="0"/>
        <v>200.2</v>
      </c>
      <c r="E6">
        <f t="shared" si="1"/>
        <v>0.21159423999999832</v>
      </c>
    </row>
    <row r="7" spans="2:5" x14ac:dyDescent="0.25">
      <c r="B7">
        <v>0.9</v>
      </c>
      <c r="C7">
        <v>134</v>
      </c>
      <c r="D7">
        <f t="shared" si="0"/>
        <v>120.60000000000001</v>
      </c>
      <c r="E7">
        <f t="shared" si="1"/>
        <v>6.9170585599999974</v>
      </c>
    </row>
    <row r="8" spans="2:5" x14ac:dyDescent="0.25">
      <c r="B8">
        <v>1.1000000000000001</v>
      </c>
      <c r="C8">
        <v>90</v>
      </c>
      <c r="D8">
        <f t="shared" si="0"/>
        <v>99.000000000000014</v>
      </c>
      <c r="E8">
        <f t="shared" si="1"/>
        <v>16.424985600000003</v>
      </c>
    </row>
    <row r="9" spans="2:5" x14ac:dyDescent="0.25">
      <c r="B9">
        <v>1.3</v>
      </c>
      <c r="C9">
        <v>67</v>
      </c>
      <c r="D9">
        <f t="shared" si="0"/>
        <v>87.100000000000009</v>
      </c>
      <c r="E9">
        <f t="shared" si="1"/>
        <v>26.35644928</v>
      </c>
    </row>
    <row r="12" spans="2:5" x14ac:dyDescent="0.25">
      <c r="B12" t="s">
        <v>3</v>
      </c>
      <c r="C12">
        <v>0.05</v>
      </c>
    </row>
    <row r="13" spans="2:5" x14ac:dyDescent="0.25">
      <c r="B13" t="s">
        <v>4</v>
      </c>
      <c r="C13">
        <v>1000</v>
      </c>
    </row>
    <row r="14" spans="2:5" x14ac:dyDescent="0.25">
      <c r="B14" t="s">
        <v>5</v>
      </c>
      <c r="C14">
        <f>SUM(D3:D9)/C13</f>
        <v>0.67280000000000006</v>
      </c>
      <c r="D14">
        <f>1/C13*SUM(D3:D9)</f>
        <v>0.67280000000000006</v>
      </c>
    </row>
    <row r="15" spans="2:5" x14ac:dyDescent="0.25">
      <c r="B15" t="s">
        <v>6</v>
      </c>
      <c r="C15">
        <f>SUM(E3:E9)/(C13-1)</f>
        <v>9.1511671671671679E-2</v>
      </c>
    </row>
    <row r="16" spans="2:5" x14ac:dyDescent="0.25">
      <c r="B16" t="s">
        <v>7</v>
      </c>
      <c r="C16">
        <f>SQRT(C15)</f>
        <v>0.30250896130804406</v>
      </c>
    </row>
    <row r="17" spans="2:3" x14ac:dyDescent="0.25">
      <c r="B17" t="s">
        <v>10</v>
      </c>
      <c r="C17">
        <f>_xlfn.NORM.S.INV(1-(C12/2))</f>
        <v>1.9599639845400536</v>
      </c>
    </row>
    <row r="18" spans="2:3" x14ac:dyDescent="0.25">
      <c r="B18" t="s">
        <v>8</v>
      </c>
      <c r="C18">
        <f>C14-C17*(C16/SQRT(C13))</f>
        <v>0.65405064485536624</v>
      </c>
    </row>
    <row r="19" spans="2:3" x14ac:dyDescent="0.25">
      <c r="B19" t="s">
        <v>9</v>
      </c>
      <c r="C19">
        <f>C14+C17*(C16/SQRT(C13))</f>
        <v>0.69154935514463389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2024-12-18T08:09:15Z</dcterms:created>
  <dcterms:modified xsi:type="dcterms:W3CDTF">2024-12-18T08:31:32Z</dcterms:modified>
</cp:coreProperties>
</file>