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rrectnessTF" sheetId="1" state="visible" r:id="rId2"/>
    <sheet name="KPI4 NC" sheetId="2" state="visible" r:id="rId3"/>
    <sheet name="KPI4 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<sst xmlns="http://schemas.openxmlformats.org/spreadsheetml/2006/main" count="88" uniqueCount="39">
  <si>
    <t xml:space="preserve">GPT4 + mermaid </t>
  </si>
  <si>
    <t xml:space="preserve">case</t>
  </si>
  <si>
    <t xml:space="preserve">rules</t>
  </si>
  <si>
    <t xml:space="preserve">rulact</t>
  </si>
  <si>
    <t xml:space="preserve">Ej01</t>
  </si>
  <si>
    <t xml:space="preserve">Ej04</t>
  </si>
  <si>
    <t xml:space="preserve">G_g01</t>
  </si>
  <si>
    <t xml:space="preserve">G_g03</t>
  </si>
  <si>
    <t xml:space="preserve">G_j01</t>
  </si>
  <si>
    <t xml:space="preserve">M_g01</t>
  </si>
  <si>
    <t xml:space="preserve">M_g02</t>
  </si>
  <si>
    <t xml:space="preserve">M_j01</t>
  </si>
  <si>
    <t xml:space="preserve">M_j02</t>
  </si>
  <si>
    <t xml:space="preserve">M_j03</t>
  </si>
  <si>
    <t xml:space="preserve">M_k05</t>
  </si>
  <si>
    <t xml:space="preserve">R_g01</t>
  </si>
  <si>
    <t xml:space="preserve">R_j01</t>
  </si>
  <si>
    <t xml:space="preserve">R_j02</t>
  </si>
  <si>
    <t xml:space="preserve">R_j03</t>
  </si>
  <si>
    <t xml:space="preserve">R_j04</t>
  </si>
  <si>
    <t xml:space="preserve">V_g01</t>
  </si>
  <si>
    <t xml:space="preserve">V_k08</t>
  </si>
  <si>
    <t xml:space="preserve">V_k09</t>
  </si>
  <si>
    <t xml:space="preserve">X_g01</t>
  </si>
  <si>
    <t xml:space="preserve">ok</t>
  </si>
  <si>
    <t xml:space="preserve">nok</t>
  </si>
  <si>
    <t xml:space="preserve">nok (0.5)</t>
  </si>
  <si>
    <t xml:space="preserve">violation of provided rules, missing gateways, endevents in the middle of the process, no end/start events, branch ends wihtout end, splitting and merging gateways are diferent</t>
  </si>
  <si>
    <t xml:space="preserve">model is ok</t>
  </si>
  <si>
    <t xml:space="preserve">generally model is ok, but some branches or problems with examples </t>
  </si>
  <si>
    <t xml:space="preserve">MER GPT4</t>
  </si>
  <si>
    <t xml:space="preserve">RA</t>
  </si>
  <si>
    <t xml:space="preserve">R</t>
  </si>
  <si>
    <t xml:space="preserve">X_g03</t>
  </si>
  <si>
    <t xml:space="preserve">E_j01</t>
  </si>
  <si>
    <t xml:space="preserve">E_j04</t>
  </si>
  <si>
    <t xml:space="preserve">average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</si>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</sst>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mbria"/>
      <family val="1"/>
      <charset val="1"/>
    </font>
    <font>
      <b val="true"/>
      <sz val="11"/>
      <name val="Cambria"/>
      <family val="1"/>
      <charset val="1"/>
    </font>
    <font>
      <sz val="1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6" activeCellId="0" sqref="C46"/>
    </sheetView>
  </sheetViews>
  <sheetFormatPr defaultColWidth="11.7578125" defaultRowHeight="12.8" zeroHeight="false" outlineLevelRow="0" outlineLevelCol="0"/>
  <cols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/>
      <c r="B2" s="3" t="s">
        <v>1</v>
      </c>
      <c r="C2" s="3" t="s">
        <v>2</v>
      </c>
      <c r="D2" s="3"/>
      <c r="E2" s="3" t="s">
        <v>3</v>
      </c>
    </row>
    <row r="3" customFormat="false" ht="12.8" hidden="false" customHeight="false" outlineLevel="0" collapsed="false">
      <c r="A3" s="2" t="n">
        <v>1</v>
      </c>
      <c r="B3" s="4" t="s">
        <v>4</v>
      </c>
      <c r="C3" s="2" t="n">
        <v>0.5</v>
      </c>
      <c r="D3" s="2"/>
      <c r="E3" s="2" t="n">
        <v>1</v>
      </c>
      <c r="H3" s="5"/>
    </row>
    <row r="4" customFormat="false" ht="12.8" hidden="false" customHeight="false" outlineLevel="0" collapsed="false">
      <c r="A4" s="2" t="n">
        <v>2</v>
      </c>
      <c r="B4" s="4" t="s">
        <v>5</v>
      </c>
      <c r="C4" s="6" t="n">
        <v>0</v>
      </c>
      <c r="D4" s="6"/>
      <c r="E4" s="6" t="n">
        <v>0</v>
      </c>
    </row>
    <row r="5" customFormat="false" ht="12.8" hidden="false" customHeight="false" outlineLevel="0" collapsed="false">
      <c r="A5" s="2" t="n">
        <v>3</v>
      </c>
      <c r="B5" s="4" t="s">
        <v>6</v>
      </c>
      <c r="C5" s="6" t="n">
        <v>1</v>
      </c>
      <c r="D5" s="6"/>
      <c r="E5" s="6" t="n">
        <v>1</v>
      </c>
    </row>
    <row r="6" customFormat="false" ht="12.8" hidden="false" customHeight="false" outlineLevel="0" collapsed="false">
      <c r="A6" s="2" t="n">
        <v>4</v>
      </c>
      <c r="B6" s="4" t="s">
        <v>7</v>
      </c>
      <c r="C6" s="6" t="n">
        <v>0</v>
      </c>
      <c r="D6" s="6"/>
      <c r="E6" s="6" t="n">
        <v>0</v>
      </c>
    </row>
    <row r="7" customFormat="false" ht="12.8" hidden="false" customHeight="false" outlineLevel="0" collapsed="false">
      <c r="A7" s="2" t="n">
        <v>5</v>
      </c>
      <c r="B7" s="4" t="s">
        <v>8</v>
      </c>
      <c r="C7" s="2" t="n">
        <v>0</v>
      </c>
      <c r="D7" s="2"/>
      <c r="E7" s="2" t="n">
        <v>1</v>
      </c>
    </row>
    <row r="8" customFormat="false" ht="12.8" hidden="false" customHeight="false" outlineLevel="0" collapsed="false">
      <c r="A8" s="2" t="n">
        <v>6</v>
      </c>
      <c r="B8" s="4" t="s">
        <v>9</v>
      </c>
      <c r="C8" s="6" t="n">
        <v>1</v>
      </c>
      <c r="D8" s="6"/>
      <c r="E8" s="6" t="n">
        <v>1</v>
      </c>
    </row>
    <row r="9" customFormat="false" ht="12.8" hidden="false" customHeight="false" outlineLevel="0" collapsed="false">
      <c r="A9" s="2" t="n">
        <v>7</v>
      </c>
      <c r="B9" s="4" t="s">
        <v>10</v>
      </c>
      <c r="C9" s="2" t="n">
        <v>1</v>
      </c>
      <c r="D9" s="2"/>
      <c r="E9" s="2" t="n">
        <v>0</v>
      </c>
    </row>
    <row r="10" customFormat="false" ht="12.8" hidden="false" customHeight="false" outlineLevel="0" collapsed="false">
      <c r="A10" s="2" t="n">
        <v>8</v>
      </c>
      <c r="B10" s="4" t="s">
        <v>11</v>
      </c>
      <c r="C10" s="6" t="n">
        <v>0.5</v>
      </c>
      <c r="D10" s="6"/>
      <c r="E10" s="6" t="n">
        <v>0.5</v>
      </c>
    </row>
    <row r="11" customFormat="false" ht="12.8" hidden="false" customHeight="false" outlineLevel="0" collapsed="false">
      <c r="A11" s="2" t="n">
        <v>9</v>
      </c>
      <c r="B11" s="4" t="s">
        <v>12</v>
      </c>
      <c r="C11" s="6" t="n">
        <v>0.5</v>
      </c>
      <c r="D11" s="6"/>
      <c r="E11" s="6" t="n">
        <v>0</v>
      </c>
    </row>
    <row r="12" customFormat="false" ht="12.8" hidden="false" customHeight="false" outlineLevel="0" collapsed="false">
      <c r="A12" s="2" t="n">
        <v>10</v>
      </c>
      <c r="B12" s="4" t="s">
        <v>13</v>
      </c>
      <c r="C12" s="2" t="n">
        <v>1</v>
      </c>
      <c r="D12" s="2"/>
      <c r="E12" s="2" t="n">
        <v>0</v>
      </c>
    </row>
    <row r="13" customFormat="false" ht="12.8" hidden="false" customHeight="false" outlineLevel="0" collapsed="false">
      <c r="A13" s="2" t="n">
        <v>11</v>
      </c>
      <c r="B13" s="4" t="s">
        <v>14</v>
      </c>
      <c r="C13" s="2" t="n">
        <v>1</v>
      </c>
      <c r="D13" s="2"/>
      <c r="E13" s="2" t="n">
        <v>0</v>
      </c>
    </row>
    <row r="14" customFormat="false" ht="12.8" hidden="false" customHeight="false" outlineLevel="0" collapsed="false">
      <c r="A14" s="2" t="n">
        <v>12</v>
      </c>
      <c r="B14" s="4" t="s">
        <v>15</v>
      </c>
      <c r="C14" s="2" t="n">
        <v>0</v>
      </c>
      <c r="D14" s="2"/>
      <c r="E14" s="2" t="n">
        <v>1</v>
      </c>
    </row>
    <row r="15" customFormat="false" ht="12.8" hidden="false" customHeight="false" outlineLevel="0" collapsed="false">
      <c r="A15" s="2" t="n">
        <v>13</v>
      </c>
      <c r="B15" s="4" t="s">
        <v>16</v>
      </c>
      <c r="C15" s="2" t="n">
        <v>1</v>
      </c>
      <c r="D15" s="2"/>
      <c r="E15" s="2" t="n">
        <v>0</v>
      </c>
    </row>
    <row r="16" customFormat="false" ht="12.8" hidden="false" customHeight="false" outlineLevel="0" collapsed="false">
      <c r="A16" s="2" t="n">
        <v>14</v>
      </c>
      <c r="B16" s="4" t="s">
        <v>17</v>
      </c>
      <c r="C16" s="2" t="n">
        <v>1</v>
      </c>
      <c r="D16" s="2"/>
      <c r="E16" s="2" t="n">
        <v>0.5</v>
      </c>
    </row>
    <row r="17" customFormat="false" ht="12.8" hidden="false" customHeight="false" outlineLevel="0" collapsed="false">
      <c r="A17" s="2" t="n">
        <v>15</v>
      </c>
      <c r="B17" s="4" t="s">
        <v>18</v>
      </c>
      <c r="C17" s="2" t="n">
        <v>0</v>
      </c>
      <c r="D17" s="2"/>
      <c r="E17" s="2" t="n">
        <v>1</v>
      </c>
    </row>
    <row r="18" customFormat="false" ht="12.8" hidden="false" customHeight="false" outlineLevel="0" collapsed="false">
      <c r="A18" s="2" t="n">
        <v>16</v>
      </c>
      <c r="B18" s="4" t="s">
        <v>19</v>
      </c>
      <c r="C18" s="2" t="n">
        <v>1</v>
      </c>
      <c r="D18" s="2"/>
      <c r="E18" s="2" t="n">
        <v>0</v>
      </c>
    </row>
    <row r="19" customFormat="false" ht="12.8" hidden="false" customHeight="false" outlineLevel="0" collapsed="false">
      <c r="A19" s="2" t="n">
        <v>17</v>
      </c>
      <c r="B19" s="2" t="s">
        <v>20</v>
      </c>
      <c r="C19" s="6" t="n">
        <v>1</v>
      </c>
      <c r="D19" s="6"/>
      <c r="E19" s="6" t="n">
        <v>1</v>
      </c>
    </row>
    <row r="20" customFormat="false" ht="12.8" hidden="false" customHeight="false" outlineLevel="0" collapsed="false">
      <c r="A20" s="2" t="n">
        <v>18</v>
      </c>
      <c r="B20" s="2" t="s">
        <v>21</v>
      </c>
      <c r="C20" s="6" t="n">
        <v>1</v>
      </c>
      <c r="D20" s="6"/>
      <c r="E20" s="6" t="n">
        <v>1</v>
      </c>
    </row>
    <row r="21" customFormat="false" ht="12.8" hidden="false" customHeight="false" outlineLevel="0" collapsed="false">
      <c r="A21" s="2" t="n">
        <v>19</v>
      </c>
      <c r="B21" s="2" t="s">
        <v>22</v>
      </c>
      <c r="C21" s="6" t="n">
        <v>0</v>
      </c>
      <c r="D21" s="6"/>
      <c r="E21" s="6" t="n">
        <v>0</v>
      </c>
    </row>
    <row r="22" customFormat="false" ht="12.8" hidden="false" customHeight="false" outlineLevel="0" collapsed="false">
      <c r="A22" s="2" t="n">
        <v>20</v>
      </c>
      <c r="B22" s="2" t="s">
        <v>23</v>
      </c>
      <c r="C22" s="6" t="n">
        <v>0.5</v>
      </c>
      <c r="D22" s="6"/>
      <c r="E22" s="6" t="n">
        <v>0</v>
      </c>
    </row>
    <row r="23" customFormat="false" ht="12.8" hidden="false" customHeight="false" outlineLevel="0" collapsed="false">
      <c r="A23" s="2" t="n">
        <v>21</v>
      </c>
      <c r="B23" s="2" t="s">
        <v>23</v>
      </c>
      <c r="C23" s="6" t="n">
        <v>0</v>
      </c>
      <c r="D23" s="6"/>
      <c r="E23" s="6" t="n">
        <v>0</v>
      </c>
    </row>
    <row r="25" customFormat="false" ht="12.8" hidden="false" customHeight="false" outlineLevel="0" collapsed="false">
      <c r="B25" s="0" t="s">
        <v>24</v>
      </c>
      <c r="C25" s="0" t="n">
        <f aca="false">COUNTIF(C3:C23,"=1")</f>
        <v>10</v>
      </c>
      <c r="D25" s="7" t="n">
        <f aca="false">C25/21</f>
        <v>0.476190476190476</v>
      </c>
      <c r="E25" s="0" t="n">
        <f aca="false">COUNTIF(E3:E23,"=1")</f>
        <v>8</v>
      </c>
      <c r="F25" s="7" t="n">
        <f aca="false">E25/21</f>
        <v>0.380952380952381</v>
      </c>
    </row>
    <row r="26" customFormat="false" ht="12.8" hidden="false" customHeight="false" outlineLevel="0" collapsed="false">
      <c r="B26" s="0" t="s">
        <v>25</v>
      </c>
      <c r="C26" s="0" t="n">
        <f aca="false">COUNTIF(C3:C23,"=0")</f>
        <v>7</v>
      </c>
      <c r="D26" s="7" t="n">
        <f aca="false">C26/21</f>
        <v>0.333333333333333</v>
      </c>
      <c r="E26" s="0" t="n">
        <f aca="false">COUNTIF(E3:E23,"=0")</f>
        <v>11</v>
      </c>
      <c r="F26" s="7" t="n">
        <f aca="false">E26/21</f>
        <v>0.523809523809524</v>
      </c>
    </row>
    <row r="27" customFormat="false" ht="12.8" hidden="false" customHeight="false" outlineLevel="0" collapsed="false">
      <c r="B27" s="0" t="s">
        <v>26</v>
      </c>
      <c r="C27" s="0" t="n">
        <f aca="false">A23-C25-C26</f>
        <v>4</v>
      </c>
      <c r="D27" s="7" t="n">
        <f aca="false">C27/21</f>
        <v>0.19047619047619</v>
      </c>
      <c r="E27" s="0" t="n">
        <f aca="false">21-E25-E26</f>
        <v>2</v>
      </c>
      <c r="F27" s="7" t="n">
        <f aca="false">E27/21</f>
        <v>0.0952380952380952</v>
      </c>
    </row>
    <row r="31" customFormat="false" ht="12.8" hidden="false" customHeight="false" outlineLevel="0" collapsed="false">
      <c r="B31" s="0" t="s">
        <v>25</v>
      </c>
      <c r="C31" s="0" t="s">
        <v>27</v>
      </c>
    </row>
    <row r="32" customFormat="false" ht="12.8" hidden="false" customHeight="false" outlineLevel="0" collapsed="false">
      <c r="B32" s="0" t="s">
        <v>24</v>
      </c>
      <c r="C32" s="0" t="s">
        <v>28</v>
      </c>
    </row>
    <row r="33" customFormat="false" ht="12.8" hidden="false" customHeight="false" outlineLevel="0" collapsed="false">
      <c r="B33" s="0" t="s">
        <v>26</v>
      </c>
      <c r="C33" s="0" t="s">
        <v>29</v>
      </c>
    </row>
    <row r="36" customFormat="false" ht="12.8" hidden="false" customHeight="false" outlineLevel="0" collapsed="false">
      <c r="C36" s="7"/>
    </row>
    <row r="43" customFormat="false" ht="12.8" hidden="false" customHeight="false" outlineLevel="0" collapsed="false">
      <c r="E43" s="7"/>
      <c r="F4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1" activeCellId="0" sqref="F31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8" t="s">
        <v>30</v>
      </c>
      <c r="B1" s="9" t="s">
        <v>31</v>
      </c>
      <c r="C1" s="9" t="s">
        <v>32</v>
      </c>
    </row>
    <row r="2" customFormat="false" ht="13.8" hidden="false" customHeight="false" outlineLevel="0" collapsed="false">
      <c r="A2" s="9" t="s">
        <v>15</v>
      </c>
      <c r="B2" s="10" t="n">
        <v>0.155131674933616</v>
      </c>
      <c r="C2" s="10" t="n">
        <v>0.244775492713356</v>
      </c>
    </row>
    <row r="3" customFormat="false" ht="13.8" hidden="false" customHeight="false" outlineLevel="0" collapsed="false">
      <c r="A3" s="9" t="s">
        <v>16</v>
      </c>
      <c r="B3" s="10" t="n">
        <v>0.335235856387427</v>
      </c>
      <c r="C3" s="10" t="n">
        <v>0.341967616809607</v>
      </c>
    </row>
    <row r="4" customFormat="false" ht="13.8" hidden="false" customHeight="false" outlineLevel="0" collapsed="false">
      <c r="A4" s="9" t="s">
        <v>17</v>
      </c>
      <c r="B4" s="10" t="n">
        <v>0.270806949159518</v>
      </c>
      <c r="C4" s="10" t="n">
        <v>0.262508445191973</v>
      </c>
    </row>
    <row r="5" customFormat="false" ht="13.8" hidden="false" customHeight="false" outlineLevel="0" collapsed="false">
      <c r="A5" s="9" t="s">
        <v>18</v>
      </c>
      <c r="B5" s="10" t="n">
        <v>0.41876561222369</v>
      </c>
      <c r="C5" s="10" t="n">
        <v>0.437483210090503</v>
      </c>
    </row>
    <row r="6" customFormat="false" ht="13.8" hidden="false" customHeight="false" outlineLevel="0" collapsed="false">
      <c r="A6" s="9" t="s">
        <v>19</v>
      </c>
      <c r="B6" s="10" t="n">
        <v>0.251231429473989</v>
      </c>
      <c r="C6" s="10" t="n">
        <v>0.270853234345703</v>
      </c>
    </row>
    <row r="7" customFormat="false" ht="13.8" hidden="false" customHeight="false" outlineLevel="0" collapsed="false">
      <c r="A7" s="9" t="s">
        <v>20</v>
      </c>
      <c r="B7" s="10" t="n">
        <v>0.119568384512851</v>
      </c>
      <c r="C7" s="10" t="n">
        <v>0.112253982518636</v>
      </c>
    </row>
    <row r="8" customFormat="false" ht="13.8" hidden="false" customHeight="false" outlineLevel="0" collapsed="false">
      <c r="A8" s="9" t="s">
        <v>21</v>
      </c>
      <c r="B8" s="10" t="n">
        <v>0.318137709760012</v>
      </c>
      <c r="C8" s="10" t="n">
        <v>0.262341295452912</v>
      </c>
    </row>
    <row r="9" customFormat="false" ht="13.8" hidden="false" customHeight="false" outlineLevel="0" collapsed="false">
      <c r="A9" s="9" t="s">
        <v>22</v>
      </c>
      <c r="B9" s="10" t="n">
        <v>0.214103629767746</v>
      </c>
      <c r="C9" s="10" t="n">
        <v>0.228935724429873</v>
      </c>
    </row>
    <row r="10" customFormat="false" ht="13.8" hidden="false" customHeight="false" outlineLevel="0" collapsed="false">
      <c r="A10" s="9" t="s">
        <v>23</v>
      </c>
      <c r="B10" s="10" t="n">
        <v>0.279612294239344</v>
      </c>
      <c r="C10" s="10" t="n">
        <v>0.264299664115724</v>
      </c>
    </row>
    <row r="11" customFormat="false" ht="13.8" hidden="false" customHeight="false" outlineLevel="0" collapsed="false">
      <c r="A11" s="9" t="s">
        <v>33</v>
      </c>
      <c r="B11" s="10" t="n">
        <v>0.299376776558997</v>
      </c>
      <c r="C11" s="10" t="n">
        <v>0.386946829236509</v>
      </c>
    </row>
    <row r="12" customFormat="false" ht="13.8" hidden="false" customHeight="false" outlineLevel="0" collapsed="false">
      <c r="A12" s="9" t="s">
        <v>34</v>
      </c>
      <c r="B12" s="10" t="n">
        <v>0.558105273193562</v>
      </c>
      <c r="C12" s="10" t="n">
        <v>0.388649310680889</v>
      </c>
    </row>
    <row r="13" customFormat="false" ht="13.8" hidden="false" customHeight="false" outlineLevel="0" collapsed="false">
      <c r="A13" s="9" t="s">
        <v>35</v>
      </c>
      <c r="B13" s="10" t="n">
        <v>0.19896194247117</v>
      </c>
      <c r="C13" s="10" t="n">
        <v>0.254664807899093</v>
      </c>
    </row>
    <row r="14" customFormat="false" ht="13.8" hidden="false" customHeight="false" outlineLevel="0" collapsed="false">
      <c r="A14" s="9" t="s">
        <v>6</v>
      </c>
      <c r="B14" s="10" t="n">
        <v>0.096674913593035</v>
      </c>
      <c r="C14" s="10" t="n">
        <v>0.312585821291797</v>
      </c>
    </row>
    <row r="15" customFormat="false" ht="13.8" hidden="false" customHeight="false" outlineLevel="0" collapsed="false">
      <c r="A15" s="9" t="s">
        <v>7</v>
      </c>
      <c r="B15" s="10" t="n">
        <v>0.226168216120253</v>
      </c>
      <c r="C15" s="10" t="n">
        <v>0.616682502116867</v>
      </c>
    </row>
    <row r="16" customFormat="false" ht="13.8" hidden="false" customHeight="false" outlineLevel="0" collapsed="false">
      <c r="A16" s="9" t="s">
        <v>8</v>
      </c>
      <c r="B16" s="10" t="n">
        <v>0.279075579027693</v>
      </c>
      <c r="C16" s="10" t="n">
        <v>0.267398240183682</v>
      </c>
    </row>
    <row r="17" customFormat="false" ht="13.8" hidden="false" customHeight="false" outlineLevel="0" collapsed="false">
      <c r="A17" s="9" t="s">
        <v>9</v>
      </c>
      <c r="B17" s="10" t="n">
        <v>0.183626667181027</v>
      </c>
      <c r="C17" s="10" t="n">
        <v>0.188979328501368</v>
      </c>
    </row>
    <row r="18" customFormat="false" ht="13.8" hidden="false" customHeight="false" outlineLevel="0" collapsed="false">
      <c r="A18" s="9" t="s">
        <v>10</v>
      </c>
      <c r="B18" s="10" t="n">
        <v>0.245072914214963</v>
      </c>
      <c r="C18" s="10" t="n">
        <v>0.30552224518892</v>
      </c>
    </row>
    <row r="19" customFormat="false" ht="13.8" hidden="false" customHeight="false" outlineLevel="0" collapsed="false">
      <c r="A19" s="9" t="s">
        <v>11</v>
      </c>
      <c r="B19" s="10" t="n">
        <v>0.183746567022961</v>
      </c>
      <c r="C19" s="10" t="n">
        <v>0.26541184375375</v>
      </c>
    </row>
    <row r="20" customFormat="false" ht="13.8" hidden="false" customHeight="false" outlineLevel="0" collapsed="false">
      <c r="A20" s="9" t="s">
        <v>12</v>
      </c>
      <c r="B20" s="10" t="n">
        <v>0.200693245306495</v>
      </c>
      <c r="C20" s="10" t="n">
        <v>0.19620852082511</v>
      </c>
    </row>
    <row r="21" customFormat="false" ht="13.8" hidden="false" customHeight="false" outlineLevel="0" collapsed="false">
      <c r="A21" s="9" t="s">
        <v>13</v>
      </c>
      <c r="B21" s="10" t="n">
        <v>0.350158131654897</v>
      </c>
      <c r="C21" s="10" t="n">
        <v>0.472925739699681</v>
      </c>
    </row>
    <row r="22" customFormat="false" ht="13.8" hidden="false" customHeight="false" outlineLevel="0" collapsed="false">
      <c r="A22" s="9" t="s">
        <v>14</v>
      </c>
      <c r="B22" s="10" t="n">
        <v>0.438264612048469</v>
      </c>
      <c r="C22" s="10" t="n">
        <v>0.354979326581035</v>
      </c>
    </row>
    <row r="23" customFormat="false" ht="12.8" hidden="false" customHeight="false" outlineLevel="0" collapsed="false">
      <c r="A23" s="11" t="s">
        <v>36</v>
      </c>
      <c r="B23" s="11" t="n">
        <f aca="false">AVERAGE(B2:B22)</f>
        <v>0.26773897042151</v>
      </c>
      <c r="C23" s="11" t="n">
        <f aca="false">AVERAGE(C2:C22)</f>
        <v>0.306493961029857</v>
      </c>
    </row>
    <row r="24" customFormat="false" ht="12.8" hidden="false" customHeight="false" outlineLevel="0" collapsed="false">
      <c r="A24" s="11" t="s">
        <v>37</v>
      </c>
      <c r="B24" s="11" t="n">
        <f aca="false">MIN(B2:B23)</f>
        <v>0.096674913593035</v>
      </c>
      <c r="C24" s="11" t="n">
        <f aca="false">MIN(C2:C23)</f>
        <v>0.112253982518636</v>
      </c>
    </row>
    <row r="25" customFormat="false" ht="12.8" hidden="false" customHeight="false" outlineLevel="0" collapsed="false">
      <c r="A25" s="11" t="s">
        <v>38</v>
      </c>
      <c r="B25" s="11" t="n">
        <f aca="false">MAX(B2:B22)</f>
        <v>0.558105273193562</v>
      </c>
      <c r="C25" s="11" t="n">
        <f aca="false">MAX(C2:C22)</f>
        <v>0.616682502116867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8" activeCellId="0" sqref="I38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2" t="s">
        <v>30</v>
      </c>
      <c r="B1" s="13" t="s">
        <v>31</v>
      </c>
      <c r="C1" s="13" t="s">
        <v>32</v>
      </c>
    </row>
    <row r="2" customFormat="false" ht="13.8" hidden="false" customHeight="false" outlineLevel="0" collapsed="false">
      <c r="A2" s="13" t="s">
        <v>15</v>
      </c>
      <c r="B2" s="11" t="n">
        <v>0.741298735141754</v>
      </c>
      <c r="C2" s="11" t="n">
        <v>0.778494477272033</v>
      </c>
    </row>
    <row r="3" customFormat="false" ht="13.8" hidden="false" customHeight="false" outlineLevel="0" collapsed="false">
      <c r="A3" s="13" t="s">
        <v>16</v>
      </c>
      <c r="B3" s="11" t="n">
        <v>0.842018067836761</v>
      </c>
      <c r="C3" s="11" t="n">
        <v>0.828726053237915</v>
      </c>
    </row>
    <row r="4" customFormat="false" ht="13.8" hidden="false" customHeight="false" outlineLevel="0" collapsed="false">
      <c r="A4" s="13" t="s">
        <v>17</v>
      </c>
      <c r="B4" s="11" t="n">
        <v>0.898022770881652</v>
      </c>
      <c r="C4" s="11" t="n">
        <v>0.873647272586822</v>
      </c>
    </row>
    <row r="5" customFormat="false" ht="13.8" hidden="false" customHeight="false" outlineLevel="0" collapsed="false">
      <c r="A5" s="13" t="s">
        <v>18</v>
      </c>
      <c r="B5" s="11" t="n">
        <v>0.716120362281799</v>
      </c>
      <c r="C5" s="11" t="n">
        <v>0.741607248783111</v>
      </c>
    </row>
    <row r="6" customFormat="false" ht="13.8" hidden="false" customHeight="false" outlineLevel="0" collapsed="false">
      <c r="A6" s="13" t="s">
        <v>19</v>
      </c>
      <c r="B6" s="11" t="n">
        <v>0.748758196830749</v>
      </c>
      <c r="C6" s="11" t="n">
        <v>0.737809836864471</v>
      </c>
    </row>
    <row r="7" customFormat="false" ht="13.8" hidden="false" customHeight="false" outlineLevel="0" collapsed="false">
      <c r="A7" s="13" t="s">
        <v>20</v>
      </c>
      <c r="B7" s="11" t="n">
        <v>0.806404173374176</v>
      </c>
      <c r="C7" s="11" t="n">
        <v>0.758751273155212</v>
      </c>
    </row>
    <row r="8" customFormat="false" ht="13.8" hidden="false" customHeight="false" outlineLevel="0" collapsed="false">
      <c r="A8" s="13" t="s">
        <v>21</v>
      </c>
      <c r="B8" s="11" t="n">
        <v>0.812612771987915</v>
      </c>
      <c r="C8" s="11" t="n">
        <v>0.83870381116867</v>
      </c>
    </row>
    <row r="9" customFormat="false" ht="13.8" hidden="false" customHeight="false" outlineLevel="0" collapsed="false">
      <c r="A9" s="13" t="s">
        <v>22</v>
      </c>
      <c r="B9" s="11" t="n">
        <v>0.763432264328002</v>
      </c>
      <c r="C9" s="11" t="n">
        <v>0.778010129928588</v>
      </c>
    </row>
    <row r="10" customFormat="false" ht="13.8" hidden="false" customHeight="false" outlineLevel="0" collapsed="false">
      <c r="A10" s="13" t="s">
        <v>23</v>
      </c>
      <c r="B10" s="11" t="n">
        <v>0.730366766452789</v>
      </c>
      <c r="C10" s="11" t="n">
        <v>0.647421658039093</v>
      </c>
    </row>
    <row r="11" customFormat="false" ht="13.8" hidden="false" customHeight="false" outlineLevel="0" collapsed="false">
      <c r="A11" s="13" t="s">
        <v>33</v>
      </c>
      <c r="B11" s="11" t="n">
        <v>0.682141304016113</v>
      </c>
      <c r="C11" s="11" t="n">
        <v>0.742814481258392</v>
      </c>
    </row>
    <row r="12" customFormat="false" ht="13.8" hidden="false" customHeight="false" outlineLevel="0" collapsed="false">
      <c r="A12" s="13" t="s">
        <v>34</v>
      </c>
      <c r="B12" s="11" t="n">
        <v>0.844408273696899</v>
      </c>
      <c r="C12" s="11" t="n">
        <v>0.887776613235473</v>
      </c>
    </row>
    <row r="13" customFormat="false" ht="13.8" hidden="false" customHeight="false" outlineLevel="0" collapsed="false">
      <c r="A13" s="13" t="s">
        <v>35</v>
      </c>
      <c r="B13" s="11" t="n">
        <v>0.688786506652832</v>
      </c>
      <c r="C13" s="11" t="n">
        <v>0.681766808032989</v>
      </c>
    </row>
    <row r="14" customFormat="false" ht="13.8" hidden="false" customHeight="false" outlineLevel="0" collapsed="false">
      <c r="A14" s="13" t="s">
        <v>6</v>
      </c>
      <c r="B14" s="11" t="n">
        <v>0.591904163360595</v>
      </c>
      <c r="C14" s="11" t="n">
        <v>0.613164722919464</v>
      </c>
    </row>
    <row r="15" customFormat="false" ht="13.8" hidden="false" customHeight="false" outlineLevel="0" collapsed="false">
      <c r="A15" s="13" t="s">
        <v>7</v>
      </c>
      <c r="B15" s="11" t="n">
        <v>0.674036085605621</v>
      </c>
      <c r="C15" s="11" t="n">
        <v>0.736164987087249</v>
      </c>
    </row>
    <row r="16" customFormat="false" ht="13.8" hidden="false" customHeight="false" outlineLevel="0" collapsed="false">
      <c r="A16" s="13" t="s">
        <v>8</v>
      </c>
      <c r="B16" s="11" t="n">
        <v>0.588563740253448</v>
      </c>
      <c r="C16" s="11" t="n">
        <v>0.518815815448761</v>
      </c>
    </row>
    <row r="17" customFormat="false" ht="13.8" hidden="false" customHeight="false" outlineLevel="0" collapsed="false">
      <c r="A17" s="13" t="s">
        <v>9</v>
      </c>
      <c r="B17" s="11" t="n">
        <v>0.77057260274887</v>
      </c>
      <c r="C17" s="11" t="n">
        <v>0.717145383358001</v>
      </c>
    </row>
    <row r="18" customFormat="false" ht="13.8" hidden="false" customHeight="false" outlineLevel="0" collapsed="false">
      <c r="A18" s="13" t="s">
        <v>10</v>
      </c>
      <c r="B18" s="11" t="n">
        <v>0.754249930381774</v>
      </c>
      <c r="C18" s="11" t="n">
        <v>0.784992218017578</v>
      </c>
    </row>
    <row r="19" customFormat="false" ht="13.8" hidden="false" customHeight="false" outlineLevel="0" collapsed="false">
      <c r="A19" s="13" t="s">
        <v>11</v>
      </c>
      <c r="B19" s="11" t="n">
        <v>0.653112351894378</v>
      </c>
      <c r="C19" s="11" t="n">
        <v>0.739126503467559</v>
      </c>
    </row>
    <row r="20" customFormat="false" ht="13.8" hidden="false" customHeight="false" outlineLevel="0" collapsed="false">
      <c r="A20" s="13" t="s">
        <v>12</v>
      </c>
      <c r="B20" s="11" t="n">
        <v>0.550224244594574</v>
      </c>
      <c r="C20" s="11" t="n">
        <v>0.564389646053314</v>
      </c>
    </row>
    <row r="21" customFormat="false" ht="13.8" hidden="false" customHeight="false" outlineLevel="0" collapsed="false">
      <c r="A21" s="13" t="s">
        <v>13</v>
      </c>
      <c r="B21" s="11" t="n">
        <v>0.816987454891204</v>
      </c>
      <c r="C21" s="11" t="n">
        <v>0.812666893005371</v>
      </c>
    </row>
    <row r="22" customFormat="false" ht="13.8" hidden="false" customHeight="false" outlineLevel="0" collapsed="false">
      <c r="A22" s="13" t="s">
        <v>14</v>
      </c>
      <c r="B22" s="11" t="n">
        <v>0.778908312320709</v>
      </c>
      <c r="C22" s="11" t="n">
        <v>0.762166261672973</v>
      </c>
    </row>
    <row r="23" customFormat="false" ht="12.8" hidden="false" customHeight="false" outlineLevel="0" collapsed="false">
      <c r="A23" s="14" t="s">
        <v>36</v>
      </c>
      <c r="B23" s="11" t="n">
        <f aca="false">AVERAGE(B2:B22)</f>
        <v>0.735853765692029</v>
      </c>
      <c r="C23" s="11" t="n">
        <f aca="false">AVERAGE(C2:C22)</f>
        <v>0.740198194980621</v>
      </c>
    </row>
    <row r="24" customFormat="false" ht="12.8" hidden="false" customHeight="false" outlineLevel="0" collapsed="false">
      <c r="A24" s="14" t="s">
        <v>37</v>
      </c>
      <c r="B24" s="11" t="n">
        <f aca="false">MIN(B2:B23)</f>
        <v>0.550224244594574</v>
      </c>
      <c r="C24" s="11" t="n">
        <f aca="false">MIN(C2:C23)</f>
        <v>0.518815815448761</v>
      </c>
    </row>
    <row r="25" customFormat="false" ht="12.8" hidden="false" customHeight="false" outlineLevel="0" collapsed="false">
      <c r="A25" s="14" t="s">
        <v>38</v>
      </c>
      <c r="B25" s="11" t="n">
        <f aca="false">MAX(B2:B22)</f>
        <v>0.898022770881652</v>
      </c>
      <c r="C25" s="11" t="n">
        <f aca="false">MAX(C2:C22)</f>
        <v>0.887776613235473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2023-09-27T20:47:50Z</dcterms:created>
  <dc:creator/>
  <dc:description/>
  <dc:language>en-US</dc:language>
  <cp:lastModifiedBy/>
  <dcterms:modified xsi:type="dcterms:W3CDTF">2023-11-01T01:01:15Z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