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SangtaeKim\MSGFPlus\docs\examples\"/>
    </mc:Choice>
  </mc:AlternateContent>
  <xr:revisionPtr revIDLastSave="0" documentId="8_{CE63B7F0-A7AA-4B6A-8375-C478FC898FE5}" xr6:coauthVersionLast="44" xr6:coauthVersionMax="44" xr10:uidLastSave="{00000000-0000-0000-0000-000000000000}"/>
  <bookViews>
    <workbookView xWindow="-108" yWindow="-108" windowWidth="23256" windowHeight="12252" xr2:uid="{1431308D-F006-485A-8D8B-58C1C8A7285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M16" i="2"/>
  <c r="M17" i="2"/>
  <c r="M18" i="2"/>
  <c r="M19" i="2"/>
  <c r="M20" i="2"/>
  <c r="M14" i="2"/>
  <c r="L16" i="2"/>
  <c r="L17" i="2" s="1"/>
  <c r="L18" i="2" s="1"/>
  <c r="L19" i="2" s="1"/>
  <c r="L20" i="2" s="1"/>
  <c r="L15" i="2"/>
  <c r="K16" i="2"/>
  <c r="K17" i="2"/>
  <c r="K18" i="2"/>
  <c r="K19" i="2" s="1"/>
  <c r="K20" i="2" s="1"/>
  <c r="K15" i="2"/>
</calcChain>
</file>

<file path=xl/sharedStrings.xml><?xml version="1.0" encoding="utf-8"?>
<sst xmlns="http://schemas.openxmlformats.org/spreadsheetml/2006/main" count="62" uniqueCount="42">
  <si>
    <t>ScanNum</t>
  </si>
  <si>
    <t>ScanTime(Min)</t>
  </si>
  <si>
    <t>FragMethod</t>
  </si>
  <si>
    <t>Precursor</t>
  </si>
  <si>
    <t>IsotopeError</t>
  </si>
  <si>
    <t>PrecursorError(ppm)</t>
  </si>
  <si>
    <t>Charge</t>
  </si>
  <si>
    <t>Peptide</t>
  </si>
  <si>
    <t>Protein</t>
  </si>
  <si>
    <t>DeNovoScore</t>
  </si>
  <si>
    <t>MSGFScore</t>
  </si>
  <si>
    <t>SpecEValue</t>
  </si>
  <si>
    <t>EValue</t>
  </si>
  <si>
    <t>HCD</t>
  </si>
  <si>
    <t>RRBP1_MOUSE</t>
  </si>
  <si>
    <t>LRRF1_MOUSE</t>
  </si>
  <si>
    <t>RMXL1_MOUSE</t>
  </si>
  <si>
    <t>CCD22_MOUSE</t>
  </si>
  <si>
    <t>R.AAGPLESSGKEEITQLKER.L</t>
  </si>
  <si>
    <t>DPOD1_MOUSE</t>
  </si>
  <si>
    <t>K.VVYGDTDSVMC+57.021R.F</t>
  </si>
  <si>
    <t>STMN1_MOUSE</t>
  </si>
  <si>
    <t>K.NSEQIESHKVTNK.S</t>
  </si>
  <si>
    <t>R.GYGDRDGYGR.D</t>
  </si>
  <si>
    <t>R.GYGDRDGYGR.S</t>
  </si>
  <si>
    <t>XXX_RMXL1_MOUSE</t>
  </si>
  <si>
    <t>R.AAQEQELESLR.E</t>
  </si>
  <si>
    <t>R.QLKEQEKQLR.E</t>
  </si>
  <si>
    <t>XXX_IF4B_MOUSE</t>
  </si>
  <si>
    <t>K.MAEEKLTHK.M</t>
  </si>
  <si>
    <t>IsReverseHit?</t>
  </si>
  <si>
    <t>Sort by</t>
  </si>
  <si>
    <t>Scan, Charge, SpecEValue, Peptide, Protein</t>
  </si>
  <si>
    <t>Examine all proteins associated with that peptide</t>
  </si>
  <si>
    <t>Set IsReversedHit to True if any are XXX</t>
  </si>
  <si>
    <t>Unique_PSM</t>
  </si>
  <si>
    <t>Has any Reverse Hit Protein</t>
  </si>
  <si>
    <t>SpecEValue, ScanNum, Charge, HasAnyReverse</t>
  </si>
  <si>
    <t>Forward Count</t>
  </si>
  <si>
    <t>Qvalue</t>
  </si>
  <si>
    <t>ReverseCount</t>
  </si>
  <si>
    <t>Keep first peptide for each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</si>
</sst>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5A8B-4F06-4D7C-A476-C770EA92792A}">
  <dimension ref="A1:S22"/>
  <sheetViews>
    <sheetView tabSelected="1" topLeftCell="C1" workbookViewId="0">
      <selection activeCell="J14" sqref="J14"/>
    </sheetView>
  </sheetViews>
  <sheetFormatPr defaultRowHeight="14.4" x14ac:dyDescent="0.3"/>
  <cols>
    <col min="1" max="1" width="8.6640625" bestFit="1" customWidth="1"/>
    <col min="2" max="2" width="13.109375" bestFit="1" customWidth="1"/>
    <col min="10" max="10" width="13.21875" customWidth="1"/>
    <col min="11" max="11" width="13.21875" bestFit="1" customWidth="1"/>
    <col min="12" max="12" width="11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</v>
      </c>
      <c r="O1" t="s">
        <v>35</v>
      </c>
      <c r="P1" t="s">
        <v>36</v>
      </c>
    </row>
    <row r="2" spans="1:19" x14ac:dyDescent="0.3">
      <c r="A2" s="1">
        <v>5363</v>
      </c>
      <c r="B2" s="1">
        <v>15.83198</v>
      </c>
      <c r="C2" s="1" t="s">
        <v>13</v>
      </c>
      <c r="D2" s="1">
        <v>505.25869999999998</v>
      </c>
      <c r="E2" s="1">
        <v>0</v>
      </c>
      <c r="F2" s="1">
        <v>0.66439999999999999</v>
      </c>
      <c r="G2" s="1">
        <v>3</v>
      </c>
      <c r="H2" s="1" t="s">
        <v>22</v>
      </c>
      <c r="I2" s="1" t="s">
        <v>15</v>
      </c>
      <c r="J2" s="1">
        <v>93</v>
      </c>
      <c r="K2" s="1">
        <v>90</v>
      </c>
      <c r="L2" s="1">
        <v>6.4346000000000006E-17</v>
      </c>
      <c r="M2" s="1">
        <v>1.1686000000000001E-9</v>
      </c>
      <c r="N2" s="1" t="b">
        <v>0</v>
      </c>
      <c r="O2" s="1">
        <v>537</v>
      </c>
      <c r="P2" s="1" t="b">
        <v>0</v>
      </c>
    </row>
    <row r="3" spans="1:19" x14ac:dyDescent="0.3">
      <c r="A3" s="2">
        <v>5374</v>
      </c>
      <c r="B3" s="2">
        <v>15.85549</v>
      </c>
      <c r="C3" s="2" t="s">
        <v>13</v>
      </c>
      <c r="D3" s="2">
        <v>433.91714000000002</v>
      </c>
      <c r="E3" s="2">
        <v>0</v>
      </c>
      <c r="F3" s="2">
        <v>-0.84396000000000004</v>
      </c>
      <c r="G3" s="2">
        <v>3</v>
      </c>
      <c r="H3" s="2" t="s">
        <v>27</v>
      </c>
      <c r="I3" s="2" t="s">
        <v>28</v>
      </c>
      <c r="J3" s="2">
        <v>79</v>
      </c>
      <c r="K3" s="2">
        <v>74</v>
      </c>
      <c r="L3" s="2">
        <v>1.5171000000000001E-12</v>
      </c>
      <c r="M3" s="2">
        <v>2.7322E-5</v>
      </c>
      <c r="N3" s="2" t="b">
        <v>1</v>
      </c>
      <c r="O3" s="2">
        <v>538</v>
      </c>
      <c r="P3" s="2" t="b">
        <v>1</v>
      </c>
      <c r="S3" t="s">
        <v>31</v>
      </c>
    </row>
    <row r="4" spans="1:19" x14ac:dyDescent="0.3">
      <c r="A4" s="1">
        <v>5376</v>
      </c>
      <c r="B4" s="1">
        <v>15.85971</v>
      </c>
      <c r="C4" s="1" t="s">
        <v>13</v>
      </c>
      <c r="D4" s="1">
        <v>362.85831000000002</v>
      </c>
      <c r="E4" s="1">
        <v>0</v>
      </c>
      <c r="F4" s="1">
        <v>-0.75692999999999999</v>
      </c>
      <c r="G4" s="1">
        <v>3</v>
      </c>
      <c r="H4" s="1" t="s">
        <v>29</v>
      </c>
      <c r="I4" s="1" t="s">
        <v>21</v>
      </c>
      <c r="J4" s="1">
        <v>103</v>
      </c>
      <c r="K4" s="1">
        <v>85</v>
      </c>
      <c r="L4" s="1">
        <v>7.1435E-12</v>
      </c>
      <c r="M4" s="1">
        <v>1.2810999999999999E-4</v>
      </c>
      <c r="N4" s="1" t="b">
        <v>0</v>
      </c>
      <c r="O4" s="1">
        <v>539</v>
      </c>
      <c r="P4" s="1" t="b">
        <v>0</v>
      </c>
      <c r="S4" t="s">
        <v>32</v>
      </c>
    </row>
    <row r="5" spans="1:19" x14ac:dyDescent="0.3">
      <c r="A5" s="2">
        <v>7193</v>
      </c>
      <c r="B5" s="2">
        <v>19.70185</v>
      </c>
      <c r="C5" s="2" t="s">
        <v>13</v>
      </c>
      <c r="D5" s="2">
        <v>372.49997000000002</v>
      </c>
      <c r="E5" s="2">
        <v>0</v>
      </c>
      <c r="F5" s="2">
        <v>-0.98311999999999999</v>
      </c>
      <c r="G5" s="2">
        <v>3</v>
      </c>
      <c r="H5" s="2" t="s">
        <v>23</v>
      </c>
      <c r="I5" s="2" t="s">
        <v>16</v>
      </c>
      <c r="J5" s="2">
        <v>128</v>
      </c>
      <c r="K5" s="2">
        <v>114</v>
      </c>
      <c r="L5" s="2">
        <v>1.5094000000000001E-13</v>
      </c>
      <c r="M5" s="2">
        <v>2.7184000000000001E-6</v>
      </c>
      <c r="N5" s="2" t="b">
        <v>0</v>
      </c>
      <c r="O5" s="2">
        <v>1198</v>
      </c>
      <c r="P5" s="2" t="b">
        <v>0</v>
      </c>
    </row>
    <row r="6" spans="1:19" x14ac:dyDescent="0.3">
      <c r="A6" s="2">
        <v>7193</v>
      </c>
      <c r="B6" s="2">
        <v>19.70185</v>
      </c>
      <c r="C6" s="2" t="s">
        <v>13</v>
      </c>
      <c r="D6" s="2">
        <v>372.49997000000002</v>
      </c>
      <c r="E6" s="2">
        <v>0</v>
      </c>
      <c r="F6" s="2">
        <v>-0.98311999999999999</v>
      </c>
      <c r="G6" s="2">
        <v>3</v>
      </c>
      <c r="H6" s="2" t="s">
        <v>24</v>
      </c>
      <c r="I6" s="2" t="s">
        <v>25</v>
      </c>
      <c r="J6" s="2">
        <v>128</v>
      </c>
      <c r="K6" s="2">
        <v>114</v>
      </c>
      <c r="L6" s="2">
        <v>1.5094000000000001E-13</v>
      </c>
      <c r="M6" s="2">
        <v>2.7184000000000001E-6</v>
      </c>
      <c r="N6" s="2" t="b">
        <v>1</v>
      </c>
      <c r="O6" s="2">
        <v>1198</v>
      </c>
      <c r="P6" s="2" t="b">
        <v>1</v>
      </c>
      <c r="S6" t="s">
        <v>41</v>
      </c>
    </row>
    <row r="7" spans="1:19" x14ac:dyDescent="0.3">
      <c r="A7" s="1">
        <v>18378</v>
      </c>
      <c r="B7" s="1">
        <v>43.155529999999999</v>
      </c>
      <c r="C7" s="1" t="s">
        <v>13</v>
      </c>
      <c r="D7" s="1">
        <v>701.31048999999996</v>
      </c>
      <c r="E7" s="1">
        <v>0</v>
      </c>
      <c r="F7" s="1">
        <v>0</v>
      </c>
      <c r="G7" s="1">
        <v>2</v>
      </c>
      <c r="H7" s="1" t="s">
        <v>20</v>
      </c>
      <c r="I7" s="1" t="s">
        <v>19</v>
      </c>
      <c r="J7" s="1">
        <v>140</v>
      </c>
      <c r="K7" s="1">
        <v>137</v>
      </c>
      <c r="L7" s="3">
        <v>1.4112999999999999E-17</v>
      </c>
      <c r="M7" s="3">
        <v>2.5572000000000002E-10</v>
      </c>
      <c r="N7" s="1" t="b">
        <v>0</v>
      </c>
      <c r="O7" s="1">
        <v>6204</v>
      </c>
      <c r="P7" s="1" t="b">
        <v>0</v>
      </c>
    </row>
    <row r="8" spans="1:19" x14ac:dyDescent="0.3">
      <c r="A8" s="4">
        <v>18379</v>
      </c>
      <c r="B8" s="4">
        <v>43.157640000000001</v>
      </c>
      <c r="C8" s="4" t="s">
        <v>13</v>
      </c>
      <c r="D8" s="4">
        <v>511.52303999999998</v>
      </c>
      <c r="E8" s="4">
        <v>0</v>
      </c>
      <c r="F8" s="4">
        <v>-0.65625999999999995</v>
      </c>
      <c r="G8" s="4">
        <v>4</v>
      </c>
      <c r="H8" s="4" t="s">
        <v>18</v>
      </c>
      <c r="I8" s="4" t="s">
        <v>14</v>
      </c>
      <c r="J8" s="4">
        <v>150</v>
      </c>
      <c r="K8" s="4">
        <v>147</v>
      </c>
      <c r="L8" s="5">
        <v>6.8926999999999996E-23</v>
      </c>
      <c r="M8" s="5">
        <v>1.2623E-15</v>
      </c>
      <c r="N8" s="4" t="b">
        <v>0</v>
      </c>
      <c r="O8" s="4">
        <v>6205</v>
      </c>
      <c r="P8" s="4" t="b">
        <v>0</v>
      </c>
      <c r="S8" t="s">
        <v>33</v>
      </c>
    </row>
    <row r="9" spans="1:19" x14ac:dyDescent="0.3">
      <c r="A9" s="6">
        <v>18380</v>
      </c>
      <c r="B9" s="6">
        <v>43.159750000000003</v>
      </c>
      <c r="C9" s="6" t="s">
        <v>13</v>
      </c>
      <c r="D9" s="6">
        <v>637.32208000000003</v>
      </c>
      <c r="E9" s="6">
        <v>0</v>
      </c>
      <c r="F9" s="6">
        <v>-1.1492199999999999</v>
      </c>
      <c r="G9" s="6">
        <v>2</v>
      </c>
      <c r="H9" s="6" t="s">
        <v>26</v>
      </c>
      <c r="I9" s="6" t="s">
        <v>17</v>
      </c>
      <c r="J9" s="6">
        <v>82</v>
      </c>
      <c r="K9" s="6">
        <v>79</v>
      </c>
      <c r="L9" s="7">
        <v>5.2061999999999996E-13</v>
      </c>
      <c r="M9" s="7">
        <v>9.4079000000000002E-6</v>
      </c>
      <c r="N9" s="6" t="b">
        <v>0</v>
      </c>
      <c r="O9" s="6">
        <v>6206</v>
      </c>
      <c r="P9" s="6" t="b">
        <v>0</v>
      </c>
    </row>
    <row r="10" spans="1:19" x14ac:dyDescent="0.3">
      <c r="S10" t="s">
        <v>34</v>
      </c>
    </row>
    <row r="12" spans="1:19" x14ac:dyDescent="0.3">
      <c r="B12" s="8"/>
      <c r="C12" s="8"/>
      <c r="D12" s="8"/>
      <c r="E12" s="8"/>
      <c r="K12" s="8"/>
      <c r="L12" s="8"/>
      <c r="M12" s="8"/>
      <c r="N12" s="8"/>
      <c r="O12" s="8"/>
      <c r="P12" s="8"/>
    </row>
    <row r="13" spans="1:19" x14ac:dyDescent="0.3">
      <c r="B13" s="8"/>
      <c r="C13" s="8"/>
      <c r="D13" s="8"/>
      <c r="E13" s="8"/>
      <c r="F13" t="s">
        <v>0</v>
      </c>
      <c r="G13" t="s">
        <v>6</v>
      </c>
      <c r="H13" t="s">
        <v>7</v>
      </c>
      <c r="I13" t="s">
        <v>11</v>
      </c>
      <c r="J13" t="s">
        <v>36</v>
      </c>
      <c r="K13" s="9" t="s">
        <v>38</v>
      </c>
      <c r="L13" s="9" t="s">
        <v>40</v>
      </c>
      <c r="M13" s="8" t="s">
        <v>39</v>
      </c>
      <c r="O13" t="s">
        <v>31</v>
      </c>
      <c r="P13" s="8"/>
    </row>
    <row r="14" spans="1:19" x14ac:dyDescent="0.3">
      <c r="B14" s="8"/>
      <c r="C14" s="8"/>
      <c r="D14" s="8"/>
      <c r="E14" s="8"/>
      <c r="F14" s="1">
        <v>5363</v>
      </c>
      <c r="G14" s="1">
        <v>3</v>
      </c>
      <c r="H14" s="1" t="s">
        <v>22</v>
      </c>
      <c r="I14" s="1">
        <v>6.4346000000000006E-17</v>
      </c>
      <c r="J14" s="1" t="b">
        <v>0</v>
      </c>
      <c r="K14" s="10">
        <v>1</v>
      </c>
      <c r="L14" s="10">
        <v>0</v>
      </c>
      <c r="M14" s="8">
        <f>L14/K14</f>
        <v>0</v>
      </c>
      <c r="O14" t="s">
        <v>37</v>
      </c>
      <c r="P14" s="8"/>
    </row>
    <row r="15" spans="1:19" x14ac:dyDescent="0.3">
      <c r="B15" s="8"/>
      <c r="C15" s="8"/>
      <c r="D15" s="8"/>
      <c r="E15" s="8"/>
      <c r="F15" s="2">
        <v>5374</v>
      </c>
      <c r="G15" s="2">
        <v>3</v>
      </c>
      <c r="H15" s="2" t="s">
        <v>27</v>
      </c>
      <c r="I15" s="2">
        <v>1.5171000000000001E-12</v>
      </c>
      <c r="J15" s="2" t="b">
        <v>1</v>
      </c>
      <c r="K15" s="9">
        <f>IF($J15=FALSE,K14+1,K14)</f>
        <v>1</v>
      </c>
      <c r="L15" s="9">
        <f>IF($J15=TRUE,L14+1,L14)</f>
        <v>1</v>
      </c>
      <c r="M15" s="8">
        <f t="shared" ref="M15:M20" si="0">L15/K15</f>
        <v>1</v>
      </c>
      <c r="O15" s="8"/>
      <c r="P15" s="8"/>
    </row>
    <row r="16" spans="1:19" x14ac:dyDescent="0.3">
      <c r="B16" s="8"/>
      <c r="C16" s="8"/>
      <c r="D16" s="8"/>
      <c r="E16" s="8"/>
      <c r="F16" s="1">
        <v>5376</v>
      </c>
      <c r="G16" s="1">
        <v>3</v>
      </c>
      <c r="H16" s="1" t="s">
        <v>29</v>
      </c>
      <c r="I16" s="1">
        <v>7.1435E-12</v>
      </c>
      <c r="J16" s="1" t="b">
        <v>0</v>
      </c>
      <c r="K16" s="9">
        <f t="shared" ref="K16:L20" si="1">IF($J16=FALSE,K15+1,K15)</f>
        <v>2</v>
      </c>
      <c r="L16" s="9">
        <f t="shared" ref="L16:L20" si="2">IF($J16=TRUE,L15+1,L15)</f>
        <v>1</v>
      </c>
      <c r="M16" s="8">
        <f t="shared" si="0"/>
        <v>0.5</v>
      </c>
      <c r="O16" s="8"/>
      <c r="P16" s="8"/>
    </row>
    <row r="17" spans="2:16" x14ac:dyDescent="0.3">
      <c r="B17" s="8"/>
      <c r="C17" s="8"/>
      <c r="D17" s="8"/>
      <c r="E17" s="8"/>
      <c r="F17" s="2">
        <v>7193</v>
      </c>
      <c r="G17" s="2">
        <v>3</v>
      </c>
      <c r="H17" s="2" t="s">
        <v>24</v>
      </c>
      <c r="I17" s="2">
        <v>1.5094000000000001E-13</v>
      </c>
      <c r="J17" s="2" t="b">
        <v>1</v>
      </c>
      <c r="K17" s="9">
        <f t="shared" si="1"/>
        <v>2</v>
      </c>
      <c r="L17" s="9">
        <f t="shared" si="2"/>
        <v>2</v>
      </c>
      <c r="M17" s="8">
        <f t="shared" si="0"/>
        <v>1</v>
      </c>
      <c r="O17" s="8"/>
      <c r="P17" s="8"/>
    </row>
    <row r="18" spans="2:16" x14ac:dyDescent="0.3">
      <c r="B18" s="8"/>
      <c r="C18" s="8"/>
      <c r="D18" s="8"/>
      <c r="E18" s="8"/>
      <c r="F18" s="1">
        <v>18378</v>
      </c>
      <c r="G18" s="1">
        <v>2</v>
      </c>
      <c r="H18" s="1" t="s">
        <v>20</v>
      </c>
      <c r="I18" s="3">
        <v>1.4112999999999999E-17</v>
      </c>
      <c r="J18" s="1" t="b">
        <v>0</v>
      </c>
      <c r="K18" s="9">
        <f t="shared" si="1"/>
        <v>3</v>
      </c>
      <c r="L18" s="9">
        <f t="shared" si="2"/>
        <v>2</v>
      </c>
      <c r="M18" s="8">
        <f t="shared" si="0"/>
        <v>0.66666666666666663</v>
      </c>
      <c r="O18" s="8"/>
      <c r="P18" s="8"/>
    </row>
    <row r="19" spans="2:16" x14ac:dyDescent="0.3">
      <c r="B19" s="8"/>
      <c r="C19" s="8"/>
      <c r="D19" s="8"/>
      <c r="E19" s="8"/>
      <c r="F19" s="4">
        <v>18379</v>
      </c>
      <c r="G19" s="4">
        <v>4</v>
      </c>
      <c r="H19" s="4" t="s">
        <v>18</v>
      </c>
      <c r="I19" s="5">
        <v>6.8926999999999996E-23</v>
      </c>
      <c r="J19" s="4" t="b">
        <v>0</v>
      </c>
      <c r="K19" s="9">
        <f t="shared" si="1"/>
        <v>4</v>
      </c>
      <c r="L19" s="9">
        <f t="shared" si="2"/>
        <v>2</v>
      </c>
      <c r="M19" s="8">
        <f t="shared" si="0"/>
        <v>0.5</v>
      </c>
      <c r="O19" s="8"/>
      <c r="P19" s="8"/>
    </row>
    <row r="20" spans="2:16" x14ac:dyDescent="0.3">
      <c r="B20" s="8"/>
      <c r="C20" s="8"/>
      <c r="D20" s="8"/>
      <c r="E20" s="8"/>
      <c r="F20" s="6">
        <v>18380</v>
      </c>
      <c r="G20" s="6">
        <v>2</v>
      </c>
      <c r="H20" s="6" t="s">
        <v>26</v>
      </c>
      <c r="I20" s="7">
        <v>5.2061999999999996E-13</v>
      </c>
      <c r="J20" s="6" t="b">
        <v>0</v>
      </c>
      <c r="K20" s="9">
        <f t="shared" si="1"/>
        <v>5</v>
      </c>
      <c r="L20" s="9">
        <f t="shared" si="2"/>
        <v>2</v>
      </c>
      <c r="M20" s="8">
        <f t="shared" si="0"/>
        <v>0.4</v>
      </c>
      <c r="O20" s="8"/>
      <c r="P20" s="8"/>
    </row>
    <row r="21" spans="2:16" x14ac:dyDescent="0.3">
      <c r="B21" s="8"/>
      <c r="C21" s="8"/>
      <c r="D21" s="8"/>
      <c r="E21" s="8"/>
      <c r="K21" s="8"/>
      <c r="L21" s="8"/>
      <c r="M21" s="8"/>
      <c r="N21" s="8"/>
      <c r="O21" s="8"/>
      <c r="P21" s="8"/>
    </row>
    <row r="22" spans="2:16" x14ac:dyDescent="0.3">
      <c r="B22" s="8"/>
      <c r="C22" s="8"/>
      <c r="D22" s="8"/>
      <c r="E22" s="8"/>
      <c r="K22" s="8"/>
      <c r="L22" s="8"/>
      <c r="M22" s="8"/>
      <c r="N22" s="8"/>
      <c r="O22" s="8"/>
      <c r="P22" s="8"/>
    </row>
  </sheetData>
  <sortState xmlns:xlrd2="http://schemas.microsoft.com/office/spreadsheetml/2017/richdata2" ref="A2:P9">
    <sortCondition ref="A2:A9"/>
    <sortCondition ref="G2:G9"/>
    <sortCondition ref="L2:L9"/>
    <sortCondition ref="H2:H9"/>
    <sortCondition ref="I2:I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2020-01-30T00:26:22Z</dcterms:created>
  <dcterms:modified xsi:type="dcterms:W3CDTF">2020-01-30T00:50:09Z</dcterms:modified>
</cp:coreProperties>
</file>