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SangtaeKim\MSGFPlus\docs\"/>
    </mc:Choice>
  </mc:AlternateContent>
  <xr:revisionPtr revIDLastSave="0" documentId="13_ncr:1_{81E93B75-80B3-4AF1-8EF0-65C609C531BC}" xr6:coauthVersionLast="44" xr6:coauthVersionMax="44" xr10:uidLastSave="{00000000-0000-0000-0000-000000000000}"/>
  <bookViews>
    <workbookView xWindow="1536" yWindow="0" windowWidth="19200" windowHeight="12036" xr2:uid="{A750B66B-69C2-484E-A374-990B008F1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1" l="1"/>
  <c r="I62" i="1"/>
  <c r="J62" i="1"/>
  <c r="K62" i="1"/>
  <c r="L62" i="1"/>
  <c r="M62" i="1"/>
  <c r="H63" i="1"/>
  <c r="I63" i="1"/>
  <c r="J63" i="1"/>
  <c r="K63" i="1"/>
  <c r="L63" i="1"/>
  <c r="M63" i="1"/>
  <c r="H50" i="1"/>
  <c r="I50" i="1"/>
  <c r="J50" i="1"/>
  <c r="K50" i="1"/>
  <c r="L50" i="1"/>
  <c r="M50" i="1"/>
  <c r="H51" i="1"/>
  <c r="I51" i="1"/>
  <c r="J51" i="1"/>
  <c r="K51" i="1"/>
  <c r="L51" i="1"/>
  <c r="M51" i="1"/>
  <c r="H38" i="1"/>
  <c r="I38" i="1"/>
  <c r="J38" i="1"/>
  <c r="K38" i="1"/>
  <c r="L38" i="1"/>
  <c r="M38" i="1"/>
  <c r="H39" i="1"/>
  <c r="I39" i="1"/>
  <c r="J39" i="1"/>
  <c r="K39" i="1"/>
  <c r="L39" i="1"/>
  <c r="M39" i="1"/>
  <c r="H26" i="1"/>
  <c r="I26" i="1"/>
  <c r="J26" i="1"/>
  <c r="K26" i="1"/>
  <c r="L26" i="1"/>
  <c r="M26" i="1"/>
  <c r="H27" i="1"/>
  <c r="I27" i="1"/>
  <c r="J27" i="1"/>
  <c r="K27" i="1"/>
  <c r="L27" i="1"/>
  <c r="M27" i="1"/>
  <c r="H14" i="1"/>
  <c r="I14" i="1"/>
  <c r="J14" i="1"/>
  <c r="K14" i="1"/>
  <c r="L14" i="1"/>
  <c r="M14" i="1"/>
  <c r="H15" i="1"/>
  <c r="I15" i="1"/>
  <c r="J15" i="1"/>
  <c r="K15" i="1"/>
  <c r="L15" i="1"/>
  <c r="M15" i="1"/>
  <c r="A62" i="1"/>
  <c r="B62" i="1" s="1"/>
  <c r="C62" i="1"/>
  <c r="D62" i="1"/>
  <c r="E62" i="1"/>
  <c r="F62" i="1"/>
  <c r="A63" i="1"/>
  <c r="C63" i="1" s="1"/>
  <c r="B63" i="1"/>
  <c r="A50" i="1"/>
  <c r="B50" i="1" s="1"/>
  <c r="D50" i="1"/>
  <c r="E50" i="1"/>
  <c r="F50" i="1"/>
  <c r="A51" i="1"/>
  <c r="C51" i="1" s="1"/>
  <c r="A38" i="1"/>
  <c r="B38" i="1" s="1"/>
  <c r="C38" i="1"/>
  <c r="D38" i="1"/>
  <c r="E38" i="1"/>
  <c r="F38" i="1"/>
  <c r="A39" i="1"/>
  <c r="C39" i="1" s="1"/>
  <c r="A26" i="1"/>
  <c r="B26" i="1" s="1"/>
  <c r="C26" i="1"/>
  <c r="D26" i="1"/>
  <c r="E26" i="1"/>
  <c r="F26" i="1"/>
  <c r="A27" i="1"/>
  <c r="C27" i="1" s="1"/>
  <c r="B14" i="1"/>
  <c r="C14" i="1"/>
  <c r="D14" i="1"/>
  <c r="E14" i="1"/>
  <c r="F14" i="1"/>
  <c r="B15" i="1"/>
  <c r="C15" i="1"/>
  <c r="D15" i="1"/>
  <c r="E15" i="1"/>
  <c r="F15" i="1"/>
  <c r="A14" i="1"/>
  <c r="A15" i="1" s="1"/>
  <c r="A53" i="1"/>
  <c r="A29" i="1"/>
  <c r="A41" i="1" s="1"/>
  <c r="A17" i="1"/>
  <c r="A6" i="1"/>
  <c r="A7" i="1" s="1"/>
  <c r="A8" i="1" s="1"/>
  <c r="A9" i="1" s="1"/>
  <c r="A10" i="1" s="1"/>
  <c r="A11" i="1" s="1"/>
  <c r="A12" i="1" s="1"/>
  <c r="A13" i="1" s="1"/>
  <c r="A25" i="1" s="1"/>
  <c r="H25" i="1" s="1"/>
  <c r="H17" i="1"/>
  <c r="H5" i="1"/>
  <c r="I4" i="1"/>
  <c r="J4" i="1"/>
  <c r="K4" i="1"/>
  <c r="L4" i="1"/>
  <c r="M4" i="1"/>
  <c r="H4" i="1"/>
  <c r="H6" i="1"/>
  <c r="F5" i="1"/>
  <c r="M5" i="1" s="1"/>
  <c r="E5" i="1"/>
  <c r="L5" i="1" s="1"/>
  <c r="D5" i="1"/>
  <c r="K5" i="1" s="1"/>
  <c r="C5" i="1"/>
  <c r="J5" i="1" s="1"/>
  <c r="B5" i="1"/>
  <c r="I5" i="1" s="1"/>
  <c r="F17" i="1"/>
  <c r="M17" i="1" s="1"/>
  <c r="E17" i="1"/>
  <c r="L17" i="1" s="1"/>
  <c r="D17" i="1"/>
  <c r="K17" i="1" s="1"/>
  <c r="C17" i="1"/>
  <c r="J17" i="1" s="1"/>
  <c r="B17" i="1"/>
  <c r="I17" i="1" s="1"/>
  <c r="E63" i="1" l="1"/>
  <c r="D63" i="1"/>
  <c r="F63" i="1"/>
  <c r="F51" i="1"/>
  <c r="E51" i="1"/>
  <c r="C50" i="1"/>
  <c r="D51" i="1"/>
  <c r="B51" i="1"/>
  <c r="B39" i="1"/>
  <c r="F39" i="1"/>
  <c r="D39" i="1"/>
  <c r="E39" i="1"/>
  <c r="B27" i="1"/>
  <c r="D27" i="1"/>
  <c r="F27" i="1"/>
  <c r="E27" i="1"/>
  <c r="A23" i="1"/>
  <c r="A35" i="1" s="1"/>
  <c r="A47" i="1" s="1"/>
  <c r="A59" i="1" s="1"/>
  <c r="A22" i="1"/>
  <c r="A34" i="1" s="1"/>
  <c r="A46" i="1" s="1"/>
  <c r="A58" i="1" s="1"/>
  <c r="A21" i="1"/>
  <c r="A33" i="1" s="1"/>
  <c r="A45" i="1" s="1"/>
  <c r="A57" i="1" s="1"/>
  <c r="D41" i="1"/>
  <c r="K41" i="1" s="1"/>
  <c r="E41" i="1"/>
  <c r="L41" i="1" s="1"/>
  <c r="A20" i="1"/>
  <c r="A32" i="1" s="1"/>
  <c r="A44" i="1" s="1"/>
  <c r="A56" i="1" s="1"/>
  <c r="A19" i="1"/>
  <c r="A31" i="1" s="1"/>
  <c r="A43" i="1" s="1"/>
  <c r="A18" i="1"/>
  <c r="A30" i="1" s="1"/>
  <c r="A42" i="1" s="1"/>
  <c r="A54" i="1" s="1"/>
  <c r="D54" i="1" s="1"/>
  <c r="K54" i="1" s="1"/>
  <c r="A37" i="1"/>
  <c r="A49" i="1" s="1"/>
  <c r="A61" i="1" s="1"/>
  <c r="H29" i="1"/>
  <c r="A24" i="1"/>
  <c r="A36" i="1" s="1"/>
  <c r="A48" i="1" s="1"/>
  <c r="A60" i="1" s="1"/>
  <c r="F41" i="1"/>
  <c r="M41" i="1" s="1"/>
  <c r="H41" i="1"/>
  <c r="B41" i="1"/>
  <c r="I41" i="1" s="1"/>
  <c r="C41" i="1"/>
  <c r="J41" i="1" s="1"/>
  <c r="H22" i="1"/>
  <c r="H23" i="1"/>
  <c r="C6" i="1"/>
  <c r="J6" i="1" s="1"/>
  <c r="D6" i="1"/>
  <c r="K6" i="1" s="1"/>
  <c r="E6" i="1"/>
  <c r="L6" i="1" s="1"/>
  <c r="F6" i="1"/>
  <c r="M6" i="1" s="1"/>
  <c r="B6" i="1"/>
  <c r="I6" i="1" s="1"/>
  <c r="C22" i="1"/>
  <c r="J22" i="1" s="1"/>
  <c r="B22" i="1"/>
  <c r="I22" i="1" s="1"/>
  <c r="C25" i="1"/>
  <c r="J25" i="1" s="1"/>
  <c r="B25" i="1"/>
  <c r="I25" i="1" s="1"/>
  <c r="D25" i="1"/>
  <c r="K25" i="1" s="1"/>
  <c r="E25" i="1"/>
  <c r="L25" i="1" s="1"/>
  <c r="D23" i="1"/>
  <c r="K23" i="1" s="1"/>
  <c r="E22" i="1"/>
  <c r="L22" i="1" s="1"/>
  <c r="F25" i="1"/>
  <c r="M25" i="1" s="1"/>
  <c r="D22" i="1"/>
  <c r="K22" i="1" s="1"/>
  <c r="F22" i="1"/>
  <c r="M22" i="1" s="1"/>
  <c r="C23" i="1"/>
  <c r="J23" i="1" s="1"/>
  <c r="D29" i="1"/>
  <c r="K29" i="1" s="1"/>
  <c r="B29" i="1"/>
  <c r="I29" i="1" s="1"/>
  <c r="C29" i="1"/>
  <c r="J29" i="1" s="1"/>
  <c r="E29" i="1"/>
  <c r="L29" i="1" s="1"/>
  <c r="F29" i="1"/>
  <c r="M29" i="1" s="1"/>
  <c r="C21" i="1" l="1"/>
  <c r="J21" i="1" s="1"/>
  <c r="F21" i="1"/>
  <c r="M21" i="1" s="1"/>
  <c r="B21" i="1"/>
  <c r="I21" i="1" s="1"/>
  <c r="B23" i="1"/>
  <c r="I23" i="1" s="1"/>
  <c r="D21" i="1"/>
  <c r="K21" i="1" s="1"/>
  <c r="D20" i="1"/>
  <c r="K20" i="1" s="1"/>
  <c r="E23" i="1"/>
  <c r="L23" i="1" s="1"/>
  <c r="F23" i="1"/>
  <c r="M23" i="1" s="1"/>
  <c r="H24" i="1"/>
  <c r="B19" i="1"/>
  <c r="I19" i="1" s="1"/>
  <c r="F18" i="1"/>
  <c r="M18" i="1" s="1"/>
  <c r="H21" i="1"/>
  <c r="F54" i="1"/>
  <c r="M54" i="1" s="1"/>
  <c r="A55" i="1"/>
  <c r="D55" i="1" s="1"/>
  <c r="K55" i="1" s="1"/>
  <c r="E18" i="1"/>
  <c r="L18" i="1" s="1"/>
  <c r="H42" i="1"/>
  <c r="D19" i="1"/>
  <c r="K19" i="1" s="1"/>
  <c r="C42" i="1"/>
  <c r="J42" i="1" s="1"/>
  <c r="B18" i="1"/>
  <c r="I18" i="1" s="1"/>
  <c r="D18" i="1"/>
  <c r="K18" i="1" s="1"/>
  <c r="E42" i="1"/>
  <c r="L42" i="1" s="1"/>
  <c r="H20" i="1"/>
  <c r="C18" i="1"/>
  <c r="J18" i="1" s="1"/>
  <c r="D42" i="1"/>
  <c r="K42" i="1" s="1"/>
  <c r="E20" i="1"/>
  <c r="L20" i="1" s="1"/>
  <c r="E21" i="1"/>
  <c r="L21" i="1" s="1"/>
  <c r="F20" i="1"/>
  <c r="M20" i="1" s="1"/>
  <c r="H19" i="1"/>
  <c r="E54" i="1"/>
  <c r="L54" i="1" s="1"/>
  <c r="C54" i="1"/>
  <c r="J54" i="1" s="1"/>
  <c r="F42" i="1"/>
  <c r="M42" i="1" s="1"/>
  <c r="F19" i="1"/>
  <c r="M19" i="1" s="1"/>
  <c r="C20" i="1"/>
  <c r="J20" i="1" s="1"/>
  <c r="H18" i="1"/>
  <c r="C24" i="1"/>
  <c r="J24" i="1" s="1"/>
  <c r="E24" i="1"/>
  <c r="L24" i="1" s="1"/>
  <c r="B24" i="1"/>
  <c r="I24" i="1" s="1"/>
  <c r="B42" i="1"/>
  <c r="I42" i="1" s="1"/>
  <c r="B54" i="1"/>
  <c r="I54" i="1" s="1"/>
  <c r="C19" i="1"/>
  <c r="J19" i="1" s="1"/>
  <c r="D24" i="1"/>
  <c r="K24" i="1" s="1"/>
  <c r="E19" i="1"/>
  <c r="L19" i="1" s="1"/>
  <c r="B20" i="1"/>
  <c r="I20" i="1" s="1"/>
  <c r="F24" i="1"/>
  <c r="M24" i="1" s="1"/>
  <c r="H54" i="1"/>
  <c r="B55" i="1"/>
  <c r="I55" i="1" s="1"/>
  <c r="H55" i="1"/>
  <c r="F55" i="1"/>
  <c r="M55" i="1" s="1"/>
  <c r="D43" i="1"/>
  <c r="K43" i="1" s="1"/>
  <c r="C43" i="1"/>
  <c r="J43" i="1" s="1"/>
  <c r="H43" i="1"/>
  <c r="B43" i="1"/>
  <c r="I43" i="1" s="1"/>
  <c r="E43" i="1"/>
  <c r="L43" i="1" s="1"/>
  <c r="F43" i="1"/>
  <c r="M43" i="1" s="1"/>
  <c r="D30" i="1"/>
  <c r="K30" i="1" s="1"/>
  <c r="H30" i="1"/>
  <c r="H7" i="1"/>
  <c r="F7" i="1"/>
  <c r="M7" i="1" s="1"/>
  <c r="B7" i="1"/>
  <c r="I7" i="1" s="1"/>
  <c r="E7" i="1"/>
  <c r="L7" i="1" s="1"/>
  <c r="C7" i="1"/>
  <c r="J7" i="1" s="1"/>
  <c r="D7" i="1"/>
  <c r="K7" i="1" s="1"/>
  <c r="C30" i="1"/>
  <c r="J30" i="1" s="1"/>
  <c r="B30" i="1"/>
  <c r="I30" i="1" s="1"/>
  <c r="E30" i="1"/>
  <c r="L30" i="1" s="1"/>
  <c r="F30" i="1"/>
  <c r="M30" i="1" s="1"/>
  <c r="E55" i="1" l="1"/>
  <c r="L55" i="1" s="1"/>
  <c r="C55" i="1"/>
  <c r="J55" i="1" s="1"/>
  <c r="H53" i="1"/>
  <c r="E53" i="1"/>
  <c r="L53" i="1" s="1"/>
  <c r="B53" i="1"/>
  <c r="I53" i="1" s="1"/>
  <c r="C53" i="1"/>
  <c r="J53" i="1" s="1"/>
  <c r="D53" i="1"/>
  <c r="K53" i="1" s="1"/>
  <c r="F53" i="1"/>
  <c r="M53" i="1" s="1"/>
  <c r="F56" i="1"/>
  <c r="M56" i="1" s="1"/>
  <c r="E56" i="1"/>
  <c r="L56" i="1" s="1"/>
  <c r="D56" i="1"/>
  <c r="K56" i="1" s="1"/>
  <c r="C56" i="1"/>
  <c r="J56" i="1" s="1"/>
  <c r="B56" i="1"/>
  <c r="I56" i="1" s="1"/>
  <c r="H56" i="1"/>
  <c r="C44" i="1"/>
  <c r="J44" i="1" s="1"/>
  <c r="H44" i="1"/>
  <c r="F44" i="1"/>
  <c r="M44" i="1" s="1"/>
  <c r="E44" i="1"/>
  <c r="L44" i="1" s="1"/>
  <c r="D44" i="1"/>
  <c r="K44" i="1" s="1"/>
  <c r="B44" i="1"/>
  <c r="I44" i="1" s="1"/>
  <c r="B31" i="1"/>
  <c r="I31" i="1" s="1"/>
  <c r="H31" i="1"/>
  <c r="H8" i="1"/>
  <c r="B8" i="1"/>
  <c r="I8" i="1" s="1"/>
  <c r="F8" i="1"/>
  <c r="M8" i="1" s="1"/>
  <c r="E8" i="1"/>
  <c r="L8" i="1" s="1"/>
  <c r="C8" i="1"/>
  <c r="J8" i="1" s="1"/>
  <c r="D8" i="1"/>
  <c r="K8" i="1" s="1"/>
  <c r="D31" i="1"/>
  <c r="K31" i="1" s="1"/>
  <c r="C31" i="1"/>
  <c r="J31" i="1" s="1"/>
  <c r="E31" i="1"/>
  <c r="L31" i="1" s="1"/>
  <c r="F31" i="1"/>
  <c r="M31" i="1" s="1"/>
  <c r="B57" i="1" l="1"/>
  <c r="I57" i="1" s="1"/>
  <c r="H57" i="1"/>
  <c r="F57" i="1"/>
  <c r="M57" i="1" s="1"/>
  <c r="E57" i="1"/>
  <c r="L57" i="1" s="1"/>
  <c r="D57" i="1"/>
  <c r="K57" i="1" s="1"/>
  <c r="C57" i="1"/>
  <c r="J57" i="1" s="1"/>
  <c r="D45" i="1"/>
  <c r="K45" i="1" s="1"/>
  <c r="C45" i="1"/>
  <c r="J45" i="1" s="1"/>
  <c r="B45" i="1"/>
  <c r="I45" i="1" s="1"/>
  <c r="H45" i="1"/>
  <c r="E45" i="1"/>
  <c r="L45" i="1" s="1"/>
  <c r="F45" i="1"/>
  <c r="M45" i="1" s="1"/>
  <c r="B32" i="1"/>
  <c r="I32" i="1" s="1"/>
  <c r="H32" i="1"/>
  <c r="H9" i="1"/>
  <c r="E32" i="1"/>
  <c r="L32" i="1" s="1"/>
  <c r="B9" i="1"/>
  <c r="I9" i="1" s="1"/>
  <c r="C9" i="1"/>
  <c r="J9" i="1" s="1"/>
  <c r="E9" i="1"/>
  <c r="L9" i="1" s="1"/>
  <c r="D9" i="1"/>
  <c r="K9" i="1" s="1"/>
  <c r="F9" i="1"/>
  <c r="M9" i="1" s="1"/>
  <c r="D32" i="1"/>
  <c r="K32" i="1" s="1"/>
  <c r="C32" i="1"/>
  <c r="J32" i="1" s="1"/>
  <c r="F32" i="1"/>
  <c r="M32" i="1" s="1"/>
  <c r="F58" i="1" l="1"/>
  <c r="M58" i="1" s="1"/>
  <c r="E58" i="1"/>
  <c r="L58" i="1" s="1"/>
  <c r="D58" i="1"/>
  <c r="K58" i="1" s="1"/>
  <c r="C58" i="1"/>
  <c r="J58" i="1" s="1"/>
  <c r="B58" i="1"/>
  <c r="I58" i="1" s="1"/>
  <c r="H58" i="1"/>
  <c r="H46" i="1"/>
  <c r="E46" i="1"/>
  <c r="L46" i="1" s="1"/>
  <c r="C46" i="1"/>
  <c r="J46" i="1" s="1"/>
  <c r="F46" i="1"/>
  <c r="M46" i="1" s="1"/>
  <c r="D46" i="1"/>
  <c r="K46" i="1" s="1"/>
  <c r="B46" i="1"/>
  <c r="I46" i="1" s="1"/>
  <c r="B33" i="1"/>
  <c r="I33" i="1" s="1"/>
  <c r="H33" i="1"/>
  <c r="H10" i="1"/>
  <c r="F33" i="1"/>
  <c r="M33" i="1" s="1"/>
  <c r="E33" i="1"/>
  <c r="L33" i="1" s="1"/>
  <c r="D33" i="1"/>
  <c r="K33" i="1" s="1"/>
  <c r="D34" i="1"/>
  <c r="K34" i="1" s="1"/>
  <c r="C33" i="1"/>
  <c r="J33" i="1" s="1"/>
  <c r="C10" i="1"/>
  <c r="J10" i="1" s="1"/>
  <c r="B10" i="1"/>
  <c r="I10" i="1" s="1"/>
  <c r="F10" i="1"/>
  <c r="M10" i="1" s="1"/>
  <c r="E10" i="1"/>
  <c r="L10" i="1" s="1"/>
  <c r="D10" i="1"/>
  <c r="K10" i="1" s="1"/>
  <c r="C34" i="1"/>
  <c r="J34" i="1" s="1"/>
  <c r="B59" i="1" l="1"/>
  <c r="I59" i="1" s="1"/>
  <c r="H59" i="1"/>
  <c r="F59" i="1"/>
  <c r="M59" i="1" s="1"/>
  <c r="E59" i="1"/>
  <c r="L59" i="1" s="1"/>
  <c r="D59" i="1"/>
  <c r="K59" i="1" s="1"/>
  <c r="C59" i="1"/>
  <c r="J59" i="1" s="1"/>
  <c r="D47" i="1"/>
  <c r="K47" i="1" s="1"/>
  <c r="C47" i="1"/>
  <c r="J47" i="1" s="1"/>
  <c r="E47" i="1"/>
  <c r="L47" i="1" s="1"/>
  <c r="B47" i="1"/>
  <c r="I47" i="1" s="1"/>
  <c r="H47" i="1"/>
  <c r="F47" i="1"/>
  <c r="M47" i="1" s="1"/>
  <c r="B34" i="1"/>
  <c r="I34" i="1" s="1"/>
  <c r="H34" i="1"/>
  <c r="H11" i="1"/>
  <c r="E34" i="1"/>
  <c r="L34" i="1" s="1"/>
  <c r="F34" i="1"/>
  <c r="M34" i="1" s="1"/>
  <c r="D11" i="1"/>
  <c r="K11" i="1" s="1"/>
  <c r="B11" i="1"/>
  <c r="I11" i="1" s="1"/>
  <c r="F11" i="1"/>
  <c r="M11" i="1" s="1"/>
  <c r="C11" i="1"/>
  <c r="J11" i="1" s="1"/>
  <c r="E11" i="1"/>
  <c r="L11" i="1" s="1"/>
  <c r="F35" i="1"/>
  <c r="M35" i="1" s="1"/>
  <c r="E35" i="1"/>
  <c r="L35" i="1" s="1"/>
  <c r="C35" i="1"/>
  <c r="J35" i="1" s="1"/>
  <c r="F60" i="1" l="1"/>
  <c r="M60" i="1" s="1"/>
  <c r="E60" i="1"/>
  <c r="L60" i="1" s="1"/>
  <c r="D60" i="1"/>
  <c r="K60" i="1" s="1"/>
  <c r="C60" i="1"/>
  <c r="J60" i="1" s="1"/>
  <c r="B60" i="1"/>
  <c r="I60" i="1" s="1"/>
  <c r="H60" i="1"/>
  <c r="H48" i="1"/>
  <c r="C48" i="1"/>
  <c r="J48" i="1" s="1"/>
  <c r="F48" i="1"/>
  <c r="M48" i="1" s="1"/>
  <c r="E48" i="1"/>
  <c r="L48" i="1" s="1"/>
  <c r="D48" i="1"/>
  <c r="K48" i="1" s="1"/>
  <c r="B48" i="1"/>
  <c r="I48" i="1" s="1"/>
  <c r="B35" i="1"/>
  <c r="I35" i="1" s="1"/>
  <c r="H35" i="1"/>
  <c r="D35" i="1"/>
  <c r="K35" i="1" s="1"/>
  <c r="H12" i="1"/>
  <c r="E12" i="1"/>
  <c r="L12" i="1" s="1"/>
  <c r="D12" i="1"/>
  <c r="K12" i="1" s="1"/>
  <c r="C12" i="1"/>
  <c r="J12" i="1" s="1"/>
  <c r="B12" i="1"/>
  <c r="I12" i="1" s="1"/>
  <c r="F12" i="1"/>
  <c r="M12" i="1" s="1"/>
  <c r="E36" i="1"/>
  <c r="L36" i="1" s="1"/>
  <c r="B61" i="1" l="1"/>
  <c r="I61" i="1" s="1"/>
  <c r="H61" i="1"/>
  <c r="F61" i="1"/>
  <c r="M61" i="1" s="1"/>
  <c r="E61" i="1"/>
  <c r="L61" i="1" s="1"/>
  <c r="D61" i="1"/>
  <c r="K61" i="1" s="1"/>
  <c r="C61" i="1"/>
  <c r="J61" i="1" s="1"/>
  <c r="D49" i="1"/>
  <c r="K49" i="1" s="1"/>
  <c r="C49" i="1"/>
  <c r="J49" i="1" s="1"/>
  <c r="B49" i="1"/>
  <c r="I49" i="1" s="1"/>
  <c r="E49" i="1"/>
  <c r="L49" i="1" s="1"/>
  <c r="H49" i="1"/>
  <c r="F49" i="1"/>
  <c r="M49" i="1" s="1"/>
  <c r="B37" i="1"/>
  <c r="I37" i="1" s="1"/>
  <c r="H37" i="1"/>
  <c r="B36" i="1"/>
  <c r="I36" i="1" s="1"/>
  <c r="H36" i="1"/>
  <c r="C36" i="1"/>
  <c r="J36" i="1" s="1"/>
  <c r="D36" i="1"/>
  <c r="K36" i="1" s="1"/>
  <c r="F36" i="1"/>
  <c r="M36" i="1" s="1"/>
  <c r="H13" i="1"/>
  <c r="F13" i="1"/>
  <c r="M13" i="1" s="1"/>
  <c r="D13" i="1"/>
  <c r="K13" i="1" s="1"/>
  <c r="E13" i="1"/>
  <c r="L13" i="1" s="1"/>
  <c r="C13" i="1"/>
  <c r="J13" i="1" s="1"/>
  <c r="B13" i="1"/>
  <c r="I13" i="1" s="1"/>
  <c r="D37" i="1"/>
  <c r="K37" i="1" s="1"/>
  <c r="E37" i="1"/>
  <c r="L37" i="1" s="1"/>
  <c r="F37" i="1"/>
  <c r="M37" i="1" s="1"/>
  <c r="C37" i="1"/>
  <c r="J37" i="1" s="1"/>
</calcChain>
</file>

<file path=xl/sharedStrings.xml><?xml version="1.0" encoding="utf-8"?>
<sst xmlns="http://schemas.openxmlformats.org/spreadsheetml/2006/main" count="7" uniqueCount="7">
  <si>
    <t>N</t>
  </si>
  <si>
    <t>ppm</t>
  </si>
  <si>
    <t>m/z</t>
  </si>
  <si>
    <t>Tolerance:</t>
  </si>
  <si>
    <t>Theoretical peptide precursor:</t>
  </si>
  <si>
    <t>Mass error, by PPM and N</t>
  </si>
  <si>
    <t>Experimental m/z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</si>
</sst>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21</xdr:col>
      <xdr:colOff>30480</xdr:colOff>
      <xdr:row>21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F5690A-53A5-4AEE-B738-C06A2EBA3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820" y="731520"/>
          <a:ext cx="4297680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350520</xdr:colOff>
      <xdr:row>7</xdr:row>
      <xdr:rowOff>137160</xdr:rowOff>
    </xdr:from>
    <xdr:to>
      <xdr:col>19</xdr:col>
      <xdr:colOff>83820</xdr:colOff>
      <xdr:row>9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87B2D1-D685-4E93-9625-EDAF41352B31}"/>
            </a:ext>
          </a:extLst>
        </xdr:cNvPr>
        <xdr:cNvSpPr txBox="1"/>
      </xdr:nvSpPr>
      <xdr:spPr>
        <a:xfrm>
          <a:off x="11178540" y="1417320"/>
          <a:ext cx="156210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IsotopeErrorRange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=-</a:t>
          </a:r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1,2</a:t>
          </a:r>
          <a:endParaRPr lang="en-US" sz="1100"/>
        </a:p>
      </xdr:txBody>
    </xdr:sp>
    <xdr:clientData/>
  </xdr:twoCellAnchor>
  <xdr:twoCellAnchor>
    <xdr:from>
      <xdr:col>15</xdr:col>
      <xdr:colOff>396240</xdr:colOff>
      <xdr:row>10</xdr:row>
      <xdr:rowOff>38100</xdr:rowOff>
    </xdr:from>
    <xdr:to>
      <xdr:col>18</xdr:col>
      <xdr:colOff>129540</xdr:colOff>
      <xdr:row>11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38B453-C973-45CD-8B6D-D0FED9BC37F9}"/>
            </a:ext>
          </a:extLst>
        </xdr:cNvPr>
        <xdr:cNvSpPr txBox="1"/>
      </xdr:nvSpPr>
      <xdr:spPr>
        <a:xfrm>
          <a:off x="10614660" y="1866900"/>
          <a:ext cx="15621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IsotopeErrorRange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=-</a:t>
          </a:r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2,1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993-61D0-4171-97C5-4FD68B4730F3}">
  <dimension ref="A1:M63"/>
  <sheetViews>
    <sheetView tabSelected="1" topLeftCell="E1" workbookViewId="0">
      <pane ySplit="4" topLeftCell="A5" activePane="bottomLeft" state="frozen"/>
      <selection pane="bottomLeft" activeCell="P2" sqref="P2"/>
    </sheetView>
  </sheetViews>
  <sheetFormatPr defaultRowHeight="14.4" x14ac:dyDescent="0.3"/>
  <cols>
    <col min="1" max="1" width="15.33203125" bestFit="1" customWidth="1"/>
    <col min="8" max="8" width="15.33203125" bestFit="1" customWidth="1"/>
    <col min="9" max="9" width="10.109375" bestFit="1" customWidth="1"/>
    <col min="10" max="11" width="9" bestFit="1" customWidth="1"/>
    <col min="12" max="13" width="9.5546875" bestFit="1" customWidth="1"/>
  </cols>
  <sheetData>
    <row r="1" spans="1:13" x14ac:dyDescent="0.3">
      <c r="C1" s="3" t="s">
        <v>4</v>
      </c>
      <c r="D1">
        <v>800</v>
      </c>
      <c r="E1" t="s">
        <v>2</v>
      </c>
      <c r="H1" t="s">
        <v>3</v>
      </c>
      <c r="I1">
        <v>15</v>
      </c>
      <c r="J1" t="s">
        <v>1</v>
      </c>
    </row>
    <row r="3" spans="1:13" x14ac:dyDescent="0.3">
      <c r="B3" s="1" t="s">
        <v>0</v>
      </c>
      <c r="C3" s="1"/>
      <c r="D3" s="1"/>
      <c r="E3" s="1"/>
      <c r="F3" s="1"/>
      <c r="I3" s="1" t="s">
        <v>5</v>
      </c>
      <c r="J3" s="1"/>
      <c r="K3" s="1"/>
      <c r="L3" s="1"/>
      <c r="M3" s="1"/>
    </row>
    <row r="4" spans="1:13" x14ac:dyDescent="0.3">
      <c r="A4" t="s">
        <v>6</v>
      </c>
      <c r="B4">
        <v>-2</v>
      </c>
      <c r="C4">
        <v>-1</v>
      </c>
      <c r="D4">
        <v>0</v>
      </c>
      <c r="E4">
        <v>1</v>
      </c>
      <c r="F4">
        <v>2</v>
      </c>
      <c r="H4" t="str">
        <f>A4</f>
        <v>Experimental m/z</v>
      </c>
      <c r="I4">
        <f>B4</f>
        <v>-2</v>
      </c>
      <c r="J4">
        <f>C4</f>
        <v>-1</v>
      </c>
      <c r="K4">
        <f>D4</f>
        <v>0</v>
      </c>
      <c r="L4">
        <f>E4</f>
        <v>1</v>
      </c>
      <c r="M4">
        <f>F4</f>
        <v>2</v>
      </c>
    </row>
    <row r="5" spans="1:13" x14ac:dyDescent="0.3">
      <c r="A5">
        <v>797.97500000000002</v>
      </c>
      <c r="B5">
        <f>ABS($A5-$D$1-B$4*1.00335)</f>
        <v>1.8299999999977334E-2</v>
      </c>
      <c r="C5">
        <f>ABS($A5-$D$1-C$4*1.00335)</f>
        <v>1.0216499999999773</v>
      </c>
      <c r="D5">
        <f>ABS($A5-$D$1-D$4*1.00335)</f>
        <v>2.0249999999999773</v>
      </c>
      <c r="E5">
        <f>ABS($A5-$D$1-E$4*1.00335)</f>
        <v>3.0283499999999774</v>
      </c>
      <c r="F5">
        <f>ABS($A5-$D$1-F$4*1.00335)</f>
        <v>4.0316999999999776</v>
      </c>
      <c r="H5">
        <f t="shared" ref="H5:H13" si="0">A5</f>
        <v>797.97500000000002</v>
      </c>
      <c r="I5" s="2">
        <f>B5/($A5/1000000)</f>
        <v>22.933049280964106</v>
      </c>
      <c r="J5" s="2">
        <f t="shared" ref="J5:M13" si="1">C5/($A5/1000000)</f>
        <v>1280.303267646201</v>
      </c>
      <c r="K5" s="2">
        <f t="shared" si="1"/>
        <v>2537.6734860114379</v>
      </c>
      <c r="L5" s="2">
        <f t="shared" si="1"/>
        <v>3795.0437043766751</v>
      </c>
      <c r="M5" s="2">
        <f t="shared" si="1"/>
        <v>5052.4139227419128</v>
      </c>
    </row>
    <row r="6" spans="1:13" x14ac:dyDescent="0.3">
      <c r="A6">
        <f>A5+0.005</f>
        <v>797.98</v>
      </c>
      <c r="B6">
        <f>ABS($A6-$D$1-B$4*1.00335)</f>
        <v>1.3299999999981882E-2</v>
      </c>
      <c r="C6">
        <f>ABS($A6-$D$1-C$4*1.00335)</f>
        <v>1.0166499999999818</v>
      </c>
      <c r="D6">
        <f>ABS($A6-$D$1-D$4*1.00335)</f>
        <v>2.0199999999999818</v>
      </c>
      <c r="E6">
        <f>ABS($A6-$D$1-E$4*1.00335)</f>
        <v>3.023349999999982</v>
      </c>
      <c r="F6">
        <f>ABS($A6-$D$1-F$4*1.00335)</f>
        <v>4.0266999999999822</v>
      </c>
      <c r="H6">
        <f t="shared" si="0"/>
        <v>797.98</v>
      </c>
      <c r="I6" s="2">
        <f t="shared" ref="I6:I13" si="2">B6/($A6/1000000)</f>
        <v>16.667084388057198</v>
      </c>
      <c r="J6" s="2">
        <f t="shared" si="1"/>
        <v>1274.0294242963255</v>
      </c>
      <c r="K6" s="2">
        <f t="shared" si="1"/>
        <v>2531.391764204594</v>
      </c>
      <c r="L6" s="2">
        <f t="shared" si="1"/>
        <v>3788.7541041128625</v>
      </c>
      <c r="M6" s="2">
        <f t="shared" si="1"/>
        <v>5046.1164440211314</v>
      </c>
    </row>
    <row r="7" spans="1:13" x14ac:dyDescent="0.3">
      <c r="A7">
        <f t="shared" ref="A7:A15" si="3">A6+0.005</f>
        <v>797.98500000000001</v>
      </c>
      <c r="B7">
        <f>ABS($A7-$D$1-B$4*1.00335)</f>
        <v>8.2999999999864293E-3</v>
      </c>
      <c r="C7">
        <f>ABS($A7-$D$1-C$4*1.00335)</f>
        <v>1.0116499999999864</v>
      </c>
      <c r="D7">
        <f>ABS($A7-$D$1-D$4*1.00335)</f>
        <v>2.0149999999999864</v>
      </c>
      <c r="E7">
        <f>ABS($A7-$D$1-E$4*1.00335)</f>
        <v>3.0183499999999865</v>
      </c>
      <c r="F7">
        <f>ABS($A7-$D$1-F$4*1.00335)</f>
        <v>4.0216999999999867</v>
      </c>
      <c r="H7">
        <f t="shared" si="0"/>
        <v>797.98500000000001</v>
      </c>
      <c r="I7" s="2">
        <f t="shared" si="2"/>
        <v>10.401198017489589</v>
      </c>
      <c r="J7" s="2">
        <f t="shared" si="1"/>
        <v>1267.7556595675187</v>
      </c>
      <c r="K7" s="2">
        <f t="shared" si="1"/>
        <v>2525.1101211175478</v>
      </c>
      <c r="L7" s="2">
        <f t="shared" si="1"/>
        <v>3782.4645826675774</v>
      </c>
      <c r="M7" s="2">
        <f t="shared" si="1"/>
        <v>5039.8190442176065</v>
      </c>
    </row>
    <row r="8" spans="1:13" x14ac:dyDescent="0.3">
      <c r="A8">
        <f t="shared" si="3"/>
        <v>797.99</v>
      </c>
      <c r="B8">
        <f>ABS($A8-$D$1-B$4*1.00335)</f>
        <v>3.2999999999909768E-3</v>
      </c>
      <c r="C8">
        <f>ABS($A8-$D$1-C$4*1.00335)</f>
        <v>1.0066499999999909</v>
      </c>
      <c r="D8">
        <f>ABS($A8-$D$1-D$4*1.00335)</f>
        <v>2.0099999999999909</v>
      </c>
      <c r="E8">
        <f>ABS($A8-$D$1-E$4*1.00335)</f>
        <v>3.0133499999999911</v>
      </c>
      <c r="F8">
        <f>ABS($A8-$D$1-F$4*1.00335)</f>
        <v>4.0166999999999913</v>
      </c>
      <c r="H8">
        <f t="shared" si="0"/>
        <v>797.99</v>
      </c>
      <c r="I8" s="2">
        <f t="shared" si="2"/>
        <v>4.1353901677852809</v>
      </c>
      <c r="J8" s="2">
        <f t="shared" si="1"/>
        <v>1261.4819734583025</v>
      </c>
      <c r="K8" s="2">
        <f t="shared" si="1"/>
        <v>2518.8285567488197</v>
      </c>
      <c r="L8" s="2">
        <f t="shared" si="1"/>
        <v>3776.1751400393373</v>
      </c>
      <c r="M8" s="2">
        <f t="shared" si="1"/>
        <v>5033.5217233298554</v>
      </c>
    </row>
    <row r="9" spans="1:13" x14ac:dyDescent="0.3">
      <c r="A9">
        <f t="shared" si="3"/>
        <v>797.995</v>
      </c>
      <c r="B9">
        <f>ABS($A9-$D$1-B$4*1.00335)</f>
        <v>1.7000000000044757E-3</v>
      </c>
      <c r="C9">
        <f>ABS($A9-$D$1-C$4*1.00335)</f>
        <v>1.0016499999999955</v>
      </c>
      <c r="D9">
        <f>ABS($A9-$D$1-D$4*1.00335)</f>
        <v>2.0049999999999955</v>
      </c>
      <c r="E9">
        <f>ABS($A9-$D$1-E$4*1.00335)</f>
        <v>3.0083499999999956</v>
      </c>
      <c r="F9">
        <f>ABS($A9-$D$1-F$4*1.00335)</f>
        <v>4.0116999999999958</v>
      </c>
      <c r="H9">
        <f t="shared" si="0"/>
        <v>797.995</v>
      </c>
      <c r="I9" s="2">
        <f t="shared" si="2"/>
        <v>2.1303391625316896</v>
      </c>
      <c r="J9" s="2">
        <f t="shared" si="1"/>
        <v>1255.2083659671996</v>
      </c>
      <c r="K9" s="2">
        <f t="shared" si="1"/>
        <v>2512.5470710969307</v>
      </c>
      <c r="L9" s="2">
        <f t="shared" si="1"/>
        <v>3769.8857762266625</v>
      </c>
      <c r="M9" s="2">
        <f t="shared" si="1"/>
        <v>5027.2244813563939</v>
      </c>
    </row>
    <row r="10" spans="1:13" x14ac:dyDescent="0.3">
      <c r="A10">
        <f t="shared" si="3"/>
        <v>798</v>
      </c>
      <c r="B10">
        <f>ABS($A10-$D$1-B$4*1.00335)</f>
        <v>6.6999999999999282E-3</v>
      </c>
      <c r="C10">
        <f>ABS($A10-$D$1-C$4*1.00335)</f>
        <v>0.99665000000000004</v>
      </c>
      <c r="D10">
        <f>ABS($A10-$D$1-D$4*1.00335)</f>
        <v>2</v>
      </c>
      <c r="E10">
        <f>ABS($A10-$D$1-E$4*1.00335)</f>
        <v>3.0033500000000002</v>
      </c>
      <c r="F10">
        <f>ABS($A10-$D$1-F$4*1.00335)</f>
        <v>4.0067000000000004</v>
      </c>
      <c r="H10">
        <f t="shared" si="0"/>
        <v>798</v>
      </c>
      <c r="I10" s="2">
        <f t="shared" si="2"/>
        <v>8.3959899749372529</v>
      </c>
      <c r="J10" s="2">
        <f t="shared" si="1"/>
        <v>1248.9348370927319</v>
      </c>
      <c r="K10" s="2">
        <f t="shared" si="1"/>
        <v>2506.2656641604012</v>
      </c>
      <c r="L10" s="2">
        <f t="shared" si="1"/>
        <v>3763.5964912280706</v>
      </c>
      <c r="M10" s="2">
        <f t="shared" si="1"/>
        <v>5020.9273182957395</v>
      </c>
    </row>
    <row r="11" spans="1:13" x14ac:dyDescent="0.3">
      <c r="A11">
        <f t="shared" si="3"/>
        <v>798.005</v>
      </c>
      <c r="B11">
        <f>ABS($A11-$D$1-B$4*1.00335)</f>
        <v>1.1699999999995381E-2</v>
      </c>
      <c r="C11">
        <f>ABS($A11-$D$1-C$4*1.00335)</f>
        <v>0.99165000000000458</v>
      </c>
      <c r="D11">
        <f>ABS($A11-$D$1-D$4*1.00335)</f>
        <v>1.9950000000000045</v>
      </c>
      <c r="E11">
        <f>ABS($A11-$D$1-E$4*1.00335)</f>
        <v>2.9983500000000047</v>
      </c>
      <c r="F11">
        <f>ABS($A11-$D$1-F$4*1.00335)</f>
        <v>4.0017000000000049</v>
      </c>
      <c r="H11">
        <f t="shared" si="0"/>
        <v>798.005</v>
      </c>
      <c r="I11" s="2">
        <f t="shared" si="2"/>
        <v>14.661562270907302</v>
      </c>
      <c r="J11" s="2">
        <f t="shared" si="1"/>
        <v>1242.6613868334216</v>
      </c>
      <c r="K11" s="2">
        <f t="shared" si="1"/>
        <v>2499.9843359377505</v>
      </c>
      <c r="L11" s="2">
        <f t="shared" si="1"/>
        <v>3757.3072850420799</v>
      </c>
      <c r="M11" s="2">
        <f t="shared" si="1"/>
        <v>5014.6302341464088</v>
      </c>
    </row>
    <row r="12" spans="1:13" x14ac:dyDescent="0.3">
      <c r="A12">
        <f t="shared" si="3"/>
        <v>798.01</v>
      </c>
      <c r="B12">
        <f>ABS($A12-$D$1-B$4*1.00335)</f>
        <v>1.6699999999990833E-2</v>
      </c>
      <c r="C12">
        <f>ABS($A12-$D$1-C$4*1.00335)</f>
        <v>0.98665000000000913</v>
      </c>
      <c r="D12">
        <f>ABS($A12-$D$1-D$4*1.00335)</f>
        <v>1.9900000000000091</v>
      </c>
      <c r="E12">
        <f>ABS($A12-$D$1-E$4*1.00335)</f>
        <v>2.9933500000000093</v>
      </c>
      <c r="F12">
        <f>ABS($A12-$D$1-F$4*1.00335)</f>
        <v>3.996700000000009</v>
      </c>
      <c r="H12">
        <f t="shared" si="0"/>
        <v>798.01</v>
      </c>
      <c r="I12" s="2">
        <f t="shared" si="2"/>
        <v>20.927056051917685</v>
      </c>
      <c r="J12" s="2">
        <f t="shared" si="1"/>
        <v>1236.3880151877909</v>
      </c>
      <c r="K12" s="2">
        <f t="shared" si="1"/>
        <v>2493.7030864274998</v>
      </c>
      <c r="L12" s="2">
        <f t="shared" si="1"/>
        <v>3751.0181576672085</v>
      </c>
      <c r="M12" s="2">
        <f t="shared" si="1"/>
        <v>5008.3332289069167</v>
      </c>
    </row>
    <row r="13" spans="1:13" x14ac:dyDescent="0.3">
      <c r="A13">
        <f t="shared" si="3"/>
        <v>798.01499999999999</v>
      </c>
      <c r="B13">
        <f>ABS($A13-$D$1-B$4*1.00335)</f>
        <v>2.1699999999986286E-2</v>
      </c>
      <c r="C13">
        <f>ABS($A13-$D$1-C$4*1.00335)</f>
        <v>0.98165000000001368</v>
      </c>
      <c r="D13">
        <f>ABS($A13-$D$1-D$4*1.00335)</f>
        <v>1.9850000000000136</v>
      </c>
      <c r="E13">
        <f>ABS($A13-$D$1-E$4*1.00335)</f>
        <v>2.9883500000000138</v>
      </c>
      <c r="F13">
        <f>ABS($A13-$D$1-F$4*1.00335)</f>
        <v>3.9917000000000136</v>
      </c>
      <c r="H13">
        <f t="shared" si="0"/>
        <v>798.01499999999999</v>
      </c>
      <c r="I13" s="2">
        <f t="shared" si="2"/>
        <v>27.192471319444227</v>
      </c>
      <c r="J13" s="2">
        <f t="shared" si="1"/>
        <v>1230.1147221543627</v>
      </c>
      <c r="K13" s="2">
        <f t="shared" si="1"/>
        <v>2487.4219156281692</v>
      </c>
      <c r="L13" s="2">
        <f t="shared" si="1"/>
        <v>3744.7291091019765</v>
      </c>
      <c r="M13" s="2">
        <f t="shared" si="1"/>
        <v>5002.0363025757833</v>
      </c>
    </row>
    <row r="14" spans="1:13" x14ac:dyDescent="0.3">
      <c r="A14">
        <f t="shared" si="3"/>
        <v>798.02</v>
      </c>
      <c r="B14">
        <f t="shared" ref="B14:F15" si="4">ABS($A14-$D$1-B$4*1.00335)</f>
        <v>2.6699999999981738E-2</v>
      </c>
      <c r="C14">
        <f t="shared" si="4"/>
        <v>0.97665000000001823</v>
      </c>
      <c r="D14">
        <f t="shared" si="4"/>
        <v>1.9800000000000182</v>
      </c>
      <c r="E14">
        <f t="shared" si="4"/>
        <v>2.9833500000000184</v>
      </c>
      <c r="F14">
        <f t="shared" si="4"/>
        <v>3.9867000000000181</v>
      </c>
      <c r="H14">
        <f t="shared" ref="H14:H15" si="5">A14</f>
        <v>798.02</v>
      </c>
      <c r="I14" s="2">
        <f t="shared" ref="I14:I15" si="6">B14/($A14/1000000)</f>
        <v>33.457808074962706</v>
      </c>
      <c r="J14" s="2">
        <f t="shared" ref="J14:J15" si="7">C14/($A14/1000000)</f>
        <v>1223.8415077316586</v>
      </c>
      <c r="K14" s="2">
        <f t="shared" ref="K14:K15" si="8">D14/($A14/1000000)</f>
        <v>2481.1408235382801</v>
      </c>
      <c r="L14" s="2">
        <f t="shared" ref="L14:L15" si="9">E14/($A14/1000000)</f>
        <v>3738.4401393449016</v>
      </c>
      <c r="M14" s="2">
        <f t="shared" ref="M14:M15" si="10">F14/($A14/1000000)</f>
        <v>4995.7394551515226</v>
      </c>
    </row>
    <row r="15" spans="1:13" x14ac:dyDescent="0.3">
      <c r="A15">
        <f t="shared" si="3"/>
        <v>798.02499999999998</v>
      </c>
      <c r="B15">
        <f t="shared" si="4"/>
        <v>3.1699999999977191E-2</v>
      </c>
      <c r="C15">
        <f t="shared" si="4"/>
        <v>0.97165000000002277</v>
      </c>
      <c r="D15">
        <f t="shared" si="4"/>
        <v>1.9750000000000227</v>
      </c>
      <c r="E15">
        <f t="shared" si="4"/>
        <v>2.9783500000000229</v>
      </c>
      <c r="F15">
        <f t="shared" si="4"/>
        <v>3.9817000000000227</v>
      </c>
      <c r="H15">
        <f t="shared" si="5"/>
        <v>798.02499999999998</v>
      </c>
      <c r="I15" s="2">
        <f t="shared" si="6"/>
        <v>39.723066319948863</v>
      </c>
      <c r="J15" s="2">
        <f t="shared" si="7"/>
        <v>1217.5683719182016</v>
      </c>
      <c r="K15" s="2">
        <f t="shared" si="8"/>
        <v>2474.8598101563521</v>
      </c>
      <c r="L15" s="2">
        <f t="shared" si="9"/>
        <v>3732.151248394503</v>
      </c>
      <c r="M15" s="2">
        <f t="shared" si="10"/>
        <v>4989.442686632653</v>
      </c>
    </row>
    <row r="17" spans="1:13" x14ac:dyDescent="0.3">
      <c r="A17">
        <f>A5+1</f>
        <v>798.97500000000002</v>
      </c>
      <c r="B17">
        <f>ABS($A17-$D$1-B$4*1.00335)</f>
        <v>0.98170000000002267</v>
      </c>
      <c r="C17">
        <f>ABS($A17-$D$1-C$4*1.00335)</f>
        <v>2.1649999999977299E-2</v>
      </c>
      <c r="D17">
        <f>ABS($A17-$D$1-D$4*1.00335)</f>
        <v>1.0249999999999773</v>
      </c>
      <c r="E17">
        <f>ABS($A17-$D$1-E$4*1.00335)</f>
        <v>2.0283499999999774</v>
      </c>
      <c r="F17">
        <f>ABS($A17-$D$1-F$4*1.00335)</f>
        <v>3.0316999999999772</v>
      </c>
      <c r="H17">
        <f t="shared" ref="H17:H25" si="11">A17</f>
        <v>798.97500000000002</v>
      </c>
      <c r="I17" s="2">
        <f>B17/($A17/1000000)</f>
        <v>1228.6992709409212</v>
      </c>
      <c r="J17" s="2">
        <f t="shared" ref="J17:J25" si="12">C17/($A17/1000000)</f>
        <v>27.097218310932504</v>
      </c>
      <c r="K17" s="2">
        <f t="shared" ref="K17:K25" si="13">D17/($A17/1000000)</f>
        <v>1282.8937075627864</v>
      </c>
      <c r="L17" s="2">
        <f t="shared" ref="L17:L25" si="14">E17/($A17/1000000)</f>
        <v>2538.6901968146403</v>
      </c>
      <c r="M17" s="2">
        <f t="shared" ref="M17:M25" si="15">F17/($A17/1000000)</f>
        <v>3794.4866860664938</v>
      </c>
    </row>
    <row r="18" spans="1:13" x14ac:dyDescent="0.3">
      <c r="A18">
        <f>A6+1</f>
        <v>798.98</v>
      </c>
      <c r="B18">
        <f>ABS($A18-$D$1-B$4*1.00335)</f>
        <v>0.98670000000001812</v>
      </c>
      <c r="C18">
        <f>ABS($A18-$D$1-C$4*1.00335)</f>
        <v>1.6649999999981846E-2</v>
      </c>
      <c r="D18">
        <f>ABS($A18-$D$1-D$4*1.00335)</f>
        <v>1.0199999999999818</v>
      </c>
      <c r="E18">
        <f>ABS($A18-$D$1-E$4*1.00335)</f>
        <v>2.023349999999982</v>
      </c>
      <c r="F18">
        <f>ABS($A18-$D$1-F$4*1.00335)</f>
        <v>3.0266999999999817</v>
      </c>
      <c r="H18">
        <f t="shared" si="11"/>
        <v>798.98</v>
      </c>
      <c r="I18" s="2">
        <f t="shared" ref="I18:I25" si="16">B18/($A18/1000000)</f>
        <v>1234.9495606899022</v>
      </c>
      <c r="J18" s="2">
        <f t="shared" si="12"/>
        <v>20.839069813990143</v>
      </c>
      <c r="K18" s="2">
        <f t="shared" si="13"/>
        <v>1276.6277003178825</v>
      </c>
      <c r="L18" s="2">
        <f t="shared" si="14"/>
        <v>2532.4163308217753</v>
      </c>
      <c r="M18" s="2">
        <f t="shared" si="15"/>
        <v>3788.2049613256672</v>
      </c>
    </row>
    <row r="19" spans="1:13" x14ac:dyDescent="0.3">
      <c r="A19">
        <f>A7+1</f>
        <v>798.98500000000001</v>
      </c>
      <c r="B19">
        <f>ABS($A19-$D$1-B$4*1.00335)</f>
        <v>0.99170000000001357</v>
      </c>
      <c r="C19">
        <f>ABS($A19-$D$1-C$4*1.00335)</f>
        <v>1.1649999999986393E-2</v>
      </c>
      <c r="D19">
        <f>ABS($A19-$D$1-D$4*1.00335)</f>
        <v>1.0149999999999864</v>
      </c>
      <c r="E19">
        <f>ABS($A19-$D$1-E$4*1.00335)</f>
        <v>2.0183499999999865</v>
      </c>
      <c r="F19">
        <f>ABS($A19-$D$1-F$4*1.00335)</f>
        <v>3.0216999999999863</v>
      </c>
      <c r="H19">
        <f t="shared" si="11"/>
        <v>798.98500000000001</v>
      </c>
      <c r="I19" s="2">
        <f t="shared" si="16"/>
        <v>1241.1997722110098</v>
      </c>
      <c r="J19" s="2">
        <f t="shared" si="12"/>
        <v>14.580999643280403</v>
      </c>
      <c r="K19" s="2">
        <f t="shared" si="13"/>
        <v>1270.3617714975705</v>
      </c>
      <c r="L19" s="2">
        <f t="shared" si="14"/>
        <v>2526.1425433518607</v>
      </c>
      <c r="M19" s="2">
        <f t="shared" si="15"/>
        <v>3781.9233152061506</v>
      </c>
    </row>
    <row r="20" spans="1:13" x14ac:dyDescent="0.3">
      <c r="A20">
        <f>A8+1</f>
        <v>798.99</v>
      </c>
      <c r="B20">
        <f>ABS($A20-$D$1-B$4*1.00335)</f>
        <v>0.99670000000000902</v>
      </c>
      <c r="C20">
        <f>ABS($A20-$D$1-C$4*1.00335)</f>
        <v>6.6499999999909409E-3</v>
      </c>
      <c r="D20">
        <f>ABS($A20-$D$1-D$4*1.00335)</f>
        <v>1.0099999999999909</v>
      </c>
      <c r="E20">
        <f>ABS($A20-$D$1-E$4*1.00335)</f>
        <v>2.0133499999999911</v>
      </c>
      <c r="F20">
        <f>ABS($A20-$D$1-F$4*1.00335)</f>
        <v>3.0166999999999908</v>
      </c>
      <c r="H20">
        <f t="shared" si="11"/>
        <v>798.99</v>
      </c>
      <c r="I20" s="2">
        <f t="shared" si="16"/>
        <v>1247.4499055057122</v>
      </c>
      <c r="J20" s="2">
        <f t="shared" si="12"/>
        <v>8.32300779733281</v>
      </c>
      <c r="K20" s="2">
        <f t="shared" si="13"/>
        <v>1264.0959211003778</v>
      </c>
      <c r="L20" s="2">
        <f t="shared" si="14"/>
        <v>2519.8688344034231</v>
      </c>
      <c r="M20" s="2">
        <f t="shared" si="15"/>
        <v>3775.6417477064683</v>
      </c>
    </row>
    <row r="21" spans="1:13" x14ac:dyDescent="0.3">
      <c r="A21">
        <f>A9+1</f>
        <v>798.995</v>
      </c>
      <c r="B21">
        <f>ABS($A21-$D$1-B$4*1.00335)</f>
        <v>1.0017000000000045</v>
      </c>
      <c r="C21">
        <f>ABS($A21-$D$1-C$4*1.00335)</f>
        <v>1.6499999999954884E-3</v>
      </c>
      <c r="D21">
        <f>ABS($A21-$D$1-D$4*1.00335)</f>
        <v>1.0049999999999955</v>
      </c>
      <c r="E21">
        <f>ABS($A21-$D$1-E$4*1.00335)</f>
        <v>2.0083499999999956</v>
      </c>
      <c r="F21">
        <f>ABS($A21-$D$1-F$4*1.00335)</f>
        <v>3.0116999999999954</v>
      </c>
      <c r="H21">
        <f t="shared" si="11"/>
        <v>798.995</v>
      </c>
      <c r="I21" s="2">
        <f t="shared" si="16"/>
        <v>1253.6999605754784</v>
      </c>
      <c r="J21" s="2">
        <f t="shared" si="12"/>
        <v>2.0650942746769232</v>
      </c>
      <c r="K21" s="2">
        <f t="shared" si="13"/>
        <v>1257.8301491248324</v>
      </c>
      <c r="L21" s="2">
        <f t="shared" si="14"/>
        <v>2513.5952039749882</v>
      </c>
      <c r="M21" s="2">
        <f t="shared" si="15"/>
        <v>3769.3602588251433</v>
      </c>
    </row>
    <row r="22" spans="1:13" x14ac:dyDescent="0.3">
      <c r="A22">
        <f>A10+1</f>
        <v>799</v>
      </c>
      <c r="B22">
        <f>ABS($A22-$D$1-B$4*1.00335)</f>
        <v>1.0066999999999999</v>
      </c>
      <c r="C22">
        <f>ABS($A22-$D$1-C$4*1.00335)</f>
        <v>3.3499999999999641E-3</v>
      </c>
      <c r="D22">
        <f>ABS($A22-$D$1-D$4*1.00335)</f>
        <v>1</v>
      </c>
      <c r="E22">
        <f>ABS($A22-$D$1-E$4*1.00335)</f>
        <v>2.0033500000000002</v>
      </c>
      <c r="F22">
        <f>ABS($A22-$D$1-F$4*1.00335)</f>
        <v>3.0066999999999999</v>
      </c>
      <c r="H22">
        <f t="shared" si="11"/>
        <v>799</v>
      </c>
      <c r="I22" s="2">
        <f t="shared" si="16"/>
        <v>1259.9499374217771</v>
      </c>
      <c r="J22" s="2">
        <f t="shared" si="12"/>
        <v>4.1927409261576525</v>
      </c>
      <c r="K22" s="2">
        <f t="shared" si="13"/>
        <v>1251.5644555694619</v>
      </c>
      <c r="L22" s="2">
        <f t="shared" si="14"/>
        <v>2507.3216520650817</v>
      </c>
      <c r="M22" s="2">
        <f t="shared" si="15"/>
        <v>3763.0788485607009</v>
      </c>
    </row>
    <row r="23" spans="1:13" x14ac:dyDescent="0.3">
      <c r="A23">
        <f>A11+1</f>
        <v>799.005</v>
      </c>
      <c r="B23">
        <f>ABS($A23-$D$1-B$4*1.00335)</f>
        <v>1.0116999999999954</v>
      </c>
      <c r="C23">
        <f>ABS($A23-$D$1-C$4*1.00335)</f>
        <v>8.3499999999954166E-3</v>
      </c>
      <c r="D23">
        <f>ABS($A23-$D$1-D$4*1.00335)</f>
        <v>0.99500000000000455</v>
      </c>
      <c r="E23">
        <f>ABS($A23-$D$1-E$4*1.00335)</f>
        <v>1.9983500000000045</v>
      </c>
      <c r="F23">
        <f>ABS($A23-$D$1-F$4*1.00335)</f>
        <v>3.0017000000000045</v>
      </c>
      <c r="H23">
        <f t="shared" si="11"/>
        <v>799.005</v>
      </c>
      <c r="I23" s="2">
        <f t="shared" si="16"/>
        <v>1266.1998360460766</v>
      </c>
      <c r="J23" s="2">
        <f t="shared" si="12"/>
        <v>10.45049780664128</v>
      </c>
      <c r="K23" s="2">
        <f t="shared" si="13"/>
        <v>1245.2988404327939</v>
      </c>
      <c r="L23" s="2">
        <f t="shared" si="14"/>
        <v>2501.0481786722294</v>
      </c>
      <c r="M23" s="2">
        <f t="shared" si="15"/>
        <v>3756.7975169116644</v>
      </c>
    </row>
    <row r="24" spans="1:13" x14ac:dyDescent="0.3">
      <c r="A24">
        <f>A12+1</f>
        <v>799.01</v>
      </c>
      <c r="B24">
        <f>ABS($A24-$D$1-B$4*1.00335)</f>
        <v>1.0166999999999908</v>
      </c>
      <c r="C24">
        <f>ABS($A24-$D$1-C$4*1.00335)</f>
        <v>1.3349999999990869E-2</v>
      </c>
      <c r="D24">
        <f>ABS($A24-$D$1-D$4*1.00335)</f>
        <v>0.99000000000000909</v>
      </c>
      <c r="E24">
        <f>ABS($A24-$D$1-E$4*1.00335)</f>
        <v>1.9933500000000091</v>
      </c>
      <c r="F24">
        <f>ABS($A24-$D$1-F$4*1.00335)</f>
        <v>2.996700000000009</v>
      </c>
      <c r="H24">
        <f t="shared" si="11"/>
        <v>799.01</v>
      </c>
      <c r="I24" s="2">
        <f t="shared" si="16"/>
        <v>1272.4496564498454</v>
      </c>
      <c r="J24" s="2">
        <f t="shared" si="12"/>
        <v>16.708176368244288</v>
      </c>
      <c r="K24" s="2">
        <f t="shared" si="13"/>
        <v>1239.0333037133566</v>
      </c>
      <c r="L24" s="2">
        <f t="shared" si="14"/>
        <v>2494.7747837949578</v>
      </c>
      <c r="M24" s="2">
        <f t="shared" si="15"/>
        <v>3750.5162638765587</v>
      </c>
    </row>
    <row r="25" spans="1:13" x14ac:dyDescent="0.3">
      <c r="A25">
        <f>A13+1</f>
        <v>799.01499999999999</v>
      </c>
      <c r="B25">
        <f>ABS($A25-$D$1-B$4*1.00335)</f>
        <v>1.0216999999999863</v>
      </c>
      <c r="C25">
        <f>ABS($A25-$D$1-C$4*1.00335)</f>
        <v>1.8349999999986322E-2</v>
      </c>
      <c r="D25">
        <f>ABS($A25-$D$1-D$4*1.00335)</f>
        <v>0.98500000000001364</v>
      </c>
      <c r="E25">
        <f>ABS($A25-$D$1-E$4*1.00335)</f>
        <v>1.9883500000000136</v>
      </c>
      <c r="F25">
        <f>ABS($A25-$D$1-F$4*1.00335)</f>
        <v>2.9917000000000136</v>
      </c>
      <c r="H25">
        <f t="shared" si="11"/>
        <v>799.01499999999999</v>
      </c>
      <c r="I25" s="2">
        <f t="shared" si="16"/>
        <v>1278.6993986345517</v>
      </c>
      <c r="J25" s="2">
        <f t="shared" si="12"/>
        <v>22.965776612436965</v>
      </c>
      <c r="K25" s="2">
        <f t="shared" si="13"/>
        <v>1232.7678454096776</v>
      </c>
      <c r="L25" s="2">
        <f t="shared" si="14"/>
        <v>2488.5014674317922</v>
      </c>
      <c r="M25" s="2">
        <f t="shared" si="15"/>
        <v>3744.2350894539068</v>
      </c>
    </row>
    <row r="26" spans="1:13" x14ac:dyDescent="0.3">
      <c r="A26">
        <f t="shared" ref="A26:A27" si="17">A14+1</f>
        <v>799.02</v>
      </c>
      <c r="B26">
        <f t="shared" ref="B26:F27" si="18">ABS($A26-$D$1-B$4*1.00335)</f>
        <v>1.0266999999999817</v>
      </c>
      <c r="C26">
        <f t="shared" si="18"/>
        <v>2.3349999999981774E-2</v>
      </c>
      <c r="D26">
        <f t="shared" si="18"/>
        <v>0.98000000000001819</v>
      </c>
      <c r="E26">
        <f t="shared" si="18"/>
        <v>1.9833500000000182</v>
      </c>
      <c r="F26">
        <f t="shared" si="18"/>
        <v>2.9867000000000181</v>
      </c>
      <c r="H26">
        <f t="shared" ref="H26:H27" si="19">A26</f>
        <v>799.02</v>
      </c>
      <c r="I26" s="2">
        <f t="shared" ref="I26:I27" si="20">B26/($A26/1000000)</f>
        <v>1284.9490626016643</v>
      </c>
      <c r="J26" s="2">
        <f t="shared" ref="J26:J27" si="21">C26/($A26/1000000)</f>
        <v>29.223298540689562</v>
      </c>
      <c r="K26" s="2">
        <f t="shared" ref="K26:K27" si="22">D26/($A26/1000000)</f>
        <v>1226.5024655202851</v>
      </c>
      <c r="L26" s="2">
        <f t="shared" ref="L26:L27" si="23">E26/($A26/1000000)</f>
        <v>2482.2282295812597</v>
      </c>
      <c r="M26" s="2">
        <f t="shared" ref="M26:M27" si="24">F26/($A26/1000000)</f>
        <v>3737.9539936422343</v>
      </c>
    </row>
    <row r="27" spans="1:13" x14ac:dyDescent="0.3">
      <c r="A27">
        <f t="shared" si="17"/>
        <v>799.02499999999998</v>
      </c>
      <c r="B27">
        <f t="shared" si="18"/>
        <v>1.0316999999999772</v>
      </c>
      <c r="C27">
        <f t="shared" si="18"/>
        <v>2.8349999999977227E-2</v>
      </c>
      <c r="D27">
        <f t="shared" si="18"/>
        <v>0.97500000000002274</v>
      </c>
      <c r="E27">
        <f t="shared" si="18"/>
        <v>1.9783500000000227</v>
      </c>
      <c r="F27">
        <f t="shared" si="18"/>
        <v>2.9817000000000227</v>
      </c>
      <c r="H27">
        <f t="shared" si="19"/>
        <v>799.02499999999998</v>
      </c>
      <c r="I27" s="2">
        <f t="shared" si="20"/>
        <v>1291.1986483526514</v>
      </c>
      <c r="J27" s="2">
        <f t="shared" si="21"/>
        <v>35.480742154472296</v>
      </c>
      <c r="K27" s="2">
        <f t="shared" si="22"/>
        <v>1220.2371640437068</v>
      </c>
      <c r="L27" s="2">
        <f t="shared" si="23"/>
        <v>2475.9550702418856</v>
      </c>
      <c r="M27" s="2">
        <f t="shared" si="24"/>
        <v>3731.6729764400648</v>
      </c>
    </row>
    <row r="29" spans="1:13" x14ac:dyDescent="0.3">
      <c r="A29">
        <f>A17+1</f>
        <v>799.97500000000002</v>
      </c>
      <c r="B29">
        <f>ABS($A29-$D$1-B$4*1.00335)</f>
        <v>1.9817000000000227</v>
      </c>
      <c r="C29">
        <f>ABS($A29-$D$1-C$4*1.00335)</f>
        <v>0.9783500000000227</v>
      </c>
      <c r="D29">
        <f>ABS($A29-$D$1-D$4*1.00335)</f>
        <v>2.4999999999977263E-2</v>
      </c>
      <c r="E29">
        <f>ABS($A29-$D$1-E$4*1.00335)</f>
        <v>1.0283499999999772</v>
      </c>
      <c r="F29">
        <f>ABS($A29-$D$1-F$4*1.00335)</f>
        <v>2.0316999999999772</v>
      </c>
      <c r="H29">
        <f t="shared" ref="H29:H37" si="25">A29</f>
        <v>799.97500000000002</v>
      </c>
      <c r="I29" s="2">
        <f>B29/($A29/1000000)</f>
        <v>2477.2024125754215</v>
      </c>
      <c r="J29" s="2">
        <f t="shared" ref="J29:J37" si="26">C29/($A29/1000000)</f>
        <v>1222.9757179912156</v>
      </c>
      <c r="K29" s="2">
        <f t="shared" ref="K29:K37" si="27">D29/($A29/1000000)</f>
        <v>31.25097659299011</v>
      </c>
      <c r="L29" s="2">
        <f t="shared" ref="L29:L37" si="28">E29/($A29/1000000)</f>
        <v>1285.4776711771958</v>
      </c>
      <c r="M29" s="2">
        <f t="shared" ref="M29:M37" si="29">F29/($A29/1000000)</f>
        <v>2539.7043657614017</v>
      </c>
    </row>
    <row r="30" spans="1:13" x14ac:dyDescent="0.3">
      <c r="A30">
        <f>A18+1</f>
        <v>799.98</v>
      </c>
      <c r="B30">
        <f>ABS($A30-$D$1-B$4*1.00335)</f>
        <v>1.9867000000000181</v>
      </c>
      <c r="C30">
        <f>ABS($A30-$D$1-C$4*1.00335)</f>
        <v>0.98335000000001815</v>
      </c>
      <c r="D30">
        <f>ABS($A30-$D$1-D$4*1.00335)</f>
        <v>1.999999999998181E-2</v>
      </c>
      <c r="E30">
        <f>ABS($A30-$D$1-E$4*1.00335)</f>
        <v>1.0233499999999818</v>
      </c>
      <c r="F30">
        <f>ABS($A30-$D$1-F$4*1.00335)</f>
        <v>2.0266999999999817</v>
      </c>
      <c r="H30">
        <f t="shared" si="25"/>
        <v>799.98</v>
      </c>
      <c r="I30" s="2">
        <f t="shared" ref="I30:I37" si="30">B30/($A30/1000000)</f>
        <v>2483.4370859271708</v>
      </c>
      <c r="J30" s="2">
        <f t="shared" si="26"/>
        <v>1229.2182304557841</v>
      </c>
      <c r="K30" s="2">
        <f t="shared" si="27"/>
        <v>25.000625015602651</v>
      </c>
      <c r="L30" s="2">
        <f t="shared" si="28"/>
        <v>1279.2194804869894</v>
      </c>
      <c r="M30" s="2">
        <f t="shared" si="29"/>
        <v>2533.4383359583758</v>
      </c>
    </row>
    <row r="31" spans="1:13" x14ac:dyDescent="0.3">
      <c r="A31">
        <f>A19+1</f>
        <v>799.98500000000001</v>
      </c>
      <c r="B31">
        <f>ABS($A31-$D$1-B$4*1.00335)</f>
        <v>1.9917000000000136</v>
      </c>
      <c r="C31">
        <f>ABS($A31-$D$1-C$4*1.00335)</f>
        <v>0.98835000000001361</v>
      </c>
      <c r="D31">
        <f>ABS($A31-$D$1-D$4*1.00335)</f>
        <v>1.4999999999986358E-2</v>
      </c>
      <c r="E31">
        <f>ABS($A31-$D$1-E$4*1.00335)</f>
        <v>1.0183499999999863</v>
      </c>
      <c r="F31">
        <f>ABS($A31-$D$1-F$4*1.00335)</f>
        <v>2.0216999999999863</v>
      </c>
      <c r="H31">
        <f t="shared" si="25"/>
        <v>799.98500000000001</v>
      </c>
      <c r="I31" s="2">
        <f t="shared" si="30"/>
        <v>2489.6716813440421</v>
      </c>
      <c r="J31" s="2">
        <f t="shared" si="26"/>
        <v>1235.4606648874835</v>
      </c>
      <c r="K31" s="2">
        <f t="shared" si="27"/>
        <v>18.750351569074866</v>
      </c>
      <c r="L31" s="2">
        <f t="shared" si="28"/>
        <v>1272.9613680256334</v>
      </c>
      <c r="M31" s="2">
        <f t="shared" si="29"/>
        <v>2527.1723844821918</v>
      </c>
    </row>
    <row r="32" spans="1:13" x14ac:dyDescent="0.3">
      <c r="A32">
        <f>A20+1</f>
        <v>799.99</v>
      </c>
      <c r="B32">
        <f>ABS($A32-$D$1-B$4*1.00335)</f>
        <v>1.996700000000009</v>
      </c>
      <c r="C32">
        <f>ABS($A32-$D$1-C$4*1.00335)</f>
        <v>0.99335000000000906</v>
      </c>
      <c r="D32">
        <f>ABS($A32-$D$1-D$4*1.00335)</f>
        <v>9.9999999999909051E-3</v>
      </c>
      <c r="E32">
        <f>ABS($A32-$D$1-E$4*1.00335)</f>
        <v>1.0133499999999909</v>
      </c>
      <c r="F32">
        <f>ABS($A32-$D$1-F$4*1.00335)</f>
        <v>2.0166999999999908</v>
      </c>
      <c r="H32">
        <f t="shared" si="25"/>
        <v>799.99</v>
      </c>
      <c r="I32" s="2">
        <f t="shared" si="30"/>
        <v>2495.9061988274966</v>
      </c>
      <c r="J32" s="2">
        <f t="shared" si="26"/>
        <v>1241.7030212877773</v>
      </c>
      <c r="K32" s="2">
        <f t="shared" si="27"/>
        <v>12.50015625194178</v>
      </c>
      <c r="L32" s="2">
        <f t="shared" si="28"/>
        <v>1266.703333791661</v>
      </c>
      <c r="M32" s="2">
        <f t="shared" si="29"/>
        <v>2520.9065113313804</v>
      </c>
    </row>
    <row r="33" spans="1:13" x14ac:dyDescent="0.3">
      <c r="A33">
        <f>A21+1</f>
        <v>799.995</v>
      </c>
      <c r="B33">
        <f>ABS($A33-$D$1-B$4*1.00335)</f>
        <v>2.0017000000000045</v>
      </c>
      <c r="C33">
        <f>ABS($A33-$D$1-C$4*1.00335)</f>
        <v>0.99835000000000451</v>
      </c>
      <c r="D33">
        <f>ABS($A33-$D$1-D$4*1.00335)</f>
        <v>4.9999999999954525E-3</v>
      </c>
      <c r="E33">
        <f>ABS($A33-$D$1-E$4*1.00335)</f>
        <v>1.0083499999999954</v>
      </c>
      <c r="F33">
        <f>ABS($A33-$D$1-F$4*1.00335)</f>
        <v>2.0116999999999954</v>
      </c>
      <c r="H33">
        <f t="shared" si="25"/>
        <v>799.995</v>
      </c>
      <c r="I33" s="2">
        <f t="shared" si="30"/>
        <v>2502.1406383789954</v>
      </c>
      <c r="J33" s="2">
        <f t="shared" si="26"/>
        <v>1247.9452996581285</v>
      </c>
      <c r="K33" s="2">
        <f t="shared" si="27"/>
        <v>6.2500390627384581</v>
      </c>
      <c r="L33" s="2">
        <f t="shared" si="28"/>
        <v>1260.4453777836054</v>
      </c>
      <c r="M33" s="2">
        <f t="shared" si="29"/>
        <v>2514.6407165044725</v>
      </c>
    </row>
    <row r="34" spans="1:13" x14ac:dyDescent="0.3">
      <c r="A34">
        <f>A22+1</f>
        <v>800</v>
      </c>
      <c r="B34">
        <f>ABS($A34-$D$1-B$4*1.00335)</f>
        <v>2.0066999999999999</v>
      </c>
      <c r="C34">
        <f>ABS($A34-$D$1-C$4*1.00335)</f>
        <v>1.00335</v>
      </c>
      <c r="D34">
        <f>ABS($A34-$D$1-D$4*1.00335)</f>
        <v>0</v>
      </c>
      <c r="E34">
        <f>ABS($A34-$D$1-E$4*1.00335)</f>
        <v>1.00335</v>
      </c>
      <c r="F34">
        <f>ABS($A34-$D$1-F$4*1.00335)</f>
        <v>2.0066999999999999</v>
      </c>
      <c r="H34">
        <f t="shared" si="25"/>
        <v>800</v>
      </c>
      <c r="I34" s="2">
        <f t="shared" si="30"/>
        <v>2508.375</v>
      </c>
      <c r="J34" s="2">
        <f t="shared" si="26"/>
        <v>1254.1875</v>
      </c>
      <c r="K34" s="2">
        <f t="shared" si="27"/>
        <v>0</v>
      </c>
      <c r="L34" s="2">
        <f t="shared" si="28"/>
        <v>1254.1875</v>
      </c>
      <c r="M34" s="2">
        <f t="shared" si="29"/>
        <v>2508.375</v>
      </c>
    </row>
    <row r="35" spans="1:13" x14ac:dyDescent="0.3">
      <c r="A35">
        <f>A23+1</f>
        <v>800.005</v>
      </c>
      <c r="B35">
        <f>ABS($A35-$D$1-B$4*1.00335)</f>
        <v>2.0116999999999954</v>
      </c>
      <c r="C35">
        <f>ABS($A35-$D$1-C$4*1.00335)</f>
        <v>1.0083499999999954</v>
      </c>
      <c r="D35">
        <f>ABS($A35-$D$1-D$4*1.00335)</f>
        <v>4.9999999999954525E-3</v>
      </c>
      <c r="E35">
        <f>ABS($A35-$D$1-E$4*1.00335)</f>
        <v>0.99835000000000451</v>
      </c>
      <c r="F35">
        <f>ABS($A35-$D$1-F$4*1.00335)</f>
        <v>2.0017000000000045</v>
      </c>
      <c r="H35">
        <f t="shared" si="25"/>
        <v>800.005</v>
      </c>
      <c r="I35" s="2">
        <f t="shared" si="30"/>
        <v>2514.6092836919711</v>
      </c>
      <c r="J35" s="2">
        <f t="shared" si="26"/>
        <v>1260.4296223148549</v>
      </c>
      <c r="K35" s="2">
        <f t="shared" si="27"/>
        <v>6.2499609377384546</v>
      </c>
      <c r="L35" s="2">
        <f t="shared" si="28"/>
        <v>1247.9297004393779</v>
      </c>
      <c r="M35" s="2">
        <f t="shared" si="29"/>
        <v>2502.1093618164941</v>
      </c>
    </row>
    <row r="36" spans="1:13" x14ac:dyDescent="0.3">
      <c r="A36">
        <f>A24+1</f>
        <v>800.01</v>
      </c>
      <c r="B36">
        <f>ABS($A36-$D$1-B$4*1.00335)</f>
        <v>2.0166999999999908</v>
      </c>
      <c r="C36">
        <f>ABS($A36-$D$1-C$4*1.00335)</f>
        <v>1.0133499999999909</v>
      </c>
      <c r="D36">
        <f>ABS($A36-$D$1-D$4*1.00335)</f>
        <v>9.9999999999909051E-3</v>
      </c>
      <c r="E36">
        <f>ABS($A36-$D$1-E$4*1.00335)</f>
        <v>0.99335000000000906</v>
      </c>
      <c r="F36">
        <f>ABS($A36-$D$1-F$4*1.00335)</f>
        <v>1.996700000000009</v>
      </c>
      <c r="H36">
        <f t="shared" si="25"/>
        <v>800.01</v>
      </c>
      <c r="I36" s="2">
        <f t="shared" si="30"/>
        <v>2520.8434894563702</v>
      </c>
      <c r="J36" s="2">
        <f t="shared" si="26"/>
        <v>1266.6716666041561</v>
      </c>
      <c r="K36" s="2">
        <f t="shared" si="27"/>
        <v>12.499843751941732</v>
      </c>
      <c r="L36" s="2">
        <f t="shared" si="28"/>
        <v>1241.6719791002727</v>
      </c>
      <c r="M36" s="2">
        <f t="shared" si="29"/>
        <v>2495.843801952487</v>
      </c>
    </row>
    <row r="37" spans="1:13" x14ac:dyDescent="0.3">
      <c r="A37">
        <f>A25+1</f>
        <v>800.01499999999999</v>
      </c>
      <c r="B37">
        <f>ABS($A37-$D$1-B$4*1.00335)</f>
        <v>2.0216999999999863</v>
      </c>
      <c r="C37">
        <f>ABS($A37-$D$1-C$4*1.00335)</f>
        <v>1.0183499999999863</v>
      </c>
      <c r="D37">
        <f>ABS($A37-$D$1-D$4*1.00335)</f>
        <v>1.4999999999986358E-2</v>
      </c>
      <c r="E37">
        <f>ABS($A37-$D$1-E$4*1.00335)</f>
        <v>0.98835000000001361</v>
      </c>
      <c r="F37">
        <f>ABS($A37-$D$1-F$4*1.00335)</f>
        <v>1.9917000000000136</v>
      </c>
      <c r="H37">
        <f t="shared" si="25"/>
        <v>800.01499999999999</v>
      </c>
      <c r="I37" s="2">
        <f t="shared" si="30"/>
        <v>2527.0776172946589</v>
      </c>
      <c r="J37" s="2">
        <f t="shared" si="26"/>
        <v>1272.9136328693667</v>
      </c>
      <c r="K37" s="2">
        <f t="shared" si="27"/>
        <v>18.749648444074623</v>
      </c>
      <c r="L37" s="2">
        <f t="shared" si="28"/>
        <v>1235.4143359812174</v>
      </c>
      <c r="M37" s="2">
        <f t="shared" si="29"/>
        <v>2489.5783204065096</v>
      </c>
    </row>
    <row r="38" spans="1:13" x14ac:dyDescent="0.3">
      <c r="A38">
        <f t="shared" ref="A38:A39" si="31">A26+1</f>
        <v>800.02</v>
      </c>
      <c r="B38">
        <f t="shared" ref="B38:F39" si="32">ABS($A38-$D$1-B$4*1.00335)</f>
        <v>2.0266999999999817</v>
      </c>
      <c r="C38">
        <f t="shared" si="32"/>
        <v>1.0233499999999818</v>
      </c>
      <c r="D38">
        <f t="shared" si="32"/>
        <v>1.999999999998181E-2</v>
      </c>
      <c r="E38">
        <f t="shared" si="32"/>
        <v>0.98335000000001815</v>
      </c>
      <c r="F38">
        <f t="shared" si="32"/>
        <v>1.9867000000000181</v>
      </c>
      <c r="H38">
        <f t="shared" ref="H38:H39" si="33">A38</f>
        <v>800.02</v>
      </c>
      <c r="I38" s="2">
        <f t="shared" ref="I38:I39" si="34">B38/($A38/1000000)</f>
        <v>2533.311667208297</v>
      </c>
      <c r="J38" s="2">
        <f t="shared" ref="J38:J39" si="35">C38/($A38/1000000)</f>
        <v>1279.1555211119494</v>
      </c>
      <c r="K38" s="2">
        <f t="shared" ref="K38:K39" si="36">D38/($A38/1000000)</f>
        <v>24.999375015601871</v>
      </c>
      <c r="L38" s="2">
        <f t="shared" ref="L38:L39" si="37">E38/($A38/1000000)</f>
        <v>1229.1567710807456</v>
      </c>
      <c r="M38" s="2">
        <f t="shared" ref="M38:M39" si="38">F38/($A38/1000000)</f>
        <v>2483.3129171770929</v>
      </c>
    </row>
    <row r="39" spans="1:13" x14ac:dyDescent="0.3">
      <c r="A39">
        <f t="shared" si="31"/>
        <v>800.02499999999998</v>
      </c>
      <c r="B39">
        <f t="shared" si="32"/>
        <v>2.0316999999999772</v>
      </c>
      <c r="C39">
        <f t="shared" si="32"/>
        <v>1.0283499999999772</v>
      </c>
      <c r="D39">
        <f t="shared" si="32"/>
        <v>2.4999999999977263E-2</v>
      </c>
      <c r="E39">
        <f t="shared" si="32"/>
        <v>0.9783500000000227</v>
      </c>
      <c r="F39">
        <f t="shared" si="32"/>
        <v>1.9817000000000227</v>
      </c>
      <c r="H39">
        <f t="shared" si="33"/>
        <v>800.02499999999998</v>
      </c>
      <c r="I39" s="2">
        <f t="shared" si="34"/>
        <v>2539.5456391987464</v>
      </c>
      <c r="J39" s="2">
        <f t="shared" si="35"/>
        <v>1285.3973313333674</v>
      </c>
      <c r="K39" s="2">
        <f t="shared" si="36"/>
        <v>31.249023467988202</v>
      </c>
      <c r="L39" s="2">
        <f t="shared" si="37"/>
        <v>1222.8992843973911</v>
      </c>
      <c r="M39" s="2">
        <f t="shared" si="38"/>
        <v>2477.0475922627702</v>
      </c>
    </row>
    <row r="41" spans="1:13" x14ac:dyDescent="0.3">
      <c r="A41">
        <f>A29+1</f>
        <v>800.97500000000002</v>
      </c>
      <c r="B41">
        <f>ABS($A41-$D$1-B$4*1.00335)</f>
        <v>2.9817000000000227</v>
      </c>
      <c r="C41">
        <f>ABS($A41-$D$1-C$4*1.00335)</f>
        <v>1.9783500000000227</v>
      </c>
      <c r="D41">
        <f>ABS($A41-$D$1-D$4*1.00335)</f>
        <v>0.97500000000002274</v>
      </c>
      <c r="E41">
        <f>ABS($A41-$D$1-E$4*1.00335)</f>
        <v>2.8349999999977227E-2</v>
      </c>
      <c r="F41">
        <f>ABS($A41-$D$1-F$4*1.00335)</f>
        <v>1.0316999999999772</v>
      </c>
      <c r="H41">
        <f t="shared" ref="H41:H49" si="39">A41</f>
        <v>800.97500000000002</v>
      </c>
      <c r="I41" s="2">
        <f>B41/($A41/1000000)</f>
        <v>3722.5880957583231</v>
      </c>
      <c r="J41" s="2">
        <f t="shared" ref="J41:J49" si="40">C41/($A41/1000000)</f>
        <v>2469.9272761322422</v>
      </c>
      <c r="K41" s="2">
        <f t="shared" ref="K41:K49" si="41">D41/($A41/1000000)</f>
        <v>1217.2664565061616</v>
      </c>
      <c r="L41" s="2">
        <f t="shared" ref="L41:L49" si="42">E41/($A41/1000000)</f>
        <v>35.394363119919134</v>
      </c>
      <c r="M41" s="2">
        <f t="shared" ref="M41:M49" si="43">F41/($A41/1000000)</f>
        <v>1288.0551827459999</v>
      </c>
    </row>
    <row r="42" spans="1:13" x14ac:dyDescent="0.3">
      <c r="A42">
        <f>A30+1</f>
        <v>800.98</v>
      </c>
      <c r="B42">
        <f>ABS($A42-$D$1-B$4*1.00335)</f>
        <v>2.9867000000000181</v>
      </c>
      <c r="C42">
        <f>ABS($A42-$D$1-C$4*1.00335)</f>
        <v>1.9833500000000182</v>
      </c>
      <c r="D42">
        <f>ABS($A42-$D$1-D$4*1.00335)</f>
        <v>0.98000000000001819</v>
      </c>
      <c r="E42">
        <f>ABS($A42-$D$1-E$4*1.00335)</f>
        <v>2.3349999999981774E-2</v>
      </c>
      <c r="F42">
        <f>ABS($A42-$D$1-F$4*1.00335)</f>
        <v>1.0266999999999817</v>
      </c>
      <c r="H42">
        <f t="shared" si="39"/>
        <v>800.98</v>
      </c>
      <c r="I42" s="2">
        <f t="shared" ref="I42:I49" si="44">B42/($A42/1000000)</f>
        <v>3728.8072111663441</v>
      </c>
      <c r="J42" s="2">
        <f t="shared" si="40"/>
        <v>2476.1542110914356</v>
      </c>
      <c r="K42" s="2">
        <f t="shared" si="41"/>
        <v>1223.5012110165276</v>
      </c>
      <c r="L42" s="2">
        <f t="shared" si="42"/>
        <v>29.151789058380704</v>
      </c>
      <c r="M42" s="2">
        <f t="shared" si="43"/>
        <v>1281.804789133289</v>
      </c>
    </row>
    <row r="43" spans="1:13" x14ac:dyDescent="0.3">
      <c r="A43">
        <f>A31+1</f>
        <v>800.98500000000001</v>
      </c>
      <c r="B43">
        <f>ABS($A43-$D$1-B$4*1.00335)</f>
        <v>2.9917000000000136</v>
      </c>
      <c r="C43">
        <f>ABS($A43-$D$1-C$4*1.00335)</f>
        <v>1.9883500000000136</v>
      </c>
      <c r="D43">
        <f>ABS($A43-$D$1-D$4*1.00335)</f>
        <v>0.98500000000001364</v>
      </c>
      <c r="E43">
        <f>ABS($A43-$D$1-E$4*1.00335)</f>
        <v>1.8349999999986322E-2</v>
      </c>
      <c r="F43">
        <f>ABS($A43-$D$1-F$4*1.00335)</f>
        <v>1.0216999999999863</v>
      </c>
      <c r="H43">
        <f t="shared" si="39"/>
        <v>800.98500000000001</v>
      </c>
      <c r="I43" s="2">
        <f t="shared" si="44"/>
        <v>3735.0262489310203</v>
      </c>
      <c r="J43" s="2">
        <f t="shared" si="40"/>
        <v>2482.3810683096608</v>
      </c>
      <c r="K43" s="2">
        <f t="shared" si="41"/>
        <v>1229.7358876883009</v>
      </c>
      <c r="L43" s="2">
        <f t="shared" si="42"/>
        <v>22.909292933059071</v>
      </c>
      <c r="M43" s="2">
        <f t="shared" si="43"/>
        <v>1275.554473554419</v>
      </c>
    </row>
    <row r="44" spans="1:13" x14ac:dyDescent="0.3">
      <c r="A44">
        <f>A32+1</f>
        <v>800.99</v>
      </c>
      <c r="B44">
        <f>ABS($A44-$D$1-B$4*1.00335)</f>
        <v>2.996700000000009</v>
      </c>
      <c r="C44">
        <f>ABS($A44-$D$1-C$4*1.00335)</f>
        <v>1.9933500000000091</v>
      </c>
      <c r="D44">
        <f>ABS($A44-$D$1-D$4*1.00335)</f>
        <v>0.99000000000000909</v>
      </c>
      <c r="E44">
        <f>ABS($A44-$D$1-E$4*1.00335)</f>
        <v>1.3349999999990869E-2</v>
      </c>
      <c r="F44">
        <f>ABS($A44-$D$1-F$4*1.00335)</f>
        <v>1.0166999999999908</v>
      </c>
      <c r="H44">
        <f t="shared" si="39"/>
        <v>800.99</v>
      </c>
      <c r="I44" s="2">
        <f t="shared" si="44"/>
        <v>3741.2452090538072</v>
      </c>
      <c r="J44" s="2">
        <f t="shared" si="40"/>
        <v>2488.607847788373</v>
      </c>
      <c r="K44" s="2">
        <f t="shared" si="41"/>
        <v>1235.9704865229392</v>
      </c>
      <c r="L44" s="2">
        <f t="shared" si="42"/>
        <v>16.666874742494748</v>
      </c>
      <c r="M44" s="2">
        <f t="shared" si="43"/>
        <v>1269.3042360079287</v>
      </c>
    </row>
    <row r="45" spans="1:13" x14ac:dyDescent="0.3">
      <c r="A45">
        <f>A33+1</f>
        <v>800.995</v>
      </c>
      <c r="B45">
        <f>ABS($A45-$D$1-B$4*1.00335)</f>
        <v>3.0017000000000045</v>
      </c>
      <c r="C45">
        <f>ABS($A45-$D$1-C$4*1.00335)</f>
        <v>1.9983500000000045</v>
      </c>
      <c r="D45">
        <f>ABS($A45-$D$1-D$4*1.00335)</f>
        <v>0.99500000000000455</v>
      </c>
      <c r="E45">
        <f>ABS($A45-$D$1-E$4*1.00335)</f>
        <v>8.3499999999954166E-3</v>
      </c>
      <c r="F45">
        <f>ABS($A45-$D$1-F$4*1.00335)</f>
        <v>1.0116999999999954</v>
      </c>
      <c r="H45">
        <f t="shared" si="39"/>
        <v>800.995</v>
      </c>
      <c r="I45" s="2">
        <f t="shared" si="44"/>
        <v>3747.4640915361574</v>
      </c>
      <c r="J45" s="2">
        <f t="shared" si="40"/>
        <v>2494.8345495290291</v>
      </c>
      <c r="K45" s="2">
        <f t="shared" si="41"/>
        <v>1242.2050075219004</v>
      </c>
      <c r="L45" s="2">
        <f t="shared" si="42"/>
        <v>10.424534485228268</v>
      </c>
      <c r="M45" s="2">
        <f t="shared" si="43"/>
        <v>1263.0540764923569</v>
      </c>
    </row>
    <row r="46" spans="1:13" x14ac:dyDescent="0.3">
      <c r="A46">
        <f>A34+1</f>
        <v>801</v>
      </c>
      <c r="B46">
        <f>ABS($A46-$D$1-B$4*1.00335)</f>
        <v>3.0066999999999999</v>
      </c>
      <c r="C46">
        <f>ABS($A46-$D$1-C$4*1.00335)</f>
        <v>2.0033500000000002</v>
      </c>
      <c r="D46">
        <f>ABS($A46-$D$1-D$4*1.00335)</f>
        <v>1</v>
      </c>
      <c r="E46">
        <f>ABS($A46-$D$1-E$4*1.00335)</f>
        <v>3.3499999999999641E-3</v>
      </c>
      <c r="F46">
        <f>ABS($A46-$D$1-F$4*1.00335)</f>
        <v>1.0066999999999999</v>
      </c>
      <c r="H46">
        <f t="shared" si="39"/>
        <v>801</v>
      </c>
      <c r="I46" s="2">
        <f t="shared" si="44"/>
        <v>3753.6828963795256</v>
      </c>
      <c r="J46" s="2">
        <f t="shared" si="40"/>
        <v>2501.061173533084</v>
      </c>
      <c r="K46" s="2">
        <f t="shared" si="41"/>
        <v>1248.4394506866417</v>
      </c>
      <c r="L46" s="2">
        <f t="shared" si="42"/>
        <v>4.1822721598002053</v>
      </c>
      <c r="M46" s="2">
        <f t="shared" si="43"/>
        <v>1256.8039950062421</v>
      </c>
    </row>
    <row r="47" spans="1:13" x14ac:dyDescent="0.3">
      <c r="A47">
        <f>A35+1</f>
        <v>801.005</v>
      </c>
      <c r="B47">
        <f>ABS($A47-$D$1-B$4*1.00335)</f>
        <v>3.0116999999999954</v>
      </c>
      <c r="C47">
        <f>ABS($A47-$D$1-C$4*1.00335)</f>
        <v>2.0083499999999956</v>
      </c>
      <c r="D47">
        <f>ABS($A47-$D$1-D$4*1.00335)</f>
        <v>1.0049999999999955</v>
      </c>
      <c r="E47">
        <f>ABS($A47-$D$1-E$4*1.00335)</f>
        <v>1.6499999999954884E-3</v>
      </c>
      <c r="F47">
        <f>ABS($A47-$D$1-F$4*1.00335)</f>
        <v>1.0017000000000045</v>
      </c>
      <c r="H47">
        <f t="shared" si="39"/>
        <v>801.005</v>
      </c>
      <c r="I47" s="2">
        <f t="shared" si="44"/>
        <v>3759.9016235853651</v>
      </c>
      <c r="J47" s="2">
        <f t="shared" si="40"/>
        <v>2507.2877198019933</v>
      </c>
      <c r="K47" s="2">
        <f t="shared" si="41"/>
        <v>1254.673816018621</v>
      </c>
      <c r="L47" s="2">
        <f t="shared" si="42"/>
        <v>2.059912235248829</v>
      </c>
      <c r="M47" s="2">
        <f t="shared" si="43"/>
        <v>1250.5539915481231</v>
      </c>
    </row>
    <row r="48" spans="1:13" x14ac:dyDescent="0.3">
      <c r="A48">
        <f>A36+1</f>
        <v>801.01</v>
      </c>
      <c r="B48">
        <f>ABS($A48-$D$1-B$4*1.00335)</f>
        <v>3.0166999999999908</v>
      </c>
      <c r="C48">
        <f>ABS($A48-$D$1-C$4*1.00335)</f>
        <v>2.0133499999999911</v>
      </c>
      <c r="D48">
        <f>ABS($A48-$D$1-D$4*1.00335)</f>
        <v>1.0099999999999909</v>
      </c>
      <c r="E48">
        <f>ABS($A48-$D$1-E$4*1.00335)</f>
        <v>6.6499999999909409E-3</v>
      </c>
      <c r="F48">
        <f>ABS($A48-$D$1-F$4*1.00335)</f>
        <v>0.99670000000000902</v>
      </c>
      <c r="H48">
        <f t="shared" si="39"/>
        <v>801.01</v>
      </c>
      <c r="I48" s="2">
        <f t="shared" si="44"/>
        <v>3766.1202731551302</v>
      </c>
      <c r="J48" s="2">
        <f t="shared" si="40"/>
        <v>2513.514188337213</v>
      </c>
      <c r="K48" s="2">
        <f t="shared" si="41"/>
        <v>1260.9081035192955</v>
      </c>
      <c r="L48" s="2">
        <f t="shared" si="42"/>
        <v>8.3020187013781861</v>
      </c>
      <c r="M48" s="2">
        <f t="shared" si="43"/>
        <v>1244.3040661165392</v>
      </c>
    </row>
    <row r="49" spans="1:13" x14ac:dyDescent="0.3">
      <c r="A49">
        <f>A37+1</f>
        <v>801.01499999999999</v>
      </c>
      <c r="B49">
        <f>ABS($A49-$D$1-B$4*1.00335)</f>
        <v>3.0216999999999863</v>
      </c>
      <c r="C49">
        <f>ABS($A49-$D$1-C$4*1.00335)</f>
        <v>2.0183499999999865</v>
      </c>
      <c r="D49">
        <f>ABS($A49-$D$1-D$4*1.00335)</f>
        <v>1.0149999999999864</v>
      </c>
      <c r="E49">
        <f>ABS($A49-$D$1-E$4*1.00335)</f>
        <v>1.1649999999986393E-2</v>
      </c>
      <c r="F49">
        <f>ABS($A49-$D$1-F$4*1.00335)</f>
        <v>0.99170000000001357</v>
      </c>
      <c r="H49">
        <f t="shared" si="39"/>
        <v>801.01499999999999</v>
      </c>
      <c r="I49" s="2">
        <f t="shared" si="44"/>
        <v>3772.3388450902748</v>
      </c>
      <c r="J49" s="2">
        <f t="shared" si="40"/>
        <v>2519.7405791401993</v>
      </c>
      <c r="K49" s="2">
        <f t="shared" si="41"/>
        <v>1267.1423131901231</v>
      </c>
      <c r="L49" s="2">
        <f t="shared" si="42"/>
        <v>14.544047240047183</v>
      </c>
      <c r="M49" s="2">
        <f t="shared" si="43"/>
        <v>1238.0542187100286</v>
      </c>
    </row>
    <row r="50" spans="1:13" x14ac:dyDescent="0.3">
      <c r="A50">
        <f t="shared" ref="A50:A51" si="45">A38+1</f>
        <v>801.02</v>
      </c>
      <c r="B50">
        <f t="shared" ref="B50:F51" si="46">ABS($A50-$D$1-B$4*1.00335)</f>
        <v>3.0266999999999817</v>
      </c>
      <c r="C50">
        <f t="shared" si="46"/>
        <v>2.023349999999982</v>
      </c>
      <c r="D50">
        <f t="shared" si="46"/>
        <v>1.0199999999999818</v>
      </c>
      <c r="E50">
        <f t="shared" si="46"/>
        <v>1.6649999999981846E-2</v>
      </c>
      <c r="F50">
        <f t="shared" si="46"/>
        <v>0.98670000000001812</v>
      </c>
      <c r="H50">
        <f t="shared" ref="H50:H51" si="47">A50</f>
        <v>801.02</v>
      </c>
      <c r="I50" s="2">
        <f t="shared" ref="I50:I51" si="48">B50/($A50/1000000)</f>
        <v>3778.5573393922523</v>
      </c>
      <c r="J50" s="2">
        <f t="shared" ref="J50:J51" si="49">C50/($A50/1000000)</f>
        <v>2525.9668922124069</v>
      </c>
      <c r="K50" s="2">
        <f t="shared" ref="K50:K51" si="50">D50/($A50/1000000)</f>
        <v>1273.3764450325609</v>
      </c>
      <c r="L50" s="2">
        <f t="shared" ref="L50:L51" si="51">E50/($A50/1000000)</f>
        <v>20.785997852715099</v>
      </c>
      <c r="M50" s="2">
        <f t="shared" ref="M50:M51" si="52">F50/($A50/1000000)</f>
        <v>1231.8044493271307</v>
      </c>
    </row>
    <row r="51" spans="1:13" x14ac:dyDescent="0.3">
      <c r="A51">
        <f t="shared" si="45"/>
        <v>801.02499999999998</v>
      </c>
      <c r="B51">
        <f t="shared" si="46"/>
        <v>3.0316999999999772</v>
      </c>
      <c r="C51">
        <f t="shared" si="46"/>
        <v>2.0283499999999774</v>
      </c>
      <c r="D51">
        <f t="shared" si="46"/>
        <v>1.0249999999999773</v>
      </c>
      <c r="E51">
        <f t="shared" si="46"/>
        <v>2.1649999999977299E-2</v>
      </c>
      <c r="F51">
        <f t="shared" si="46"/>
        <v>0.98170000000002267</v>
      </c>
      <c r="H51">
        <f t="shared" si="47"/>
        <v>801.02499999999998</v>
      </c>
      <c r="I51" s="2">
        <f t="shared" si="48"/>
        <v>3784.7757560625164</v>
      </c>
      <c r="J51" s="2">
        <f t="shared" si="49"/>
        <v>2532.1931275552915</v>
      </c>
      <c r="K51" s="2">
        <f t="shared" si="50"/>
        <v>1279.6104990480662</v>
      </c>
      <c r="L51" s="2">
        <f t="shared" si="51"/>
        <v>27.027870540841171</v>
      </c>
      <c r="M51" s="2">
        <f t="shared" si="52"/>
        <v>1225.5547579663839</v>
      </c>
    </row>
    <row r="53" spans="1:13" x14ac:dyDescent="0.3">
      <c r="A53">
        <f>A41+1</f>
        <v>801.97500000000002</v>
      </c>
      <c r="B53">
        <f>ABS($A53-$D$1-B$4*1.00335)</f>
        <v>3.9817000000000227</v>
      </c>
      <c r="C53">
        <f>ABS($A53-$D$1-C$4*1.00335)</f>
        <v>2.9783500000000229</v>
      </c>
      <c r="D53">
        <f>ABS($A53-$D$1-D$4*1.00335)</f>
        <v>1.9750000000000227</v>
      </c>
      <c r="E53">
        <f>ABS($A53-$D$1-E$4*1.00335)</f>
        <v>0.97165000000002277</v>
      </c>
      <c r="F53">
        <f>ABS($A53-$D$1-F$4*1.00335)</f>
        <v>3.1699999999977191E-2</v>
      </c>
      <c r="H53">
        <f t="shared" ref="H53:H61" si="53">A53</f>
        <v>801.97500000000002</v>
      </c>
      <c r="I53" s="2">
        <f>B53/($A53/1000000)</f>
        <v>4964.8679821690484</v>
      </c>
      <c r="J53" s="2">
        <f t="shared" ref="J53:J61" si="54">C53/($A53/1000000)</f>
        <v>3713.769132454282</v>
      </c>
      <c r="K53" s="2">
        <f t="shared" ref="K53:K61" si="55">D53/($A53/1000000)</f>
        <v>2462.6702827395152</v>
      </c>
      <c r="L53" s="2">
        <f t="shared" ref="L53:L61" si="56">E53/($A53/1000000)</f>
        <v>1211.5714330247486</v>
      </c>
      <c r="M53" s="2">
        <f t="shared" ref="M53:M61" si="57">F53/($A53/1000000)</f>
        <v>39.527416690018008</v>
      </c>
    </row>
    <row r="54" spans="1:13" x14ac:dyDescent="0.3">
      <c r="A54">
        <f>A42+1</f>
        <v>801.98</v>
      </c>
      <c r="B54">
        <f>ABS($A54-$D$1-B$4*1.00335)</f>
        <v>3.9867000000000181</v>
      </c>
      <c r="C54">
        <f>ABS($A54-$D$1-C$4*1.00335)</f>
        <v>2.9833500000000184</v>
      </c>
      <c r="D54">
        <f>ABS($A54-$D$1-D$4*1.00335)</f>
        <v>1.9800000000000182</v>
      </c>
      <c r="E54">
        <f>ABS($A54-$D$1-E$4*1.00335)</f>
        <v>0.97665000000001823</v>
      </c>
      <c r="F54">
        <f>ABS($A54-$D$1-F$4*1.00335)</f>
        <v>2.6699999999981738E-2</v>
      </c>
      <c r="H54">
        <f t="shared" si="53"/>
        <v>801.98</v>
      </c>
      <c r="I54" s="2">
        <f t="shared" ref="I54:I61" si="58">B54/($A54/1000000)</f>
        <v>4971.0715977954787</v>
      </c>
      <c r="J54" s="2">
        <f t="shared" si="54"/>
        <v>3719.9805481433682</v>
      </c>
      <c r="K54" s="2">
        <f t="shared" si="55"/>
        <v>2468.8894984912567</v>
      </c>
      <c r="L54" s="2">
        <f t="shared" si="56"/>
        <v>1217.798448839146</v>
      </c>
      <c r="M54" s="2">
        <f t="shared" si="57"/>
        <v>33.292600812965084</v>
      </c>
    </row>
    <row r="55" spans="1:13" x14ac:dyDescent="0.3">
      <c r="A55">
        <f>A43+1</f>
        <v>801.98500000000001</v>
      </c>
      <c r="B55">
        <f>ABS($A55-$D$1-B$4*1.00335)</f>
        <v>3.9917000000000136</v>
      </c>
      <c r="C55">
        <f>ABS($A55-$D$1-C$4*1.00335)</f>
        <v>2.9883500000000138</v>
      </c>
      <c r="D55">
        <f>ABS($A55-$D$1-D$4*1.00335)</f>
        <v>1.9850000000000136</v>
      </c>
      <c r="E55">
        <f>ABS($A55-$D$1-E$4*1.00335)</f>
        <v>0.98165000000001368</v>
      </c>
      <c r="F55">
        <f>ABS($A55-$D$1-F$4*1.00335)</f>
        <v>2.1699999999986286E-2</v>
      </c>
      <c r="H55">
        <f t="shared" si="53"/>
        <v>801.98500000000001</v>
      </c>
      <c r="I55" s="2">
        <f t="shared" si="58"/>
        <v>4977.2751360686461</v>
      </c>
      <c r="J55" s="2">
        <f t="shared" si="54"/>
        <v>3726.1918863819319</v>
      </c>
      <c r="K55" s="2">
        <f t="shared" si="55"/>
        <v>2475.1086366952168</v>
      </c>
      <c r="L55" s="2">
        <f t="shared" si="56"/>
        <v>1224.0253870085021</v>
      </c>
      <c r="M55" s="2">
        <f t="shared" si="57"/>
        <v>27.05786267821254</v>
      </c>
    </row>
    <row r="56" spans="1:13" x14ac:dyDescent="0.3">
      <c r="A56">
        <f>A44+1</f>
        <v>801.99</v>
      </c>
      <c r="B56">
        <f>ABS($A56-$D$1-B$4*1.00335)</f>
        <v>3.996700000000009</v>
      </c>
      <c r="C56">
        <f>ABS($A56-$D$1-C$4*1.00335)</f>
        <v>2.9933500000000093</v>
      </c>
      <c r="D56">
        <f>ABS($A56-$D$1-D$4*1.00335)</f>
        <v>1.9900000000000091</v>
      </c>
      <c r="E56">
        <f>ABS($A56-$D$1-E$4*1.00335)</f>
        <v>0.98665000000000913</v>
      </c>
      <c r="F56">
        <f>ABS($A56-$D$1-F$4*1.00335)</f>
        <v>1.6699999999990833E-2</v>
      </c>
      <c r="H56">
        <f t="shared" si="53"/>
        <v>801.99</v>
      </c>
      <c r="I56" s="2">
        <f t="shared" si="58"/>
        <v>4983.4785969899986</v>
      </c>
      <c r="J56" s="2">
        <f t="shared" si="54"/>
        <v>3732.4031471714225</v>
      </c>
      <c r="K56" s="2">
        <f t="shared" si="55"/>
        <v>2481.3276973528459</v>
      </c>
      <c r="L56" s="2">
        <f t="shared" si="56"/>
        <v>1230.2522475342698</v>
      </c>
      <c r="M56" s="2">
        <f t="shared" si="57"/>
        <v>20.82320228430633</v>
      </c>
    </row>
    <row r="57" spans="1:13" x14ac:dyDescent="0.3">
      <c r="A57">
        <f>A45+1</f>
        <v>801.995</v>
      </c>
      <c r="B57">
        <f>ABS($A57-$D$1-B$4*1.00335)</f>
        <v>4.0017000000000049</v>
      </c>
      <c r="C57">
        <f>ABS($A57-$D$1-C$4*1.00335)</f>
        <v>2.9983500000000047</v>
      </c>
      <c r="D57">
        <f>ABS($A57-$D$1-D$4*1.00335)</f>
        <v>1.9950000000000045</v>
      </c>
      <c r="E57">
        <f>ABS($A57-$D$1-E$4*1.00335)</f>
        <v>0.99165000000000458</v>
      </c>
      <c r="F57">
        <f>ABS($A57-$D$1-F$4*1.00335)</f>
        <v>1.1699999999995381E-2</v>
      </c>
      <c r="H57">
        <f t="shared" si="53"/>
        <v>801.995</v>
      </c>
      <c r="I57" s="2">
        <f t="shared" si="58"/>
        <v>4989.6819805609821</v>
      </c>
      <c r="J57" s="2">
        <f t="shared" si="54"/>
        <v>3738.6143305132882</v>
      </c>
      <c r="K57" s="2">
        <f t="shared" si="55"/>
        <v>2487.5466804655944</v>
      </c>
      <c r="L57" s="2">
        <f t="shared" si="56"/>
        <v>1236.4790304179012</v>
      </c>
      <c r="M57" s="2">
        <f t="shared" si="57"/>
        <v>14.588619629792431</v>
      </c>
    </row>
    <row r="58" spans="1:13" x14ac:dyDescent="0.3">
      <c r="A58">
        <f>A46+1</f>
        <v>802</v>
      </c>
      <c r="B58">
        <f>ABS($A58-$D$1-B$4*1.00335)</f>
        <v>4.0067000000000004</v>
      </c>
      <c r="C58">
        <f>ABS($A58-$D$1-C$4*1.00335)</f>
        <v>3.0033500000000002</v>
      </c>
      <c r="D58">
        <f>ABS($A58-$D$1-D$4*1.00335)</f>
        <v>2</v>
      </c>
      <c r="E58">
        <f>ABS($A58-$D$1-E$4*1.00335)</f>
        <v>0.99665000000000004</v>
      </c>
      <c r="F58">
        <f>ABS($A58-$D$1-F$4*1.00335)</f>
        <v>6.6999999999999282E-3</v>
      </c>
      <c r="H58">
        <f t="shared" si="53"/>
        <v>802</v>
      </c>
      <c r="I58" s="2">
        <f t="shared" si="58"/>
        <v>4995.8852867830428</v>
      </c>
      <c r="J58" s="2">
        <f t="shared" si="54"/>
        <v>3744.825436408978</v>
      </c>
      <c r="K58" s="2">
        <f t="shared" si="55"/>
        <v>2493.7655860349128</v>
      </c>
      <c r="L58" s="2">
        <f t="shared" si="56"/>
        <v>1242.7057356608479</v>
      </c>
      <c r="M58" s="2">
        <f t="shared" si="57"/>
        <v>8.3541147132168678</v>
      </c>
    </row>
    <row r="59" spans="1:13" x14ac:dyDescent="0.3">
      <c r="A59">
        <f>A47+1</f>
        <v>802.005</v>
      </c>
      <c r="B59">
        <f>ABS($A59-$D$1-B$4*1.00335)</f>
        <v>4.0116999999999958</v>
      </c>
      <c r="C59">
        <f>ABS($A59-$D$1-C$4*1.00335)</f>
        <v>3.0083499999999956</v>
      </c>
      <c r="D59">
        <f>ABS($A59-$D$1-D$4*1.00335)</f>
        <v>2.0049999999999955</v>
      </c>
      <c r="E59">
        <f>ABS($A59-$D$1-E$4*1.00335)</f>
        <v>1.0016499999999955</v>
      </c>
      <c r="F59">
        <f>ABS($A59-$D$1-F$4*1.00335)</f>
        <v>1.7000000000044757E-3</v>
      </c>
      <c r="H59">
        <f t="shared" si="53"/>
        <v>802.005</v>
      </c>
      <c r="I59" s="2">
        <f t="shared" si="58"/>
        <v>5002.0885156576278</v>
      </c>
      <c r="J59" s="2">
        <f t="shared" si="54"/>
        <v>3751.0364648599398</v>
      </c>
      <c r="K59" s="2">
        <f t="shared" si="55"/>
        <v>2499.9844140622508</v>
      </c>
      <c r="L59" s="2">
        <f t="shared" si="56"/>
        <v>1248.9323632645626</v>
      </c>
      <c r="M59" s="2">
        <f t="shared" si="57"/>
        <v>2.1196875331256986</v>
      </c>
    </row>
    <row r="60" spans="1:13" x14ac:dyDescent="0.3">
      <c r="A60">
        <f>A48+1</f>
        <v>802.01</v>
      </c>
      <c r="B60">
        <f>ABS($A60-$D$1-B$4*1.00335)</f>
        <v>4.0166999999999913</v>
      </c>
      <c r="C60">
        <f>ABS($A60-$D$1-C$4*1.00335)</f>
        <v>3.0133499999999911</v>
      </c>
      <c r="D60">
        <f>ABS($A60-$D$1-D$4*1.00335)</f>
        <v>2.0099999999999909</v>
      </c>
      <c r="E60">
        <f>ABS($A60-$D$1-E$4*1.00335)</f>
        <v>1.0066499999999909</v>
      </c>
      <c r="F60">
        <f>ABS($A60-$D$1-F$4*1.00335)</f>
        <v>3.2999999999909768E-3</v>
      </c>
      <c r="H60">
        <f t="shared" si="53"/>
        <v>802.01</v>
      </c>
      <c r="I60" s="2">
        <f t="shared" si="58"/>
        <v>5008.291667186184</v>
      </c>
      <c r="J60" s="2">
        <f t="shared" si="54"/>
        <v>3757.2474158676214</v>
      </c>
      <c r="K60" s="2">
        <f t="shared" si="55"/>
        <v>2506.2031645490592</v>
      </c>
      <c r="L60" s="2">
        <f t="shared" si="56"/>
        <v>1255.1589132304971</v>
      </c>
      <c r="M60" s="2">
        <f t="shared" si="57"/>
        <v>4.1146619119349843</v>
      </c>
    </row>
    <row r="61" spans="1:13" x14ac:dyDescent="0.3">
      <c r="A61">
        <f>A49+1</f>
        <v>802.01499999999999</v>
      </c>
      <c r="B61">
        <f>ABS($A61-$D$1-B$4*1.00335)</f>
        <v>4.0216999999999867</v>
      </c>
      <c r="C61">
        <f>ABS($A61-$D$1-C$4*1.00335)</f>
        <v>3.0183499999999865</v>
      </c>
      <c r="D61">
        <f>ABS($A61-$D$1-D$4*1.00335)</f>
        <v>2.0149999999999864</v>
      </c>
      <c r="E61">
        <f>ABS($A61-$D$1-E$4*1.00335)</f>
        <v>1.0116499999999864</v>
      </c>
      <c r="F61">
        <f>ABS($A61-$D$1-F$4*1.00335)</f>
        <v>8.2999999999864293E-3</v>
      </c>
      <c r="H61">
        <f t="shared" si="53"/>
        <v>802.01499999999999</v>
      </c>
      <c r="I61" s="2">
        <f t="shared" si="58"/>
        <v>5014.4947413701575</v>
      </c>
      <c r="J61" s="2">
        <f t="shared" si="54"/>
        <v>3763.4582894334726</v>
      </c>
      <c r="K61" s="2">
        <f t="shared" si="55"/>
        <v>2512.4218374967877</v>
      </c>
      <c r="L61" s="2">
        <f t="shared" si="56"/>
        <v>1261.3853855601035</v>
      </c>
      <c r="M61" s="2">
        <f t="shared" si="57"/>
        <v>10.34893362341905</v>
      </c>
    </row>
    <row r="62" spans="1:13" x14ac:dyDescent="0.3">
      <c r="A62">
        <f t="shared" ref="A62:A63" si="59">A50+1</f>
        <v>802.02</v>
      </c>
      <c r="B62">
        <f t="shared" ref="B62:F63" si="60">ABS($A62-$D$1-B$4*1.00335)</f>
        <v>4.0266999999999822</v>
      </c>
      <c r="C62">
        <f t="shared" si="60"/>
        <v>3.023349999999982</v>
      </c>
      <c r="D62">
        <f t="shared" si="60"/>
        <v>2.0199999999999818</v>
      </c>
      <c r="E62">
        <f t="shared" si="60"/>
        <v>1.0166499999999818</v>
      </c>
      <c r="F62">
        <f t="shared" si="60"/>
        <v>1.3299999999981882E-2</v>
      </c>
      <c r="H62">
        <f t="shared" ref="H62:H63" si="61">A62</f>
        <v>802.02</v>
      </c>
      <c r="I62" s="2">
        <f t="shared" ref="I62:I63" si="62">B62/($A62/1000000)</f>
        <v>5020.6977382109953</v>
      </c>
      <c r="J62" s="2">
        <f t="shared" ref="J62:J63" si="63">C62/($A62/1000000)</f>
        <v>3769.6690855589413</v>
      </c>
      <c r="K62" s="2">
        <f t="shared" ref="K62:K63" si="64">D62/($A62/1000000)</f>
        <v>2518.6404329068873</v>
      </c>
      <c r="L62" s="2">
        <f t="shared" ref="L62:L63" si="65">E62/($A62/1000000)</f>
        <v>1267.611780254834</v>
      </c>
      <c r="M62" s="2">
        <f t="shared" ref="M62:M63" si="66">F62/($A62/1000000)</f>
        <v>16.583127602780333</v>
      </c>
    </row>
    <row r="63" spans="1:13" x14ac:dyDescent="0.3">
      <c r="A63">
        <f t="shared" si="59"/>
        <v>802.02499999999998</v>
      </c>
      <c r="B63">
        <f t="shared" si="60"/>
        <v>4.0316999999999776</v>
      </c>
      <c r="C63">
        <f t="shared" si="60"/>
        <v>3.0283499999999774</v>
      </c>
      <c r="D63">
        <f t="shared" si="60"/>
        <v>2.0249999999999773</v>
      </c>
      <c r="E63">
        <f t="shared" si="60"/>
        <v>1.0216499999999773</v>
      </c>
      <c r="F63">
        <f t="shared" si="60"/>
        <v>1.8299999999977334E-2</v>
      </c>
      <c r="H63">
        <f t="shared" si="61"/>
        <v>802.02499999999998</v>
      </c>
      <c r="I63" s="2">
        <f t="shared" si="62"/>
        <v>5026.9006577101436</v>
      </c>
      <c r="J63" s="2">
        <f t="shared" si="63"/>
        <v>3775.879804245476</v>
      </c>
      <c r="K63" s="2">
        <f t="shared" si="64"/>
        <v>2524.8589507808078</v>
      </c>
      <c r="L63" s="2">
        <f t="shared" si="65"/>
        <v>1273.8380973161402</v>
      </c>
      <c r="M63" s="2">
        <f t="shared" si="66"/>
        <v>22.817243851472629</v>
      </c>
    </row>
  </sheetData>
  <mergeCells count="2">
    <mergeCell ref="B3:F3"/>
    <mergeCell ref="I3:M3"/>
  </mergeCells>
  <conditionalFormatting sqref="I5:M15">
    <cfRule type="cellIs" dxfId="8" priority="13" operator="lessThan">
      <formula>$I$1</formula>
    </cfRule>
  </conditionalFormatting>
  <conditionalFormatting sqref="I17:M27">
    <cfRule type="cellIs" dxfId="3" priority="4" operator="lessThan">
      <formula>$I$1</formula>
    </cfRule>
  </conditionalFormatting>
  <conditionalFormatting sqref="I29:M39">
    <cfRule type="cellIs" dxfId="2" priority="3" operator="lessThan">
      <formula>$I$1</formula>
    </cfRule>
  </conditionalFormatting>
  <conditionalFormatting sqref="I41:M51">
    <cfRule type="cellIs" dxfId="1" priority="2" operator="lessThan">
      <formula>$I$1</formula>
    </cfRule>
  </conditionalFormatting>
  <conditionalFormatting sqref="I53:M63">
    <cfRule type="cellIs" dxfId="0" priority="1" operator="lessThan">
      <formula>$I$1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2020-06-25T21:29:57Z</dcterms:created>
  <dcterms:modified xsi:type="dcterms:W3CDTF">2020-06-25T22:00:26Z</dcterms:modified>
</cp:coreProperties>
</file>