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SangtaeKim\MSGFPlus\docs\"/>
    </mc:Choice>
  </mc:AlternateContent>
  <xr:revisionPtr revIDLastSave="0" documentId="13_ncr:1_{1A3B6302-62A5-4F8B-90EA-12001413A976}" xr6:coauthVersionLast="41" xr6:coauthVersionMax="41" xr10:uidLastSave="{00000000-0000-0000-0000-000000000000}"/>
  <bookViews>
    <workbookView xWindow="-108" yWindow="-108" windowWidth="23256" windowHeight="12252" xr2:uid="{B63A8AAA-0EBA-4CDA-B97B-B59DC8A30A2B}"/>
  </bookViews>
  <sheets>
    <sheet name="QC_mam_19_01_b_01Jul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6" i="1" l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S147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S148" i="1" l="1"/>
  <c r="S149" i="1" l="1"/>
  <c r="S150" i="1" l="1"/>
  <c r="S151" i="1" l="1"/>
  <c r="S152" i="1" l="1"/>
  <c r="S153" i="1" l="1"/>
  <c r="S154" i="1" l="1"/>
  <c r="U154" i="1" l="1"/>
  <c r="T2" i="1" l="1"/>
  <c r="S3" i="1"/>
  <c r="T3" i="1" l="1"/>
  <c r="U3" i="1"/>
  <c r="S4" i="1" l="1"/>
  <c r="S5" i="1" l="1"/>
  <c r="T4" i="1"/>
  <c r="U4" i="1"/>
  <c r="U5" i="1" l="1"/>
  <c r="S6" i="1"/>
  <c r="T5" i="1"/>
  <c r="U6" i="1" l="1"/>
  <c r="S7" i="1"/>
  <c r="T6" i="1"/>
  <c r="U7" i="1" l="1"/>
  <c r="S8" i="1"/>
  <c r="T7" i="1"/>
  <c r="U8" i="1" l="1"/>
  <c r="S9" i="1"/>
  <c r="T8" i="1"/>
  <c r="U9" i="1" l="1"/>
  <c r="S10" i="1"/>
  <c r="T9" i="1"/>
  <c r="U10" i="1" l="1"/>
  <c r="S11" i="1"/>
  <c r="U11" i="1" s="1"/>
  <c r="T10" i="1"/>
  <c r="S12" i="1" l="1"/>
  <c r="T11" i="1"/>
  <c r="U12" i="1" l="1"/>
  <c r="S13" i="1"/>
  <c r="T12" i="1"/>
  <c r="T13" i="1" l="1"/>
  <c r="S14" i="1"/>
  <c r="U13" i="1"/>
  <c r="T14" i="1" l="1"/>
  <c r="S15" i="1"/>
  <c r="U14" i="1"/>
  <c r="T15" i="1" l="1"/>
  <c r="S16" i="1"/>
  <c r="U15" i="1"/>
  <c r="T16" i="1" l="1"/>
  <c r="S17" i="1"/>
  <c r="U16" i="1"/>
  <c r="U17" i="1" l="1"/>
  <c r="T17" i="1"/>
  <c r="S18" i="1"/>
  <c r="U18" i="1" l="1"/>
  <c r="T18" i="1"/>
  <c r="S19" i="1"/>
  <c r="T19" i="1" l="1"/>
  <c r="S20" i="1"/>
  <c r="U19" i="1"/>
  <c r="T20" i="1" l="1"/>
  <c r="S21" i="1"/>
  <c r="U20" i="1"/>
  <c r="U21" i="1" l="1"/>
  <c r="T21" i="1"/>
  <c r="S22" i="1"/>
  <c r="U22" i="1" s="1"/>
  <c r="T22" i="1" l="1"/>
  <c r="S23" i="1"/>
  <c r="T23" i="1" l="1"/>
  <c r="S24" i="1"/>
  <c r="U23" i="1"/>
  <c r="U24" i="1" l="1"/>
  <c r="T24" i="1"/>
  <c r="S25" i="1"/>
  <c r="T25" i="1" l="1"/>
  <c r="S26" i="1"/>
  <c r="U25" i="1"/>
  <c r="T26" i="1" l="1"/>
  <c r="S27" i="1"/>
  <c r="U26" i="1"/>
  <c r="U27" i="1" l="1"/>
  <c r="T27" i="1"/>
  <c r="S28" i="1"/>
  <c r="U28" i="1" l="1"/>
  <c r="T28" i="1"/>
  <c r="S29" i="1"/>
  <c r="T29" i="1" l="1"/>
  <c r="S30" i="1"/>
  <c r="U29" i="1"/>
  <c r="T30" i="1" l="1"/>
  <c r="S31" i="1"/>
  <c r="U30" i="1"/>
  <c r="T31" i="1" l="1"/>
  <c r="S32" i="1"/>
  <c r="U31" i="1"/>
  <c r="T32" i="1" l="1"/>
  <c r="S33" i="1"/>
  <c r="U32" i="1"/>
  <c r="U33" i="1" l="1"/>
  <c r="T33" i="1"/>
  <c r="S34" i="1"/>
  <c r="T34" i="1" l="1"/>
  <c r="S35" i="1"/>
  <c r="U34" i="1"/>
  <c r="U35" i="1" l="1"/>
  <c r="T35" i="1"/>
  <c r="S36" i="1"/>
  <c r="T36" i="1" l="1"/>
  <c r="S37" i="1"/>
  <c r="U36" i="1"/>
  <c r="T37" i="1" l="1"/>
  <c r="S38" i="1"/>
  <c r="U37" i="1"/>
  <c r="T38" i="1" l="1"/>
  <c r="S39" i="1"/>
  <c r="U38" i="1"/>
  <c r="T39" i="1" l="1"/>
  <c r="S40" i="1"/>
  <c r="U39" i="1"/>
  <c r="T40" i="1" l="1"/>
  <c r="S41" i="1"/>
  <c r="U40" i="1"/>
  <c r="T41" i="1" l="1"/>
  <c r="S42" i="1"/>
  <c r="U41" i="1"/>
  <c r="T42" i="1" l="1"/>
  <c r="S43" i="1"/>
  <c r="U42" i="1"/>
  <c r="U43" i="1" l="1"/>
  <c r="T43" i="1"/>
  <c r="S44" i="1"/>
  <c r="T44" i="1" l="1"/>
  <c r="S45" i="1"/>
  <c r="U44" i="1"/>
  <c r="U45" i="1" l="1"/>
  <c r="T45" i="1"/>
  <c r="S46" i="1"/>
  <c r="U46" i="1" s="1"/>
  <c r="T46" i="1" l="1"/>
  <c r="S47" i="1"/>
  <c r="T47" i="1" l="1"/>
  <c r="S48" i="1"/>
  <c r="U47" i="1"/>
  <c r="T48" i="1" l="1"/>
  <c r="S49" i="1"/>
  <c r="U48" i="1"/>
  <c r="U49" i="1" l="1"/>
  <c r="T49" i="1"/>
  <c r="S50" i="1"/>
  <c r="U50" i="1" s="1"/>
  <c r="T50" i="1" l="1"/>
  <c r="S51" i="1"/>
  <c r="T51" i="1" l="1"/>
  <c r="S52" i="1"/>
  <c r="U51" i="1"/>
  <c r="U52" i="1" l="1"/>
  <c r="T52" i="1"/>
  <c r="S53" i="1"/>
  <c r="T53" i="1" l="1"/>
  <c r="S54" i="1"/>
  <c r="U53" i="1"/>
  <c r="T54" i="1" l="1"/>
  <c r="S55" i="1"/>
  <c r="U54" i="1"/>
  <c r="T55" i="1" l="1"/>
  <c r="S56" i="1"/>
  <c r="U55" i="1"/>
  <c r="T56" i="1" l="1"/>
  <c r="S57" i="1"/>
  <c r="U56" i="1"/>
  <c r="T57" i="1" l="1"/>
  <c r="S58" i="1"/>
  <c r="U57" i="1"/>
  <c r="T58" i="1" l="1"/>
  <c r="S59" i="1"/>
  <c r="U58" i="1"/>
  <c r="T59" i="1" l="1"/>
  <c r="S60" i="1"/>
  <c r="U59" i="1"/>
  <c r="T60" i="1" l="1"/>
  <c r="S61" i="1"/>
  <c r="U60" i="1"/>
  <c r="T61" i="1" l="1"/>
  <c r="S62" i="1"/>
  <c r="U61" i="1"/>
  <c r="T62" i="1" l="1"/>
  <c r="S63" i="1"/>
  <c r="U62" i="1"/>
  <c r="T63" i="1" l="1"/>
  <c r="S64" i="1"/>
  <c r="U63" i="1"/>
  <c r="T64" i="1" l="1"/>
  <c r="S65" i="1"/>
  <c r="U64" i="1"/>
  <c r="T65" i="1" l="1"/>
  <c r="S66" i="1"/>
  <c r="U66" i="1" s="1"/>
  <c r="U65" i="1"/>
  <c r="T66" i="1" l="1"/>
  <c r="S67" i="1"/>
  <c r="T67" i="1" l="1"/>
  <c r="S68" i="1"/>
  <c r="U67" i="1"/>
  <c r="T68" i="1" l="1"/>
  <c r="S69" i="1"/>
  <c r="U68" i="1"/>
  <c r="T69" i="1" l="1"/>
  <c r="S70" i="1"/>
  <c r="U70" i="1" s="1"/>
  <c r="U69" i="1"/>
  <c r="T70" i="1" l="1"/>
  <c r="S71" i="1"/>
  <c r="T71" i="1" l="1"/>
  <c r="S72" i="1"/>
  <c r="U71" i="1"/>
  <c r="T72" i="1" l="1"/>
  <c r="S73" i="1"/>
  <c r="U72" i="1"/>
  <c r="U73" i="1" l="1"/>
  <c r="T73" i="1"/>
  <c r="S74" i="1"/>
  <c r="U74" i="1" s="1"/>
  <c r="T74" i="1" l="1"/>
  <c r="S75" i="1"/>
  <c r="T75" i="1" l="1"/>
  <c r="S76" i="1"/>
  <c r="U75" i="1"/>
  <c r="U76" i="1" l="1"/>
  <c r="T76" i="1"/>
  <c r="S77" i="1"/>
  <c r="U77" i="1" s="1"/>
  <c r="T77" i="1" l="1"/>
  <c r="S78" i="1"/>
  <c r="U78" i="1" s="1"/>
  <c r="T78" i="1" l="1"/>
  <c r="S79" i="1"/>
  <c r="T79" i="1" l="1"/>
  <c r="S80" i="1"/>
  <c r="U79" i="1"/>
  <c r="T80" i="1" l="1"/>
  <c r="S81" i="1"/>
  <c r="U80" i="1"/>
  <c r="T81" i="1" l="1"/>
  <c r="S82" i="1"/>
  <c r="U81" i="1"/>
  <c r="T82" i="1" l="1"/>
  <c r="S83" i="1"/>
  <c r="U83" i="1" s="1"/>
  <c r="U82" i="1"/>
  <c r="T83" i="1" l="1"/>
  <c r="S84" i="1"/>
  <c r="U84" i="1" s="1"/>
  <c r="T84" i="1" l="1"/>
  <c r="S85" i="1"/>
  <c r="T85" i="1" l="1"/>
  <c r="S86" i="1"/>
  <c r="U85" i="1"/>
  <c r="T86" i="1" l="1"/>
  <c r="S87" i="1"/>
  <c r="U87" i="1" s="1"/>
  <c r="U86" i="1"/>
  <c r="T87" i="1" l="1"/>
  <c r="S88" i="1"/>
  <c r="T88" i="1" l="1"/>
  <c r="S89" i="1"/>
  <c r="U88" i="1"/>
  <c r="T89" i="1" l="1"/>
  <c r="S90" i="1"/>
  <c r="U89" i="1"/>
  <c r="T90" i="1" l="1"/>
  <c r="S91" i="1"/>
  <c r="U90" i="1"/>
  <c r="T91" i="1" l="1"/>
  <c r="S92" i="1"/>
  <c r="U91" i="1"/>
  <c r="T92" i="1" l="1"/>
  <c r="S93" i="1"/>
  <c r="U92" i="1"/>
  <c r="T93" i="1" l="1"/>
  <c r="S94" i="1"/>
  <c r="U93" i="1"/>
  <c r="T94" i="1" l="1"/>
  <c r="S95" i="1"/>
  <c r="U95" i="1" s="1"/>
  <c r="U94" i="1"/>
  <c r="T95" i="1" l="1"/>
  <c r="S96" i="1"/>
  <c r="T96" i="1" l="1"/>
  <c r="S97" i="1"/>
  <c r="U96" i="1"/>
  <c r="U97" i="1" l="1"/>
  <c r="T97" i="1"/>
  <c r="S98" i="1"/>
  <c r="T98" i="1" l="1"/>
  <c r="S99" i="1"/>
  <c r="U98" i="1"/>
  <c r="T99" i="1" l="1"/>
  <c r="S100" i="1"/>
  <c r="U99" i="1"/>
  <c r="T100" i="1" l="1"/>
  <c r="S101" i="1"/>
  <c r="U100" i="1"/>
  <c r="T101" i="1" l="1"/>
  <c r="S102" i="1"/>
  <c r="U101" i="1"/>
  <c r="T102" i="1" l="1"/>
  <c r="S103" i="1"/>
  <c r="U102" i="1"/>
  <c r="U103" i="1" l="1"/>
  <c r="T103" i="1"/>
  <c r="S104" i="1"/>
  <c r="T104" i="1" l="1"/>
  <c r="S105" i="1"/>
  <c r="U104" i="1"/>
  <c r="T105" i="1" l="1"/>
  <c r="S106" i="1"/>
  <c r="U105" i="1"/>
  <c r="S107" i="1" l="1"/>
  <c r="U106" i="1"/>
  <c r="T106" i="1"/>
  <c r="S108" i="1" l="1"/>
  <c r="T107" i="1"/>
  <c r="U107" i="1"/>
  <c r="U108" i="1" l="1"/>
  <c r="T108" i="1"/>
  <c r="S109" i="1"/>
  <c r="U109" i="1" s="1"/>
  <c r="T109" i="1" l="1"/>
  <c r="S110" i="1"/>
  <c r="U110" i="1" l="1"/>
  <c r="S111" i="1"/>
  <c r="T110" i="1"/>
  <c r="U111" i="1" l="1"/>
  <c r="S112" i="1"/>
  <c r="U112" i="1" s="1"/>
  <c r="T111" i="1"/>
  <c r="T112" i="1" l="1"/>
  <c r="S113" i="1"/>
  <c r="S114" i="1" l="1"/>
  <c r="U114" i="1" s="1"/>
  <c r="U113" i="1"/>
  <c r="T113" i="1"/>
  <c r="T114" i="1" l="1"/>
  <c r="S115" i="1"/>
  <c r="U115" i="1" s="1"/>
  <c r="S116" i="1" l="1"/>
  <c r="U116" i="1" s="1"/>
  <c r="T115" i="1"/>
  <c r="S117" i="1" l="1"/>
  <c r="T116" i="1"/>
  <c r="U117" i="1" l="1"/>
  <c r="S118" i="1"/>
  <c r="U118" i="1" s="1"/>
  <c r="T117" i="1"/>
  <c r="S119" i="1" l="1"/>
  <c r="U119" i="1" s="1"/>
  <c r="T118" i="1"/>
  <c r="T119" i="1" l="1"/>
  <c r="S120" i="1"/>
  <c r="T120" i="1" s="1"/>
  <c r="S121" i="1"/>
  <c r="U120" i="1" l="1"/>
  <c r="U121" i="1"/>
  <c r="S122" i="1"/>
  <c r="T121" i="1"/>
  <c r="U122" i="1" l="1"/>
  <c r="S123" i="1"/>
  <c r="T122" i="1"/>
  <c r="U123" i="1" l="1"/>
  <c r="S124" i="1"/>
  <c r="T123" i="1"/>
  <c r="S125" i="1" l="1"/>
  <c r="U124" i="1"/>
  <c r="T124" i="1"/>
  <c r="U125" i="1" l="1"/>
  <c r="T125" i="1"/>
  <c r="S126" i="1"/>
  <c r="U126" i="1" s="1"/>
  <c r="S127" i="1" l="1"/>
  <c r="U127" i="1" l="1"/>
  <c r="S128" i="1"/>
  <c r="U128" i="1" l="1"/>
  <c r="S129" i="1"/>
  <c r="S130" i="1" l="1"/>
  <c r="U129" i="1"/>
  <c r="U130" i="1" l="1"/>
  <c r="S131" i="1"/>
  <c r="S132" i="1" l="1"/>
  <c r="U131" i="1"/>
  <c r="S133" i="1" l="1"/>
  <c r="U132" i="1"/>
  <c r="U133" i="1" l="1"/>
  <c r="S134" i="1"/>
  <c r="S135" i="1" l="1"/>
  <c r="U134" i="1"/>
  <c r="U135" i="1" l="1"/>
  <c r="S136" i="1"/>
  <c r="U136" i="1" l="1"/>
  <c r="S137" i="1"/>
  <c r="U137" i="1" l="1"/>
  <c r="S138" i="1"/>
  <c r="S139" i="1" l="1"/>
  <c r="U138" i="1"/>
  <c r="U139" i="1" l="1"/>
  <c r="S140" i="1"/>
  <c r="U140" i="1" l="1"/>
  <c r="S141" i="1"/>
  <c r="U141" i="1" s="1"/>
  <c r="S142" i="1" l="1"/>
  <c r="U142" i="1" l="1"/>
  <c r="S143" i="1"/>
  <c r="U143" i="1" l="1"/>
  <c r="S144" i="1"/>
  <c r="U144" i="1" l="1"/>
  <c r="S145" i="1"/>
  <c r="S146" i="1" l="1"/>
  <c r="U145" i="1"/>
  <c r="U146" i="1" l="1"/>
  <c r="U147" i="1" s="1"/>
  <c r="U148" i="1" s="1"/>
  <c r="U149" i="1" s="1"/>
  <c r="U150" i="1" s="1"/>
  <c r="U151" i="1" s="1"/>
  <c r="U152" i="1" s="1"/>
  <c r="U153" i="1" s="1"/>
  <c r="S155" i="1" l="1"/>
  <c r="U155" i="1" l="1"/>
  <c r="S156" i="1"/>
  <c r="S157" i="1" l="1"/>
  <c r="U156" i="1"/>
  <c r="U157" i="1" l="1"/>
  <c r="S158" i="1"/>
  <c r="U158" i="1" l="1"/>
  <c r="S159" i="1"/>
  <c r="U159" i="1" l="1"/>
  <c r="S160" i="1"/>
  <c r="U160" i="1" s="1"/>
  <c r="S161" i="1" l="1"/>
  <c r="U161" i="1" l="1"/>
  <c r="S162" i="1"/>
  <c r="U162" i="1" l="1"/>
  <c r="S163" i="1"/>
  <c r="U163" i="1" s="1"/>
  <c r="S164" i="1" l="1"/>
  <c r="U164" i="1" s="1"/>
  <c r="S165" i="1" l="1"/>
  <c r="U165" i="1" l="1"/>
  <c r="S166" i="1"/>
  <c r="S167" i="1" l="1"/>
  <c r="U166" i="1"/>
  <c r="U167" i="1" l="1"/>
  <c r="S168" i="1"/>
  <c r="U168" i="1" s="1"/>
  <c r="S169" i="1" l="1"/>
  <c r="U169" i="1" s="1"/>
  <c r="S170" i="1" l="1"/>
  <c r="U170" i="1" l="1"/>
  <c r="S171" i="1"/>
  <c r="S172" i="1" l="1"/>
  <c r="U171" i="1"/>
  <c r="U172" i="1" l="1"/>
  <c r="S173" i="1"/>
  <c r="U173" i="1" l="1"/>
  <c r="S174" i="1"/>
  <c r="U174" i="1" l="1"/>
  <c r="S175" i="1"/>
  <c r="S176" i="1" l="1"/>
  <c r="U175" i="1"/>
  <c r="U176" i="1" l="1"/>
  <c r="S177" i="1"/>
  <c r="S178" i="1" l="1"/>
  <c r="U177" i="1"/>
  <c r="U178" i="1" l="1"/>
  <c r="S179" i="1"/>
  <c r="U179" i="1" l="1"/>
  <c r="S180" i="1"/>
  <c r="U180" i="1" s="1"/>
  <c r="S181" i="1" l="1"/>
  <c r="U181" i="1" l="1"/>
  <c r="S182" i="1"/>
  <c r="U182" i="1" s="1"/>
  <c r="S183" i="1" l="1"/>
  <c r="U183" i="1" l="1"/>
  <c r="S184" i="1"/>
  <c r="U184" i="1" s="1"/>
  <c r="S185" i="1" l="1"/>
  <c r="U185" i="1" l="1"/>
  <c r="S186" i="1"/>
  <c r="U186" i="1" l="1"/>
  <c r="S187" i="1"/>
  <c r="U187" i="1" s="1"/>
  <c r="S188" i="1" l="1"/>
  <c r="U188" i="1" l="1"/>
  <c r="S189" i="1"/>
  <c r="S190" i="1" l="1"/>
  <c r="U189" i="1"/>
  <c r="U190" i="1" l="1"/>
  <c r="S191" i="1"/>
  <c r="S192" i="1" l="1"/>
  <c r="U191" i="1"/>
  <c r="U192" i="1" l="1"/>
  <c r="S193" i="1"/>
  <c r="U193" i="1" s="1"/>
  <c r="S194" i="1" l="1"/>
  <c r="S195" i="1" l="1"/>
  <c r="U194" i="1"/>
  <c r="U195" i="1" l="1"/>
  <c r="S196" i="1"/>
  <c r="U196" i="1" l="1"/>
  <c r="S197" i="1"/>
  <c r="S198" i="1" l="1"/>
  <c r="U197" i="1"/>
  <c r="U198" i="1" l="1"/>
  <c r="S199" i="1"/>
  <c r="U199" i="1" l="1"/>
</calcChain>
</file>

<file path=xl/sharedStrings.xml><?xml version="1.0" encoding="utf-8"?>
<sst xmlns="http://schemas.openxmlformats.org/spreadsheetml/2006/main" count="1011" uniqueCount="551">
  <si>
    <t>#SpecFile</t>
  </si>
  <si>
    <t>SpecId</t>
  </si>
  <si>
    <t>ScanNum</t>
  </si>
  <si>
    <t>ScanTime(Min)</t>
  </si>
  <si>
    <t>FragMethod</t>
  </si>
  <si>
    <t>Precursor</t>
  </si>
  <si>
    <t>IsotopeError</t>
  </si>
  <si>
    <t>PrecursorError(ppm)</t>
  </si>
  <si>
    <t>Charge</t>
  </si>
  <si>
    <t>Peptide</t>
  </si>
  <si>
    <t>Protein</t>
  </si>
  <si>
    <t>DeNovoScore</t>
  </si>
  <si>
    <t>MSGFScore</t>
  </si>
  <si>
    <t>SpecEValue</t>
  </si>
  <si>
    <t>EValue</t>
  </si>
  <si>
    <t>QValue</t>
  </si>
  <si>
    <t>PepQValue</t>
  </si>
  <si>
    <t>controllerType=0 controllerNumber=1 scan=38190</t>
  </si>
  <si>
    <t>HCD</t>
  </si>
  <si>
    <t>R.DTPELVAYPLPQASSSYMHGGSPSGSVVMVSGLHQLK.M</t>
  </si>
  <si>
    <t>HNRLL_MOUSE</t>
  </si>
  <si>
    <t>controllerType=0 controllerNumber=1 scan=11234</t>
  </si>
  <si>
    <t>R.SGGNSYGSSGSSSYNTGSHGGYGTGSGGSSSYQGK.Q</t>
  </si>
  <si>
    <t>ILF3_MOUSE</t>
  </si>
  <si>
    <t>controllerType=0 controllerNumber=1 scan=20132</t>
  </si>
  <si>
    <t>K.VKLDEDDEDDDEDDEDDEDDDDDDFDEEETEEKVPVKK.S</t>
  </si>
  <si>
    <t>NPM_MOUSE</t>
  </si>
  <si>
    <t>controllerType=0 controllerNumber=1 scan=25466</t>
  </si>
  <si>
    <t>R.VHIPNDDAQFDASHC+57.021DSDKGEFGGFGSVTGK.I</t>
  </si>
  <si>
    <t>RBBP7_MOUSE</t>
  </si>
  <si>
    <t>controllerType=0 controllerNumber=1 scan=41715</t>
  </si>
  <si>
    <t>K.KGSITSVQAIYVPADDLTDPAPATTFAHLDATTVLSR.A</t>
  </si>
  <si>
    <t>ATPB_MOUSE</t>
  </si>
  <si>
    <t>controllerType=0 controllerNumber=1 scan=31389</t>
  </si>
  <si>
    <t>R.SVGDGETVEFDVVEGEKGAEAANVTGPGGVPVQGSK.Y</t>
  </si>
  <si>
    <t>YBOX1_MOUSE</t>
  </si>
  <si>
    <t>controllerType=0 controllerNumber=1 scan=26551</t>
  </si>
  <si>
    <t>R.LQAALDNEAGGRPAMEPGNGSLDLGGDAAGR.S</t>
  </si>
  <si>
    <t>HNRPU_MOUSE</t>
  </si>
  <si>
    <t>controllerType=0 controllerNumber=1 scan=24102</t>
  </si>
  <si>
    <t>R.C+57.021TFQDSEEYSNPVSC+57.021HLDQQSTEESKIPQTPK.T</t>
  </si>
  <si>
    <t>LPXN_MOUSE</t>
  </si>
  <si>
    <t>controllerType=0 controllerNumber=1 scan=33145</t>
  </si>
  <si>
    <t>K.IQALPTVPVTEEHVGSGLEC+57.021PVC+57.021KEDYALGESVR.Q</t>
  </si>
  <si>
    <t>RN126_MOUSE</t>
  </si>
  <si>
    <t>controllerType=0 controllerNumber=1 scan=41910</t>
  </si>
  <si>
    <t>K.TFTTQETITNAETAKEWFLEAAKDPSAVAK.H</t>
  </si>
  <si>
    <t>G6PI_MOUSE</t>
  </si>
  <si>
    <t>controllerType=0 controllerNumber=1 scan=40048</t>
  </si>
  <si>
    <t>R.VVYGGGAAEISC+57.021ALAVSQEADKC+57.021PTLEQYAMR.A</t>
  </si>
  <si>
    <t>TCPE_MOUSE</t>
  </si>
  <si>
    <t>controllerType=0 controllerNumber=1 scan=34311</t>
  </si>
  <si>
    <t>R.LYKDDQLLDDGKTLGEC+57.021GFTSQTARPQAPATVGLAFR.A</t>
  </si>
  <si>
    <t>ELOB_MOUSE</t>
  </si>
  <si>
    <t>controllerType=0 controllerNumber=1 scan=23387</t>
  </si>
  <si>
    <t>R.LQAALDNEAGGRPAM+15.995EPGNGSLDLGGDAAGR.S</t>
  </si>
  <si>
    <t>controllerType=0 controllerNumber=1 scan=31983</t>
  </si>
  <si>
    <t>R.AGGAGVPAFYTSTGYGTLVQEGGSPIKYNKDGSVAIASKPR.E</t>
  </si>
  <si>
    <t>SCOT1_MOUSE</t>
  </si>
  <si>
    <t>controllerType=0 controllerNumber=1 scan=34083</t>
  </si>
  <si>
    <t>R.C+57.021SDAAGYPHATHDLEGPPLDAYSIQGQHTISPLDLAK.L</t>
  </si>
  <si>
    <t>PCBP1_MOUSE</t>
  </si>
  <si>
    <t>controllerType=0 controllerNumber=1 scan=37588</t>
  </si>
  <si>
    <t>R.SQPAFMQSSLSQPSVVLSGTAIHNFPAVQHQELAK.A</t>
  </si>
  <si>
    <t>PRC2C_MOUSE</t>
  </si>
  <si>
    <t>controllerType=0 controllerNumber=1 scan=35868</t>
  </si>
  <si>
    <t>R.C+57.021FGFVTYSNVEEADAAMAASPHAVDGNTVELKR.A</t>
  </si>
  <si>
    <t>ROA0_MOUSE</t>
  </si>
  <si>
    <t>controllerType=0 controllerNumber=1 scan=35542</t>
  </si>
  <si>
    <t>K.TAELSLDQFHDKTPYTIMFGPDKC+57.021GEDYK.L</t>
  </si>
  <si>
    <t>CALX_MOUSE</t>
  </si>
  <si>
    <t>controllerType=0 controllerNumber=1 scan=16570</t>
  </si>
  <si>
    <t>K.GHTGFSSNSEHGTEAGQISEPGTATGEAGPSC+57.021SSASDKLPR.V</t>
  </si>
  <si>
    <t>PPM1G_MOUSE</t>
  </si>
  <si>
    <t>controllerType=0 controllerNumber=1 scan=40751</t>
  </si>
  <si>
    <t>K.ILQDYVEHQVDDEMMSAASQKFPFNTPK.T</t>
  </si>
  <si>
    <t>ASNS_MOUSE</t>
  </si>
  <si>
    <t>controllerType=0 controllerNumber=1 scan=23832</t>
  </si>
  <si>
    <t>K.QGSLINSFKPSGPTAASC+57.021QLSSGDKAVGQGTAK.T</t>
  </si>
  <si>
    <t>NU214_MOUSE</t>
  </si>
  <si>
    <t>controllerType=0 controllerNumber=1 scan=39311</t>
  </si>
  <si>
    <t>K.EAESC+57.021DC+57.021LQGFQLTHSLGGGTGSGMGTLLISK.I</t>
  </si>
  <si>
    <t>TBB4A_MOUSE</t>
  </si>
  <si>
    <t>TBB4B_MOUSE</t>
  </si>
  <si>
    <t>TBB5_MOUSE</t>
  </si>
  <si>
    <t>controllerType=0 controllerNumber=1 scan=32026</t>
  </si>
  <si>
    <t>R.SNGTNTSAPQDIYAVNGIAFHPVHGTLATVGSDGR.F</t>
  </si>
  <si>
    <t>RAE1L_MOUSE</t>
  </si>
  <si>
    <t>controllerType=0 controllerNumber=1 scan=29910</t>
  </si>
  <si>
    <t>R.SEGEGEAATADGGAASVPGAGPKPWQVPASASEVQIR.T</t>
  </si>
  <si>
    <t>BABA1_MOUSE</t>
  </si>
  <si>
    <t>controllerType=0 controllerNumber=1 scan=40172</t>
  </si>
  <si>
    <t>K.ALANVNIGSLIC+57.021NVGAGGPAPAAGAAPAGGAAPSTAAAPAEEK.K</t>
  </si>
  <si>
    <t>RLA1_MOUSE</t>
  </si>
  <si>
    <t>controllerType=0 controllerNumber=1 scan=40470</t>
  </si>
  <si>
    <t>R.AEGSDVANAVLDGADC+57.021IM+15.995LSGETAKGDYPLEAVR.M</t>
  </si>
  <si>
    <t>KPYM_MOUSE</t>
  </si>
  <si>
    <t>controllerType=0 controllerNumber=1 scan=25146</t>
  </si>
  <si>
    <t>K.TPSSDVLVFDYTKHPAKPDPSGEC+57.021NPDLR.L</t>
  </si>
  <si>
    <t>controllerType=0 controllerNumber=1 scan=9379</t>
  </si>
  <si>
    <t>R.AANAASGAGGSSAAAGSRPGDGGSLGSGAR.S</t>
  </si>
  <si>
    <t>CDV3_MOUSE</t>
  </si>
  <si>
    <t>controllerType=0 controllerNumber=1 scan=40156</t>
  </si>
  <si>
    <t>controllerType=0 controllerNumber=1 scan=27442</t>
  </si>
  <si>
    <t>R.LNVFKNDQDTWDYTNPNLSGQGDPGSNPNKR.Q</t>
  </si>
  <si>
    <t>HNRPL_MOUSE</t>
  </si>
  <si>
    <t>controllerType=0 controllerNumber=1 scan=28634</t>
  </si>
  <si>
    <t>R.MSSTIFSTGGKDPLSANHSLKPLPSVPEEK.K</t>
  </si>
  <si>
    <t>PAK2_MOUSE</t>
  </si>
  <si>
    <t>controllerType=0 controllerNumber=1 scan=38786</t>
  </si>
  <si>
    <t>R.ALGALVDSC+57.021APGLC+57.021PDWDSWDASKPVNNAR.E</t>
  </si>
  <si>
    <t>FLNA_MOUSE</t>
  </si>
  <si>
    <t>controllerType=0 controllerNumber=1 scan=27722</t>
  </si>
  <si>
    <t>K.EYEATLEEC+57.021C+57.021AKDDPHAC+57.021YSTVFDKLK.H</t>
  </si>
  <si>
    <t>Contaminant_ALBU_BOVIN</t>
  </si>
  <si>
    <t>controllerType=0 controllerNumber=1 scan=29426</t>
  </si>
  <si>
    <t>K.DGSDEPGTAAC+57.021PNGSFHC+57.021TNTGYKPLYILSSR.V</t>
  </si>
  <si>
    <t>GLU2B_MOUSE</t>
  </si>
  <si>
    <t>controllerType=0 controllerNumber=1 scan=34369</t>
  </si>
  <si>
    <t>M.PTGDFDSKPSWADQVEEEGEDDKC+57.021VTSELLK.G</t>
  </si>
  <si>
    <t>EIF3G_MOUSE</t>
  </si>
  <si>
    <t>controllerType=0 controllerNumber=1 scan=37567</t>
  </si>
  <si>
    <t>controllerType=0 controllerNumber=1 scan=21696</t>
  </si>
  <si>
    <t>K.TETVEEPLEEDEAAKEEKEESDDEAAVEEEEEEKKPK.T</t>
  </si>
  <si>
    <t>ENPL_MOUSE</t>
  </si>
  <si>
    <t>controllerType=0 controllerNumber=1 scan=16928</t>
  </si>
  <si>
    <t>K.QADVADQQTTELPAENGETENQSPASEEEKEAK.S</t>
  </si>
  <si>
    <t>HMGN1_MOUSE</t>
  </si>
  <si>
    <t>controllerType=0 controllerNumber=1 scan=32972</t>
  </si>
  <si>
    <t>R.SLPSVETLGC+57.021TSVIC+57.021SDKTGTLTTNQMSVC+57.021R.M</t>
  </si>
  <si>
    <t>AT2A2_MOUSE</t>
  </si>
  <si>
    <t>AT2A3_MOUSE</t>
  </si>
  <si>
    <t>controllerType=0 controllerNumber=1 scan=33425</t>
  </si>
  <si>
    <t>R.HELLLGAAGAGPGAGPQQATPGALLQAGPPR.C</t>
  </si>
  <si>
    <t>SNR40_MOUSE</t>
  </si>
  <si>
    <t>controllerType=0 controllerNumber=1 scan=27610</t>
  </si>
  <si>
    <t>R.VAWEDGDENVGQTVIPAQEEEGIEKPAEVHPTGK.I</t>
  </si>
  <si>
    <t>DDRGK_MOUSE</t>
  </si>
  <si>
    <t>controllerType=0 controllerNumber=1 scan=28051</t>
  </si>
  <si>
    <t>K.NNPAIVVIGNNGQINYDHQNDGATQALASC+57.021QR.D</t>
  </si>
  <si>
    <t>LMAN1_MOUSE</t>
  </si>
  <si>
    <t>controllerType=0 controllerNumber=1 scan=26271</t>
  </si>
  <si>
    <t>K.NSTPSEPDSGQGPPAEEEEGEEEAAKEEAEAQGVRDHESL.-</t>
  </si>
  <si>
    <t>HDGF_MOUSE</t>
  </si>
  <si>
    <t>controllerType=0 controllerNumber=1 scan=35612</t>
  </si>
  <si>
    <t>K.ANFSLPEKC+57.021DYMDEVTYGELEKEEAQPIVTK.Y</t>
  </si>
  <si>
    <t>HNRL2_MOUSE</t>
  </si>
  <si>
    <t>controllerType=0 controllerNumber=1 scan=24959</t>
  </si>
  <si>
    <t>K.ALSDHHVYLEGTLLKPNMVTPGHAC+57.021TQK.F</t>
  </si>
  <si>
    <t>ALDOA_MOUSE</t>
  </si>
  <si>
    <t>controllerType=0 controllerNumber=1 scan=35230</t>
  </si>
  <si>
    <t>R.INPYMSSPC+57.021HIEMILTEKEQIVPKPEEEVAQK.K</t>
  </si>
  <si>
    <t>RL17_MOUSE</t>
  </si>
  <si>
    <t>controllerType=0 controllerNumber=1 scan=38450</t>
  </si>
  <si>
    <t>K.VTDETSGC+57.021SLTC+57.021AQFHPDGLIFGTGTMDSQIK.I</t>
  </si>
  <si>
    <t>PRP19_MOUSE</t>
  </si>
  <si>
    <t>controllerType=0 controllerNumber=1 scan=30816</t>
  </si>
  <si>
    <t>R.VVVPAIEEAEADEFPTDGEVTAQEEDRKK.E</t>
  </si>
  <si>
    <t>PESC_MOUSE</t>
  </si>
  <si>
    <t>controllerType=0 controllerNumber=1 scan=24500</t>
  </si>
  <si>
    <t>R.TPGAAASGAAAASEDGSC+57.021GC+57.021LPNPGTFEEC+57.021HR.K</t>
  </si>
  <si>
    <t>TOM40_MOUSE</t>
  </si>
  <si>
    <t>controllerType=0 controllerNumber=1 scan=33965</t>
  </si>
  <si>
    <t>R.AGGAGVPAFYTSTGYGTLVQEGGSPIKYNK.D</t>
  </si>
  <si>
    <t>controllerType=0 controllerNumber=1 scan=35352</t>
  </si>
  <si>
    <t>K.AFLADPSAFAAAAPAAAATTAAPAAAAAPAKAEAK.E</t>
  </si>
  <si>
    <t>RLA0_MOUSE</t>
  </si>
  <si>
    <t>controllerType=0 controllerNumber=1 scan=22158</t>
  </si>
  <si>
    <t>R.IEVQDSSGGTTALRPSASTQALSSSVSSSK.L</t>
  </si>
  <si>
    <t>DDB1_MOUSE</t>
  </si>
  <si>
    <t>controllerType=0 controllerNumber=1 scan=43280</t>
  </si>
  <si>
    <t>R.LVAFC+57.021PFSSSQVALENANAVSEGVVHEDLR.L</t>
  </si>
  <si>
    <t>NOP56_MOUSE</t>
  </si>
  <si>
    <t>controllerType=0 controllerNumber=1 scan=43220</t>
  </si>
  <si>
    <t>R.SAAPESPGYQWLSDGSGVFEIAEASGVRPGTK.I</t>
  </si>
  <si>
    <t>TRAP1_MOUSE</t>
  </si>
  <si>
    <t>controllerType=0 controllerNumber=1 scan=24131</t>
  </si>
  <si>
    <t>controllerType=0 controllerNumber=1 scan=27194</t>
  </si>
  <si>
    <t>R.QLAPGMVQQMQSVC+57.021SDC+57.021NGEGEVINEKDR.C</t>
  </si>
  <si>
    <t>DNJA2_MOUSE</t>
  </si>
  <si>
    <t>controllerType=0 controllerNumber=1 scan=34066</t>
  </si>
  <si>
    <t>controllerType=0 controllerNumber=1 scan=33520</t>
  </si>
  <si>
    <t>K.SIVNNGHSFNVEFDDSQDNAVLKGGPLSDSYR.L</t>
  </si>
  <si>
    <t>CAH2_MOUSE</t>
  </si>
  <si>
    <t>controllerType=0 controllerNumber=1 scan=32882</t>
  </si>
  <si>
    <t>K.C+57.021FSIDNPGYEPEVVAVHPGGDTVAVGGTDGNVR.V</t>
  </si>
  <si>
    <t>WDR1_MOUSE</t>
  </si>
  <si>
    <t>controllerType=0 controllerNumber=1 scan=37170</t>
  </si>
  <si>
    <t>R.C+57.021FC+57.021QVSGYLDDC+57.021TC+57.021DVETIDKFNNYR.L</t>
  </si>
  <si>
    <t>ERO1A_MOUSE</t>
  </si>
  <si>
    <t>controllerType=0 controllerNumber=1 scan=24091</t>
  </si>
  <si>
    <t>R.TVGTPIASVPGSTNTGTVPGSEKDSDPMETEEK.T</t>
  </si>
  <si>
    <t>PSMD1_MOUSE</t>
  </si>
  <si>
    <t>controllerType=0 controllerNumber=1 scan=41530</t>
  </si>
  <si>
    <t>K.TVMENFVAFVDKC+57.021C+57.021AADDKEAC+57.021FAVEGPK.L</t>
  </si>
  <si>
    <t>controllerType=0 controllerNumber=1 scan=41273</t>
  </si>
  <si>
    <t>K.LGVNNISGIEEVNMFTNQGTVIHFNNPK.V</t>
  </si>
  <si>
    <t>BTF3_MOUSE</t>
  </si>
  <si>
    <t>controllerType=0 controllerNumber=1 scan=27142</t>
  </si>
  <si>
    <t>R.VTVVC+57.021EPEDYAGVAAEMHGSDSKDTSLETR.R</t>
  </si>
  <si>
    <t>PUR9_MOUSE</t>
  </si>
  <si>
    <t>controllerType=0 controllerNumber=1 scan=27717</t>
  </si>
  <si>
    <t>K.SPAASGAPQAPAPAALLAGSPGGDAAPGPAPASSAPAGGEDAEKK.V</t>
  </si>
  <si>
    <t>YBOX3_MOUSE</t>
  </si>
  <si>
    <t>controllerType=0 controllerNumber=1 scan=21423</t>
  </si>
  <si>
    <t>K.NDQDTWDYTNPNLSGQGDPGSNPNKR.Q</t>
  </si>
  <si>
    <t>controllerType=0 controllerNumber=1 scan=36783</t>
  </si>
  <si>
    <t>K.TLVLDC+57.021HYPEDEIGHEDEAESDIFSIK.E</t>
  </si>
  <si>
    <t>C1QBP_MOUSE</t>
  </si>
  <si>
    <t>controllerType=0 controllerNumber=1 scan=29744</t>
  </si>
  <si>
    <t>R.C+57.021VFEMPNENDKLNDMEPSKAVPLNASK.Q</t>
  </si>
  <si>
    <t>VAPA_MOUSE</t>
  </si>
  <si>
    <t>controllerType=0 controllerNumber=1 scan=37192</t>
  </si>
  <si>
    <t>controllerType=0 controllerNumber=1 scan=35539</t>
  </si>
  <si>
    <t>K.SWVNQMESQTGEASKLPYDVTPEQALSHEEVK.T</t>
  </si>
  <si>
    <t>IQGA1_MOUSE</t>
  </si>
  <si>
    <t>controllerType=0 controllerNumber=1 scan=14983</t>
  </si>
  <si>
    <t>K.GKQADVADQQTTELPAENGETENQSPASEEEKEAK.S</t>
  </si>
  <si>
    <t>controllerType=0 controllerNumber=1 scan=16900</t>
  </si>
  <si>
    <t>controllerType=0 controllerNumber=1 scan=25640</t>
  </si>
  <si>
    <t>K.QGSGSSQPMEVQEGYGFGSDDPYSSAEPHVSGMKR.S</t>
  </si>
  <si>
    <t>TIF1B_MOUSE</t>
  </si>
  <si>
    <t>controllerType=0 controllerNumber=1 scan=16129</t>
  </si>
  <si>
    <t>K.SSGPPPPSGSSGSEAAAGAAAPASQHPATGTGAVQTEAMK.Q</t>
  </si>
  <si>
    <t>CAPR1_MOUSE</t>
  </si>
  <si>
    <t>controllerType=0 controllerNumber=1 scan=38167</t>
  </si>
  <si>
    <t>K.AFLADPSAFAAAAPAAAATTAAPAAAAAPAK.A</t>
  </si>
  <si>
    <t>controllerType=0 controllerNumber=1 scan=34852</t>
  </si>
  <si>
    <t>K.FWEVISDEHGIDPTGTYHGDSDLQLDR.I</t>
  </si>
  <si>
    <t>controllerType=0 controllerNumber=1 scan=33949</t>
  </si>
  <si>
    <t>controllerType=0 controllerNumber=1 scan=26348</t>
  </si>
  <si>
    <t>K.ATSQQFEAEAADEKDAAENEDGNWLQASKR.R</t>
  </si>
  <si>
    <t>TTC33_MOUSE</t>
  </si>
  <si>
    <t>controllerType=0 controllerNumber=1 scan=21350</t>
  </si>
  <si>
    <t>K.VGVGTC+57.021GIADKPMTQYQDTSKYNVR.H</t>
  </si>
  <si>
    <t>SPF30_MOUSE</t>
  </si>
  <si>
    <t>controllerType=0 controllerNumber=1 scan=31491</t>
  </si>
  <si>
    <t>K.TFPTVNPSTGEVIC+57.021QVAEGNKEDVDK.A</t>
  </si>
  <si>
    <t>ALDH2_MOUSE</t>
  </si>
  <si>
    <t>controllerType=0 controllerNumber=1 scan=17078</t>
  </si>
  <si>
    <t>R.TDSFSNTASSPDATSPTGPLPSDQHQEDSGKAPR.E</t>
  </si>
  <si>
    <t>RHG25_MOUSE</t>
  </si>
  <si>
    <t>controllerType=0 controllerNumber=1 scan=9476</t>
  </si>
  <si>
    <t>R.NYQQNYQNSESGEKNEGSESAPEGQAQQR.R</t>
  </si>
  <si>
    <t>controllerType=0 controllerNumber=1 scan=28616</t>
  </si>
  <si>
    <t>K.QPAIMPGQSYGLEDGSC+57.021SYKDFSESR.N</t>
  </si>
  <si>
    <t>controllerType=0 controllerNumber=1 scan=38793</t>
  </si>
  <si>
    <t>R.EVIITPNSAWGGEGSLGC+57.021GIGYGYLHR.I</t>
  </si>
  <si>
    <t>GORS2_MOUSE</t>
  </si>
  <si>
    <t>controllerType=0 controllerNumber=1 scan=21825</t>
  </si>
  <si>
    <t>K.LASVPAGGAVAVSAAPGSAAPAAGSAPAAAEEKK.D</t>
  </si>
  <si>
    <t>RLA2_MOUSE</t>
  </si>
  <si>
    <t>controllerType=0 controllerNumber=1 scan=41914</t>
  </si>
  <si>
    <t>R.TLTGTVIDSGDGVTHVIPVAEGYVIGSC+57.021IK.H</t>
  </si>
  <si>
    <t>ARP3_MOUSE</t>
  </si>
  <si>
    <t>controllerType=0 controllerNumber=1 scan=39938</t>
  </si>
  <si>
    <t>R.ALLGYADNQC+57.021KLELQGIQGAVDHAAAFGR.I</t>
  </si>
  <si>
    <t>GLOD4_MOUSE</t>
  </si>
  <si>
    <t>controllerType=0 controllerNumber=1 scan=26920</t>
  </si>
  <si>
    <t>R.LVQAFQFTDKHGEVC+57.021PAGWKPGSDTIKPDVNK.S</t>
  </si>
  <si>
    <t>PRDX1_MOUSE</t>
  </si>
  <si>
    <t>controllerType=0 controllerNumber=1 scan=18123</t>
  </si>
  <si>
    <t>R.NMGGPYGGGNYGPGGSGGSGGYGGR.S</t>
  </si>
  <si>
    <t>ROA2_MOUSE</t>
  </si>
  <si>
    <t>controllerType=0 controllerNumber=1 scan=35307</t>
  </si>
  <si>
    <t>controllerType=0 controllerNumber=1 scan=20046</t>
  </si>
  <si>
    <t>K.LASVPAGGAVAVSAAPGSAAPAAGSAPAAAEEKKDEK.K</t>
  </si>
  <si>
    <t>controllerType=0 controllerNumber=1 scan=38004</t>
  </si>
  <si>
    <t>K.EITGIGPSTTTETETIAKYEIMDGAPVKGESIPIR.L</t>
  </si>
  <si>
    <t>VP26A_MOUSE</t>
  </si>
  <si>
    <t>controllerType=0 controllerNumber=1 scan=36696</t>
  </si>
  <si>
    <t>controllerType=0 controllerNumber=1 scan=36007</t>
  </si>
  <si>
    <t>R.VVPGFIVQGGDPTGTGTGGESIYGAPFKDEFHSR.L</t>
  </si>
  <si>
    <t>CWC27_MOUSE</t>
  </si>
  <si>
    <t>controllerType=0 controllerNumber=1 scan=23525</t>
  </si>
  <si>
    <t>R.DDIGC+57.021GAPAC+57.021SAC+57.021GGAHAGPALELQPR.D</t>
  </si>
  <si>
    <t>RRP44_MOUSE</t>
  </si>
  <si>
    <t>controllerType=0 controllerNumber=1 scan=40666</t>
  </si>
  <si>
    <t>K.SGDAAIVDMVPGKPMC+57.021VESFSDYPPLGR.F</t>
  </si>
  <si>
    <t>EF1A1_MOUSE</t>
  </si>
  <si>
    <t>controllerType=0 controllerNumber=1 scan=43501</t>
  </si>
  <si>
    <t>R.AEGSDVANAVLDGADC+57.021IMLSGETAKGDYPLEAVR.M</t>
  </si>
  <si>
    <t>controllerType=0 controllerNumber=1 scan=38416</t>
  </si>
  <si>
    <t>R.YNFPNPNPFVEDDMDKNEIASVAYR.Y</t>
  </si>
  <si>
    <t>EIF3D_MOUSE</t>
  </si>
  <si>
    <t>controllerType=0 controllerNumber=1 scan=36417</t>
  </si>
  <si>
    <t>R.VELSEINGDAGSTYINASYIDGFKEPR.K</t>
  </si>
  <si>
    <t>PTPRC_MOUSE</t>
  </si>
  <si>
    <t>controllerType=0 controllerNumber=1 scan=33971</t>
  </si>
  <si>
    <t>K.SHC+57.021IAEVEKDAIPENLPPLTADFAEDKDVC+57.021K.N</t>
  </si>
  <si>
    <t>controllerType=0 controllerNumber=1 scan=37052</t>
  </si>
  <si>
    <t>K.NLLTGDFSC+57.021PPGYSPVHLLSQTHEEGYSR.L</t>
  </si>
  <si>
    <t>MPEG1_MOUSE</t>
  </si>
  <si>
    <t>controllerType=0 controllerNumber=1 scan=40543</t>
  </si>
  <si>
    <t>K.QGLLPLTFADPSDYNKIHPVDKLTIQGLK.D</t>
  </si>
  <si>
    <t>ACON_MOUSE</t>
  </si>
  <si>
    <t>ACTB_MOUSE</t>
  </si>
  <si>
    <t>ACTG_MOUSE</t>
  </si>
  <si>
    <t>PUR2_MOUSE</t>
  </si>
  <si>
    <t>PPIA_MOUSE</t>
  </si>
  <si>
    <t>K.HTGPGILSM+15.995ANAGPNTNGSQFFIC+57.021TAK.T</t>
  </si>
  <si>
    <t>RBBP4_MOUSE</t>
  </si>
  <si>
    <t>SRSF1_MOUSE</t>
  </si>
  <si>
    <t>URP2_MOUSE</t>
  </si>
  <si>
    <t>ATPA_MOUSE</t>
  </si>
  <si>
    <t>PLEC_MOUSE</t>
  </si>
  <si>
    <t>PGAM1_MOUSE</t>
  </si>
  <si>
    <t>GRP78_MOUSE</t>
  </si>
  <si>
    <t>R.GWVLGPNNYYSFASQQQKPEDSTIPSTELAK.Q</t>
  </si>
  <si>
    <t>PSMD8_MOUSE</t>
  </si>
  <si>
    <t>TCPA_MOUSE</t>
  </si>
  <si>
    <t>SEPT7_MOUSE</t>
  </si>
  <si>
    <t>RS4X_MOUSE</t>
  </si>
  <si>
    <t>CDC5L_MOUSE</t>
  </si>
  <si>
    <t>MY18A_MOUSE</t>
  </si>
  <si>
    <t>DHX9_MOUSE</t>
  </si>
  <si>
    <t>LMNB1_MOUSE</t>
  </si>
  <si>
    <t>PDC6I_MOUSE</t>
  </si>
  <si>
    <t>UBP2L_MOUSE</t>
  </si>
  <si>
    <t>AIFM1_MOUSE</t>
  </si>
  <si>
    <t>HYOU1_MOUSE</t>
  </si>
  <si>
    <t>ZC3HE_MOUSE</t>
  </si>
  <si>
    <t>HXK1_MOUSE</t>
  </si>
  <si>
    <t>ARSB_MOUSE</t>
  </si>
  <si>
    <t>RMXL1_MOUSE</t>
  </si>
  <si>
    <t>ATP5H_MOUSE</t>
  </si>
  <si>
    <t>RS17_MOUSE</t>
  </si>
  <si>
    <t>MACF1_MOUSE</t>
  </si>
  <si>
    <t>STOM_MOUSE</t>
  </si>
  <si>
    <t>MPRI_MOUSE</t>
  </si>
  <si>
    <t>LPPRC_MOUSE</t>
  </si>
  <si>
    <t>ACTN4_MOUSE</t>
  </si>
  <si>
    <t>RAGP1_MOUSE</t>
  </si>
  <si>
    <t>ECI1_MOUSE</t>
  </si>
  <si>
    <t>PSD13_MOUSE</t>
  </si>
  <si>
    <t>NDUBA_MOUSE</t>
  </si>
  <si>
    <t>EF1A2_MOUSE</t>
  </si>
  <si>
    <t>RHOC_MOUSE</t>
  </si>
  <si>
    <t>DAP1_MOUSE</t>
  </si>
  <si>
    <t>EHD4_MOUSE</t>
  </si>
  <si>
    <t>1433G_MOUSE</t>
  </si>
  <si>
    <t>1433E_MOUSE</t>
  </si>
  <si>
    <t>EBP2_MOUSE</t>
  </si>
  <si>
    <t>HAP28_MOUSE</t>
  </si>
  <si>
    <t>LARP1_MOUSE</t>
  </si>
  <si>
    <t>RL21_MOUSE</t>
  </si>
  <si>
    <t>H2B1P_MOUSE</t>
  </si>
  <si>
    <t>H2B2B_MOUSE</t>
  </si>
  <si>
    <t>H2B2E_MOUSE</t>
  </si>
  <si>
    <t>H2B3A_MOUSE</t>
  </si>
  <si>
    <t>H2B3B_MOUSE</t>
  </si>
  <si>
    <t>MP2K3_MOUSE</t>
  </si>
  <si>
    <t>HA12_MOUSE</t>
  </si>
  <si>
    <t>RSU1_MOUSE</t>
  </si>
  <si>
    <t>R.GPGPEGSGAGSYFSGQGSDTGASLK.L</t>
  </si>
  <si>
    <t>JUNB_MOUSE</t>
  </si>
  <si>
    <t>TIM44_MOUSE</t>
  </si>
  <si>
    <t>GBG10_MOUSE</t>
  </si>
  <si>
    <t>K.AMGIM+15.995NSFVNDIFER.I</t>
  </si>
  <si>
    <t>VAV_MOUSE</t>
  </si>
  <si>
    <t>FLII_MOUSE</t>
  </si>
  <si>
    <t>NUDT5_MOUSE</t>
  </si>
  <si>
    <t>FNTA_MOUSE</t>
  </si>
  <si>
    <t>ACTN2_MOUSE</t>
  </si>
  <si>
    <t>PP1R7_MOUSE</t>
  </si>
  <si>
    <t>CC132_MOUSE</t>
  </si>
  <si>
    <t>VPS29_MOUSE</t>
  </si>
  <si>
    <t>RL28_MOUSE</t>
  </si>
  <si>
    <t>RL30_MOUSE</t>
  </si>
  <si>
    <t>HA1Y_MOUSE</t>
  </si>
  <si>
    <t>RS5_MOUSE</t>
  </si>
  <si>
    <t>RM47_MOUSE</t>
  </si>
  <si>
    <t>K.NGRVEIIANDQGNR.I</t>
  </si>
  <si>
    <t>RB11A_MOUSE</t>
  </si>
  <si>
    <t>RB11B_MOUSE</t>
  </si>
  <si>
    <t>2A5A_MOUSE</t>
  </si>
  <si>
    <t>RL37_MOUSE</t>
  </si>
  <si>
    <t>K.ELNLSFC+57.021EIKR.D</t>
  </si>
  <si>
    <t>controllerType=0 controllerNumber=1 scan=17083</t>
  </si>
  <si>
    <t>K.TLAGDVHIVR.G</t>
  </si>
  <si>
    <t>controllerType=0 controllerNumber=1 scan=8569</t>
  </si>
  <si>
    <t>R.AMAAEAEAAR.E</t>
  </si>
  <si>
    <t>controllerType=0 controllerNumber=1 scan=27012</t>
  </si>
  <si>
    <t>controllerType=0 controllerNumber=1 scan=7193</t>
  </si>
  <si>
    <t>R.GYGDRDGYGR.D</t>
  </si>
  <si>
    <t>R.GYGDRDGYGR.S</t>
  </si>
  <si>
    <t>XXX_RMXL1_MOUSE</t>
  </si>
  <si>
    <t>controllerType=0 controllerNumber=1 scan=10574</t>
  </si>
  <si>
    <t>R.RLEC+57.021LKEDVQR.Q</t>
  </si>
  <si>
    <t>controllerType=0 controllerNumber=1 scan=23236</t>
  </si>
  <si>
    <t>R.LVHPDFFSQK.S</t>
  </si>
  <si>
    <t>HSC20_MOUSE</t>
  </si>
  <si>
    <t>controllerType=0 controllerNumber=1 scan=15105</t>
  </si>
  <si>
    <t>K.VKEGMNIVEAM+15.995ER.F</t>
  </si>
  <si>
    <t>controllerType=0 controllerNumber=1 scan=16432</t>
  </si>
  <si>
    <t>R.GYSFTTTAER.E</t>
  </si>
  <si>
    <t>controllerType=0 controllerNumber=1 scan=27151</t>
  </si>
  <si>
    <t>K.SLLSNLDEIKK.E</t>
  </si>
  <si>
    <t>controllerType=0 controllerNumber=1 scan=37030</t>
  </si>
  <si>
    <t>controllerType=0 controllerNumber=1 scan=5374</t>
  </si>
  <si>
    <t>R.QLKEQEKQLR.E</t>
  </si>
  <si>
    <t>XXX_IF4B_MOUSE</t>
  </si>
  <si>
    <t>controllerType=0 controllerNumber=1 scan=11998</t>
  </si>
  <si>
    <t>K.FLHQDIDSTR.G</t>
  </si>
  <si>
    <t>controllerType=0 controllerNumber=1 scan=1949</t>
  </si>
  <si>
    <t>R.IVQKHPHTGDGKEER.D</t>
  </si>
  <si>
    <t>controllerType=0 controllerNumber=1 scan=24116</t>
  </si>
  <si>
    <t>K.LVLIRHGESAWNLENR.F</t>
  </si>
  <si>
    <t>controllerType=0 controllerNumber=1 scan=14944</t>
  </si>
  <si>
    <t>R.NC+57.021SSFLIKR.N</t>
  </si>
  <si>
    <t>controllerType=0 controllerNumber=1 scan=4626</t>
  </si>
  <si>
    <t>K.INHEGEVNR.A</t>
  </si>
  <si>
    <t>68MP_MOUSE</t>
  </si>
  <si>
    <t>controllerType=0 controllerNumber=1 scan=2065</t>
  </si>
  <si>
    <t>K.MKGDYHR.Y</t>
  </si>
  <si>
    <t>controllerType=0 controllerNumber=1 scan=37174</t>
  </si>
  <si>
    <t>K.SLISWNYLR.K</t>
  </si>
  <si>
    <t>controllerType=0 controllerNumber=1 scan=15995</t>
  </si>
  <si>
    <t>R.DVKPSNVLINK.E</t>
  </si>
  <si>
    <t>controllerType=0 controllerNumber=1 scan=5100</t>
  </si>
  <si>
    <t>R.HSYDDGASTR.L</t>
  </si>
  <si>
    <t>controllerType=0 controllerNumber=1 scan=7239</t>
  </si>
  <si>
    <t>K.LKDSEAELQRR.H</t>
  </si>
  <si>
    <t>controllerType=0 controllerNumber=1 scan=31798</t>
  </si>
  <si>
    <t>K.LTSSVFLSK.H</t>
  </si>
  <si>
    <t>XXX_F208B_MOUSE</t>
  </si>
  <si>
    <t>controllerType=0 controllerNumber=1 scan=10161</t>
  </si>
  <si>
    <t>K.AQC+57.021PIVER.L</t>
  </si>
  <si>
    <t>controllerType=0 controllerNumber=1 scan=9101</t>
  </si>
  <si>
    <t>K.HTNYTMEHIR.V</t>
  </si>
  <si>
    <t>controllerType=0 controllerNumber=1 scan=10328</t>
  </si>
  <si>
    <t>K.DGEQHEDLNEVAK.L</t>
  </si>
  <si>
    <t>controllerType=0 controllerNumber=1 scan=25836</t>
  </si>
  <si>
    <t>K.LQIELGKFK.A</t>
  </si>
  <si>
    <t>controllerType=0 controllerNumber=1 scan=7611</t>
  </si>
  <si>
    <t>K.KSLESINSR.L</t>
  </si>
  <si>
    <t>controllerType=0 controllerNumber=1 scan=29468</t>
  </si>
  <si>
    <t>K.NVQELWLR.L</t>
  </si>
  <si>
    <t>controllerType=0 controllerNumber=1 scan=8144</t>
  </si>
  <si>
    <t>K.KVQTEVLQK.R</t>
  </si>
  <si>
    <t>controllerType=0 controllerNumber=1 scan=8403</t>
  </si>
  <si>
    <t>R.RYPSSISSSPQK.D</t>
  </si>
  <si>
    <t>controllerType=0 controllerNumber=1 scan=34780</t>
  </si>
  <si>
    <t>controllerType=0 controllerNumber=1 scan=22576</t>
  </si>
  <si>
    <t>controllerType=0 controllerNumber=1 scan=15361</t>
  </si>
  <si>
    <t>R.DLDKADGMIR.L</t>
  </si>
  <si>
    <t>controllerType=0 controllerNumber=1 scan=45218</t>
  </si>
  <si>
    <t>K.IRQDLM+15.995KYRVPHDDTK.K</t>
  </si>
  <si>
    <t>XXX_PDE1C_MOUSE</t>
  </si>
  <si>
    <t>controllerType=0 controllerNumber=1 scan=20822</t>
  </si>
  <si>
    <t>K.IGGIGTVPVGR.V</t>
  </si>
  <si>
    <t>controllerType=0 controllerNumber=1 scan=1988</t>
  </si>
  <si>
    <t>R.TDPPKAHVTHHR.R</t>
  </si>
  <si>
    <t>controllerType=0 controllerNumber=1 scan=42657</t>
  </si>
  <si>
    <t>controllerType=0 controllerNumber=1 scan=4051</t>
  </si>
  <si>
    <t>R.SAMYKDK.T</t>
  </si>
  <si>
    <t>XXX_S12A6_MOUSE</t>
  </si>
  <si>
    <t>controllerType=0 controllerNumber=1 scan=7603</t>
  </si>
  <si>
    <t>R.GAQATLSNTTK.A</t>
  </si>
  <si>
    <t>controllerType=0 controllerNumber=1 scan=14065</t>
  </si>
  <si>
    <t>K.C+57.021DKEVYFAER.V</t>
  </si>
  <si>
    <t>CRIP1_MOUSE</t>
  </si>
  <si>
    <t>controllerType=0 controllerNumber=1 scan=18976</t>
  </si>
  <si>
    <t>R.SGGNNWPLR.G</t>
  </si>
  <si>
    <t>controllerType=0 controllerNumber=1 scan=16561</t>
  </si>
  <si>
    <t>R.LKYALTGDEVK.K</t>
  </si>
  <si>
    <t>controllerType=0 controllerNumber=1 scan=3353</t>
  </si>
  <si>
    <t>K.C+57.021GYPAKR.K</t>
  </si>
  <si>
    <t>controllerType=0 controllerNumber=1 scan=21679</t>
  </si>
  <si>
    <t>R.YMFSRPFR.K</t>
  </si>
  <si>
    <t>controllerType=0 controllerNumber=1 scan=22737</t>
  </si>
  <si>
    <t>K.STIGVEFATR.S</t>
  </si>
  <si>
    <t>controllerType=0 controllerNumber=1 scan=32033</t>
  </si>
  <si>
    <t>K.DAYNIFLK.A</t>
  </si>
  <si>
    <t>controllerType=0 controllerNumber=1 scan=20698</t>
  </si>
  <si>
    <t>R.DRSELSLKEGDIIK.I</t>
  </si>
  <si>
    <t>controllerType=0 controllerNumber=1 scan=14009</t>
  </si>
  <si>
    <t>K.IAGYVTHLM+15.995K.R</t>
  </si>
  <si>
    <t>controllerType=0 controllerNumber=1 scan=36132</t>
  </si>
  <si>
    <t>K.SPPESLNDLGAFESLRVPGKEEFR.E</t>
  </si>
  <si>
    <t>controllerType=0 controllerNumber=1 scan=15125</t>
  </si>
  <si>
    <t>controllerType=0 controllerNumber=1 scan=74</t>
  </si>
  <si>
    <t>K.IERSDRIYWYWPEDNVC+57.021ELVIR.D</t>
  </si>
  <si>
    <t>TITIN_MOUSE</t>
  </si>
  <si>
    <t>controllerType=0 controllerNumber=1 scan=32042</t>
  </si>
  <si>
    <t>R.QWVIQEFR.L</t>
  </si>
  <si>
    <t>controllerType=0 controllerNumber=1 scan=11226</t>
  </si>
  <si>
    <t>R.QKFMC+57.021EVR.V</t>
  </si>
  <si>
    <t>controllerType=0 controllerNumber=1 scan=30489</t>
  </si>
  <si>
    <t>R.ILDISNVDLAM+15.995GK.M</t>
  </si>
  <si>
    <t>controllerType=0 controllerNumber=1 scan=2268</t>
  </si>
  <si>
    <t>R.VGSAAQTR.A</t>
  </si>
  <si>
    <t>controllerType=0 controllerNumber=1 scan=24982</t>
  </si>
  <si>
    <t>K.QAGVFEPTIVK.V</t>
  </si>
  <si>
    <t>controllerType=0 controllerNumber=1 scan=22536</t>
  </si>
  <si>
    <t>K.EIGELTQLK.E</t>
  </si>
  <si>
    <t>controllerType=0 controllerNumber=1 scan=6144</t>
  </si>
  <si>
    <t>K.AVGKEELGK.N</t>
  </si>
  <si>
    <t>controllerType=0 controllerNumber=1 scan=30806</t>
  </si>
  <si>
    <t>R.TFLQELER.Y</t>
  </si>
  <si>
    <t>controllerType=0 controllerNumber=1 scan=27797</t>
  </si>
  <si>
    <t>K.MISANIFR.T</t>
  </si>
  <si>
    <t>controllerType=0 controllerNumber=1 scan=19973</t>
  </si>
  <si>
    <t>K.YEYQPFAGK.I</t>
  </si>
  <si>
    <t>controllerType=0 controllerNumber=1 scan=30548</t>
  </si>
  <si>
    <t>K.AGDVLWLR.F</t>
  </si>
  <si>
    <t>controllerType=0 controllerNumber=1 scan=6489</t>
  </si>
  <si>
    <t>K.LASRPTRPQEPR.H</t>
  </si>
  <si>
    <t>controllerType=0 controllerNumber=1 scan=9891</t>
  </si>
  <si>
    <t>K.LAHFEPSQR.Q</t>
  </si>
  <si>
    <t>controllerType=0 controllerNumber=1 scan=35997</t>
  </si>
  <si>
    <t>K.DALLLGVPAGSNPFREPR.S</t>
  </si>
  <si>
    <t>controllerType=0 controllerNumber=1 scan=22355</t>
  </si>
  <si>
    <t>R.FGNAFLNR.F</t>
  </si>
  <si>
    <t>controllerType=0 controllerNumber=1 scan=43322</t>
  </si>
  <si>
    <t>R.DFKVDQEIMNIIQER.L</t>
  </si>
  <si>
    <t>controllerType=0 controllerNumber=1 scan=35702</t>
  </si>
  <si>
    <t>K.YPYWPHQPIENL.-</t>
  </si>
  <si>
    <t>controllerType=0 controllerNumber=1 scan=23034</t>
  </si>
  <si>
    <t>K.LNIGDLQATK.E</t>
  </si>
  <si>
    <t>controllerType=0 controllerNumber=1 scan=38418</t>
  </si>
  <si>
    <t>R.C+57.021C+57.021TKPESERMPC+57.021TEDYLSLILNR.L</t>
  </si>
  <si>
    <t>controllerType=0 controllerNumber=1 scan=29724</t>
  </si>
  <si>
    <t>K.DIEDVFYK.Y</t>
  </si>
  <si>
    <t>controllerType=0 controllerNumber=1 scan=10526</t>
  </si>
  <si>
    <t>K.SNFPVQQK.K</t>
  </si>
  <si>
    <t>controllerType=0 controllerNumber=1 scan=3220</t>
  </si>
  <si>
    <t>K.M+15.995HPQYSR.R</t>
  </si>
  <si>
    <t>controllerType=0 controllerNumber=1 scan=36239</t>
  </si>
  <si>
    <t>R.YGLEC+57.021LFR.Y</t>
  </si>
  <si>
    <t>controllerType=0 controllerNumber=1 scan=2821</t>
  </si>
  <si>
    <t>K.M+15.995KQEPVRSEEGR.D</t>
  </si>
  <si>
    <t>controllerType=0 controllerNumber=1 scan=5200</t>
  </si>
  <si>
    <t>K.MHLAGKTEQAK.A</t>
  </si>
  <si>
    <t>controllerType=0 controllerNumber=1 scan=32689</t>
  </si>
  <si>
    <t>K.INKIENISNLHQLQMLELGSNR.I</t>
  </si>
  <si>
    <t>controllerType=0 controllerNumber=1 scan=31664</t>
  </si>
  <si>
    <t>R.DNLTLWTSDQQDDDGGEGNN.-</t>
  </si>
  <si>
    <t>controllerType=0 controllerNumber=1 scan=33732</t>
  </si>
  <si>
    <t>R.NMLLTLEQEAK.R</t>
  </si>
  <si>
    <t>controllerType=0 controllerNumber=1 scan=37318</t>
  </si>
  <si>
    <t>K.HANSKPFEVPFLKF.-</t>
  </si>
  <si>
    <t>controllerType=0 controllerNumber=1 scan=24123</t>
  </si>
  <si>
    <t>-.MFQTLIQK.V</t>
  </si>
  <si>
    <t>controllerType=0 controllerNumber=1 scan=33379</t>
  </si>
  <si>
    <t>K.MAILQIMK.E</t>
  </si>
  <si>
    <t>ResultID</t>
  </si>
  <si>
    <t>ReversePSMs</t>
  </si>
  <si>
    <t>Rev / Fwd</t>
  </si>
  <si>
    <t>Manually computed Qvalue</t>
  </si>
  <si>
    <t>QC_mam_19_01_b_01Jul19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</si>
</sst>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67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F27E-4C6A-4097-98AF-8A5342F88B6A}">
  <dimension ref="A1:U199"/>
  <sheetViews>
    <sheetView tabSelected="1" topLeftCell="K1" workbookViewId="0">
      <pane ySplit="1" topLeftCell="A110" activePane="bottomLeft" state="frozen"/>
      <selection pane="bottomLeft" activeCell="U119" sqref="U119"/>
    </sheetView>
  </sheetViews>
  <sheetFormatPr defaultRowHeight="14.4" x14ac:dyDescent="0.3"/>
  <cols>
    <col min="10" max="10" width="23.6640625" customWidth="1"/>
    <col min="11" max="11" width="15.77734375" customWidth="1"/>
    <col min="16" max="16" width="9.21875" style="2" bestFit="1" customWidth="1"/>
    <col min="17" max="18" width="8.88671875" style="2"/>
    <col min="19" max="19" width="11.77734375" style="2" bestFit="1" customWidth="1"/>
    <col min="20" max="20" width="12" style="2" bestFit="1" customWidth="1"/>
    <col min="21" max="21" width="11.109375" style="2" customWidth="1"/>
  </cols>
  <sheetData>
    <row r="1" spans="1:21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7" t="s">
        <v>15</v>
      </c>
      <c r="Q1" s="2" t="s">
        <v>16</v>
      </c>
      <c r="R1" s="4" t="s">
        <v>546</v>
      </c>
      <c r="S1" s="4" t="s">
        <v>547</v>
      </c>
      <c r="T1" s="4" t="s">
        <v>548</v>
      </c>
      <c r="U1" s="5" t="s">
        <v>549</v>
      </c>
    </row>
    <row r="2" spans="1:21" x14ac:dyDescent="0.3">
      <c r="A2" t="s">
        <v>550</v>
      </c>
      <c r="B2" t="s">
        <v>17</v>
      </c>
      <c r="C2">
        <v>38190</v>
      </c>
      <c r="D2">
        <v>85.459890000000001</v>
      </c>
      <c r="E2" t="s">
        <v>18</v>
      </c>
      <c r="F2">
        <v>957.47382000000005</v>
      </c>
      <c r="G2">
        <v>0</v>
      </c>
      <c r="H2">
        <v>-1.1474299999999999</v>
      </c>
      <c r="I2">
        <v>4</v>
      </c>
      <c r="J2" t="s">
        <v>19</v>
      </c>
      <c r="K2" t="s">
        <v>20</v>
      </c>
      <c r="L2">
        <v>214</v>
      </c>
      <c r="M2">
        <v>207</v>
      </c>
      <c r="N2" s="1">
        <v>6.6067E-42</v>
      </c>
      <c r="O2" s="1">
        <v>1.2203000000000001E-34</v>
      </c>
      <c r="P2" s="7">
        <v>0</v>
      </c>
      <c r="Q2" s="2">
        <v>0</v>
      </c>
      <c r="R2" s="4">
        <v>1</v>
      </c>
      <c r="S2" s="4">
        <v>0</v>
      </c>
      <c r="T2" s="4">
        <f t="shared" ref="T2:T33" si="0">S2/(R2-S2)</f>
        <v>0</v>
      </c>
      <c r="U2" s="4">
        <v>0</v>
      </c>
    </row>
    <row r="3" spans="1:21" x14ac:dyDescent="0.3">
      <c r="A3" t="s">
        <v>550</v>
      </c>
      <c r="B3" t="s">
        <v>21</v>
      </c>
      <c r="C3">
        <v>11234</v>
      </c>
      <c r="D3">
        <v>28.161470000000001</v>
      </c>
      <c r="E3" t="s">
        <v>18</v>
      </c>
      <c r="F3">
        <v>1075.10754</v>
      </c>
      <c r="G3">
        <v>0</v>
      </c>
      <c r="H3">
        <v>0.45417000000000002</v>
      </c>
      <c r="I3">
        <v>3</v>
      </c>
      <c r="J3" t="s">
        <v>22</v>
      </c>
      <c r="K3" t="s">
        <v>23</v>
      </c>
      <c r="L3">
        <v>285</v>
      </c>
      <c r="M3">
        <v>283</v>
      </c>
      <c r="N3" s="1">
        <v>8.1812999999999995E-42</v>
      </c>
      <c r="O3" s="1">
        <v>1.5103000000000001E-34</v>
      </c>
      <c r="P3" s="7">
        <v>0</v>
      </c>
      <c r="Q3" s="2">
        <v>0</v>
      </c>
      <c r="R3" s="4">
        <f>IF(AND(J2=J3,I2=I3,C2=C3),R2,R2+1)</f>
        <v>2</v>
      </c>
      <c r="S3" s="4">
        <f t="shared" ref="S3:S34" si="1">IF(AND(R3&gt;R2, EXACT(LEFT(K3,4), "XXX_")),S2+1,S2)</f>
        <v>0</v>
      </c>
      <c r="T3" s="4">
        <f t="shared" si="0"/>
        <v>0</v>
      </c>
      <c r="U3" s="4">
        <f>IF(S2&lt;S3,T2,U2)</f>
        <v>0</v>
      </c>
    </row>
    <row r="4" spans="1:21" x14ac:dyDescent="0.3">
      <c r="A4" t="s">
        <v>550</v>
      </c>
      <c r="B4" t="s">
        <v>24</v>
      </c>
      <c r="C4">
        <v>20132</v>
      </c>
      <c r="D4">
        <v>46.849229999999999</v>
      </c>
      <c r="E4" t="s">
        <v>18</v>
      </c>
      <c r="F4">
        <v>1134.18921</v>
      </c>
      <c r="G4">
        <v>1</v>
      </c>
      <c r="H4">
        <v>-1.92381</v>
      </c>
      <c r="I4">
        <v>4</v>
      </c>
      <c r="J4" t="s">
        <v>25</v>
      </c>
      <c r="K4" t="s">
        <v>26</v>
      </c>
      <c r="L4">
        <v>246</v>
      </c>
      <c r="M4">
        <v>229</v>
      </c>
      <c r="N4" s="1">
        <v>2.1237999999999999E-41</v>
      </c>
      <c r="O4" s="1">
        <v>3.9236000000000004E-34</v>
      </c>
      <c r="P4" s="7">
        <v>0</v>
      </c>
      <c r="Q4" s="2">
        <v>0</v>
      </c>
      <c r="R4" s="4">
        <f t="shared" ref="R4:R67" si="2">IF(AND(J3=J4,I3=I4,C3=C4),R3,R3+1)</f>
        <v>3</v>
      </c>
      <c r="S4" s="4">
        <f t="shared" si="1"/>
        <v>0</v>
      </c>
      <c r="T4" s="4">
        <f t="shared" si="0"/>
        <v>0</v>
      </c>
      <c r="U4" s="4">
        <f t="shared" ref="U4:U67" si="3">IF(S3&lt;S4,T3,U3)</f>
        <v>0</v>
      </c>
    </row>
    <row r="5" spans="1:21" x14ac:dyDescent="0.3">
      <c r="A5" t="s">
        <v>550</v>
      </c>
      <c r="B5" t="s">
        <v>27</v>
      </c>
      <c r="C5">
        <v>25466</v>
      </c>
      <c r="D5">
        <v>58.150219999999997</v>
      </c>
      <c r="E5" t="s">
        <v>18</v>
      </c>
      <c r="F5">
        <v>824.36694</v>
      </c>
      <c r="G5">
        <v>0</v>
      </c>
      <c r="H5">
        <v>2.0730900000000001</v>
      </c>
      <c r="I5">
        <v>4</v>
      </c>
      <c r="J5" t="s">
        <v>28</v>
      </c>
      <c r="K5" t="s">
        <v>29</v>
      </c>
      <c r="L5">
        <v>255</v>
      </c>
      <c r="M5">
        <v>253</v>
      </c>
      <c r="N5" s="1">
        <v>3.0393000000000002E-40</v>
      </c>
      <c r="O5" s="1">
        <v>5.6038000000000002E-33</v>
      </c>
      <c r="P5" s="7">
        <v>0</v>
      </c>
      <c r="Q5" s="2">
        <v>0</v>
      </c>
      <c r="R5" s="4">
        <f t="shared" si="2"/>
        <v>4</v>
      </c>
      <c r="S5" s="4">
        <f t="shared" si="1"/>
        <v>0</v>
      </c>
      <c r="T5" s="4">
        <f t="shared" si="0"/>
        <v>0</v>
      </c>
      <c r="U5" s="4">
        <f t="shared" si="3"/>
        <v>0</v>
      </c>
    </row>
    <row r="6" spans="1:21" x14ac:dyDescent="0.3">
      <c r="A6" t="s">
        <v>550</v>
      </c>
      <c r="B6" t="s">
        <v>30</v>
      </c>
      <c r="C6">
        <v>41715</v>
      </c>
      <c r="D6">
        <v>93.022090000000006</v>
      </c>
      <c r="E6" t="s">
        <v>18</v>
      </c>
      <c r="F6">
        <v>961.50121999999999</v>
      </c>
      <c r="G6">
        <v>0</v>
      </c>
      <c r="H6">
        <v>0.57130999999999998</v>
      </c>
      <c r="I6">
        <v>4</v>
      </c>
      <c r="J6" t="s">
        <v>31</v>
      </c>
      <c r="K6" t="s">
        <v>32</v>
      </c>
      <c r="L6">
        <v>222</v>
      </c>
      <c r="M6">
        <v>212</v>
      </c>
      <c r="N6" s="1">
        <v>2.6113E-39</v>
      </c>
      <c r="O6" s="1">
        <v>4.8230999999999998E-32</v>
      </c>
      <c r="P6" s="7">
        <v>0</v>
      </c>
      <c r="Q6" s="2">
        <v>0</v>
      </c>
      <c r="R6" s="4">
        <f t="shared" si="2"/>
        <v>5</v>
      </c>
      <c r="S6" s="4">
        <f t="shared" si="1"/>
        <v>0</v>
      </c>
      <c r="T6" s="4">
        <f t="shared" si="0"/>
        <v>0</v>
      </c>
      <c r="U6" s="4">
        <f t="shared" si="3"/>
        <v>0</v>
      </c>
    </row>
    <row r="7" spans="1:21" x14ac:dyDescent="0.3">
      <c r="A7" t="s">
        <v>550</v>
      </c>
      <c r="B7" t="s">
        <v>33</v>
      </c>
      <c r="C7">
        <v>31389</v>
      </c>
      <c r="D7">
        <v>70.828620000000001</v>
      </c>
      <c r="E7" t="s">
        <v>18</v>
      </c>
      <c r="F7">
        <v>1158.2288799999999</v>
      </c>
      <c r="G7">
        <v>0</v>
      </c>
      <c r="H7">
        <v>0.21079000000000001</v>
      </c>
      <c r="I7">
        <v>3</v>
      </c>
      <c r="J7" t="s">
        <v>34</v>
      </c>
      <c r="K7" t="s">
        <v>35</v>
      </c>
      <c r="L7">
        <v>283</v>
      </c>
      <c r="M7">
        <v>269</v>
      </c>
      <c r="N7" s="1">
        <v>4.5331000000000001E-39</v>
      </c>
      <c r="O7" s="1">
        <v>8.3705000000000002E-32</v>
      </c>
      <c r="P7" s="7">
        <v>0</v>
      </c>
      <c r="Q7" s="2">
        <v>0</v>
      </c>
      <c r="R7" s="4">
        <f t="shared" si="2"/>
        <v>6</v>
      </c>
      <c r="S7" s="4">
        <f t="shared" si="1"/>
        <v>0</v>
      </c>
      <c r="T7" s="4">
        <f t="shared" si="0"/>
        <v>0</v>
      </c>
      <c r="U7" s="4">
        <f t="shared" si="3"/>
        <v>0</v>
      </c>
    </row>
    <row r="8" spans="1:21" x14ac:dyDescent="0.3">
      <c r="A8" t="s">
        <v>550</v>
      </c>
      <c r="B8" t="s">
        <v>36</v>
      </c>
      <c r="C8">
        <v>26551</v>
      </c>
      <c r="D8">
        <v>60.47372</v>
      </c>
      <c r="E8" t="s">
        <v>18</v>
      </c>
      <c r="F8">
        <v>994.14495999999997</v>
      </c>
      <c r="G8">
        <v>0</v>
      </c>
      <c r="H8">
        <v>0.92091999999999996</v>
      </c>
      <c r="I8">
        <v>3</v>
      </c>
      <c r="J8" t="s">
        <v>37</v>
      </c>
      <c r="K8" t="s">
        <v>38</v>
      </c>
      <c r="L8">
        <v>323</v>
      </c>
      <c r="M8">
        <v>323</v>
      </c>
      <c r="N8" s="1">
        <v>2.1909000000000001E-38</v>
      </c>
      <c r="O8" s="1">
        <v>4.0397000000000001E-31</v>
      </c>
      <c r="P8" s="7">
        <v>0</v>
      </c>
      <c r="Q8" s="2">
        <v>0</v>
      </c>
      <c r="R8" s="4">
        <f t="shared" si="2"/>
        <v>7</v>
      </c>
      <c r="S8" s="4">
        <f t="shared" si="1"/>
        <v>0</v>
      </c>
      <c r="T8" s="4">
        <f t="shared" si="0"/>
        <v>0</v>
      </c>
      <c r="U8" s="4">
        <f t="shared" si="3"/>
        <v>0</v>
      </c>
    </row>
    <row r="9" spans="1:21" x14ac:dyDescent="0.3">
      <c r="A9" t="s">
        <v>550</v>
      </c>
      <c r="B9" t="s">
        <v>39</v>
      </c>
      <c r="C9">
        <v>24102</v>
      </c>
      <c r="D9">
        <v>55.241019999999999</v>
      </c>
      <c r="E9" t="s">
        <v>18</v>
      </c>
      <c r="F9">
        <v>943.42187999999999</v>
      </c>
      <c r="G9">
        <v>1</v>
      </c>
      <c r="H9">
        <v>0.85799999999999998</v>
      </c>
      <c r="I9">
        <v>4</v>
      </c>
      <c r="J9" t="s">
        <v>40</v>
      </c>
      <c r="K9" t="s">
        <v>41</v>
      </c>
      <c r="L9">
        <v>211</v>
      </c>
      <c r="M9">
        <v>205</v>
      </c>
      <c r="N9" s="1">
        <v>3.5906000000000002E-38</v>
      </c>
      <c r="O9" s="1">
        <v>6.6226000000000001E-31</v>
      </c>
      <c r="P9" s="7">
        <v>0</v>
      </c>
      <c r="Q9" s="2">
        <v>0</v>
      </c>
      <c r="R9" s="4">
        <f t="shared" si="2"/>
        <v>8</v>
      </c>
      <c r="S9" s="4">
        <f t="shared" si="1"/>
        <v>0</v>
      </c>
      <c r="T9" s="4">
        <f t="shared" si="0"/>
        <v>0</v>
      </c>
      <c r="U9" s="4">
        <f t="shared" si="3"/>
        <v>0</v>
      </c>
    </row>
    <row r="10" spans="1:21" x14ac:dyDescent="0.3">
      <c r="A10" t="s">
        <v>550</v>
      </c>
      <c r="B10" t="s">
        <v>42</v>
      </c>
      <c r="C10">
        <v>33145</v>
      </c>
      <c r="D10">
        <v>74.595470000000006</v>
      </c>
      <c r="E10" t="s">
        <v>18</v>
      </c>
      <c r="F10">
        <v>935.96222</v>
      </c>
      <c r="G10">
        <v>1</v>
      </c>
      <c r="H10">
        <v>-1.8095300000000001</v>
      </c>
      <c r="I10">
        <v>4</v>
      </c>
      <c r="J10" t="s">
        <v>43</v>
      </c>
      <c r="K10" t="s">
        <v>44</v>
      </c>
      <c r="L10">
        <v>252</v>
      </c>
      <c r="M10">
        <v>237</v>
      </c>
      <c r="N10" s="1">
        <v>3.7812000000000002E-38</v>
      </c>
      <c r="O10" s="1">
        <v>6.9783999999999997E-31</v>
      </c>
      <c r="P10" s="7">
        <v>0</v>
      </c>
      <c r="Q10" s="2">
        <v>0</v>
      </c>
      <c r="R10" s="4">
        <f t="shared" si="2"/>
        <v>9</v>
      </c>
      <c r="S10" s="4">
        <f t="shared" si="1"/>
        <v>0</v>
      </c>
      <c r="T10" s="4">
        <f t="shared" si="0"/>
        <v>0</v>
      </c>
      <c r="U10" s="4">
        <f t="shared" si="3"/>
        <v>0</v>
      </c>
    </row>
    <row r="11" spans="1:21" x14ac:dyDescent="0.3">
      <c r="A11" t="s">
        <v>550</v>
      </c>
      <c r="B11" t="s">
        <v>45</v>
      </c>
      <c r="C11">
        <v>41910</v>
      </c>
      <c r="D11">
        <v>93.43938</v>
      </c>
      <c r="E11" t="s">
        <v>18</v>
      </c>
      <c r="F11">
        <v>825.41791000000001</v>
      </c>
      <c r="G11">
        <v>0</v>
      </c>
      <c r="H11">
        <v>0.66549999999999998</v>
      </c>
      <c r="I11">
        <v>4</v>
      </c>
      <c r="J11" t="s">
        <v>46</v>
      </c>
      <c r="K11" t="s">
        <v>47</v>
      </c>
      <c r="L11">
        <v>228</v>
      </c>
      <c r="M11">
        <v>228</v>
      </c>
      <c r="N11" s="1">
        <v>3.8915999999999998E-38</v>
      </c>
      <c r="O11" s="1">
        <v>7.1727000000000002E-31</v>
      </c>
      <c r="P11" s="7">
        <v>0</v>
      </c>
      <c r="Q11" s="2">
        <v>0</v>
      </c>
      <c r="R11" s="4">
        <f t="shared" si="2"/>
        <v>10</v>
      </c>
      <c r="S11" s="4">
        <f t="shared" si="1"/>
        <v>0</v>
      </c>
      <c r="T11" s="4">
        <f t="shared" si="0"/>
        <v>0</v>
      </c>
      <c r="U11" s="4">
        <f t="shared" si="3"/>
        <v>0</v>
      </c>
    </row>
    <row r="12" spans="1:21" x14ac:dyDescent="0.3">
      <c r="A12" t="s">
        <v>550</v>
      </c>
      <c r="B12" t="s">
        <v>48</v>
      </c>
      <c r="C12">
        <v>40048</v>
      </c>
      <c r="D12">
        <v>89.452809999999999</v>
      </c>
      <c r="E12" t="s">
        <v>18</v>
      </c>
      <c r="F12">
        <v>1148.88123</v>
      </c>
      <c r="G12">
        <v>0</v>
      </c>
      <c r="H12">
        <v>1.7000299999999999</v>
      </c>
      <c r="I12">
        <v>3</v>
      </c>
      <c r="J12" t="s">
        <v>49</v>
      </c>
      <c r="K12" t="s">
        <v>50</v>
      </c>
      <c r="L12">
        <v>361</v>
      </c>
      <c r="M12">
        <v>351</v>
      </c>
      <c r="N12" s="1">
        <v>5.6213999999999997E-38</v>
      </c>
      <c r="O12" s="1">
        <v>1.0368E-30</v>
      </c>
      <c r="P12" s="7">
        <v>0</v>
      </c>
      <c r="Q12" s="2">
        <v>0</v>
      </c>
      <c r="R12" s="4">
        <f t="shared" si="2"/>
        <v>11</v>
      </c>
      <c r="S12" s="4">
        <f t="shared" si="1"/>
        <v>0</v>
      </c>
      <c r="T12" s="4">
        <f t="shared" si="0"/>
        <v>0</v>
      </c>
      <c r="U12" s="4">
        <f t="shared" si="3"/>
        <v>0</v>
      </c>
    </row>
    <row r="13" spans="1:21" x14ac:dyDescent="0.3">
      <c r="A13" t="s">
        <v>550</v>
      </c>
      <c r="B13" t="s">
        <v>51</v>
      </c>
      <c r="C13">
        <v>34311</v>
      </c>
      <c r="D13">
        <v>77.102329999999995</v>
      </c>
      <c r="E13" t="s">
        <v>18</v>
      </c>
      <c r="F13">
        <v>808.80933000000005</v>
      </c>
      <c r="G13">
        <v>0</v>
      </c>
      <c r="H13">
        <v>-7.5459999999999999E-2</v>
      </c>
      <c r="I13">
        <v>5</v>
      </c>
      <c r="J13" t="s">
        <v>52</v>
      </c>
      <c r="K13" t="s">
        <v>53</v>
      </c>
      <c r="L13">
        <v>249</v>
      </c>
      <c r="M13">
        <v>230</v>
      </c>
      <c r="N13" s="1">
        <v>6.2163000000000005E-38</v>
      </c>
      <c r="O13" s="1">
        <v>1.1482000000000001E-30</v>
      </c>
      <c r="P13" s="7">
        <v>0</v>
      </c>
      <c r="Q13" s="2">
        <v>0</v>
      </c>
      <c r="R13" s="4">
        <f t="shared" si="2"/>
        <v>12</v>
      </c>
      <c r="S13" s="4">
        <f t="shared" si="1"/>
        <v>0</v>
      </c>
      <c r="T13" s="4">
        <f t="shared" si="0"/>
        <v>0</v>
      </c>
      <c r="U13" s="4">
        <f t="shared" si="3"/>
        <v>0</v>
      </c>
    </row>
    <row r="14" spans="1:21" x14ac:dyDescent="0.3">
      <c r="A14" t="s">
        <v>550</v>
      </c>
      <c r="B14" t="s">
        <v>54</v>
      </c>
      <c r="C14">
        <v>23387</v>
      </c>
      <c r="D14">
        <v>53.721969999999999</v>
      </c>
      <c r="E14" t="s">
        <v>18</v>
      </c>
      <c r="F14">
        <v>999.47577000000001</v>
      </c>
      <c r="G14">
        <v>0</v>
      </c>
      <c r="H14">
        <v>6.1069999999999999E-2</v>
      </c>
      <c r="I14">
        <v>3</v>
      </c>
      <c r="J14" t="s">
        <v>55</v>
      </c>
      <c r="K14" t="s">
        <v>38</v>
      </c>
      <c r="L14">
        <v>272</v>
      </c>
      <c r="M14">
        <v>271</v>
      </c>
      <c r="N14" s="1">
        <v>9.8695000000000007E-38</v>
      </c>
      <c r="O14" s="1">
        <v>1.8196999999999999E-30</v>
      </c>
      <c r="P14" s="7">
        <v>0</v>
      </c>
      <c r="Q14" s="2">
        <v>0</v>
      </c>
      <c r="R14" s="4">
        <f t="shared" si="2"/>
        <v>13</v>
      </c>
      <c r="S14" s="4">
        <f t="shared" si="1"/>
        <v>0</v>
      </c>
      <c r="T14" s="4">
        <f t="shared" si="0"/>
        <v>0</v>
      </c>
      <c r="U14" s="4">
        <f t="shared" si="3"/>
        <v>0</v>
      </c>
    </row>
    <row r="15" spans="1:21" x14ac:dyDescent="0.3">
      <c r="A15" t="s">
        <v>550</v>
      </c>
      <c r="B15" t="s">
        <v>56</v>
      </c>
      <c r="C15">
        <v>31983</v>
      </c>
      <c r="D15">
        <v>72.109769999999997</v>
      </c>
      <c r="E15" t="s">
        <v>18</v>
      </c>
      <c r="F15">
        <v>815.42193999999995</v>
      </c>
      <c r="G15">
        <v>1</v>
      </c>
      <c r="H15">
        <v>1.549E-2</v>
      </c>
      <c r="I15">
        <v>5</v>
      </c>
      <c r="J15" t="s">
        <v>57</v>
      </c>
      <c r="K15" t="s">
        <v>58</v>
      </c>
      <c r="L15">
        <v>248</v>
      </c>
      <c r="M15">
        <v>214</v>
      </c>
      <c r="N15" s="1">
        <v>1.6389999999999999E-37</v>
      </c>
      <c r="O15" s="1">
        <v>3.0297999999999998E-30</v>
      </c>
      <c r="P15" s="7">
        <v>0</v>
      </c>
      <c r="Q15" s="2">
        <v>0</v>
      </c>
      <c r="R15" s="4">
        <f t="shared" si="2"/>
        <v>14</v>
      </c>
      <c r="S15" s="4">
        <f t="shared" si="1"/>
        <v>0</v>
      </c>
      <c r="T15" s="4">
        <f t="shared" si="0"/>
        <v>0</v>
      </c>
      <c r="U15" s="4">
        <f t="shared" si="3"/>
        <v>0</v>
      </c>
    </row>
    <row r="16" spans="1:21" x14ac:dyDescent="0.3">
      <c r="A16" t="s">
        <v>550</v>
      </c>
      <c r="B16" t="s">
        <v>59</v>
      </c>
      <c r="C16">
        <v>34083</v>
      </c>
      <c r="D16">
        <v>76.616630000000001</v>
      </c>
      <c r="E16" t="s">
        <v>18</v>
      </c>
      <c r="F16">
        <v>789.97991999999999</v>
      </c>
      <c r="G16">
        <v>0</v>
      </c>
      <c r="H16">
        <v>-0.15451999999999999</v>
      </c>
      <c r="I16">
        <v>5</v>
      </c>
      <c r="J16" t="s">
        <v>60</v>
      </c>
      <c r="K16" t="s">
        <v>61</v>
      </c>
      <c r="L16">
        <v>198</v>
      </c>
      <c r="M16">
        <v>185</v>
      </c>
      <c r="N16" s="1">
        <v>2.4687E-37</v>
      </c>
      <c r="O16" s="1">
        <v>4.5596999999999998E-30</v>
      </c>
      <c r="P16" s="7">
        <v>0</v>
      </c>
      <c r="Q16" s="2">
        <v>0</v>
      </c>
      <c r="R16" s="4">
        <f t="shared" si="2"/>
        <v>15</v>
      </c>
      <c r="S16" s="4">
        <f t="shared" si="1"/>
        <v>0</v>
      </c>
      <c r="T16" s="4">
        <f t="shared" si="0"/>
        <v>0</v>
      </c>
      <c r="U16" s="4">
        <f t="shared" si="3"/>
        <v>0</v>
      </c>
    </row>
    <row r="17" spans="1:21" x14ac:dyDescent="0.3">
      <c r="A17" t="s">
        <v>550</v>
      </c>
      <c r="B17" t="s">
        <v>62</v>
      </c>
      <c r="C17">
        <v>37588</v>
      </c>
      <c r="D17">
        <v>84.139600000000002</v>
      </c>
      <c r="E17" t="s">
        <v>18</v>
      </c>
      <c r="F17">
        <v>934.47973999999999</v>
      </c>
      <c r="G17">
        <v>0</v>
      </c>
      <c r="H17">
        <v>0.32657000000000003</v>
      </c>
      <c r="I17">
        <v>4</v>
      </c>
      <c r="J17" t="s">
        <v>63</v>
      </c>
      <c r="K17" t="s">
        <v>64</v>
      </c>
      <c r="L17">
        <v>241</v>
      </c>
      <c r="M17">
        <v>232</v>
      </c>
      <c r="N17" s="1">
        <v>2.8624999999999999E-37</v>
      </c>
      <c r="O17" s="1">
        <v>5.2843000000000001E-30</v>
      </c>
      <c r="P17" s="7">
        <v>0</v>
      </c>
      <c r="Q17" s="2">
        <v>0</v>
      </c>
      <c r="R17" s="4">
        <f t="shared" si="2"/>
        <v>16</v>
      </c>
      <c r="S17" s="4">
        <f t="shared" si="1"/>
        <v>0</v>
      </c>
      <c r="T17" s="4">
        <f t="shared" si="0"/>
        <v>0</v>
      </c>
      <c r="U17" s="4">
        <f t="shared" si="3"/>
        <v>0</v>
      </c>
    </row>
    <row r="18" spans="1:21" x14ac:dyDescent="0.3">
      <c r="A18" t="s">
        <v>550</v>
      </c>
      <c r="B18" t="s">
        <v>65</v>
      </c>
      <c r="C18">
        <v>35868</v>
      </c>
      <c r="D18">
        <v>80.446560000000005</v>
      </c>
      <c r="E18" t="s">
        <v>18</v>
      </c>
      <c r="F18">
        <v>889.91576999999995</v>
      </c>
      <c r="G18">
        <v>0</v>
      </c>
      <c r="H18">
        <v>-1.6460399999999999</v>
      </c>
      <c r="I18">
        <v>4</v>
      </c>
      <c r="J18" t="s">
        <v>66</v>
      </c>
      <c r="K18" t="s">
        <v>67</v>
      </c>
      <c r="L18">
        <v>235</v>
      </c>
      <c r="M18">
        <v>223</v>
      </c>
      <c r="N18" s="1">
        <v>4.0138999999999998E-37</v>
      </c>
      <c r="O18" s="1">
        <v>7.4055999999999997E-30</v>
      </c>
      <c r="P18" s="7">
        <v>0</v>
      </c>
      <c r="Q18" s="2">
        <v>0</v>
      </c>
      <c r="R18" s="4">
        <f t="shared" si="2"/>
        <v>17</v>
      </c>
      <c r="S18" s="4">
        <f t="shared" si="1"/>
        <v>0</v>
      </c>
      <c r="T18" s="4">
        <f t="shared" si="0"/>
        <v>0</v>
      </c>
      <c r="U18" s="4">
        <f t="shared" si="3"/>
        <v>0</v>
      </c>
    </row>
    <row r="19" spans="1:21" x14ac:dyDescent="0.3">
      <c r="A19" t="s">
        <v>550</v>
      </c>
      <c r="B19" t="s">
        <v>68</v>
      </c>
      <c r="C19">
        <v>35542</v>
      </c>
      <c r="D19">
        <v>79.745000000000005</v>
      </c>
      <c r="E19" t="s">
        <v>18</v>
      </c>
      <c r="F19">
        <v>852.39239999999995</v>
      </c>
      <c r="G19">
        <v>0</v>
      </c>
      <c r="H19">
        <v>-3.72342</v>
      </c>
      <c r="I19">
        <v>4</v>
      </c>
      <c r="J19" t="s">
        <v>69</v>
      </c>
      <c r="K19" t="s">
        <v>70</v>
      </c>
      <c r="L19">
        <v>245</v>
      </c>
      <c r="M19">
        <v>242</v>
      </c>
      <c r="N19" s="1">
        <v>4.1829000000000003E-37</v>
      </c>
      <c r="O19" s="1">
        <v>7.7067000000000007E-30</v>
      </c>
      <c r="P19" s="7">
        <v>0</v>
      </c>
      <c r="Q19" s="2">
        <v>0</v>
      </c>
      <c r="R19" s="4">
        <f t="shared" si="2"/>
        <v>18</v>
      </c>
      <c r="S19" s="4">
        <f t="shared" si="1"/>
        <v>0</v>
      </c>
      <c r="T19" s="4">
        <f t="shared" si="0"/>
        <v>0</v>
      </c>
      <c r="U19" s="4">
        <f t="shared" si="3"/>
        <v>0</v>
      </c>
    </row>
    <row r="20" spans="1:21" x14ac:dyDescent="0.3">
      <c r="A20" t="s">
        <v>550</v>
      </c>
      <c r="B20" t="s">
        <v>71</v>
      </c>
      <c r="C20">
        <v>16570</v>
      </c>
      <c r="D20">
        <v>39.323909999999998</v>
      </c>
      <c r="E20" t="s">
        <v>18</v>
      </c>
      <c r="F20">
        <v>812.76720999999998</v>
      </c>
      <c r="G20">
        <v>1</v>
      </c>
      <c r="H20">
        <v>0.46622999999999998</v>
      </c>
      <c r="I20">
        <v>5</v>
      </c>
      <c r="J20" t="s">
        <v>72</v>
      </c>
      <c r="K20" t="s">
        <v>73</v>
      </c>
      <c r="L20">
        <v>216</v>
      </c>
      <c r="M20">
        <v>191</v>
      </c>
      <c r="N20" s="1">
        <v>4.8512000000000002E-37</v>
      </c>
      <c r="O20" s="1">
        <v>8.9679000000000003E-30</v>
      </c>
      <c r="P20" s="7">
        <v>0</v>
      </c>
      <c r="Q20" s="2">
        <v>0</v>
      </c>
      <c r="R20" s="4">
        <f t="shared" si="2"/>
        <v>19</v>
      </c>
      <c r="S20" s="4">
        <f t="shared" si="1"/>
        <v>0</v>
      </c>
      <c r="T20" s="4">
        <f t="shared" si="0"/>
        <v>0</v>
      </c>
      <c r="U20" s="4">
        <f t="shared" si="3"/>
        <v>0</v>
      </c>
    </row>
    <row r="21" spans="1:21" x14ac:dyDescent="0.3">
      <c r="A21" t="s">
        <v>550</v>
      </c>
      <c r="B21" t="s">
        <v>74</v>
      </c>
      <c r="C21">
        <v>40751</v>
      </c>
      <c r="D21">
        <v>90.959639999999993</v>
      </c>
      <c r="E21" t="s">
        <v>18</v>
      </c>
      <c r="F21">
        <v>817.88585999999998</v>
      </c>
      <c r="G21">
        <v>0</v>
      </c>
      <c r="H21">
        <v>-2.1641400000000002</v>
      </c>
      <c r="I21">
        <v>4</v>
      </c>
      <c r="J21" t="s">
        <v>75</v>
      </c>
      <c r="K21" t="s">
        <v>76</v>
      </c>
      <c r="L21">
        <v>278</v>
      </c>
      <c r="M21">
        <v>277</v>
      </c>
      <c r="N21" s="1">
        <v>5.8873000000000002E-37</v>
      </c>
      <c r="O21" s="1">
        <v>1.0842999999999999E-29</v>
      </c>
      <c r="P21" s="7">
        <v>0</v>
      </c>
      <c r="Q21" s="2">
        <v>0</v>
      </c>
      <c r="R21" s="4">
        <f t="shared" si="2"/>
        <v>20</v>
      </c>
      <c r="S21" s="4">
        <f t="shared" si="1"/>
        <v>0</v>
      </c>
      <c r="T21" s="4">
        <f t="shared" si="0"/>
        <v>0</v>
      </c>
      <c r="U21" s="4">
        <f t="shared" si="3"/>
        <v>0</v>
      </c>
    </row>
    <row r="22" spans="1:21" x14ac:dyDescent="0.3">
      <c r="A22" t="s">
        <v>550</v>
      </c>
      <c r="B22" t="s">
        <v>77</v>
      </c>
      <c r="C22">
        <v>23832</v>
      </c>
      <c r="D22">
        <v>54.665959999999998</v>
      </c>
      <c r="E22" t="s">
        <v>18</v>
      </c>
      <c r="F22">
        <v>813.15972999999997</v>
      </c>
      <c r="G22">
        <v>0</v>
      </c>
      <c r="H22">
        <v>0.15012</v>
      </c>
      <c r="I22">
        <v>4</v>
      </c>
      <c r="J22" t="s">
        <v>78</v>
      </c>
      <c r="K22" t="s">
        <v>79</v>
      </c>
      <c r="L22">
        <v>240</v>
      </c>
      <c r="M22">
        <v>235</v>
      </c>
      <c r="N22" s="1">
        <v>6.1727000000000001E-37</v>
      </c>
      <c r="O22" s="1">
        <v>1.1389000000000001E-29</v>
      </c>
      <c r="P22" s="7">
        <v>0</v>
      </c>
      <c r="Q22" s="2">
        <v>0</v>
      </c>
      <c r="R22" s="4">
        <f t="shared" si="2"/>
        <v>21</v>
      </c>
      <c r="S22" s="4">
        <f t="shared" si="1"/>
        <v>0</v>
      </c>
      <c r="T22" s="4">
        <f t="shared" si="0"/>
        <v>0</v>
      </c>
      <c r="U22" s="4">
        <f t="shared" si="3"/>
        <v>0</v>
      </c>
    </row>
    <row r="23" spans="1:21" x14ac:dyDescent="0.3">
      <c r="A23" t="s">
        <v>550</v>
      </c>
      <c r="B23" t="s">
        <v>80</v>
      </c>
      <c r="C23">
        <v>39311</v>
      </c>
      <c r="D23">
        <v>87.873549999999994</v>
      </c>
      <c r="E23" t="s">
        <v>18</v>
      </c>
      <c r="F23">
        <v>1104.5173299999999</v>
      </c>
      <c r="G23">
        <v>0</v>
      </c>
      <c r="H23">
        <v>0.99467000000000005</v>
      </c>
      <c r="I23">
        <v>3</v>
      </c>
      <c r="J23" t="s">
        <v>81</v>
      </c>
      <c r="K23" t="s">
        <v>82</v>
      </c>
      <c r="L23">
        <v>255</v>
      </c>
      <c r="M23">
        <v>248</v>
      </c>
      <c r="N23" s="1">
        <v>7.7898000000000007E-37</v>
      </c>
      <c r="O23" s="1">
        <v>1.4368E-29</v>
      </c>
      <c r="P23" s="7">
        <v>0</v>
      </c>
      <c r="Q23" s="2">
        <v>0</v>
      </c>
      <c r="R23" s="4">
        <f t="shared" si="2"/>
        <v>22</v>
      </c>
      <c r="S23" s="4">
        <f t="shared" si="1"/>
        <v>0</v>
      </c>
      <c r="T23" s="4">
        <f t="shared" si="0"/>
        <v>0</v>
      </c>
      <c r="U23" s="4">
        <f t="shared" si="3"/>
        <v>0</v>
      </c>
    </row>
    <row r="24" spans="1:21" x14ac:dyDescent="0.3">
      <c r="A24" t="s">
        <v>550</v>
      </c>
      <c r="B24" t="s">
        <v>80</v>
      </c>
      <c r="C24">
        <v>39311</v>
      </c>
      <c r="D24">
        <v>87.873549999999994</v>
      </c>
      <c r="E24" t="s">
        <v>18</v>
      </c>
      <c r="F24">
        <v>1104.5173299999999</v>
      </c>
      <c r="G24">
        <v>0</v>
      </c>
      <c r="H24">
        <v>0.99467000000000005</v>
      </c>
      <c r="I24">
        <v>3</v>
      </c>
      <c r="J24" t="s">
        <v>81</v>
      </c>
      <c r="K24" t="s">
        <v>83</v>
      </c>
      <c r="L24">
        <v>255</v>
      </c>
      <c r="M24">
        <v>248</v>
      </c>
      <c r="N24" s="1">
        <v>7.7898000000000007E-37</v>
      </c>
      <c r="O24" s="1">
        <v>1.4368E-29</v>
      </c>
      <c r="P24" s="7">
        <v>0</v>
      </c>
      <c r="Q24" s="2">
        <v>0</v>
      </c>
      <c r="R24" s="4">
        <f t="shared" si="2"/>
        <v>22</v>
      </c>
      <c r="S24" s="4">
        <f t="shared" si="1"/>
        <v>0</v>
      </c>
      <c r="T24" s="4">
        <f t="shared" si="0"/>
        <v>0</v>
      </c>
      <c r="U24" s="4">
        <f t="shared" si="3"/>
        <v>0</v>
      </c>
    </row>
    <row r="25" spans="1:21" x14ac:dyDescent="0.3">
      <c r="A25" t="s">
        <v>550</v>
      </c>
      <c r="B25" t="s">
        <v>80</v>
      </c>
      <c r="C25">
        <v>39311</v>
      </c>
      <c r="D25">
        <v>87.873549999999994</v>
      </c>
      <c r="E25" t="s">
        <v>18</v>
      </c>
      <c r="F25">
        <v>1104.5173299999999</v>
      </c>
      <c r="G25">
        <v>0</v>
      </c>
      <c r="H25">
        <v>0.99467000000000005</v>
      </c>
      <c r="I25">
        <v>3</v>
      </c>
      <c r="J25" t="s">
        <v>81</v>
      </c>
      <c r="K25" t="s">
        <v>84</v>
      </c>
      <c r="L25">
        <v>255</v>
      </c>
      <c r="M25">
        <v>248</v>
      </c>
      <c r="N25" s="1">
        <v>7.7898000000000007E-37</v>
      </c>
      <c r="O25" s="1">
        <v>1.4368E-29</v>
      </c>
      <c r="P25" s="7">
        <v>0</v>
      </c>
      <c r="Q25" s="2">
        <v>0</v>
      </c>
      <c r="R25" s="4">
        <f t="shared" si="2"/>
        <v>22</v>
      </c>
      <c r="S25" s="4">
        <f t="shared" si="1"/>
        <v>0</v>
      </c>
      <c r="T25" s="4">
        <f t="shared" si="0"/>
        <v>0</v>
      </c>
      <c r="U25" s="4">
        <f t="shared" si="3"/>
        <v>0</v>
      </c>
    </row>
    <row r="26" spans="1:21" x14ac:dyDescent="0.3">
      <c r="A26" t="s">
        <v>550</v>
      </c>
      <c r="B26" t="s">
        <v>85</v>
      </c>
      <c r="C26">
        <v>32026</v>
      </c>
      <c r="D26">
        <v>72.201099999999997</v>
      </c>
      <c r="E26" t="s">
        <v>18</v>
      </c>
      <c r="F26">
        <v>881.93517999999995</v>
      </c>
      <c r="G26">
        <v>0</v>
      </c>
      <c r="H26">
        <v>1.03809</v>
      </c>
      <c r="I26">
        <v>4</v>
      </c>
      <c r="J26" t="s">
        <v>86</v>
      </c>
      <c r="K26" t="s">
        <v>87</v>
      </c>
      <c r="L26">
        <v>255</v>
      </c>
      <c r="M26">
        <v>241</v>
      </c>
      <c r="N26" s="1">
        <v>1.1567000000000001E-36</v>
      </c>
      <c r="O26" s="1">
        <v>2.1352999999999999E-29</v>
      </c>
      <c r="P26" s="7">
        <v>0</v>
      </c>
      <c r="Q26" s="2">
        <v>0</v>
      </c>
      <c r="R26" s="4">
        <f t="shared" si="2"/>
        <v>23</v>
      </c>
      <c r="S26" s="4">
        <f t="shared" si="1"/>
        <v>0</v>
      </c>
      <c r="T26" s="4">
        <f t="shared" si="0"/>
        <v>0</v>
      </c>
      <c r="U26" s="4">
        <f t="shared" si="3"/>
        <v>0</v>
      </c>
    </row>
    <row r="27" spans="1:21" x14ac:dyDescent="0.3">
      <c r="A27" t="s">
        <v>550</v>
      </c>
      <c r="B27" t="s">
        <v>88</v>
      </c>
      <c r="C27">
        <v>29910</v>
      </c>
      <c r="D27">
        <v>67.644149999999996</v>
      </c>
      <c r="E27" t="s">
        <v>18</v>
      </c>
      <c r="F27">
        <v>1178.9074700000001</v>
      </c>
      <c r="G27">
        <v>0</v>
      </c>
      <c r="H27">
        <v>-0.51773000000000002</v>
      </c>
      <c r="I27">
        <v>3</v>
      </c>
      <c r="J27" t="s">
        <v>89</v>
      </c>
      <c r="K27" t="s">
        <v>90</v>
      </c>
      <c r="L27">
        <v>376</v>
      </c>
      <c r="M27">
        <v>342</v>
      </c>
      <c r="N27" s="1">
        <v>1.1782E-36</v>
      </c>
      <c r="O27" s="1">
        <v>2.1762000000000001E-29</v>
      </c>
      <c r="P27" s="7">
        <v>0</v>
      </c>
      <c r="Q27" s="2">
        <v>0</v>
      </c>
      <c r="R27" s="4">
        <f t="shared" si="2"/>
        <v>24</v>
      </c>
      <c r="S27" s="4">
        <f t="shared" si="1"/>
        <v>0</v>
      </c>
      <c r="T27" s="4">
        <f t="shared" si="0"/>
        <v>0</v>
      </c>
      <c r="U27" s="4">
        <f t="shared" si="3"/>
        <v>0</v>
      </c>
    </row>
    <row r="28" spans="1:21" x14ac:dyDescent="0.3">
      <c r="A28" t="s">
        <v>550</v>
      </c>
      <c r="B28" t="s">
        <v>91</v>
      </c>
      <c r="C28">
        <v>40172</v>
      </c>
      <c r="D28">
        <v>89.717529999999996</v>
      </c>
      <c r="E28" t="s">
        <v>18</v>
      </c>
      <c r="F28">
        <v>1261.64258</v>
      </c>
      <c r="G28">
        <v>0</v>
      </c>
      <c r="H28">
        <v>0</v>
      </c>
      <c r="I28">
        <v>3</v>
      </c>
      <c r="J28" t="s">
        <v>92</v>
      </c>
      <c r="K28" t="s">
        <v>93</v>
      </c>
      <c r="L28">
        <v>198</v>
      </c>
      <c r="M28">
        <v>166</v>
      </c>
      <c r="N28" s="1">
        <v>1.4752000000000001E-36</v>
      </c>
      <c r="O28" s="1">
        <v>2.7279999999999999E-29</v>
      </c>
      <c r="P28" s="7">
        <v>0</v>
      </c>
      <c r="Q28" s="2">
        <v>0</v>
      </c>
      <c r="R28" s="4">
        <f t="shared" si="2"/>
        <v>25</v>
      </c>
      <c r="S28" s="4">
        <f t="shared" si="1"/>
        <v>0</v>
      </c>
      <c r="T28" s="4">
        <f t="shared" si="0"/>
        <v>0</v>
      </c>
      <c r="U28" s="4">
        <f t="shared" si="3"/>
        <v>0</v>
      </c>
    </row>
    <row r="29" spans="1:21" x14ac:dyDescent="0.3">
      <c r="A29" t="s">
        <v>550</v>
      </c>
      <c r="B29" t="s">
        <v>94</v>
      </c>
      <c r="C29">
        <v>40470</v>
      </c>
      <c r="D29">
        <v>90.359219999999993</v>
      </c>
      <c r="E29" t="s">
        <v>18</v>
      </c>
      <c r="F29">
        <v>1170.8820800000001</v>
      </c>
      <c r="G29">
        <v>0</v>
      </c>
      <c r="H29">
        <v>-1.35531</v>
      </c>
      <c r="I29">
        <v>3</v>
      </c>
      <c r="J29" t="s">
        <v>95</v>
      </c>
      <c r="K29" t="s">
        <v>96</v>
      </c>
      <c r="L29">
        <v>312</v>
      </c>
      <c r="M29">
        <v>290</v>
      </c>
      <c r="N29" s="1">
        <v>3.1077E-36</v>
      </c>
      <c r="O29" s="1">
        <v>5.7353999999999995E-29</v>
      </c>
      <c r="P29" s="7">
        <v>0</v>
      </c>
      <c r="Q29" s="2">
        <v>0</v>
      </c>
      <c r="R29" s="4">
        <f t="shared" si="2"/>
        <v>26</v>
      </c>
      <c r="S29" s="4">
        <f t="shared" si="1"/>
        <v>0</v>
      </c>
      <c r="T29" s="4">
        <f t="shared" si="0"/>
        <v>0</v>
      </c>
      <c r="U29" s="4">
        <f t="shared" si="3"/>
        <v>0</v>
      </c>
    </row>
    <row r="30" spans="1:21" x14ac:dyDescent="0.3">
      <c r="A30" t="s">
        <v>550</v>
      </c>
      <c r="B30" t="s">
        <v>97</v>
      </c>
      <c r="C30">
        <v>25146</v>
      </c>
      <c r="D30">
        <v>57.473840000000003</v>
      </c>
      <c r="E30" t="s">
        <v>18</v>
      </c>
      <c r="F30">
        <v>811.38977</v>
      </c>
      <c r="G30">
        <v>0</v>
      </c>
      <c r="H30">
        <v>-1.5044599999999999</v>
      </c>
      <c r="I30">
        <v>4</v>
      </c>
      <c r="J30" t="s">
        <v>98</v>
      </c>
      <c r="K30" t="s">
        <v>29</v>
      </c>
      <c r="L30">
        <v>217</v>
      </c>
      <c r="M30">
        <v>214</v>
      </c>
      <c r="N30" s="1">
        <v>3.1696000000000003E-36</v>
      </c>
      <c r="O30" s="1">
        <v>5.8397999999999996E-29</v>
      </c>
      <c r="P30" s="7">
        <v>0</v>
      </c>
      <c r="Q30" s="2">
        <v>0</v>
      </c>
      <c r="R30" s="4">
        <f t="shared" si="2"/>
        <v>27</v>
      </c>
      <c r="S30" s="4">
        <f t="shared" si="1"/>
        <v>0</v>
      </c>
      <c r="T30" s="4">
        <f t="shared" si="0"/>
        <v>0</v>
      </c>
      <c r="U30" s="4">
        <f t="shared" si="3"/>
        <v>0</v>
      </c>
    </row>
    <row r="31" spans="1:21" x14ac:dyDescent="0.3">
      <c r="A31" t="s">
        <v>550</v>
      </c>
      <c r="B31" t="s">
        <v>99</v>
      </c>
      <c r="C31">
        <v>9379</v>
      </c>
      <c r="D31">
        <v>24.258839999999999</v>
      </c>
      <c r="E31" t="s">
        <v>18</v>
      </c>
      <c r="F31">
        <v>815.72046</v>
      </c>
      <c r="G31">
        <v>0</v>
      </c>
      <c r="H31">
        <v>0.37412000000000001</v>
      </c>
      <c r="I31">
        <v>3</v>
      </c>
      <c r="J31" t="s">
        <v>100</v>
      </c>
      <c r="K31" t="s">
        <v>101</v>
      </c>
      <c r="L31">
        <v>212</v>
      </c>
      <c r="M31">
        <v>212</v>
      </c>
      <c r="N31" s="1">
        <v>3.3677000000000003E-36</v>
      </c>
      <c r="O31" s="1">
        <v>6.2072999999999995E-29</v>
      </c>
      <c r="P31" s="7">
        <v>0</v>
      </c>
      <c r="Q31" s="2">
        <v>0</v>
      </c>
      <c r="R31" s="4">
        <f t="shared" si="2"/>
        <v>28</v>
      </c>
      <c r="S31" s="4">
        <f t="shared" si="1"/>
        <v>0</v>
      </c>
      <c r="T31" s="4">
        <f t="shared" si="0"/>
        <v>0</v>
      </c>
      <c r="U31" s="4">
        <f t="shared" si="3"/>
        <v>0</v>
      </c>
    </row>
    <row r="32" spans="1:21" x14ac:dyDescent="0.3">
      <c r="A32" t="s">
        <v>550</v>
      </c>
      <c r="B32" t="s">
        <v>102</v>
      </c>
      <c r="C32">
        <v>40156</v>
      </c>
      <c r="D32">
        <v>89.683589999999995</v>
      </c>
      <c r="E32" t="s">
        <v>18</v>
      </c>
      <c r="F32">
        <v>1261.9811999999999</v>
      </c>
      <c r="G32">
        <v>1</v>
      </c>
      <c r="H32">
        <v>3.3063500000000001</v>
      </c>
      <c r="I32">
        <v>3</v>
      </c>
      <c r="J32" t="s">
        <v>92</v>
      </c>
      <c r="K32" t="s">
        <v>93</v>
      </c>
      <c r="L32">
        <v>220</v>
      </c>
      <c r="M32">
        <v>181</v>
      </c>
      <c r="N32" s="1">
        <v>3.9403999999999997E-36</v>
      </c>
      <c r="O32" s="1">
        <v>7.287E-29</v>
      </c>
      <c r="P32" s="7">
        <v>0</v>
      </c>
      <c r="Q32" s="2">
        <v>0</v>
      </c>
      <c r="R32" s="4">
        <f t="shared" si="2"/>
        <v>29</v>
      </c>
      <c r="S32" s="4">
        <f t="shared" si="1"/>
        <v>0</v>
      </c>
      <c r="T32" s="4">
        <f t="shared" si="0"/>
        <v>0</v>
      </c>
      <c r="U32" s="4">
        <f t="shared" si="3"/>
        <v>0</v>
      </c>
    </row>
    <row r="33" spans="1:21" x14ac:dyDescent="0.3">
      <c r="A33" t="s">
        <v>550</v>
      </c>
      <c r="B33" t="s">
        <v>103</v>
      </c>
      <c r="C33">
        <v>27442</v>
      </c>
      <c r="D33">
        <v>62.369210000000002</v>
      </c>
      <c r="E33" t="s">
        <v>18</v>
      </c>
      <c r="F33">
        <v>873.66112999999996</v>
      </c>
      <c r="G33">
        <v>0</v>
      </c>
      <c r="H33">
        <v>0.48903000000000002</v>
      </c>
      <c r="I33">
        <v>4</v>
      </c>
      <c r="J33" t="s">
        <v>104</v>
      </c>
      <c r="K33" t="s">
        <v>105</v>
      </c>
      <c r="L33">
        <v>175</v>
      </c>
      <c r="M33">
        <v>164</v>
      </c>
      <c r="N33" s="1">
        <v>4.0506000000000002E-36</v>
      </c>
      <c r="O33" s="1">
        <v>7.4684999999999996E-29</v>
      </c>
      <c r="P33" s="7">
        <v>0</v>
      </c>
      <c r="Q33" s="2">
        <v>0</v>
      </c>
      <c r="R33" s="4">
        <f t="shared" si="2"/>
        <v>30</v>
      </c>
      <c r="S33" s="4">
        <f t="shared" si="1"/>
        <v>0</v>
      </c>
      <c r="T33" s="4">
        <f t="shared" si="0"/>
        <v>0</v>
      </c>
      <c r="U33" s="4">
        <f t="shared" si="3"/>
        <v>0</v>
      </c>
    </row>
    <row r="34" spans="1:21" x14ac:dyDescent="0.3">
      <c r="A34" t="s">
        <v>550</v>
      </c>
      <c r="B34" t="s">
        <v>106</v>
      </c>
      <c r="C34">
        <v>28634</v>
      </c>
      <c r="D34">
        <v>64.917230000000004</v>
      </c>
      <c r="E34" t="s">
        <v>18</v>
      </c>
      <c r="F34">
        <v>789.40723000000003</v>
      </c>
      <c r="G34">
        <v>0</v>
      </c>
      <c r="H34">
        <v>-0.54122000000000003</v>
      </c>
      <c r="I34">
        <v>4</v>
      </c>
      <c r="J34" t="s">
        <v>107</v>
      </c>
      <c r="K34" t="s">
        <v>108</v>
      </c>
      <c r="L34">
        <v>248</v>
      </c>
      <c r="M34">
        <v>241</v>
      </c>
      <c r="N34" s="1">
        <v>4.4629000000000002E-36</v>
      </c>
      <c r="O34" s="1">
        <v>8.2258E-29</v>
      </c>
      <c r="P34" s="7">
        <v>0</v>
      </c>
      <c r="Q34" s="2">
        <v>0</v>
      </c>
      <c r="R34" s="4">
        <f t="shared" si="2"/>
        <v>31</v>
      </c>
      <c r="S34" s="4">
        <f t="shared" si="1"/>
        <v>0</v>
      </c>
      <c r="T34" s="4">
        <f t="shared" ref="T34:T65" si="4">S34/(R34-S34)</f>
        <v>0</v>
      </c>
      <c r="U34" s="4">
        <f t="shared" si="3"/>
        <v>0</v>
      </c>
    </row>
    <row r="35" spans="1:21" x14ac:dyDescent="0.3">
      <c r="A35" t="s">
        <v>550</v>
      </c>
      <c r="B35" t="s">
        <v>109</v>
      </c>
      <c r="C35">
        <v>38786</v>
      </c>
      <c r="D35">
        <v>86.739750000000001</v>
      </c>
      <c r="E35" t="s">
        <v>18</v>
      </c>
      <c r="F35">
        <v>1081.5033000000001</v>
      </c>
      <c r="G35">
        <v>0</v>
      </c>
      <c r="H35">
        <v>-1.2415799999999999</v>
      </c>
      <c r="I35">
        <v>3</v>
      </c>
      <c r="J35" t="s">
        <v>110</v>
      </c>
      <c r="K35" t="s">
        <v>111</v>
      </c>
      <c r="L35">
        <v>274</v>
      </c>
      <c r="M35">
        <v>268</v>
      </c>
      <c r="N35" s="1">
        <v>5.5413000000000001E-36</v>
      </c>
      <c r="O35" s="1">
        <v>1.0214000000000001E-28</v>
      </c>
      <c r="P35" s="7">
        <v>0</v>
      </c>
      <c r="Q35" s="2">
        <v>0</v>
      </c>
      <c r="R35" s="4">
        <f t="shared" si="2"/>
        <v>32</v>
      </c>
      <c r="S35" s="4">
        <f t="shared" ref="S35:S66" si="5">IF(AND(R35&gt;R34, EXACT(LEFT(K35,4), "XXX_")),S34+1,S34)</f>
        <v>0</v>
      </c>
      <c r="T35" s="4">
        <f t="shared" si="4"/>
        <v>0</v>
      </c>
      <c r="U35" s="4">
        <f t="shared" si="3"/>
        <v>0</v>
      </c>
    </row>
    <row r="36" spans="1:21" x14ac:dyDescent="0.3">
      <c r="A36" t="s">
        <v>550</v>
      </c>
      <c r="B36" t="s">
        <v>112</v>
      </c>
      <c r="C36">
        <v>27722</v>
      </c>
      <c r="D36">
        <v>62.966670000000001</v>
      </c>
      <c r="E36" t="s">
        <v>18</v>
      </c>
      <c r="F36">
        <v>820.61279000000002</v>
      </c>
      <c r="G36">
        <v>0</v>
      </c>
      <c r="H36">
        <v>0.44627</v>
      </c>
      <c r="I36">
        <v>4</v>
      </c>
      <c r="J36" t="s">
        <v>113</v>
      </c>
      <c r="K36" t="s">
        <v>114</v>
      </c>
      <c r="L36">
        <v>177</v>
      </c>
      <c r="M36">
        <v>177</v>
      </c>
      <c r="N36" s="1">
        <v>6.9608000000000001E-36</v>
      </c>
      <c r="O36" s="1">
        <v>1.2814E-28</v>
      </c>
      <c r="P36" s="7">
        <v>0</v>
      </c>
      <c r="Q36" s="2">
        <v>0</v>
      </c>
      <c r="R36" s="4">
        <f t="shared" si="2"/>
        <v>33</v>
      </c>
      <c r="S36" s="4">
        <f t="shared" si="5"/>
        <v>0</v>
      </c>
      <c r="T36" s="4">
        <f t="shared" si="4"/>
        <v>0</v>
      </c>
      <c r="U36" s="4">
        <f t="shared" si="3"/>
        <v>0</v>
      </c>
    </row>
    <row r="37" spans="1:21" x14ac:dyDescent="0.3">
      <c r="A37" t="s">
        <v>550</v>
      </c>
      <c r="B37" t="s">
        <v>115</v>
      </c>
      <c r="C37">
        <v>29426</v>
      </c>
      <c r="D37">
        <v>66.608670000000004</v>
      </c>
      <c r="E37" t="s">
        <v>18</v>
      </c>
      <c r="F37">
        <v>869.14404000000002</v>
      </c>
      <c r="G37">
        <v>1</v>
      </c>
      <c r="H37">
        <v>-0.61404000000000003</v>
      </c>
      <c r="I37">
        <v>4</v>
      </c>
      <c r="J37" t="s">
        <v>116</v>
      </c>
      <c r="K37" t="s">
        <v>117</v>
      </c>
      <c r="L37">
        <v>231</v>
      </c>
      <c r="M37">
        <v>216</v>
      </c>
      <c r="N37" s="1">
        <v>7.1090999999999994E-36</v>
      </c>
      <c r="O37" s="1">
        <v>1.3112000000000001E-28</v>
      </c>
      <c r="P37" s="7">
        <v>0</v>
      </c>
      <c r="Q37" s="2">
        <v>0</v>
      </c>
      <c r="R37" s="4">
        <f t="shared" si="2"/>
        <v>34</v>
      </c>
      <c r="S37" s="4">
        <f t="shared" si="5"/>
        <v>0</v>
      </c>
      <c r="T37" s="4">
        <f t="shared" si="4"/>
        <v>0</v>
      </c>
      <c r="U37" s="4">
        <f t="shared" si="3"/>
        <v>0</v>
      </c>
    </row>
    <row r="38" spans="1:21" x14ac:dyDescent="0.3">
      <c r="A38" t="s">
        <v>550</v>
      </c>
      <c r="B38" t="s">
        <v>118</v>
      </c>
      <c r="C38">
        <v>34369</v>
      </c>
      <c r="D38">
        <v>77.225980000000007</v>
      </c>
      <c r="E38" t="s">
        <v>18</v>
      </c>
      <c r="F38">
        <v>878.64777000000004</v>
      </c>
      <c r="G38">
        <v>0</v>
      </c>
      <c r="H38">
        <v>0</v>
      </c>
      <c r="I38">
        <v>4</v>
      </c>
      <c r="J38" t="s">
        <v>119</v>
      </c>
      <c r="K38" t="s">
        <v>120</v>
      </c>
      <c r="L38">
        <v>233</v>
      </c>
      <c r="M38">
        <v>220</v>
      </c>
      <c r="N38" s="1">
        <v>7.9534999999999997E-36</v>
      </c>
      <c r="O38" s="1">
        <v>1.4665000000000001E-28</v>
      </c>
      <c r="P38" s="7">
        <v>0</v>
      </c>
      <c r="Q38" s="2">
        <v>0</v>
      </c>
      <c r="R38" s="4">
        <f t="shared" si="2"/>
        <v>35</v>
      </c>
      <c r="S38" s="4">
        <f t="shared" si="5"/>
        <v>0</v>
      </c>
      <c r="T38" s="4">
        <f t="shared" si="4"/>
        <v>0</v>
      </c>
      <c r="U38" s="4">
        <f t="shared" si="3"/>
        <v>0</v>
      </c>
    </row>
    <row r="39" spans="1:21" x14ac:dyDescent="0.3">
      <c r="A39" t="s">
        <v>550</v>
      </c>
      <c r="B39" t="s">
        <v>121</v>
      </c>
      <c r="C39">
        <v>37567</v>
      </c>
      <c r="D39">
        <v>84.094830000000002</v>
      </c>
      <c r="E39" t="s">
        <v>18</v>
      </c>
      <c r="F39">
        <v>934.72931000000005</v>
      </c>
      <c r="G39">
        <v>1</v>
      </c>
      <c r="H39">
        <v>-1.0281400000000001</v>
      </c>
      <c r="I39">
        <v>4</v>
      </c>
      <c r="J39" t="s">
        <v>63</v>
      </c>
      <c r="K39" t="s">
        <v>64</v>
      </c>
      <c r="L39">
        <v>225</v>
      </c>
      <c r="M39">
        <v>206</v>
      </c>
      <c r="N39" s="1">
        <v>8.3140999999999996E-36</v>
      </c>
      <c r="O39" s="1">
        <v>1.5348E-28</v>
      </c>
      <c r="P39" s="7">
        <v>0</v>
      </c>
      <c r="Q39" s="2">
        <v>0</v>
      </c>
      <c r="R39" s="4">
        <f t="shared" si="2"/>
        <v>36</v>
      </c>
      <c r="S39" s="4">
        <f t="shared" si="5"/>
        <v>0</v>
      </c>
      <c r="T39" s="4">
        <f t="shared" si="4"/>
        <v>0</v>
      </c>
      <c r="U39" s="4">
        <f t="shared" si="3"/>
        <v>0</v>
      </c>
    </row>
    <row r="40" spans="1:21" x14ac:dyDescent="0.3">
      <c r="A40" t="s">
        <v>550</v>
      </c>
      <c r="B40" t="s">
        <v>122</v>
      </c>
      <c r="C40">
        <v>21696</v>
      </c>
      <c r="D40">
        <v>50.147480000000002</v>
      </c>
      <c r="E40" t="s">
        <v>18</v>
      </c>
      <c r="F40">
        <v>856.18682999999999</v>
      </c>
      <c r="G40">
        <v>0</v>
      </c>
      <c r="H40">
        <v>1.2118800000000001</v>
      </c>
      <c r="I40">
        <v>5</v>
      </c>
      <c r="J40" t="s">
        <v>123</v>
      </c>
      <c r="K40" t="s">
        <v>124</v>
      </c>
      <c r="L40">
        <v>207</v>
      </c>
      <c r="M40">
        <v>179</v>
      </c>
      <c r="N40" s="1">
        <v>9.4427000000000004E-36</v>
      </c>
      <c r="O40" s="1">
        <v>1.7441E-28</v>
      </c>
      <c r="P40" s="7">
        <v>0</v>
      </c>
      <c r="Q40" s="2">
        <v>0</v>
      </c>
      <c r="R40" s="4">
        <f t="shared" si="2"/>
        <v>37</v>
      </c>
      <c r="S40" s="4">
        <f t="shared" si="5"/>
        <v>0</v>
      </c>
      <c r="T40" s="4">
        <f t="shared" si="4"/>
        <v>0</v>
      </c>
      <c r="U40" s="4">
        <f t="shared" si="3"/>
        <v>0</v>
      </c>
    </row>
    <row r="41" spans="1:21" x14ac:dyDescent="0.3">
      <c r="A41" t="s">
        <v>550</v>
      </c>
      <c r="B41" t="s">
        <v>125</v>
      </c>
      <c r="C41">
        <v>16928</v>
      </c>
      <c r="D41">
        <v>40.07452</v>
      </c>
      <c r="E41" t="s">
        <v>18</v>
      </c>
      <c r="F41">
        <v>1191.8710900000001</v>
      </c>
      <c r="G41">
        <v>0</v>
      </c>
      <c r="H41">
        <v>1.1266099999999999</v>
      </c>
      <c r="I41">
        <v>3</v>
      </c>
      <c r="J41" t="s">
        <v>126</v>
      </c>
      <c r="K41" t="s">
        <v>127</v>
      </c>
      <c r="L41">
        <v>275</v>
      </c>
      <c r="M41">
        <v>261</v>
      </c>
      <c r="N41" s="1">
        <v>9.4679000000000001E-36</v>
      </c>
      <c r="O41" s="1">
        <v>1.7468000000000001E-28</v>
      </c>
      <c r="P41" s="7">
        <v>0</v>
      </c>
      <c r="Q41" s="2">
        <v>0</v>
      </c>
      <c r="R41" s="4">
        <f t="shared" si="2"/>
        <v>38</v>
      </c>
      <c r="S41" s="4">
        <f t="shared" si="5"/>
        <v>0</v>
      </c>
      <c r="T41" s="4">
        <f t="shared" si="4"/>
        <v>0</v>
      </c>
      <c r="U41" s="4">
        <f t="shared" si="3"/>
        <v>0</v>
      </c>
    </row>
    <row r="42" spans="1:21" x14ac:dyDescent="0.3">
      <c r="A42" t="s">
        <v>550</v>
      </c>
      <c r="B42" t="s">
        <v>128</v>
      </c>
      <c r="C42">
        <v>32972</v>
      </c>
      <c r="D42">
        <v>74.227779999999996</v>
      </c>
      <c r="E42" t="s">
        <v>18</v>
      </c>
      <c r="F42">
        <v>1134.87158</v>
      </c>
      <c r="G42">
        <v>0</v>
      </c>
      <c r="H42">
        <v>-0.21512999999999999</v>
      </c>
      <c r="I42">
        <v>3</v>
      </c>
      <c r="J42" t="s">
        <v>129</v>
      </c>
      <c r="K42" t="s">
        <v>130</v>
      </c>
      <c r="L42">
        <v>324</v>
      </c>
      <c r="M42">
        <v>303</v>
      </c>
      <c r="N42" s="1">
        <v>9.4834E-36</v>
      </c>
      <c r="O42" s="1">
        <v>1.7486000000000001E-28</v>
      </c>
      <c r="P42" s="7">
        <v>0</v>
      </c>
      <c r="Q42" s="2">
        <v>0</v>
      </c>
      <c r="R42" s="4">
        <f t="shared" si="2"/>
        <v>39</v>
      </c>
      <c r="S42" s="4">
        <f t="shared" si="5"/>
        <v>0</v>
      </c>
      <c r="T42" s="4">
        <f t="shared" si="4"/>
        <v>0</v>
      </c>
      <c r="U42" s="4">
        <f t="shared" si="3"/>
        <v>0</v>
      </c>
    </row>
    <row r="43" spans="1:21" x14ac:dyDescent="0.3">
      <c r="A43" t="s">
        <v>550</v>
      </c>
      <c r="B43" t="s">
        <v>128</v>
      </c>
      <c r="C43">
        <v>32972</v>
      </c>
      <c r="D43">
        <v>74.227779999999996</v>
      </c>
      <c r="E43" t="s">
        <v>18</v>
      </c>
      <c r="F43">
        <v>1134.87158</v>
      </c>
      <c r="G43">
        <v>0</v>
      </c>
      <c r="H43">
        <v>-0.21512999999999999</v>
      </c>
      <c r="I43">
        <v>3</v>
      </c>
      <c r="J43" t="s">
        <v>129</v>
      </c>
      <c r="K43" t="s">
        <v>131</v>
      </c>
      <c r="L43">
        <v>324</v>
      </c>
      <c r="M43">
        <v>303</v>
      </c>
      <c r="N43" s="1">
        <v>9.4834E-36</v>
      </c>
      <c r="O43" s="1">
        <v>1.7486000000000001E-28</v>
      </c>
      <c r="P43" s="7">
        <v>0</v>
      </c>
      <c r="Q43" s="2">
        <v>0</v>
      </c>
      <c r="R43" s="4">
        <f t="shared" si="2"/>
        <v>39</v>
      </c>
      <c r="S43" s="4">
        <f t="shared" si="5"/>
        <v>0</v>
      </c>
      <c r="T43" s="4">
        <f t="shared" si="4"/>
        <v>0</v>
      </c>
      <c r="U43" s="4">
        <f t="shared" si="3"/>
        <v>0</v>
      </c>
    </row>
    <row r="44" spans="1:21" x14ac:dyDescent="0.3">
      <c r="A44" t="s">
        <v>550</v>
      </c>
      <c r="B44" t="s">
        <v>132</v>
      </c>
      <c r="C44">
        <v>33425</v>
      </c>
      <c r="D44">
        <v>75.198610000000002</v>
      </c>
      <c r="E44" t="s">
        <v>18</v>
      </c>
      <c r="F44">
        <v>958.51660000000004</v>
      </c>
      <c r="G44">
        <v>0</v>
      </c>
      <c r="H44">
        <v>-0.95515000000000005</v>
      </c>
      <c r="I44">
        <v>3</v>
      </c>
      <c r="J44" t="s">
        <v>133</v>
      </c>
      <c r="K44" t="s">
        <v>134</v>
      </c>
      <c r="L44">
        <v>225</v>
      </c>
      <c r="M44">
        <v>221</v>
      </c>
      <c r="N44" s="1">
        <v>1.0545E-35</v>
      </c>
      <c r="O44" s="1">
        <v>1.9444000000000001E-28</v>
      </c>
      <c r="P44" s="7">
        <v>0</v>
      </c>
      <c r="Q44" s="2">
        <v>0</v>
      </c>
      <c r="R44" s="4">
        <f t="shared" si="2"/>
        <v>40</v>
      </c>
      <c r="S44" s="4">
        <f t="shared" si="5"/>
        <v>0</v>
      </c>
      <c r="T44" s="4">
        <f t="shared" si="4"/>
        <v>0</v>
      </c>
      <c r="U44" s="4">
        <f t="shared" si="3"/>
        <v>0</v>
      </c>
    </row>
    <row r="45" spans="1:21" x14ac:dyDescent="0.3">
      <c r="A45" t="s">
        <v>550</v>
      </c>
      <c r="B45" t="s">
        <v>135</v>
      </c>
      <c r="C45">
        <v>27610</v>
      </c>
      <c r="D45">
        <v>62.728470000000002</v>
      </c>
      <c r="E45" t="s">
        <v>18</v>
      </c>
      <c r="F45">
        <v>915.69372999999996</v>
      </c>
      <c r="G45">
        <v>1</v>
      </c>
      <c r="H45">
        <v>-0.24945000000000001</v>
      </c>
      <c r="I45">
        <v>4</v>
      </c>
      <c r="J45" t="s">
        <v>136</v>
      </c>
      <c r="K45" t="s">
        <v>137</v>
      </c>
      <c r="L45">
        <v>214</v>
      </c>
      <c r="M45">
        <v>200</v>
      </c>
      <c r="N45" s="1">
        <v>1.1495E-35</v>
      </c>
      <c r="O45" s="1">
        <v>2.1216E-28</v>
      </c>
      <c r="P45" s="7">
        <v>0</v>
      </c>
      <c r="Q45" s="2">
        <v>0</v>
      </c>
      <c r="R45" s="4">
        <f t="shared" si="2"/>
        <v>41</v>
      </c>
      <c r="S45" s="4">
        <f t="shared" si="5"/>
        <v>0</v>
      </c>
      <c r="T45" s="4">
        <f t="shared" si="4"/>
        <v>0</v>
      </c>
      <c r="U45" s="4">
        <f t="shared" si="3"/>
        <v>0</v>
      </c>
    </row>
    <row r="46" spans="1:21" x14ac:dyDescent="0.3">
      <c r="A46" t="s">
        <v>550</v>
      </c>
      <c r="B46" t="s">
        <v>138</v>
      </c>
      <c r="C46">
        <v>28051</v>
      </c>
      <c r="D46">
        <v>63.672690000000003</v>
      </c>
      <c r="E46" t="s">
        <v>18</v>
      </c>
      <c r="F46">
        <v>1151.5534700000001</v>
      </c>
      <c r="G46">
        <v>0</v>
      </c>
      <c r="H46">
        <v>2.8621400000000001</v>
      </c>
      <c r="I46">
        <v>3</v>
      </c>
      <c r="J46" t="s">
        <v>139</v>
      </c>
      <c r="K46" t="s">
        <v>140</v>
      </c>
      <c r="L46">
        <v>309</v>
      </c>
      <c r="M46">
        <v>296</v>
      </c>
      <c r="N46" s="1">
        <v>1.2322000000000001E-35</v>
      </c>
      <c r="O46" s="1">
        <v>2.2728E-28</v>
      </c>
      <c r="P46" s="7">
        <v>0</v>
      </c>
      <c r="Q46" s="2">
        <v>0</v>
      </c>
      <c r="R46" s="4">
        <f t="shared" si="2"/>
        <v>42</v>
      </c>
      <c r="S46" s="4">
        <f t="shared" si="5"/>
        <v>0</v>
      </c>
      <c r="T46" s="4">
        <f t="shared" si="4"/>
        <v>0</v>
      </c>
      <c r="U46" s="4">
        <f t="shared" si="3"/>
        <v>0</v>
      </c>
    </row>
    <row r="47" spans="1:21" x14ac:dyDescent="0.3">
      <c r="A47" t="s">
        <v>550</v>
      </c>
      <c r="B47" t="s">
        <v>141</v>
      </c>
      <c r="C47">
        <v>26271</v>
      </c>
      <c r="D47">
        <v>59.87415</v>
      </c>
      <c r="E47" t="s">
        <v>18</v>
      </c>
      <c r="F47">
        <v>1056.2072800000001</v>
      </c>
      <c r="G47">
        <v>0</v>
      </c>
      <c r="H47">
        <v>-0.46229999999999999</v>
      </c>
      <c r="I47">
        <v>4</v>
      </c>
      <c r="J47" t="s">
        <v>142</v>
      </c>
      <c r="K47" t="s">
        <v>143</v>
      </c>
      <c r="L47">
        <v>278</v>
      </c>
      <c r="M47">
        <v>233</v>
      </c>
      <c r="N47" s="1">
        <v>2.0690999999999999E-35</v>
      </c>
      <c r="O47" s="1">
        <v>3.8242E-28</v>
      </c>
      <c r="P47" s="7">
        <v>0</v>
      </c>
      <c r="Q47" s="2">
        <v>0</v>
      </c>
      <c r="R47" s="4">
        <f t="shared" si="2"/>
        <v>43</v>
      </c>
      <c r="S47" s="4">
        <f t="shared" si="5"/>
        <v>0</v>
      </c>
      <c r="T47" s="4">
        <f t="shared" si="4"/>
        <v>0</v>
      </c>
      <c r="U47" s="4">
        <f t="shared" si="3"/>
        <v>0</v>
      </c>
    </row>
    <row r="48" spans="1:21" x14ac:dyDescent="0.3">
      <c r="A48" t="s">
        <v>550</v>
      </c>
      <c r="B48" t="s">
        <v>144</v>
      </c>
      <c r="C48">
        <v>35612</v>
      </c>
      <c r="D48">
        <v>79.899760000000001</v>
      </c>
      <c r="E48" t="s">
        <v>18</v>
      </c>
      <c r="F48">
        <v>909.17926</v>
      </c>
      <c r="G48">
        <v>0</v>
      </c>
      <c r="H48">
        <v>-0.60419</v>
      </c>
      <c r="I48">
        <v>4</v>
      </c>
      <c r="J48" t="s">
        <v>145</v>
      </c>
      <c r="K48" t="s">
        <v>146</v>
      </c>
      <c r="L48">
        <v>242</v>
      </c>
      <c r="M48">
        <v>227</v>
      </c>
      <c r="N48" s="1">
        <v>2.1824E-35</v>
      </c>
      <c r="O48" s="1">
        <v>4.0238999999999998E-28</v>
      </c>
      <c r="P48" s="7">
        <v>0</v>
      </c>
      <c r="Q48" s="2">
        <v>0</v>
      </c>
      <c r="R48" s="4">
        <f t="shared" si="2"/>
        <v>44</v>
      </c>
      <c r="S48" s="4">
        <f t="shared" si="5"/>
        <v>0</v>
      </c>
      <c r="T48" s="4">
        <f t="shared" si="4"/>
        <v>0</v>
      </c>
      <c r="U48" s="4">
        <f t="shared" si="3"/>
        <v>0</v>
      </c>
    </row>
    <row r="49" spans="1:21" x14ac:dyDescent="0.3">
      <c r="A49" t="s">
        <v>550</v>
      </c>
      <c r="B49" t="s">
        <v>147</v>
      </c>
      <c r="C49">
        <v>24959</v>
      </c>
      <c r="D49">
        <v>57.079749999999997</v>
      </c>
      <c r="E49" t="s">
        <v>18</v>
      </c>
      <c r="F49">
        <v>780.39502000000005</v>
      </c>
      <c r="G49">
        <v>1</v>
      </c>
      <c r="H49">
        <v>-1.8574200000000001</v>
      </c>
      <c r="I49">
        <v>4</v>
      </c>
      <c r="J49" t="s">
        <v>148</v>
      </c>
      <c r="K49" t="s">
        <v>149</v>
      </c>
      <c r="L49">
        <v>176</v>
      </c>
      <c r="M49">
        <v>175</v>
      </c>
      <c r="N49" s="1">
        <v>2.6892E-35</v>
      </c>
      <c r="O49" s="1">
        <v>4.9527000000000001E-28</v>
      </c>
      <c r="P49" s="7">
        <v>0</v>
      </c>
      <c r="Q49" s="2">
        <v>0</v>
      </c>
      <c r="R49" s="4">
        <f t="shared" si="2"/>
        <v>45</v>
      </c>
      <c r="S49" s="4">
        <f t="shared" si="5"/>
        <v>0</v>
      </c>
      <c r="T49" s="4">
        <f t="shared" si="4"/>
        <v>0</v>
      </c>
      <c r="U49" s="4">
        <f t="shared" si="3"/>
        <v>0</v>
      </c>
    </row>
    <row r="50" spans="1:21" x14ac:dyDescent="0.3">
      <c r="A50" t="s">
        <v>550</v>
      </c>
      <c r="B50" t="s">
        <v>150</v>
      </c>
      <c r="C50">
        <v>35230</v>
      </c>
      <c r="D50">
        <v>79.079679999999996</v>
      </c>
      <c r="E50" t="s">
        <v>18</v>
      </c>
      <c r="F50">
        <v>754.58032000000003</v>
      </c>
      <c r="G50">
        <v>1</v>
      </c>
      <c r="H50">
        <v>-6.4170000000000005E-2</v>
      </c>
      <c r="I50">
        <v>5</v>
      </c>
      <c r="J50" t="s">
        <v>151</v>
      </c>
      <c r="K50" t="s">
        <v>152</v>
      </c>
      <c r="L50">
        <v>207</v>
      </c>
      <c r="M50">
        <v>191</v>
      </c>
      <c r="N50" s="1">
        <v>2.7192999999999999E-35</v>
      </c>
      <c r="O50" s="1">
        <v>5.0155E-28</v>
      </c>
      <c r="P50" s="7">
        <v>0</v>
      </c>
      <c r="Q50" s="2">
        <v>0</v>
      </c>
      <c r="R50" s="4">
        <f t="shared" si="2"/>
        <v>46</v>
      </c>
      <c r="S50" s="4">
        <f t="shared" si="5"/>
        <v>0</v>
      </c>
      <c r="T50" s="4">
        <f t="shared" si="4"/>
        <v>0</v>
      </c>
      <c r="U50" s="4">
        <f t="shared" si="3"/>
        <v>0</v>
      </c>
    </row>
    <row r="51" spans="1:21" x14ac:dyDescent="0.3">
      <c r="A51" t="s">
        <v>550</v>
      </c>
      <c r="B51" t="s">
        <v>153</v>
      </c>
      <c r="C51">
        <v>38450</v>
      </c>
      <c r="D51">
        <v>86.021770000000004</v>
      </c>
      <c r="E51" t="s">
        <v>18</v>
      </c>
      <c r="F51">
        <v>1158.52478</v>
      </c>
      <c r="G51">
        <v>0</v>
      </c>
      <c r="H51">
        <v>-1.68587</v>
      </c>
      <c r="I51">
        <v>3</v>
      </c>
      <c r="J51" t="s">
        <v>154</v>
      </c>
      <c r="K51" t="s">
        <v>155</v>
      </c>
      <c r="L51">
        <v>267</v>
      </c>
      <c r="M51">
        <v>255</v>
      </c>
      <c r="N51" s="1">
        <v>3.8576000000000002E-35</v>
      </c>
      <c r="O51" s="1">
        <v>7.1151000000000001E-28</v>
      </c>
      <c r="P51" s="7">
        <v>0</v>
      </c>
      <c r="Q51" s="2">
        <v>0</v>
      </c>
      <c r="R51" s="4">
        <f t="shared" si="2"/>
        <v>47</v>
      </c>
      <c r="S51" s="4">
        <f t="shared" si="5"/>
        <v>0</v>
      </c>
      <c r="T51" s="4">
        <f t="shared" si="4"/>
        <v>0</v>
      </c>
      <c r="U51" s="4">
        <f t="shared" si="3"/>
        <v>0</v>
      </c>
    </row>
    <row r="52" spans="1:21" x14ac:dyDescent="0.3">
      <c r="A52" t="s">
        <v>550</v>
      </c>
      <c r="B52" t="s">
        <v>156</v>
      </c>
      <c r="C52">
        <v>30816</v>
      </c>
      <c r="D52">
        <v>69.585080000000005</v>
      </c>
      <c r="E52" t="s">
        <v>18</v>
      </c>
      <c r="F52">
        <v>801.14282000000003</v>
      </c>
      <c r="G52">
        <v>0</v>
      </c>
      <c r="H52">
        <v>1.90463</v>
      </c>
      <c r="I52">
        <v>4</v>
      </c>
      <c r="J52" t="s">
        <v>157</v>
      </c>
      <c r="K52" t="s">
        <v>158</v>
      </c>
      <c r="L52">
        <v>210</v>
      </c>
      <c r="M52">
        <v>206</v>
      </c>
      <c r="N52" s="1">
        <v>4.2469999999999999E-35</v>
      </c>
      <c r="O52" s="1">
        <v>7.8248E-28</v>
      </c>
      <c r="P52" s="7">
        <v>0</v>
      </c>
      <c r="Q52" s="2">
        <v>0</v>
      </c>
      <c r="R52" s="4">
        <f t="shared" si="2"/>
        <v>48</v>
      </c>
      <c r="S52" s="4">
        <f t="shared" si="5"/>
        <v>0</v>
      </c>
      <c r="T52" s="4">
        <f t="shared" si="4"/>
        <v>0</v>
      </c>
      <c r="U52" s="4">
        <f t="shared" si="3"/>
        <v>0</v>
      </c>
    </row>
    <row r="53" spans="1:21" x14ac:dyDescent="0.3">
      <c r="A53" t="s">
        <v>550</v>
      </c>
      <c r="B53" t="s">
        <v>159</v>
      </c>
      <c r="C53">
        <v>24500</v>
      </c>
      <c r="D53">
        <v>56.08549</v>
      </c>
      <c r="E53" t="s">
        <v>18</v>
      </c>
      <c r="F53">
        <v>1069.1178</v>
      </c>
      <c r="G53">
        <v>0</v>
      </c>
      <c r="H53">
        <v>0.68506999999999996</v>
      </c>
      <c r="I53">
        <v>3</v>
      </c>
      <c r="J53" t="s">
        <v>160</v>
      </c>
      <c r="K53" t="s">
        <v>161</v>
      </c>
      <c r="L53">
        <v>194</v>
      </c>
      <c r="M53">
        <v>189</v>
      </c>
      <c r="N53" s="1">
        <v>4.4223000000000003E-35</v>
      </c>
      <c r="O53" s="1">
        <v>8.1565000000000006E-28</v>
      </c>
      <c r="P53" s="7">
        <v>0</v>
      </c>
      <c r="Q53" s="2">
        <v>0</v>
      </c>
      <c r="R53" s="4">
        <f t="shared" si="2"/>
        <v>49</v>
      </c>
      <c r="S53" s="4">
        <f t="shared" si="5"/>
        <v>0</v>
      </c>
      <c r="T53" s="4">
        <f t="shared" si="4"/>
        <v>0</v>
      </c>
      <c r="U53" s="4">
        <f t="shared" si="3"/>
        <v>0</v>
      </c>
    </row>
    <row r="54" spans="1:21" x14ac:dyDescent="0.3">
      <c r="A54" t="s">
        <v>550</v>
      </c>
      <c r="B54" t="s">
        <v>162</v>
      </c>
      <c r="C54">
        <v>33965</v>
      </c>
      <c r="D54">
        <v>76.35642</v>
      </c>
      <c r="E54" t="s">
        <v>18</v>
      </c>
      <c r="F54">
        <v>997.50036999999998</v>
      </c>
      <c r="G54">
        <v>0</v>
      </c>
      <c r="H54">
        <v>-0.97901000000000005</v>
      </c>
      <c r="I54">
        <v>3</v>
      </c>
      <c r="J54" t="s">
        <v>163</v>
      </c>
      <c r="K54" t="s">
        <v>58</v>
      </c>
      <c r="L54">
        <v>227</v>
      </c>
      <c r="M54">
        <v>222</v>
      </c>
      <c r="N54" s="1">
        <v>5.2495000000000001E-35</v>
      </c>
      <c r="O54" s="1">
        <v>9.6757000000000004E-28</v>
      </c>
      <c r="P54" s="7">
        <v>0</v>
      </c>
      <c r="Q54" s="2">
        <v>0</v>
      </c>
      <c r="R54" s="4">
        <f t="shared" si="2"/>
        <v>50</v>
      </c>
      <c r="S54" s="4">
        <f t="shared" si="5"/>
        <v>0</v>
      </c>
      <c r="T54" s="4">
        <f t="shared" si="4"/>
        <v>0</v>
      </c>
      <c r="U54" s="4">
        <f t="shared" si="3"/>
        <v>0</v>
      </c>
    </row>
    <row r="55" spans="1:21" x14ac:dyDescent="0.3">
      <c r="A55" t="s">
        <v>550</v>
      </c>
      <c r="B55" t="s">
        <v>164</v>
      </c>
      <c r="C55">
        <v>35352</v>
      </c>
      <c r="D55">
        <v>79.339939999999999</v>
      </c>
      <c r="E55" t="s">
        <v>18</v>
      </c>
      <c r="F55">
        <v>1032.8793900000001</v>
      </c>
      <c r="G55">
        <v>1</v>
      </c>
      <c r="H55">
        <v>1.3208299999999999</v>
      </c>
      <c r="I55">
        <v>3</v>
      </c>
      <c r="J55" t="s">
        <v>165</v>
      </c>
      <c r="K55" t="s">
        <v>166</v>
      </c>
      <c r="L55">
        <v>279</v>
      </c>
      <c r="M55">
        <v>251</v>
      </c>
      <c r="N55" s="1">
        <v>5.3023000000000002E-35</v>
      </c>
      <c r="O55" s="1">
        <v>9.7884000000000004E-28</v>
      </c>
      <c r="P55" s="7">
        <v>0</v>
      </c>
      <c r="Q55" s="2">
        <v>0</v>
      </c>
      <c r="R55" s="4">
        <f t="shared" si="2"/>
        <v>51</v>
      </c>
      <c r="S55" s="4">
        <f t="shared" si="5"/>
        <v>0</v>
      </c>
      <c r="T55" s="4">
        <f t="shared" si="4"/>
        <v>0</v>
      </c>
      <c r="U55" s="4">
        <f t="shared" si="3"/>
        <v>0</v>
      </c>
    </row>
    <row r="56" spans="1:21" x14ac:dyDescent="0.3">
      <c r="A56" t="s">
        <v>550</v>
      </c>
      <c r="B56" t="s">
        <v>167</v>
      </c>
      <c r="C56">
        <v>22158</v>
      </c>
      <c r="D56">
        <v>51.119509999999998</v>
      </c>
      <c r="E56" t="s">
        <v>18</v>
      </c>
      <c r="F56">
        <v>980.15857000000005</v>
      </c>
      <c r="G56">
        <v>0</v>
      </c>
      <c r="H56">
        <v>0.43590000000000001</v>
      </c>
      <c r="I56">
        <v>3</v>
      </c>
      <c r="J56" t="s">
        <v>168</v>
      </c>
      <c r="K56" t="s">
        <v>169</v>
      </c>
      <c r="L56">
        <v>289</v>
      </c>
      <c r="M56">
        <v>287</v>
      </c>
      <c r="N56" s="1">
        <v>6.0587000000000005E-35</v>
      </c>
      <c r="O56" s="1">
        <v>1.1167000000000001E-27</v>
      </c>
      <c r="P56" s="7">
        <v>0</v>
      </c>
      <c r="Q56" s="2">
        <v>0</v>
      </c>
      <c r="R56" s="4">
        <f t="shared" si="2"/>
        <v>52</v>
      </c>
      <c r="S56" s="4">
        <f t="shared" si="5"/>
        <v>0</v>
      </c>
      <c r="T56" s="4">
        <f t="shared" si="4"/>
        <v>0</v>
      </c>
      <c r="U56" s="4">
        <f t="shared" si="3"/>
        <v>0</v>
      </c>
    </row>
    <row r="57" spans="1:21" x14ac:dyDescent="0.3">
      <c r="A57" t="s">
        <v>550</v>
      </c>
      <c r="B57" t="s">
        <v>170</v>
      </c>
      <c r="C57">
        <v>43280</v>
      </c>
      <c r="D57">
        <v>96.386799999999994</v>
      </c>
      <c r="E57" t="s">
        <v>18</v>
      </c>
      <c r="F57">
        <v>1082.5341800000001</v>
      </c>
      <c r="G57">
        <v>0</v>
      </c>
      <c r="H57">
        <v>-0.56381999999999999</v>
      </c>
      <c r="I57">
        <v>3</v>
      </c>
      <c r="J57" t="s">
        <v>171</v>
      </c>
      <c r="K57" t="s">
        <v>172</v>
      </c>
      <c r="L57">
        <v>243</v>
      </c>
      <c r="M57">
        <v>236</v>
      </c>
      <c r="N57" s="1">
        <v>7.0232999999999995E-35</v>
      </c>
      <c r="O57" s="1">
        <v>1.2945E-27</v>
      </c>
      <c r="P57" s="7">
        <v>0</v>
      </c>
      <c r="Q57" s="2">
        <v>0</v>
      </c>
      <c r="R57" s="4">
        <f t="shared" si="2"/>
        <v>53</v>
      </c>
      <c r="S57" s="4">
        <f t="shared" si="5"/>
        <v>0</v>
      </c>
      <c r="T57" s="4">
        <f t="shared" si="4"/>
        <v>0</v>
      </c>
      <c r="U57" s="4">
        <f t="shared" si="3"/>
        <v>0</v>
      </c>
    </row>
    <row r="58" spans="1:21" x14ac:dyDescent="0.3">
      <c r="A58" t="s">
        <v>550</v>
      </c>
      <c r="B58" t="s">
        <v>173</v>
      </c>
      <c r="C58">
        <v>43220</v>
      </c>
      <c r="D58">
        <v>96.251599999999996</v>
      </c>
      <c r="E58" t="s">
        <v>18</v>
      </c>
      <c r="F58">
        <v>1084.1938500000001</v>
      </c>
      <c r="G58">
        <v>0</v>
      </c>
      <c r="H58">
        <v>0.56294999999999995</v>
      </c>
      <c r="I58">
        <v>3</v>
      </c>
      <c r="J58" t="s">
        <v>174</v>
      </c>
      <c r="K58" t="s">
        <v>175</v>
      </c>
      <c r="L58">
        <v>268</v>
      </c>
      <c r="M58">
        <v>259</v>
      </c>
      <c r="N58" s="1">
        <v>7.9779000000000004E-35</v>
      </c>
      <c r="O58" s="1">
        <v>1.4715E-27</v>
      </c>
      <c r="P58" s="7">
        <v>0</v>
      </c>
      <c r="Q58" s="2">
        <v>0</v>
      </c>
      <c r="R58" s="4">
        <f t="shared" si="2"/>
        <v>54</v>
      </c>
      <c r="S58" s="4">
        <f t="shared" si="5"/>
        <v>0</v>
      </c>
      <c r="T58" s="4">
        <f t="shared" si="4"/>
        <v>0</v>
      </c>
      <c r="U58" s="4">
        <f t="shared" si="3"/>
        <v>0</v>
      </c>
    </row>
    <row r="59" spans="1:21" x14ac:dyDescent="0.3">
      <c r="A59" t="s">
        <v>550</v>
      </c>
      <c r="B59" t="s">
        <v>176</v>
      </c>
      <c r="C59">
        <v>24131</v>
      </c>
      <c r="D59">
        <v>55.301279999999998</v>
      </c>
      <c r="E59" t="s">
        <v>18</v>
      </c>
      <c r="F59">
        <v>943.1712</v>
      </c>
      <c r="G59">
        <v>0</v>
      </c>
      <c r="H59">
        <v>1.0354000000000001</v>
      </c>
      <c r="I59">
        <v>4</v>
      </c>
      <c r="J59" t="s">
        <v>40</v>
      </c>
      <c r="K59" t="s">
        <v>41</v>
      </c>
      <c r="L59">
        <v>187</v>
      </c>
      <c r="M59">
        <v>172</v>
      </c>
      <c r="N59" s="1">
        <v>8.7048E-35</v>
      </c>
      <c r="O59" s="1">
        <v>1.6055E-27</v>
      </c>
      <c r="P59" s="7">
        <v>0</v>
      </c>
      <c r="Q59" s="2">
        <v>0</v>
      </c>
      <c r="R59" s="4">
        <f t="shared" si="2"/>
        <v>55</v>
      </c>
      <c r="S59" s="4">
        <f t="shared" si="5"/>
        <v>0</v>
      </c>
      <c r="T59" s="4">
        <f t="shared" si="4"/>
        <v>0</v>
      </c>
      <c r="U59" s="4">
        <f t="shared" si="3"/>
        <v>0</v>
      </c>
    </row>
    <row r="60" spans="1:21" x14ac:dyDescent="0.3">
      <c r="A60" t="s">
        <v>550</v>
      </c>
      <c r="B60" t="s">
        <v>177</v>
      </c>
      <c r="C60">
        <v>27194</v>
      </c>
      <c r="D60">
        <v>61.844830000000002</v>
      </c>
      <c r="E60" t="s">
        <v>18</v>
      </c>
      <c r="F60">
        <v>1093.8198199999999</v>
      </c>
      <c r="G60">
        <v>0</v>
      </c>
      <c r="H60">
        <v>-1.4508000000000001</v>
      </c>
      <c r="I60">
        <v>3</v>
      </c>
      <c r="J60" t="s">
        <v>178</v>
      </c>
      <c r="K60" t="s">
        <v>179</v>
      </c>
      <c r="L60">
        <v>253</v>
      </c>
      <c r="M60">
        <v>244</v>
      </c>
      <c r="N60" s="1">
        <v>9.3591999999999996E-35</v>
      </c>
      <c r="O60" s="1">
        <v>1.7244000000000001E-27</v>
      </c>
      <c r="P60" s="7">
        <v>0</v>
      </c>
      <c r="Q60" s="2">
        <v>0</v>
      </c>
      <c r="R60" s="4">
        <f t="shared" si="2"/>
        <v>56</v>
      </c>
      <c r="S60" s="4">
        <f t="shared" si="5"/>
        <v>0</v>
      </c>
      <c r="T60" s="4">
        <f t="shared" si="4"/>
        <v>0</v>
      </c>
      <c r="U60" s="4">
        <f t="shared" si="3"/>
        <v>0</v>
      </c>
    </row>
    <row r="61" spans="1:21" x14ac:dyDescent="0.3">
      <c r="A61" t="s">
        <v>550</v>
      </c>
      <c r="B61" t="s">
        <v>180</v>
      </c>
      <c r="C61">
        <v>34066</v>
      </c>
      <c r="D61">
        <v>76.580209999999994</v>
      </c>
      <c r="E61" t="s">
        <v>18</v>
      </c>
      <c r="F61">
        <v>790.17876999999999</v>
      </c>
      <c r="G61">
        <v>1</v>
      </c>
      <c r="H61">
        <v>-2.4563899999999999</v>
      </c>
      <c r="I61">
        <v>5</v>
      </c>
      <c r="J61" t="s">
        <v>60</v>
      </c>
      <c r="K61" t="s">
        <v>61</v>
      </c>
      <c r="L61">
        <v>193</v>
      </c>
      <c r="M61">
        <v>174</v>
      </c>
      <c r="N61" s="1">
        <v>1.0530999999999999E-34</v>
      </c>
      <c r="O61" s="1">
        <v>1.9450999999999999E-27</v>
      </c>
      <c r="P61" s="7">
        <v>0</v>
      </c>
      <c r="Q61" s="2">
        <v>0</v>
      </c>
      <c r="R61" s="4">
        <f t="shared" si="2"/>
        <v>57</v>
      </c>
      <c r="S61" s="4">
        <f t="shared" si="5"/>
        <v>0</v>
      </c>
      <c r="T61" s="4">
        <f t="shared" si="4"/>
        <v>0</v>
      </c>
      <c r="U61" s="4">
        <f t="shared" si="3"/>
        <v>0</v>
      </c>
    </row>
    <row r="62" spans="1:21" x14ac:dyDescent="0.3">
      <c r="A62" t="s">
        <v>550</v>
      </c>
      <c r="B62" t="s">
        <v>181</v>
      </c>
      <c r="C62">
        <v>33520</v>
      </c>
      <c r="D62">
        <v>75.401669999999996</v>
      </c>
      <c r="E62" t="s">
        <v>18</v>
      </c>
      <c r="F62">
        <v>871.16198999999995</v>
      </c>
      <c r="G62">
        <v>0</v>
      </c>
      <c r="H62">
        <v>0.21018999999999999</v>
      </c>
      <c r="I62">
        <v>4</v>
      </c>
      <c r="J62" t="s">
        <v>182</v>
      </c>
      <c r="K62" t="s">
        <v>183</v>
      </c>
      <c r="L62">
        <v>201</v>
      </c>
      <c r="M62">
        <v>191</v>
      </c>
      <c r="N62" s="1">
        <v>1.1176000000000001E-34</v>
      </c>
      <c r="O62" s="1">
        <v>2.0613000000000001E-27</v>
      </c>
      <c r="P62" s="7">
        <v>0</v>
      </c>
      <c r="Q62" s="2">
        <v>0</v>
      </c>
      <c r="R62" s="4">
        <f t="shared" si="2"/>
        <v>58</v>
      </c>
      <c r="S62" s="4">
        <f t="shared" si="5"/>
        <v>0</v>
      </c>
      <c r="T62" s="4">
        <f t="shared" si="4"/>
        <v>0</v>
      </c>
      <c r="U62" s="4">
        <f t="shared" si="3"/>
        <v>0</v>
      </c>
    </row>
    <row r="63" spans="1:21" x14ac:dyDescent="0.3">
      <c r="A63" t="s">
        <v>550</v>
      </c>
      <c r="B63" t="s">
        <v>184</v>
      </c>
      <c r="C63">
        <v>32882</v>
      </c>
      <c r="D63">
        <v>74.035309999999996</v>
      </c>
      <c r="E63" t="s">
        <v>18</v>
      </c>
      <c r="F63">
        <v>1129.1966600000001</v>
      </c>
      <c r="G63">
        <v>0</v>
      </c>
      <c r="H63">
        <v>0</v>
      </c>
      <c r="I63">
        <v>3</v>
      </c>
      <c r="J63" t="s">
        <v>185</v>
      </c>
      <c r="K63" t="s">
        <v>186</v>
      </c>
      <c r="L63">
        <v>282</v>
      </c>
      <c r="M63">
        <v>263</v>
      </c>
      <c r="N63" s="1">
        <v>1.1710999999999999E-34</v>
      </c>
      <c r="O63" s="1">
        <v>2.1607000000000001E-27</v>
      </c>
      <c r="P63" s="7">
        <v>0</v>
      </c>
      <c r="Q63" s="2">
        <v>0</v>
      </c>
      <c r="R63" s="4">
        <f t="shared" si="2"/>
        <v>59</v>
      </c>
      <c r="S63" s="4">
        <f t="shared" si="5"/>
        <v>0</v>
      </c>
      <c r="T63" s="4">
        <f t="shared" si="4"/>
        <v>0</v>
      </c>
      <c r="U63" s="4">
        <f t="shared" si="3"/>
        <v>0</v>
      </c>
    </row>
    <row r="64" spans="1:21" x14ac:dyDescent="0.3">
      <c r="A64" t="s">
        <v>550</v>
      </c>
      <c r="B64" t="s">
        <v>187</v>
      </c>
      <c r="C64">
        <v>37170</v>
      </c>
      <c r="D64">
        <v>83.241560000000007</v>
      </c>
      <c r="E64" t="s">
        <v>18</v>
      </c>
      <c r="F64">
        <v>1093.7883300000001</v>
      </c>
      <c r="G64">
        <v>0</v>
      </c>
      <c r="H64">
        <v>0.55801999999999996</v>
      </c>
      <c r="I64">
        <v>3</v>
      </c>
      <c r="J64" t="s">
        <v>188</v>
      </c>
      <c r="K64" t="s">
        <v>189</v>
      </c>
      <c r="L64">
        <v>251</v>
      </c>
      <c r="M64">
        <v>251</v>
      </c>
      <c r="N64" s="1">
        <v>1.2834999999999999E-34</v>
      </c>
      <c r="O64" s="1">
        <v>2.3617000000000001E-27</v>
      </c>
      <c r="P64" s="7">
        <v>0</v>
      </c>
      <c r="Q64" s="2">
        <v>0</v>
      </c>
      <c r="R64" s="4">
        <f t="shared" si="2"/>
        <v>60</v>
      </c>
      <c r="S64" s="4">
        <f t="shared" si="5"/>
        <v>0</v>
      </c>
      <c r="T64" s="4">
        <f t="shared" si="4"/>
        <v>0</v>
      </c>
      <c r="U64" s="4">
        <f t="shared" si="3"/>
        <v>0</v>
      </c>
    </row>
    <row r="65" spans="1:21" x14ac:dyDescent="0.3">
      <c r="A65" t="s">
        <v>550</v>
      </c>
      <c r="B65" t="s">
        <v>190</v>
      </c>
      <c r="C65">
        <v>24091</v>
      </c>
      <c r="D65">
        <v>55.217449999999999</v>
      </c>
      <c r="E65" t="s">
        <v>18</v>
      </c>
      <c r="F65">
        <v>1106.85022</v>
      </c>
      <c r="G65">
        <v>0</v>
      </c>
      <c r="H65">
        <v>-5.0731400000000004</v>
      </c>
      <c r="I65">
        <v>3</v>
      </c>
      <c r="J65" t="s">
        <v>191</v>
      </c>
      <c r="K65" t="s">
        <v>192</v>
      </c>
      <c r="L65">
        <v>228</v>
      </c>
      <c r="M65">
        <v>213</v>
      </c>
      <c r="N65" s="1">
        <v>1.3343E-34</v>
      </c>
      <c r="O65" s="1">
        <v>2.4618E-27</v>
      </c>
      <c r="P65" s="7">
        <v>0</v>
      </c>
      <c r="Q65" s="2">
        <v>0</v>
      </c>
      <c r="R65" s="4">
        <f t="shared" si="2"/>
        <v>61</v>
      </c>
      <c r="S65" s="4">
        <f t="shared" si="5"/>
        <v>0</v>
      </c>
      <c r="T65" s="4">
        <f t="shared" si="4"/>
        <v>0</v>
      </c>
      <c r="U65" s="4">
        <f t="shared" si="3"/>
        <v>0</v>
      </c>
    </row>
    <row r="66" spans="1:21" x14ac:dyDescent="0.3">
      <c r="A66" t="s">
        <v>550</v>
      </c>
      <c r="B66" t="s">
        <v>193</v>
      </c>
      <c r="C66">
        <v>41530</v>
      </c>
      <c r="D66">
        <v>92.621449999999996</v>
      </c>
      <c r="E66" t="s">
        <v>18</v>
      </c>
      <c r="F66">
        <v>828.12414999999999</v>
      </c>
      <c r="G66">
        <v>1</v>
      </c>
      <c r="H66">
        <v>-0.49701000000000001</v>
      </c>
      <c r="I66">
        <v>4</v>
      </c>
      <c r="J66" t="s">
        <v>194</v>
      </c>
      <c r="K66" t="s">
        <v>114</v>
      </c>
      <c r="L66">
        <v>283</v>
      </c>
      <c r="M66">
        <v>268</v>
      </c>
      <c r="N66" s="1">
        <v>1.4589000000000001E-34</v>
      </c>
      <c r="O66" s="1">
        <v>2.6879000000000001E-27</v>
      </c>
      <c r="P66" s="7">
        <v>0</v>
      </c>
      <c r="Q66" s="2">
        <v>0</v>
      </c>
      <c r="R66" s="4">
        <f t="shared" si="2"/>
        <v>62</v>
      </c>
      <c r="S66" s="4">
        <f t="shared" si="5"/>
        <v>0</v>
      </c>
      <c r="T66" s="4">
        <f t="shared" ref="T66:T97" si="6">S66/(R66-S66)</f>
        <v>0</v>
      </c>
      <c r="U66" s="4">
        <f t="shared" si="3"/>
        <v>0</v>
      </c>
    </row>
    <row r="67" spans="1:21" x14ac:dyDescent="0.3">
      <c r="A67" t="s">
        <v>550</v>
      </c>
      <c r="B67" t="s">
        <v>195</v>
      </c>
      <c r="C67">
        <v>41273</v>
      </c>
      <c r="D67">
        <v>92.073589999999996</v>
      </c>
      <c r="E67" t="s">
        <v>18</v>
      </c>
      <c r="F67">
        <v>1029.5169699999999</v>
      </c>
      <c r="G67">
        <v>0</v>
      </c>
      <c r="H67">
        <v>0</v>
      </c>
      <c r="I67">
        <v>3</v>
      </c>
      <c r="J67" t="s">
        <v>196</v>
      </c>
      <c r="K67" t="s">
        <v>197</v>
      </c>
      <c r="L67">
        <v>248</v>
      </c>
      <c r="M67">
        <v>244</v>
      </c>
      <c r="N67" s="1">
        <v>1.5996999999999999E-34</v>
      </c>
      <c r="O67" s="1">
        <v>2.9461000000000001E-27</v>
      </c>
      <c r="P67" s="7">
        <v>0</v>
      </c>
      <c r="Q67" s="2">
        <v>0</v>
      </c>
      <c r="R67" s="4">
        <f t="shared" si="2"/>
        <v>63</v>
      </c>
      <c r="S67" s="4">
        <f t="shared" ref="S67:S98" si="7">IF(AND(R67&gt;R66, EXACT(LEFT(K67,4), "XXX_")),S66+1,S66)</f>
        <v>0</v>
      </c>
      <c r="T67" s="4">
        <f t="shared" si="6"/>
        <v>0</v>
      </c>
      <c r="U67" s="4">
        <f t="shared" si="3"/>
        <v>0</v>
      </c>
    </row>
    <row r="68" spans="1:21" x14ac:dyDescent="0.3">
      <c r="A68" t="s">
        <v>550</v>
      </c>
      <c r="B68" t="s">
        <v>198</v>
      </c>
      <c r="C68">
        <v>27142</v>
      </c>
      <c r="D68">
        <v>61.734310000000001</v>
      </c>
      <c r="E68" t="s">
        <v>18</v>
      </c>
      <c r="F68">
        <v>814.12030000000004</v>
      </c>
      <c r="G68">
        <v>0</v>
      </c>
      <c r="H68">
        <v>-0.89964999999999995</v>
      </c>
      <c r="I68">
        <v>4</v>
      </c>
      <c r="J68" t="s">
        <v>199</v>
      </c>
      <c r="K68" t="s">
        <v>200</v>
      </c>
      <c r="L68">
        <v>245</v>
      </c>
      <c r="M68">
        <v>233</v>
      </c>
      <c r="N68" s="1">
        <v>2.3181000000000001E-34</v>
      </c>
      <c r="O68" s="1">
        <v>4.2725999999999998E-27</v>
      </c>
      <c r="P68" s="7">
        <v>0</v>
      </c>
      <c r="Q68" s="2">
        <v>0</v>
      </c>
      <c r="R68" s="4">
        <f t="shared" ref="R68:R106" si="8">IF(AND(J67=J68,I67=I68,C67=C68),R67,R67+1)</f>
        <v>64</v>
      </c>
      <c r="S68" s="4">
        <f t="shared" si="7"/>
        <v>0</v>
      </c>
      <c r="T68" s="4">
        <f t="shared" si="6"/>
        <v>0</v>
      </c>
      <c r="U68" s="4">
        <f t="shared" ref="U68:U113" si="9">IF(S67&lt;S68,T67,U67)</f>
        <v>0</v>
      </c>
    </row>
    <row r="69" spans="1:21" x14ac:dyDescent="0.3">
      <c r="A69" t="s">
        <v>550</v>
      </c>
      <c r="B69" t="s">
        <v>201</v>
      </c>
      <c r="C69">
        <v>27717</v>
      </c>
      <c r="D69">
        <v>62.956110000000002</v>
      </c>
      <c r="E69" t="s">
        <v>18</v>
      </c>
      <c r="F69">
        <v>973.48321999999996</v>
      </c>
      <c r="G69">
        <v>0</v>
      </c>
      <c r="H69">
        <v>-1.12856</v>
      </c>
      <c r="I69">
        <v>4</v>
      </c>
      <c r="J69" t="s">
        <v>202</v>
      </c>
      <c r="K69" t="s">
        <v>203</v>
      </c>
      <c r="L69">
        <v>228</v>
      </c>
      <c r="M69">
        <v>183</v>
      </c>
      <c r="N69" s="1">
        <v>2.5510999999999999E-34</v>
      </c>
      <c r="O69" s="1">
        <v>4.7192999999999999E-27</v>
      </c>
      <c r="P69" s="7">
        <v>0</v>
      </c>
      <c r="Q69" s="2">
        <v>0</v>
      </c>
      <c r="R69" s="4">
        <f t="shared" si="8"/>
        <v>65</v>
      </c>
      <c r="S69" s="4">
        <f t="shared" si="7"/>
        <v>0</v>
      </c>
      <c r="T69" s="4">
        <f t="shared" si="6"/>
        <v>0</v>
      </c>
      <c r="U69" s="4">
        <f t="shared" si="9"/>
        <v>0</v>
      </c>
    </row>
    <row r="70" spans="1:21" x14ac:dyDescent="0.3">
      <c r="A70" t="s">
        <v>550</v>
      </c>
      <c r="B70" t="s">
        <v>204</v>
      </c>
      <c r="C70">
        <v>21423</v>
      </c>
      <c r="D70">
        <v>49.572989999999997</v>
      </c>
      <c r="E70" t="s">
        <v>18</v>
      </c>
      <c r="F70">
        <v>964.09649999999999</v>
      </c>
      <c r="G70">
        <v>0</v>
      </c>
      <c r="H70">
        <v>4.4315899999999999</v>
      </c>
      <c r="I70">
        <v>3</v>
      </c>
      <c r="J70" t="s">
        <v>205</v>
      </c>
      <c r="K70" t="s">
        <v>105</v>
      </c>
      <c r="L70">
        <v>227</v>
      </c>
      <c r="M70">
        <v>227</v>
      </c>
      <c r="N70" s="1">
        <v>2.9448000000000001E-34</v>
      </c>
      <c r="O70" s="1">
        <v>5.4184999999999998E-27</v>
      </c>
      <c r="P70" s="7">
        <v>0</v>
      </c>
      <c r="Q70" s="2">
        <v>0</v>
      </c>
      <c r="R70" s="4">
        <f t="shared" si="8"/>
        <v>66</v>
      </c>
      <c r="S70" s="4">
        <f t="shared" si="7"/>
        <v>0</v>
      </c>
      <c r="T70" s="4">
        <f t="shared" si="6"/>
        <v>0</v>
      </c>
      <c r="U70" s="4">
        <f t="shared" si="9"/>
        <v>0</v>
      </c>
    </row>
    <row r="71" spans="1:21" x14ac:dyDescent="0.3">
      <c r="A71" t="s">
        <v>550</v>
      </c>
      <c r="B71" t="s">
        <v>206</v>
      </c>
      <c r="C71">
        <v>36783</v>
      </c>
      <c r="D71">
        <v>82.408910000000006</v>
      </c>
      <c r="E71" t="s">
        <v>18</v>
      </c>
      <c r="F71">
        <v>791.11292000000003</v>
      </c>
      <c r="G71">
        <v>0</v>
      </c>
      <c r="H71">
        <v>1.38872</v>
      </c>
      <c r="I71">
        <v>4</v>
      </c>
      <c r="J71" t="s">
        <v>207</v>
      </c>
      <c r="K71" t="s">
        <v>208</v>
      </c>
      <c r="L71">
        <v>236</v>
      </c>
      <c r="M71">
        <v>236</v>
      </c>
      <c r="N71" s="1">
        <v>3.5950000000000002E-34</v>
      </c>
      <c r="O71" s="1">
        <v>6.6179999999999993E-27</v>
      </c>
      <c r="P71" s="7">
        <v>0</v>
      </c>
      <c r="Q71" s="2">
        <v>0</v>
      </c>
      <c r="R71" s="4">
        <f t="shared" si="8"/>
        <v>67</v>
      </c>
      <c r="S71" s="4">
        <f t="shared" si="7"/>
        <v>0</v>
      </c>
      <c r="T71" s="4">
        <f t="shared" si="6"/>
        <v>0</v>
      </c>
      <c r="U71" s="4">
        <f t="shared" si="9"/>
        <v>0</v>
      </c>
    </row>
    <row r="72" spans="1:21" x14ac:dyDescent="0.3">
      <c r="A72" t="s">
        <v>550</v>
      </c>
      <c r="B72" t="s">
        <v>209</v>
      </c>
      <c r="C72">
        <v>29744</v>
      </c>
      <c r="D72">
        <v>67.289640000000006</v>
      </c>
      <c r="E72" t="s">
        <v>18</v>
      </c>
      <c r="F72">
        <v>770.36499000000003</v>
      </c>
      <c r="G72">
        <v>1</v>
      </c>
      <c r="H72">
        <v>-0.93056000000000005</v>
      </c>
      <c r="I72">
        <v>4</v>
      </c>
      <c r="J72" t="s">
        <v>210</v>
      </c>
      <c r="K72" t="s">
        <v>211</v>
      </c>
      <c r="L72">
        <v>221</v>
      </c>
      <c r="M72">
        <v>218</v>
      </c>
      <c r="N72" s="1">
        <v>4.6417000000000003E-34</v>
      </c>
      <c r="O72" s="1">
        <v>8.5448000000000005E-27</v>
      </c>
      <c r="P72" s="7">
        <v>0</v>
      </c>
      <c r="Q72" s="2">
        <v>0</v>
      </c>
      <c r="R72" s="4">
        <f t="shared" si="8"/>
        <v>68</v>
      </c>
      <c r="S72" s="4">
        <f t="shared" si="7"/>
        <v>0</v>
      </c>
      <c r="T72" s="4">
        <f t="shared" si="6"/>
        <v>0</v>
      </c>
      <c r="U72" s="4">
        <f t="shared" si="9"/>
        <v>0</v>
      </c>
    </row>
    <row r="73" spans="1:21" x14ac:dyDescent="0.3">
      <c r="A73" t="s">
        <v>550</v>
      </c>
      <c r="B73" t="s">
        <v>212</v>
      </c>
      <c r="C73">
        <v>37192</v>
      </c>
      <c r="D73">
        <v>83.288830000000004</v>
      </c>
      <c r="E73" t="s">
        <v>18</v>
      </c>
      <c r="F73">
        <v>791.11181999999997</v>
      </c>
      <c r="G73">
        <v>0</v>
      </c>
      <c r="H73">
        <v>0</v>
      </c>
      <c r="I73">
        <v>4</v>
      </c>
      <c r="J73" t="s">
        <v>207</v>
      </c>
      <c r="K73" t="s">
        <v>208</v>
      </c>
      <c r="L73">
        <v>222</v>
      </c>
      <c r="M73">
        <v>222</v>
      </c>
      <c r="N73" s="1">
        <v>4.9958000000000001E-34</v>
      </c>
      <c r="O73" s="1">
        <v>9.1967000000000005E-27</v>
      </c>
      <c r="P73" s="7">
        <v>0</v>
      </c>
      <c r="Q73" s="2">
        <v>0</v>
      </c>
      <c r="R73" s="4">
        <f t="shared" si="8"/>
        <v>69</v>
      </c>
      <c r="S73" s="4">
        <f t="shared" si="7"/>
        <v>0</v>
      </c>
      <c r="T73" s="4">
        <f t="shared" si="6"/>
        <v>0</v>
      </c>
      <c r="U73" s="4">
        <f t="shared" si="9"/>
        <v>0</v>
      </c>
    </row>
    <row r="74" spans="1:21" x14ac:dyDescent="0.3">
      <c r="A74" t="s">
        <v>550</v>
      </c>
      <c r="B74" t="s">
        <v>213</v>
      </c>
      <c r="C74">
        <v>35539</v>
      </c>
      <c r="D74">
        <v>79.738460000000003</v>
      </c>
      <c r="E74" t="s">
        <v>18</v>
      </c>
      <c r="F74">
        <v>905.43097</v>
      </c>
      <c r="G74">
        <v>1</v>
      </c>
      <c r="H74">
        <v>-2.0728499999999999</v>
      </c>
      <c r="I74">
        <v>4</v>
      </c>
      <c r="J74" t="s">
        <v>214</v>
      </c>
      <c r="K74" t="s">
        <v>215</v>
      </c>
      <c r="L74">
        <v>205</v>
      </c>
      <c r="M74">
        <v>187</v>
      </c>
      <c r="N74" s="1">
        <v>5.5229999999999996E-34</v>
      </c>
      <c r="O74" s="1">
        <v>1.0187E-26</v>
      </c>
      <c r="P74" s="7">
        <v>0</v>
      </c>
      <c r="Q74" s="2">
        <v>0</v>
      </c>
      <c r="R74" s="4">
        <f t="shared" si="8"/>
        <v>70</v>
      </c>
      <c r="S74" s="4">
        <f t="shared" si="7"/>
        <v>0</v>
      </c>
      <c r="T74" s="4">
        <f t="shared" si="6"/>
        <v>0</v>
      </c>
      <c r="U74" s="4">
        <f t="shared" si="9"/>
        <v>0</v>
      </c>
    </row>
    <row r="75" spans="1:21" x14ac:dyDescent="0.3">
      <c r="A75" t="s">
        <v>550</v>
      </c>
      <c r="B75" t="s">
        <v>216</v>
      </c>
      <c r="C75">
        <v>14983</v>
      </c>
      <c r="D75">
        <v>36.002420000000001</v>
      </c>
      <c r="E75" t="s">
        <v>18</v>
      </c>
      <c r="F75">
        <v>940.43200999999999</v>
      </c>
      <c r="G75">
        <v>0</v>
      </c>
      <c r="H75">
        <v>-1.29802</v>
      </c>
      <c r="I75">
        <v>4</v>
      </c>
      <c r="J75" t="s">
        <v>217</v>
      </c>
      <c r="K75" t="s">
        <v>127</v>
      </c>
      <c r="L75">
        <v>202</v>
      </c>
      <c r="M75">
        <v>177</v>
      </c>
      <c r="N75" s="1">
        <v>6.6054999999999997E-34</v>
      </c>
      <c r="O75" s="1">
        <v>1.2194000000000001E-26</v>
      </c>
      <c r="P75" s="7">
        <v>0</v>
      </c>
      <c r="Q75" s="2">
        <v>0</v>
      </c>
      <c r="R75" s="4">
        <f t="shared" si="8"/>
        <v>71</v>
      </c>
      <c r="S75" s="4">
        <f t="shared" si="7"/>
        <v>0</v>
      </c>
      <c r="T75" s="4">
        <f t="shared" si="6"/>
        <v>0</v>
      </c>
      <c r="U75" s="4">
        <f t="shared" si="9"/>
        <v>0</v>
      </c>
    </row>
    <row r="76" spans="1:21" x14ac:dyDescent="0.3">
      <c r="A76" t="s">
        <v>550</v>
      </c>
      <c r="B76" t="s">
        <v>218</v>
      </c>
      <c r="C76">
        <v>16900</v>
      </c>
      <c r="D76">
        <v>40.016730000000003</v>
      </c>
      <c r="E76" t="s">
        <v>18</v>
      </c>
      <c r="F76">
        <v>1192.2020299999999</v>
      </c>
      <c r="G76">
        <v>1</v>
      </c>
      <c r="H76">
        <v>-1.82589</v>
      </c>
      <c r="I76">
        <v>3</v>
      </c>
      <c r="J76" t="s">
        <v>126</v>
      </c>
      <c r="K76" t="s">
        <v>127</v>
      </c>
      <c r="L76">
        <v>257</v>
      </c>
      <c r="M76">
        <v>242</v>
      </c>
      <c r="N76" s="1">
        <v>7.394E-34</v>
      </c>
      <c r="O76" s="1">
        <v>1.3642E-26</v>
      </c>
      <c r="P76" s="7">
        <v>0</v>
      </c>
      <c r="Q76" s="2">
        <v>0</v>
      </c>
      <c r="R76" s="4">
        <f t="shared" si="8"/>
        <v>72</v>
      </c>
      <c r="S76" s="4">
        <f t="shared" si="7"/>
        <v>0</v>
      </c>
      <c r="T76" s="4">
        <f t="shared" si="6"/>
        <v>0</v>
      </c>
      <c r="U76" s="4">
        <f t="shared" si="9"/>
        <v>0</v>
      </c>
    </row>
    <row r="77" spans="1:21" x14ac:dyDescent="0.3">
      <c r="A77" t="s">
        <v>550</v>
      </c>
      <c r="B77" t="s">
        <v>219</v>
      </c>
      <c r="C77">
        <v>25640</v>
      </c>
      <c r="D77">
        <v>58.523589999999999</v>
      </c>
      <c r="E77" t="s">
        <v>18</v>
      </c>
      <c r="F77">
        <v>922.90368999999998</v>
      </c>
      <c r="G77">
        <v>0</v>
      </c>
      <c r="H77">
        <v>0.39679999999999999</v>
      </c>
      <c r="I77">
        <v>4</v>
      </c>
      <c r="J77" t="s">
        <v>220</v>
      </c>
      <c r="K77" t="s">
        <v>221</v>
      </c>
      <c r="L77">
        <v>210</v>
      </c>
      <c r="M77">
        <v>193</v>
      </c>
      <c r="N77" s="1">
        <v>7.7384000000000006E-34</v>
      </c>
      <c r="O77" s="1">
        <v>1.4286000000000001E-26</v>
      </c>
      <c r="P77" s="7">
        <v>0</v>
      </c>
      <c r="Q77" s="2">
        <v>0</v>
      </c>
      <c r="R77" s="4">
        <f t="shared" si="8"/>
        <v>73</v>
      </c>
      <c r="S77" s="4">
        <f t="shared" si="7"/>
        <v>0</v>
      </c>
      <c r="T77" s="4">
        <f t="shared" si="6"/>
        <v>0</v>
      </c>
      <c r="U77" s="4">
        <f t="shared" si="9"/>
        <v>0</v>
      </c>
    </row>
    <row r="78" spans="1:21" x14ac:dyDescent="0.3">
      <c r="A78" t="s">
        <v>550</v>
      </c>
      <c r="B78" t="s">
        <v>222</v>
      </c>
      <c r="C78">
        <v>16129</v>
      </c>
      <c r="D78">
        <v>38.402529999999999</v>
      </c>
      <c r="E78" t="s">
        <v>18</v>
      </c>
      <c r="F78">
        <v>1192.5627400000001</v>
      </c>
      <c r="G78">
        <v>0</v>
      </c>
      <c r="H78">
        <v>1.9448399999999999</v>
      </c>
      <c r="I78">
        <v>3</v>
      </c>
      <c r="J78" t="s">
        <v>223</v>
      </c>
      <c r="K78" t="s">
        <v>224</v>
      </c>
      <c r="L78">
        <v>302</v>
      </c>
      <c r="M78">
        <v>256</v>
      </c>
      <c r="N78" s="1">
        <v>8.5382999999999994E-34</v>
      </c>
      <c r="O78" s="1">
        <v>1.5781000000000001E-26</v>
      </c>
      <c r="P78" s="7">
        <v>0</v>
      </c>
      <c r="Q78" s="2">
        <v>0</v>
      </c>
      <c r="R78" s="4">
        <f t="shared" si="8"/>
        <v>74</v>
      </c>
      <c r="S78" s="4">
        <f t="shared" si="7"/>
        <v>0</v>
      </c>
      <c r="T78" s="4">
        <f t="shared" si="6"/>
        <v>0</v>
      </c>
      <c r="U78" s="4">
        <f t="shared" si="9"/>
        <v>0</v>
      </c>
    </row>
    <row r="79" spans="1:21" x14ac:dyDescent="0.3">
      <c r="A79" t="s">
        <v>550</v>
      </c>
      <c r="B79" t="s">
        <v>225</v>
      </c>
      <c r="C79">
        <v>38167</v>
      </c>
      <c r="D79">
        <v>85.408199999999994</v>
      </c>
      <c r="E79" t="s">
        <v>18</v>
      </c>
      <c r="F79">
        <v>899.47351000000003</v>
      </c>
      <c r="G79">
        <v>0</v>
      </c>
      <c r="H79">
        <v>0.67857000000000001</v>
      </c>
      <c r="I79">
        <v>3</v>
      </c>
      <c r="J79" t="s">
        <v>226</v>
      </c>
      <c r="K79" t="s">
        <v>166</v>
      </c>
      <c r="L79">
        <v>185</v>
      </c>
      <c r="M79">
        <v>176</v>
      </c>
      <c r="N79" s="1">
        <v>9.3585E-34</v>
      </c>
      <c r="O79" s="1">
        <v>1.7254999999999999E-26</v>
      </c>
      <c r="P79" s="7">
        <v>0</v>
      </c>
      <c r="Q79" s="2">
        <v>0</v>
      </c>
      <c r="R79" s="4">
        <f t="shared" si="8"/>
        <v>75</v>
      </c>
      <c r="S79" s="4">
        <f t="shared" si="7"/>
        <v>0</v>
      </c>
      <c r="T79" s="4">
        <f t="shared" si="6"/>
        <v>0</v>
      </c>
      <c r="U79" s="4">
        <f t="shared" si="9"/>
        <v>0</v>
      </c>
    </row>
    <row r="80" spans="1:21" x14ac:dyDescent="0.3">
      <c r="A80" t="s">
        <v>550</v>
      </c>
      <c r="B80" t="s">
        <v>227</v>
      </c>
      <c r="C80">
        <v>34852</v>
      </c>
      <c r="D80">
        <v>78.266490000000005</v>
      </c>
      <c r="E80" t="s">
        <v>18</v>
      </c>
      <c r="F80">
        <v>1035.1398899999999</v>
      </c>
      <c r="G80">
        <v>1</v>
      </c>
      <c r="H80">
        <v>-1.8670899999999999</v>
      </c>
      <c r="I80">
        <v>3</v>
      </c>
      <c r="J80" t="s">
        <v>228</v>
      </c>
      <c r="K80" t="s">
        <v>84</v>
      </c>
      <c r="L80">
        <v>288</v>
      </c>
      <c r="M80">
        <v>282</v>
      </c>
      <c r="N80" s="1">
        <v>9.3585999999999996E-34</v>
      </c>
      <c r="O80" s="1">
        <v>1.7228E-26</v>
      </c>
      <c r="P80" s="7">
        <v>0</v>
      </c>
      <c r="Q80" s="2">
        <v>0</v>
      </c>
      <c r="R80" s="4">
        <f t="shared" si="8"/>
        <v>76</v>
      </c>
      <c r="S80" s="4">
        <f t="shared" si="7"/>
        <v>0</v>
      </c>
      <c r="T80" s="4">
        <f t="shared" si="6"/>
        <v>0</v>
      </c>
      <c r="U80" s="4">
        <f t="shared" si="9"/>
        <v>0</v>
      </c>
    </row>
    <row r="81" spans="1:21" x14ac:dyDescent="0.3">
      <c r="A81" t="s">
        <v>550</v>
      </c>
      <c r="B81" t="s">
        <v>229</v>
      </c>
      <c r="C81">
        <v>33949</v>
      </c>
      <c r="D81">
        <v>76.322649999999996</v>
      </c>
      <c r="E81" t="s">
        <v>18</v>
      </c>
      <c r="F81">
        <v>997.83392000000003</v>
      </c>
      <c r="G81">
        <v>1</v>
      </c>
      <c r="H81">
        <v>-1.8757299999999999</v>
      </c>
      <c r="I81">
        <v>3</v>
      </c>
      <c r="J81" t="s">
        <v>163</v>
      </c>
      <c r="K81" t="s">
        <v>58</v>
      </c>
      <c r="L81">
        <v>219</v>
      </c>
      <c r="M81">
        <v>210</v>
      </c>
      <c r="N81" s="1">
        <v>1.043E-33</v>
      </c>
      <c r="O81" s="1">
        <v>1.9225E-26</v>
      </c>
      <c r="P81" s="7">
        <v>0</v>
      </c>
      <c r="Q81" s="2">
        <v>0</v>
      </c>
      <c r="R81" s="4">
        <f t="shared" si="8"/>
        <v>77</v>
      </c>
      <c r="S81" s="4">
        <f t="shared" si="7"/>
        <v>0</v>
      </c>
      <c r="T81" s="4">
        <f t="shared" si="6"/>
        <v>0</v>
      </c>
      <c r="U81" s="4">
        <f t="shared" si="9"/>
        <v>0</v>
      </c>
    </row>
    <row r="82" spans="1:21" x14ac:dyDescent="0.3">
      <c r="A82" t="s">
        <v>550</v>
      </c>
      <c r="B82" t="s">
        <v>230</v>
      </c>
      <c r="C82">
        <v>26348</v>
      </c>
      <c r="D82">
        <v>60.041710000000002</v>
      </c>
      <c r="E82" t="s">
        <v>18</v>
      </c>
      <c r="F82">
        <v>828.38103999999998</v>
      </c>
      <c r="G82">
        <v>1</v>
      </c>
      <c r="H82">
        <v>3.04087</v>
      </c>
      <c r="I82">
        <v>4</v>
      </c>
      <c r="J82" t="s">
        <v>231</v>
      </c>
      <c r="K82" t="s">
        <v>232</v>
      </c>
      <c r="L82">
        <v>222</v>
      </c>
      <c r="M82">
        <v>215</v>
      </c>
      <c r="N82" s="1">
        <v>1.3152999999999999E-33</v>
      </c>
      <c r="O82" s="1">
        <v>2.4243000000000001E-26</v>
      </c>
      <c r="P82" s="7">
        <v>0</v>
      </c>
      <c r="Q82" s="2">
        <v>0</v>
      </c>
      <c r="R82" s="4">
        <f t="shared" si="8"/>
        <v>78</v>
      </c>
      <c r="S82" s="4">
        <f t="shared" si="7"/>
        <v>0</v>
      </c>
      <c r="T82" s="4">
        <f t="shared" si="6"/>
        <v>0</v>
      </c>
      <c r="U82" s="4">
        <f t="shared" si="9"/>
        <v>0</v>
      </c>
    </row>
    <row r="83" spans="1:21" x14ac:dyDescent="0.3">
      <c r="A83" t="s">
        <v>550</v>
      </c>
      <c r="B83" t="s">
        <v>233</v>
      </c>
      <c r="C83">
        <v>21350</v>
      </c>
      <c r="D83">
        <v>49.414540000000002</v>
      </c>
      <c r="E83" t="s">
        <v>18</v>
      </c>
      <c r="F83">
        <v>697.83867999999995</v>
      </c>
      <c r="G83">
        <v>0</v>
      </c>
      <c r="H83">
        <v>-2.2740399999999998</v>
      </c>
      <c r="I83">
        <v>4</v>
      </c>
      <c r="J83" t="s">
        <v>234</v>
      </c>
      <c r="K83" t="s">
        <v>235</v>
      </c>
      <c r="L83">
        <v>217</v>
      </c>
      <c r="M83">
        <v>216</v>
      </c>
      <c r="N83" s="1">
        <v>1.4343E-33</v>
      </c>
      <c r="O83" s="1">
        <v>2.6378000000000002E-26</v>
      </c>
      <c r="P83" s="7">
        <v>0</v>
      </c>
      <c r="Q83" s="2">
        <v>0</v>
      </c>
      <c r="R83" s="4">
        <f t="shared" si="8"/>
        <v>79</v>
      </c>
      <c r="S83" s="4">
        <f t="shared" si="7"/>
        <v>0</v>
      </c>
      <c r="T83" s="4">
        <f t="shared" si="6"/>
        <v>0</v>
      </c>
      <c r="U83" s="4">
        <f t="shared" si="9"/>
        <v>0</v>
      </c>
    </row>
    <row r="84" spans="1:21" x14ac:dyDescent="0.3">
      <c r="A84" t="s">
        <v>550</v>
      </c>
      <c r="B84" t="s">
        <v>236</v>
      </c>
      <c r="C84">
        <v>31491</v>
      </c>
      <c r="D84">
        <v>71.049520000000001</v>
      </c>
      <c r="E84" t="s">
        <v>18</v>
      </c>
      <c r="F84">
        <v>945.45727999999997</v>
      </c>
      <c r="G84">
        <v>0</v>
      </c>
      <c r="H84">
        <v>2.13036</v>
      </c>
      <c r="I84">
        <v>3</v>
      </c>
      <c r="J84" t="s">
        <v>237</v>
      </c>
      <c r="K84" t="s">
        <v>238</v>
      </c>
      <c r="L84">
        <v>243</v>
      </c>
      <c r="M84">
        <v>242</v>
      </c>
      <c r="N84" s="1">
        <v>1.5018E-33</v>
      </c>
      <c r="O84" s="1">
        <v>2.7631999999999998E-26</v>
      </c>
      <c r="P84" s="7">
        <v>0</v>
      </c>
      <c r="Q84" s="2">
        <v>0</v>
      </c>
      <c r="R84" s="4">
        <f t="shared" si="8"/>
        <v>80</v>
      </c>
      <c r="S84" s="4">
        <f t="shared" si="7"/>
        <v>0</v>
      </c>
      <c r="T84" s="4">
        <f t="shared" si="6"/>
        <v>0</v>
      </c>
      <c r="U84" s="4">
        <f t="shared" si="9"/>
        <v>0</v>
      </c>
    </row>
    <row r="85" spans="1:21" x14ac:dyDescent="0.3">
      <c r="A85" t="s">
        <v>550</v>
      </c>
      <c r="B85" t="s">
        <v>239</v>
      </c>
      <c r="C85">
        <v>17078</v>
      </c>
      <c r="D85">
        <v>40.388359999999999</v>
      </c>
      <c r="E85" t="s">
        <v>18</v>
      </c>
      <c r="F85">
        <v>872.39819</v>
      </c>
      <c r="G85">
        <v>1</v>
      </c>
      <c r="H85">
        <v>-0.33180999999999999</v>
      </c>
      <c r="I85">
        <v>4</v>
      </c>
      <c r="J85" t="s">
        <v>240</v>
      </c>
      <c r="K85" t="s">
        <v>241</v>
      </c>
      <c r="L85">
        <v>223</v>
      </c>
      <c r="M85">
        <v>207</v>
      </c>
      <c r="N85" s="1">
        <v>1.5410000000000001E-33</v>
      </c>
      <c r="O85" s="1">
        <v>2.8440000000000001E-26</v>
      </c>
      <c r="P85" s="7">
        <v>0</v>
      </c>
      <c r="Q85" s="2">
        <v>0</v>
      </c>
      <c r="R85" s="4">
        <f t="shared" si="8"/>
        <v>81</v>
      </c>
      <c r="S85" s="4">
        <f t="shared" si="7"/>
        <v>0</v>
      </c>
      <c r="T85" s="4">
        <f t="shared" si="6"/>
        <v>0</v>
      </c>
      <c r="U85" s="4">
        <f t="shared" si="9"/>
        <v>0</v>
      </c>
    </row>
    <row r="86" spans="1:21" x14ac:dyDescent="0.3">
      <c r="A86" t="s">
        <v>550</v>
      </c>
      <c r="B86" t="s">
        <v>242</v>
      </c>
      <c r="C86">
        <v>9476</v>
      </c>
      <c r="D86">
        <v>24.464449999999999</v>
      </c>
      <c r="E86" t="s">
        <v>18</v>
      </c>
      <c r="F86">
        <v>1086.8019999999999</v>
      </c>
      <c r="G86">
        <v>1</v>
      </c>
      <c r="H86">
        <v>-2.5647899999999999</v>
      </c>
      <c r="I86">
        <v>3</v>
      </c>
      <c r="J86" t="s">
        <v>243</v>
      </c>
      <c r="K86" t="s">
        <v>35</v>
      </c>
      <c r="L86">
        <v>285</v>
      </c>
      <c r="M86">
        <v>270</v>
      </c>
      <c r="N86" s="1">
        <v>1.7040999999999999E-33</v>
      </c>
      <c r="O86" s="1">
        <v>3.1397E-26</v>
      </c>
      <c r="P86" s="7">
        <v>0</v>
      </c>
      <c r="Q86" s="2">
        <v>0</v>
      </c>
      <c r="R86" s="4">
        <f t="shared" si="8"/>
        <v>82</v>
      </c>
      <c r="S86" s="4">
        <f t="shared" si="7"/>
        <v>0</v>
      </c>
      <c r="T86" s="4">
        <f t="shared" si="6"/>
        <v>0</v>
      </c>
      <c r="U86" s="4">
        <f t="shared" si="9"/>
        <v>0</v>
      </c>
    </row>
    <row r="87" spans="1:21" x14ac:dyDescent="0.3">
      <c r="A87" t="s">
        <v>550</v>
      </c>
      <c r="B87" t="s">
        <v>244</v>
      </c>
      <c r="C87">
        <v>28616</v>
      </c>
      <c r="D87">
        <v>64.87885</v>
      </c>
      <c r="E87" t="s">
        <v>18</v>
      </c>
      <c r="F87">
        <v>970.42864999999995</v>
      </c>
      <c r="G87">
        <v>0</v>
      </c>
      <c r="H87">
        <v>-6.2899999999999998E-2</v>
      </c>
      <c r="I87">
        <v>3</v>
      </c>
      <c r="J87" t="s">
        <v>245</v>
      </c>
      <c r="K87" t="s">
        <v>105</v>
      </c>
      <c r="L87">
        <v>248</v>
      </c>
      <c r="M87">
        <v>248</v>
      </c>
      <c r="N87" s="1">
        <v>1.7279999999999998E-33</v>
      </c>
      <c r="O87" s="1">
        <v>3.1796000000000002E-26</v>
      </c>
      <c r="P87" s="7">
        <v>0</v>
      </c>
      <c r="Q87" s="2">
        <v>0</v>
      </c>
      <c r="R87" s="4">
        <f t="shared" si="8"/>
        <v>83</v>
      </c>
      <c r="S87" s="4">
        <f t="shared" si="7"/>
        <v>0</v>
      </c>
      <c r="T87" s="4">
        <f t="shared" si="6"/>
        <v>0</v>
      </c>
      <c r="U87" s="4">
        <f t="shared" si="9"/>
        <v>0</v>
      </c>
    </row>
    <row r="88" spans="1:21" x14ac:dyDescent="0.3">
      <c r="A88" t="s">
        <v>550</v>
      </c>
      <c r="B88" t="s">
        <v>246</v>
      </c>
      <c r="C88">
        <v>38793</v>
      </c>
      <c r="D88">
        <v>86.754519999999999</v>
      </c>
      <c r="E88" t="s">
        <v>18</v>
      </c>
      <c r="F88">
        <v>955.13445999999999</v>
      </c>
      <c r="G88">
        <v>0</v>
      </c>
      <c r="H88">
        <v>2.04487</v>
      </c>
      <c r="I88">
        <v>3</v>
      </c>
      <c r="J88" t="s">
        <v>247</v>
      </c>
      <c r="K88" t="s">
        <v>248</v>
      </c>
      <c r="L88">
        <v>277</v>
      </c>
      <c r="M88">
        <v>274</v>
      </c>
      <c r="N88" s="1">
        <v>1.8551999999999999E-33</v>
      </c>
      <c r="O88" s="1">
        <v>3.4152999999999998E-26</v>
      </c>
      <c r="P88" s="7">
        <v>0</v>
      </c>
      <c r="Q88" s="2">
        <v>0</v>
      </c>
      <c r="R88" s="4">
        <f t="shared" si="8"/>
        <v>84</v>
      </c>
      <c r="S88" s="4">
        <f t="shared" si="7"/>
        <v>0</v>
      </c>
      <c r="T88" s="4">
        <f t="shared" si="6"/>
        <v>0</v>
      </c>
      <c r="U88" s="4">
        <f t="shared" si="9"/>
        <v>0</v>
      </c>
    </row>
    <row r="89" spans="1:21" x14ac:dyDescent="0.3">
      <c r="A89" t="s">
        <v>550</v>
      </c>
      <c r="B89" t="s">
        <v>249</v>
      </c>
      <c r="C89">
        <v>21825</v>
      </c>
      <c r="D89">
        <v>50.419629999999998</v>
      </c>
      <c r="E89" t="s">
        <v>18</v>
      </c>
      <c r="F89">
        <v>968.18133999999998</v>
      </c>
      <c r="G89">
        <v>0</v>
      </c>
      <c r="H89">
        <v>0.94562000000000002</v>
      </c>
      <c r="I89">
        <v>3</v>
      </c>
      <c r="J89" t="s">
        <v>250</v>
      </c>
      <c r="K89" t="s">
        <v>251</v>
      </c>
      <c r="L89">
        <v>226</v>
      </c>
      <c r="M89">
        <v>212</v>
      </c>
      <c r="N89" s="1">
        <v>1.8660000000000001E-33</v>
      </c>
      <c r="O89" s="1">
        <v>3.4438000000000001E-26</v>
      </c>
      <c r="P89" s="7">
        <v>0</v>
      </c>
      <c r="Q89" s="2">
        <v>0</v>
      </c>
      <c r="R89" s="4">
        <f t="shared" si="8"/>
        <v>85</v>
      </c>
      <c r="S89" s="4">
        <f t="shared" si="7"/>
        <v>0</v>
      </c>
      <c r="T89" s="4">
        <f t="shared" si="6"/>
        <v>0</v>
      </c>
      <c r="U89" s="4">
        <f t="shared" si="9"/>
        <v>0</v>
      </c>
    </row>
    <row r="90" spans="1:21" x14ac:dyDescent="0.3">
      <c r="A90" t="s">
        <v>550</v>
      </c>
      <c r="B90" t="s">
        <v>252</v>
      </c>
      <c r="C90">
        <v>41914</v>
      </c>
      <c r="D90">
        <v>93.448329999999999</v>
      </c>
      <c r="E90" t="s">
        <v>18</v>
      </c>
      <c r="F90">
        <v>1020.19983</v>
      </c>
      <c r="G90">
        <v>0</v>
      </c>
      <c r="H90">
        <v>2.8118599999999998</v>
      </c>
      <c r="I90">
        <v>3</v>
      </c>
      <c r="J90" t="s">
        <v>253</v>
      </c>
      <c r="K90" t="s">
        <v>254</v>
      </c>
      <c r="L90">
        <v>282</v>
      </c>
      <c r="M90">
        <v>273</v>
      </c>
      <c r="N90" s="1">
        <v>1.9174000000000002E-33</v>
      </c>
      <c r="O90" s="1">
        <v>3.5341000000000001E-26</v>
      </c>
      <c r="P90" s="7">
        <v>0</v>
      </c>
      <c r="Q90" s="2">
        <v>0</v>
      </c>
      <c r="R90" s="4">
        <f t="shared" si="8"/>
        <v>86</v>
      </c>
      <c r="S90" s="4">
        <f t="shared" si="7"/>
        <v>0</v>
      </c>
      <c r="T90" s="4">
        <f t="shared" si="6"/>
        <v>0</v>
      </c>
      <c r="U90" s="4">
        <f t="shared" si="9"/>
        <v>0</v>
      </c>
    </row>
    <row r="91" spans="1:21" x14ac:dyDescent="0.3">
      <c r="A91" t="s">
        <v>550</v>
      </c>
      <c r="B91" t="s">
        <v>255</v>
      </c>
      <c r="C91">
        <v>39938</v>
      </c>
      <c r="D91">
        <v>89.217179999999999</v>
      </c>
      <c r="E91" t="s">
        <v>18</v>
      </c>
      <c r="F91">
        <v>772.39116999999999</v>
      </c>
      <c r="G91">
        <v>0</v>
      </c>
      <c r="H91">
        <v>-1.5014000000000001</v>
      </c>
      <c r="I91">
        <v>4</v>
      </c>
      <c r="J91" t="s">
        <v>256</v>
      </c>
      <c r="K91" t="s">
        <v>257</v>
      </c>
      <c r="L91">
        <v>243</v>
      </c>
      <c r="M91">
        <v>241</v>
      </c>
      <c r="N91" s="1">
        <v>2.0101E-33</v>
      </c>
      <c r="O91" s="1">
        <v>3.7036E-26</v>
      </c>
      <c r="P91" s="7">
        <v>0</v>
      </c>
      <c r="Q91" s="2">
        <v>0</v>
      </c>
      <c r="R91" s="4">
        <f t="shared" si="8"/>
        <v>87</v>
      </c>
      <c r="S91" s="4">
        <f t="shared" si="7"/>
        <v>0</v>
      </c>
      <c r="T91" s="4">
        <f t="shared" si="6"/>
        <v>0</v>
      </c>
      <c r="U91" s="4">
        <f t="shared" si="9"/>
        <v>0</v>
      </c>
    </row>
    <row r="92" spans="1:21" x14ac:dyDescent="0.3">
      <c r="A92" t="s">
        <v>550</v>
      </c>
      <c r="B92" t="s">
        <v>258</v>
      </c>
      <c r="C92">
        <v>26920</v>
      </c>
      <c r="D92">
        <v>61.26126</v>
      </c>
      <c r="E92" t="s">
        <v>18</v>
      </c>
      <c r="F92">
        <v>714.76238999999998</v>
      </c>
      <c r="G92">
        <v>0</v>
      </c>
      <c r="H92">
        <v>-0.51234999999999997</v>
      </c>
      <c r="I92">
        <v>5</v>
      </c>
      <c r="J92" t="s">
        <v>259</v>
      </c>
      <c r="K92" t="s">
        <v>260</v>
      </c>
      <c r="L92">
        <v>147</v>
      </c>
      <c r="M92">
        <v>134</v>
      </c>
      <c r="N92" s="1">
        <v>2.1247E-33</v>
      </c>
      <c r="O92" s="1">
        <v>3.9187999999999999E-26</v>
      </c>
      <c r="P92" s="7">
        <v>0</v>
      </c>
      <c r="Q92" s="2">
        <v>0</v>
      </c>
      <c r="R92" s="4">
        <f t="shared" si="8"/>
        <v>88</v>
      </c>
      <c r="S92" s="4">
        <f t="shared" si="7"/>
        <v>0</v>
      </c>
      <c r="T92" s="4">
        <f t="shared" si="6"/>
        <v>0</v>
      </c>
      <c r="U92" s="4">
        <f t="shared" si="9"/>
        <v>0</v>
      </c>
    </row>
    <row r="93" spans="1:21" x14ac:dyDescent="0.3">
      <c r="A93" t="s">
        <v>550</v>
      </c>
      <c r="B93" t="s">
        <v>261</v>
      </c>
      <c r="C93">
        <v>18123</v>
      </c>
      <c r="D93">
        <v>42.615589999999997</v>
      </c>
      <c r="E93" t="s">
        <v>18</v>
      </c>
      <c r="F93">
        <v>730.63989000000004</v>
      </c>
      <c r="G93">
        <v>0</v>
      </c>
      <c r="H93">
        <v>0</v>
      </c>
      <c r="I93">
        <v>3</v>
      </c>
      <c r="J93" t="s">
        <v>262</v>
      </c>
      <c r="K93" t="s">
        <v>263</v>
      </c>
      <c r="L93">
        <v>155</v>
      </c>
      <c r="M93">
        <v>155</v>
      </c>
      <c r="N93" s="1">
        <v>2.3589000000000001E-33</v>
      </c>
      <c r="O93" s="1">
        <v>4.3381000000000003E-26</v>
      </c>
      <c r="P93" s="7">
        <v>0</v>
      </c>
      <c r="Q93" s="2">
        <v>0</v>
      </c>
      <c r="R93" s="4">
        <f t="shared" si="8"/>
        <v>89</v>
      </c>
      <c r="S93" s="4">
        <f t="shared" si="7"/>
        <v>0</v>
      </c>
      <c r="T93" s="4">
        <f t="shared" si="6"/>
        <v>0</v>
      </c>
      <c r="U93" s="4">
        <f t="shared" si="9"/>
        <v>0</v>
      </c>
    </row>
    <row r="94" spans="1:21" x14ac:dyDescent="0.3">
      <c r="A94" t="s">
        <v>550</v>
      </c>
      <c r="B94" t="s">
        <v>264</v>
      </c>
      <c r="C94">
        <v>35307</v>
      </c>
      <c r="D94">
        <v>79.244579999999999</v>
      </c>
      <c r="E94" t="s">
        <v>18</v>
      </c>
      <c r="F94">
        <v>942.72222999999997</v>
      </c>
      <c r="G94">
        <v>0</v>
      </c>
      <c r="H94">
        <v>-0.58269000000000004</v>
      </c>
      <c r="I94">
        <v>4</v>
      </c>
      <c r="J94" t="s">
        <v>151</v>
      </c>
      <c r="K94" t="s">
        <v>152</v>
      </c>
      <c r="L94">
        <v>226</v>
      </c>
      <c r="M94">
        <v>205</v>
      </c>
      <c r="N94" s="1">
        <v>2.6312000000000002E-33</v>
      </c>
      <c r="O94" s="1">
        <v>4.8531E-26</v>
      </c>
      <c r="P94" s="7">
        <v>0</v>
      </c>
      <c r="Q94" s="2">
        <v>0</v>
      </c>
      <c r="R94" s="4">
        <f t="shared" si="8"/>
        <v>90</v>
      </c>
      <c r="S94" s="4">
        <f t="shared" si="7"/>
        <v>0</v>
      </c>
      <c r="T94" s="4">
        <f t="shared" si="6"/>
        <v>0</v>
      </c>
      <c r="U94" s="4">
        <f t="shared" si="9"/>
        <v>0</v>
      </c>
    </row>
    <row r="95" spans="1:21" x14ac:dyDescent="0.3">
      <c r="A95" t="s">
        <v>550</v>
      </c>
      <c r="B95" t="s">
        <v>265</v>
      </c>
      <c r="C95">
        <v>20046</v>
      </c>
      <c r="D95">
        <v>46.670949999999998</v>
      </c>
      <c r="E95" t="s">
        <v>18</v>
      </c>
      <c r="F95">
        <v>819.42902000000004</v>
      </c>
      <c r="G95">
        <v>0</v>
      </c>
      <c r="H95">
        <v>0.89381999999999995</v>
      </c>
      <c r="I95">
        <v>4</v>
      </c>
      <c r="J95" t="s">
        <v>266</v>
      </c>
      <c r="K95" t="s">
        <v>251</v>
      </c>
      <c r="L95">
        <v>182</v>
      </c>
      <c r="M95">
        <v>160</v>
      </c>
      <c r="N95" s="1">
        <v>2.9354000000000001E-33</v>
      </c>
      <c r="O95" s="1">
        <v>5.4217999999999999E-26</v>
      </c>
      <c r="P95" s="7">
        <v>0</v>
      </c>
      <c r="Q95" s="2">
        <v>0</v>
      </c>
      <c r="R95" s="4">
        <f t="shared" si="8"/>
        <v>91</v>
      </c>
      <c r="S95" s="4">
        <f t="shared" si="7"/>
        <v>0</v>
      </c>
      <c r="T95" s="4">
        <f t="shared" si="6"/>
        <v>0</v>
      </c>
      <c r="U95" s="4">
        <f t="shared" si="9"/>
        <v>0</v>
      </c>
    </row>
    <row r="96" spans="1:21" x14ac:dyDescent="0.3">
      <c r="A96" t="s">
        <v>550</v>
      </c>
      <c r="B96" t="s">
        <v>267</v>
      </c>
      <c r="C96">
        <v>38004</v>
      </c>
      <c r="D96">
        <v>85.040599999999998</v>
      </c>
      <c r="E96" t="s">
        <v>18</v>
      </c>
      <c r="F96">
        <v>926.97681</v>
      </c>
      <c r="G96">
        <v>0</v>
      </c>
      <c r="H96">
        <v>-2.2386699999999999</v>
      </c>
      <c r="I96">
        <v>4</v>
      </c>
      <c r="J96" t="s">
        <v>268</v>
      </c>
      <c r="K96" t="s">
        <v>269</v>
      </c>
      <c r="L96">
        <v>295</v>
      </c>
      <c r="M96">
        <v>257</v>
      </c>
      <c r="N96" s="1">
        <v>4.3621000000000003E-33</v>
      </c>
      <c r="O96" s="1">
        <v>8.0527999999999998E-26</v>
      </c>
      <c r="P96" s="7">
        <v>0</v>
      </c>
      <c r="Q96" s="2">
        <v>0</v>
      </c>
      <c r="R96" s="4">
        <f t="shared" si="8"/>
        <v>92</v>
      </c>
      <c r="S96" s="4">
        <f t="shared" si="7"/>
        <v>0</v>
      </c>
      <c r="T96" s="4">
        <f t="shared" si="6"/>
        <v>0</v>
      </c>
      <c r="U96" s="4">
        <f t="shared" si="9"/>
        <v>0</v>
      </c>
    </row>
    <row r="97" spans="1:21" x14ac:dyDescent="0.3">
      <c r="A97" t="s">
        <v>550</v>
      </c>
      <c r="B97" t="s">
        <v>270</v>
      </c>
      <c r="C97">
        <v>36696</v>
      </c>
      <c r="D97">
        <v>82.223590000000002</v>
      </c>
      <c r="E97" t="s">
        <v>18</v>
      </c>
      <c r="F97">
        <v>791.36450000000002</v>
      </c>
      <c r="G97">
        <v>1</v>
      </c>
      <c r="H97">
        <v>2.3344900000000002</v>
      </c>
      <c r="I97">
        <v>4</v>
      </c>
      <c r="J97" t="s">
        <v>207</v>
      </c>
      <c r="K97" t="s">
        <v>208</v>
      </c>
      <c r="L97">
        <v>218</v>
      </c>
      <c r="M97">
        <v>210</v>
      </c>
      <c r="N97" s="1">
        <v>4.5529000000000001E-33</v>
      </c>
      <c r="O97" s="1">
        <v>8.3813000000000005E-26</v>
      </c>
      <c r="P97" s="7">
        <v>0</v>
      </c>
      <c r="Q97" s="2">
        <v>0</v>
      </c>
      <c r="R97" s="4">
        <f t="shared" si="8"/>
        <v>93</v>
      </c>
      <c r="S97" s="4">
        <f t="shared" si="7"/>
        <v>0</v>
      </c>
      <c r="T97" s="4">
        <f t="shared" si="6"/>
        <v>0</v>
      </c>
      <c r="U97" s="4">
        <f t="shared" si="9"/>
        <v>0</v>
      </c>
    </row>
    <row r="98" spans="1:21" x14ac:dyDescent="0.3">
      <c r="A98" t="s">
        <v>550</v>
      </c>
      <c r="B98" t="s">
        <v>271</v>
      </c>
      <c r="C98">
        <v>36007</v>
      </c>
      <c r="D98">
        <v>80.747249999999994</v>
      </c>
      <c r="E98" t="s">
        <v>18</v>
      </c>
      <c r="F98">
        <v>870.67840999999999</v>
      </c>
      <c r="G98">
        <v>0</v>
      </c>
      <c r="H98">
        <v>1.5422199999999999</v>
      </c>
      <c r="I98">
        <v>4</v>
      </c>
      <c r="J98" t="s">
        <v>272</v>
      </c>
      <c r="K98" t="s">
        <v>273</v>
      </c>
      <c r="L98">
        <v>251</v>
      </c>
      <c r="M98">
        <v>226</v>
      </c>
      <c r="N98" s="1">
        <v>4.7243000000000002E-33</v>
      </c>
      <c r="O98" s="1">
        <v>8.7190000000000001E-26</v>
      </c>
      <c r="P98" s="7">
        <v>0</v>
      </c>
      <c r="Q98" s="2">
        <v>0</v>
      </c>
      <c r="R98" s="4">
        <f t="shared" si="8"/>
        <v>94</v>
      </c>
      <c r="S98" s="4">
        <f t="shared" si="7"/>
        <v>0</v>
      </c>
      <c r="T98" s="4">
        <f t="shared" ref="T98:T129" si="10">S98/(R98-S98)</f>
        <v>0</v>
      </c>
      <c r="U98" s="4">
        <f t="shared" si="9"/>
        <v>0</v>
      </c>
    </row>
    <row r="99" spans="1:21" x14ac:dyDescent="0.3">
      <c r="A99" t="s">
        <v>550</v>
      </c>
      <c r="B99" t="s">
        <v>274</v>
      </c>
      <c r="C99">
        <v>23525</v>
      </c>
      <c r="D99">
        <v>54.016419999999997</v>
      </c>
      <c r="E99" t="s">
        <v>18</v>
      </c>
      <c r="F99">
        <v>903.40448000000004</v>
      </c>
      <c r="G99">
        <v>0</v>
      </c>
      <c r="H99">
        <v>0.60804999999999998</v>
      </c>
      <c r="I99">
        <v>3</v>
      </c>
      <c r="J99" t="s">
        <v>275</v>
      </c>
      <c r="K99" t="s">
        <v>276</v>
      </c>
      <c r="L99">
        <v>260</v>
      </c>
      <c r="M99">
        <v>250</v>
      </c>
      <c r="N99" s="1">
        <v>5.0033000000000003E-33</v>
      </c>
      <c r="O99" s="1">
        <v>9.2104000000000003E-26</v>
      </c>
      <c r="P99" s="7">
        <v>0</v>
      </c>
      <c r="Q99" s="2">
        <v>0</v>
      </c>
      <c r="R99" s="4">
        <f t="shared" si="8"/>
        <v>95</v>
      </c>
      <c r="S99" s="4">
        <f t="shared" ref="S99:S130" si="11">IF(AND(R99&gt;R98, EXACT(LEFT(K99,4), "XXX_")),S98+1,S98)</f>
        <v>0</v>
      </c>
      <c r="T99" s="4">
        <f t="shared" si="10"/>
        <v>0</v>
      </c>
      <c r="U99" s="4">
        <f t="shared" si="9"/>
        <v>0</v>
      </c>
    </row>
    <row r="100" spans="1:21" x14ac:dyDescent="0.3">
      <c r="A100" t="s">
        <v>550</v>
      </c>
      <c r="B100" t="s">
        <v>277</v>
      </c>
      <c r="C100">
        <v>40666</v>
      </c>
      <c r="D100">
        <v>90.778319999999994</v>
      </c>
      <c r="E100" t="s">
        <v>18</v>
      </c>
      <c r="F100">
        <v>999.13904000000002</v>
      </c>
      <c r="G100">
        <v>0</v>
      </c>
      <c r="H100">
        <v>0.91632000000000002</v>
      </c>
      <c r="I100">
        <v>3</v>
      </c>
      <c r="J100" t="s">
        <v>278</v>
      </c>
      <c r="K100" t="s">
        <v>279</v>
      </c>
      <c r="L100">
        <v>252</v>
      </c>
      <c r="M100">
        <v>247</v>
      </c>
      <c r="N100" s="1">
        <v>5.1126999999999998E-33</v>
      </c>
      <c r="O100" s="1">
        <v>9.4160000000000002E-26</v>
      </c>
      <c r="P100" s="7">
        <v>0</v>
      </c>
      <c r="Q100" s="2">
        <v>0</v>
      </c>
      <c r="R100" s="4">
        <f t="shared" si="8"/>
        <v>96</v>
      </c>
      <c r="S100" s="4">
        <f t="shared" si="11"/>
        <v>0</v>
      </c>
      <c r="T100" s="4">
        <f t="shared" si="10"/>
        <v>0</v>
      </c>
      <c r="U100" s="4">
        <f t="shared" si="9"/>
        <v>0</v>
      </c>
    </row>
    <row r="101" spans="1:21" x14ac:dyDescent="0.3">
      <c r="A101" t="s">
        <v>550</v>
      </c>
      <c r="B101" t="s">
        <v>280</v>
      </c>
      <c r="C101">
        <v>43501</v>
      </c>
      <c r="D101">
        <v>96.857190000000003</v>
      </c>
      <c r="E101" t="s">
        <v>18</v>
      </c>
      <c r="F101">
        <v>1165.55078</v>
      </c>
      <c r="G101">
        <v>0</v>
      </c>
      <c r="H101">
        <v>-1.04732</v>
      </c>
      <c r="I101">
        <v>3</v>
      </c>
      <c r="J101" t="s">
        <v>281</v>
      </c>
      <c r="K101" t="s">
        <v>96</v>
      </c>
      <c r="L101">
        <v>345</v>
      </c>
      <c r="M101">
        <v>308</v>
      </c>
      <c r="N101" s="1">
        <v>5.8574000000000002E-33</v>
      </c>
      <c r="O101" s="1">
        <v>1.0809999999999999E-25</v>
      </c>
      <c r="P101" s="7">
        <v>0</v>
      </c>
      <c r="Q101" s="2">
        <v>0</v>
      </c>
      <c r="R101" s="4">
        <f t="shared" si="8"/>
        <v>97</v>
      </c>
      <c r="S101" s="4">
        <f t="shared" si="11"/>
        <v>0</v>
      </c>
      <c r="T101" s="4">
        <f t="shared" si="10"/>
        <v>0</v>
      </c>
      <c r="U101" s="4">
        <f t="shared" si="9"/>
        <v>0</v>
      </c>
    </row>
    <row r="102" spans="1:21" x14ac:dyDescent="0.3">
      <c r="A102" t="s">
        <v>550</v>
      </c>
      <c r="B102" t="s">
        <v>282</v>
      </c>
      <c r="C102">
        <v>38416</v>
      </c>
      <c r="D102">
        <v>85.949420000000003</v>
      </c>
      <c r="E102" t="s">
        <v>18</v>
      </c>
      <c r="F102">
        <v>982.44830000000002</v>
      </c>
      <c r="G102">
        <v>0</v>
      </c>
      <c r="H102">
        <v>-3.6032700000000002</v>
      </c>
      <c r="I102">
        <v>3</v>
      </c>
      <c r="J102" t="s">
        <v>283</v>
      </c>
      <c r="K102" t="s">
        <v>284</v>
      </c>
      <c r="L102">
        <v>283</v>
      </c>
      <c r="M102">
        <v>281</v>
      </c>
      <c r="N102" s="1">
        <v>6.1790000000000006E-33</v>
      </c>
      <c r="O102" s="1">
        <v>1.1364E-25</v>
      </c>
      <c r="P102" s="7">
        <v>0</v>
      </c>
      <c r="Q102" s="2">
        <v>0</v>
      </c>
      <c r="R102" s="4">
        <f t="shared" si="8"/>
        <v>98</v>
      </c>
      <c r="S102" s="4">
        <f t="shared" si="11"/>
        <v>0</v>
      </c>
      <c r="T102" s="4">
        <f t="shared" si="10"/>
        <v>0</v>
      </c>
      <c r="U102" s="4">
        <f t="shared" si="9"/>
        <v>0</v>
      </c>
    </row>
    <row r="103" spans="1:21" x14ac:dyDescent="0.3">
      <c r="A103" t="s">
        <v>550</v>
      </c>
      <c r="B103" t="s">
        <v>285</v>
      </c>
      <c r="C103">
        <v>36417</v>
      </c>
      <c r="D103">
        <v>81.628609999999995</v>
      </c>
      <c r="E103" t="s">
        <v>18</v>
      </c>
      <c r="F103">
        <v>982.47473000000002</v>
      </c>
      <c r="G103">
        <v>0</v>
      </c>
      <c r="H103">
        <v>-2.2364600000000001</v>
      </c>
      <c r="I103">
        <v>3</v>
      </c>
      <c r="J103" t="s">
        <v>286</v>
      </c>
      <c r="K103" t="s">
        <v>287</v>
      </c>
      <c r="L103">
        <v>292</v>
      </c>
      <c r="M103">
        <v>286</v>
      </c>
      <c r="N103" s="1">
        <v>6.7651999999999997E-33</v>
      </c>
      <c r="O103" s="1">
        <v>1.2454000000000001E-25</v>
      </c>
      <c r="P103" s="7">
        <v>0</v>
      </c>
      <c r="Q103" s="2">
        <v>0</v>
      </c>
      <c r="R103" s="4">
        <f t="shared" si="8"/>
        <v>99</v>
      </c>
      <c r="S103" s="4">
        <f t="shared" si="11"/>
        <v>0</v>
      </c>
      <c r="T103" s="4">
        <f t="shared" si="10"/>
        <v>0</v>
      </c>
      <c r="U103" s="4">
        <f t="shared" si="9"/>
        <v>0</v>
      </c>
    </row>
    <row r="104" spans="1:21" x14ac:dyDescent="0.3">
      <c r="A104" t="s">
        <v>550</v>
      </c>
      <c r="B104" t="s">
        <v>288</v>
      </c>
      <c r="C104">
        <v>33971</v>
      </c>
      <c r="D104">
        <v>76.369129999999998</v>
      </c>
      <c r="E104" t="s">
        <v>18</v>
      </c>
      <c r="F104">
        <v>878.92249000000004</v>
      </c>
      <c r="G104">
        <v>1</v>
      </c>
      <c r="H104">
        <v>-1.9964599999999999</v>
      </c>
      <c r="I104">
        <v>4</v>
      </c>
      <c r="J104" t="s">
        <v>289</v>
      </c>
      <c r="K104" t="s">
        <v>114</v>
      </c>
      <c r="L104">
        <v>193</v>
      </c>
      <c r="M104">
        <v>180</v>
      </c>
      <c r="N104" s="1">
        <v>7.2749000000000002E-33</v>
      </c>
      <c r="O104" s="1">
        <v>1.3413E-25</v>
      </c>
      <c r="P104" s="7">
        <v>0</v>
      </c>
      <c r="Q104" s="2">
        <v>0</v>
      </c>
      <c r="R104" s="4">
        <f t="shared" si="8"/>
        <v>100</v>
      </c>
      <c r="S104" s="4">
        <f t="shared" si="11"/>
        <v>0</v>
      </c>
      <c r="T104" s="4">
        <f t="shared" si="10"/>
        <v>0</v>
      </c>
      <c r="U104" s="4">
        <f t="shared" si="9"/>
        <v>0</v>
      </c>
    </row>
    <row r="105" spans="1:21" x14ac:dyDescent="0.3">
      <c r="A105" t="s">
        <v>550</v>
      </c>
      <c r="B105" t="s">
        <v>290</v>
      </c>
      <c r="C105">
        <v>37052</v>
      </c>
      <c r="D105">
        <v>82.989590000000007</v>
      </c>
      <c r="E105" t="s">
        <v>18</v>
      </c>
      <c r="F105">
        <v>816.13726999999994</v>
      </c>
      <c r="G105">
        <v>0</v>
      </c>
      <c r="H105">
        <v>0.14957000000000001</v>
      </c>
      <c r="I105">
        <v>4</v>
      </c>
      <c r="J105" t="s">
        <v>291</v>
      </c>
      <c r="K105" t="s">
        <v>292</v>
      </c>
      <c r="L105">
        <v>202</v>
      </c>
      <c r="M105">
        <v>196</v>
      </c>
      <c r="N105" s="1">
        <v>7.4422000000000002E-33</v>
      </c>
      <c r="O105" s="1">
        <v>1.3712000000000001E-25</v>
      </c>
      <c r="P105" s="7">
        <v>0</v>
      </c>
      <c r="Q105" s="2">
        <v>0</v>
      </c>
      <c r="R105" s="4">
        <f t="shared" si="8"/>
        <v>101</v>
      </c>
      <c r="S105" s="4">
        <f t="shared" si="11"/>
        <v>0</v>
      </c>
      <c r="T105" s="4">
        <f t="shared" si="10"/>
        <v>0</v>
      </c>
      <c r="U105" s="4">
        <f t="shared" si="9"/>
        <v>0</v>
      </c>
    </row>
    <row r="106" spans="1:21" x14ac:dyDescent="0.3">
      <c r="A106" t="s">
        <v>550</v>
      </c>
      <c r="B106" t="s">
        <v>293</v>
      </c>
      <c r="C106">
        <v>40543</v>
      </c>
      <c r="D106">
        <v>90.515699999999995</v>
      </c>
      <c r="E106" t="s">
        <v>18</v>
      </c>
      <c r="F106">
        <v>806.19434000000001</v>
      </c>
      <c r="G106">
        <v>0</v>
      </c>
      <c r="H106">
        <v>-0.37853999999999999</v>
      </c>
      <c r="I106">
        <v>4</v>
      </c>
      <c r="J106" t="s">
        <v>294</v>
      </c>
      <c r="K106" t="s">
        <v>295</v>
      </c>
      <c r="L106">
        <v>230</v>
      </c>
      <c r="M106">
        <v>222</v>
      </c>
      <c r="N106" s="1">
        <v>8.3627999999999994E-33</v>
      </c>
      <c r="O106" s="1">
        <v>1.5407999999999999E-25</v>
      </c>
      <c r="P106" s="7">
        <v>0</v>
      </c>
      <c r="Q106" s="2">
        <v>0</v>
      </c>
      <c r="R106" s="4">
        <f t="shared" si="8"/>
        <v>102</v>
      </c>
      <c r="S106" s="4">
        <f t="shared" si="11"/>
        <v>0</v>
      </c>
      <c r="T106" s="4">
        <f t="shared" si="10"/>
        <v>0</v>
      </c>
      <c r="U106" s="4">
        <f t="shared" si="9"/>
        <v>0</v>
      </c>
    </row>
    <row r="107" spans="1:21" x14ac:dyDescent="0.3">
      <c r="A107" t="s">
        <v>550</v>
      </c>
      <c r="B107" t="s">
        <v>378</v>
      </c>
      <c r="C107">
        <v>17083</v>
      </c>
      <c r="D107">
        <v>40.39873</v>
      </c>
      <c r="E107" t="s">
        <v>18</v>
      </c>
      <c r="F107">
        <v>360.87646000000001</v>
      </c>
      <c r="G107">
        <v>0</v>
      </c>
      <c r="H107">
        <v>-1.09935</v>
      </c>
      <c r="I107">
        <v>3</v>
      </c>
      <c r="J107" t="s">
        <v>379</v>
      </c>
      <c r="K107" t="s">
        <v>366</v>
      </c>
      <c r="L107">
        <v>102</v>
      </c>
      <c r="M107">
        <v>102</v>
      </c>
      <c r="N107" s="1">
        <v>1.4998000000000001E-13</v>
      </c>
      <c r="O107" s="1">
        <v>2.7012000000000001E-6</v>
      </c>
      <c r="P107" s="7">
        <v>0</v>
      </c>
      <c r="Q107" s="2">
        <v>0</v>
      </c>
      <c r="R107" s="4">
        <v>17591</v>
      </c>
      <c r="S107" s="4">
        <f t="shared" si="11"/>
        <v>0</v>
      </c>
      <c r="T107" s="4">
        <f t="shared" si="10"/>
        <v>0</v>
      </c>
      <c r="U107" s="4">
        <f t="shared" si="9"/>
        <v>0</v>
      </c>
    </row>
    <row r="108" spans="1:21" x14ac:dyDescent="0.3">
      <c r="A108" t="s">
        <v>550</v>
      </c>
      <c r="B108" t="s">
        <v>380</v>
      </c>
      <c r="C108">
        <v>8569</v>
      </c>
      <c r="D108">
        <v>22.571190000000001</v>
      </c>
      <c r="E108" t="s">
        <v>18</v>
      </c>
      <c r="F108">
        <v>495.73651000000001</v>
      </c>
      <c r="G108">
        <v>0</v>
      </c>
      <c r="H108">
        <v>-1.5389999999999999</v>
      </c>
      <c r="I108">
        <v>2</v>
      </c>
      <c r="J108" t="s">
        <v>381</v>
      </c>
      <c r="K108" t="s">
        <v>328</v>
      </c>
      <c r="L108">
        <v>103</v>
      </c>
      <c r="M108">
        <v>102</v>
      </c>
      <c r="N108" s="1">
        <v>1.5035000000000001E-13</v>
      </c>
      <c r="O108" s="1">
        <v>2.7076999999999999E-6</v>
      </c>
      <c r="P108" s="7">
        <v>0</v>
      </c>
      <c r="Q108" s="2">
        <v>0</v>
      </c>
      <c r="R108" s="4">
        <v>17592</v>
      </c>
      <c r="S108" s="4">
        <f t="shared" si="11"/>
        <v>0</v>
      </c>
      <c r="T108" s="4">
        <f t="shared" si="10"/>
        <v>0</v>
      </c>
      <c r="U108" s="4">
        <f t="shared" si="9"/>
        <v>0</v>
      </c>
    </row>
    <row r="109" spans="1:21" x14ac:dyDescent="0.3">
      <c r="A109" t="s">
        <v>550</v>
      </c>
      <c r="B109" t="s">
        <v>382</v>
      </c>
      <c r="C109">
        <v>27012</v>
      </c>
      <c r="D109">
        <v>61.455280000000002</v>
      </c>
      <c r="E109" t="s">
        <v>18</v>
      </c>
      <c r="F109">
        <v>469.91341999999997</v>
      </c>
      <c r="G109">
        <v>-1</v>
      </c>
      <c r="H109">
        <v>2.6160199999999998</v>
      </c>
      <c r="I109">
        <v>3</v>
      </c>
      <c r="J109" t="s">
        <v>377</v>
      </c>
      <c r="K109" t="s">
        <v>332</v>
      </c>
      <c r="L109">
        <v>96</v>
      </c>
      <c r="M109">
        <v>83</v>
      </c>
      <c r="N109" s="1">
        <v>1.5039E-13</v>
      </c>
      <c r="O109" s="1">
        <v>2.7176E-6</v>
      </c>
      <c r="P109" s="7">
        <v>0</v>
      </c>
      <c r="Q109" s="2">
        <v>0</v>
      </c>
      <c r="R109" s="4">
        <v>17593</v>
      </c>
      <c r="S109" s="4">
        <f t="shared" si="11"/>
        <v>0</v>
      </c>
      <c r="T109" s="4">
        <f t="shared" si="10"/>
        <v>0</v>
      </c>
      <c r="U109" s="4">
        <f t="shared" si="9"/>
        <v>0</v>
      </c>
    </row>
    <row r="110" spans="1:21" x14ac:dyDescent="0.3">
      <c r="A110" t="s">
        <v>550</v>
      </c>
      <c r="B110" t="s">
        <v>383</v>
      </c>
      <c r="C110">
        <v>7193</v>
      </c>
      <c r="D110">
        <v>19.70185</v>
      </c>
      <c r="E110" t="s">
        <v>18</v>
      </c>
      <c r="F110">
        <v>372.49997000000002</v>
      </c>
      <c r="G110">
        <v>0</v>
      </c>
      <c r="H110">
        <v>-0.98311999999999999</v>
      </c>
      <c r="I110">
        <v>3</v>
      </c>
      <c r="J110" t="s">
        <v>384</v>
      </c>
      <c r="K110" t="s">
        <v>324</v>
      </c>
      <c r="L110">
        <v>128</v>
      </c>
      <c r="M110">
        <v>114</v>
      </c>
      <c r="N110" s="1">
        <v>1.5094000000000001E-13</v>
      </c>
      <c r="O110" s="1">
        <v>2.7184000000000001E-6</v>
      </c>
      <c r="P110" s="7">
        <v>0</v>
      </c>
      <c r="Q110" s="2">
        <v>0</v>
      </c>
      <c r="R110" s="4">
        <v>17594</v>
      </c>
      <c r="S110" s="4">
        <f t="shared" si="11"/>
        <v>0</v>
      </c>
      <c r="T110" s="4">
        <f t="shared" si="10"/>
        <v>0</v>
      </c>
      <c r="U110" s="4">
        <f t="shared" si="9"/>
        <v>0</v>
      </c>
    </row>
    <row r="111" spans="1:21" x14ac:dyDescent="0.3">
      <c r="A111" t="s">
        <v>550</v>
      </c>
      <c r="B111" t="s">
        <v>383</v>
      </c>
      <c r="C111">
        <v>7193</v>
      </c>
      <c r="D111">
        <v>19.70185</v>
      </c>
      <c r="E111" t="s">
        <v>18</v>
      </c>
      <c r="F111">
        <v>372.49997000000002</v>
      </c>
      <c r="G111">
        <v>0</v>
      </c>
      <c r="H111">
        <v>-0.98311999999999999</v>
      </c>
      <c r="I111">
        <v>3</v>
      </c>
      <c r="J111" t="s">
        <v>385</v>
      </c>
      <c r="K111" t="s">
        <v>386</v>
      </c>
      <c r="L111">
        <v>128</v>
      </c>
      <c r="M111">
        <v>114</v>
      </c>
      <c r="N111" s="1">
        <v>1.5094000000000001E-13</v>
      </c>
      <c r="O111" s="1">
        <v>2.7184000000000001E-6</v>
      </c>
      <c r="P111" s="7">
        <v>0</v>
      </c>
      <c r="Q111" s="2">
        <v>0</v>
      </c>
      <c r="R111" s="4">
        <v>17595</v>
      </c>
      <c r="S111" s="4">
        <f t="shared" si="11"/>
        <v>1</v>
      </c>
      <c r="T111" s="6">
        <f t="shared" si="10"/>
        <v>5.6837558258497215E-5</v>
      </c>
      <c r="U111" s="4">
        <f t="shared" si="9"/>
        <v>0</v>
      </c>
    </row>
    <row r="112" spans="1:21" x14ac:dyDescent="0.3">
      <c r="A112" t="s">
        <v>550</v>
      </c>
      <c r="B112" t="s">
        <v>387</v>
      </c>
      <c r="C112">
        <v>10574</v>
      </c>
      <c r="D112">
        <v>26.761379999999999</v>
      </c>
      <c r="E112" t="s">
        <v>18</v>
      </c>
      <c r="F112">
        <v>482.58855999999997</v>
      </c>
      <c r="G112">
        <v>0</v>
      </c>
      <c r="H112">
        <v>-1.26474</v>
      </c>
      <c r="I112">
        <v>3</v>
      </c>
      <c r="J112" t="s">
        <v>388</v>
      </c>
      <c r="K112" t="s">
        <v>313</v>
      </c>
      <c r="L112">
        <v>99</v>
      </c>
      <c r="M112">
        <v>94</v>
      </c>
      <c r="N112" s="1">
        <v>1.5099E-13</v>
      </c>
      <c r="O112" s="1">
        <v>2.7284E-6</v>
      </c>
      <c r="P112" s="7">
        <v>0</v>
      </c>
      <c r="Q112" s="2">
        <v>0</v>
      </c>
      <c r="R112" s="4">
        <v>17596</v>
      </c>
      <c r="S112" s="4">
        <f t="shared" si="11"/>
        <v>1</v>
      </c>
      <c r="T112" s="6">
        <f t="shared" si="10"/>
        <v>5.6834327934072182E-5</v>
      </c>
      <c r="U112" s="4">
        <f t="shared" si="9"/>
        <v>0</v>
      </c>
    </row>
    <row r="113" spans="1:21" x14ac:dyDescent="0.3">
      <c r="A113" t="s">
        <v>550</v>
      </c>
      <c r="B113" t="s">
        <v>389</v>
      </c>
      <c r="C113">
        <v>23236</v>
      </c>
      <c r="D113">
        <v>53.401249999999997</v>
      </c>
      <c r="E113" t="s">
        <v>18</v>
      </c>
      <c r="F113">
        <v>406.54775999999998</v>
      </c>
      <c r="G113">
        <v>0</v>
      </c>
      <c r="H113">
        <v>-2.1768900000000002</v>
      </c>
      <c r="I113">
        <v>3</v>
      </c>
      <c r="J113" t="s">
        <v>390</v>
      </c>
      <c r="K113" t="s">
        <v>391</v>
      </c>
      <c r="L113">
        <v>95</v>
      </c>
      <c r="M113">
        <v>87</v>
      </c>
      <c r="N113" s="1">
        <v>1.5105E-13</v>
      </c>
      <c r="O113" s="1">
        <v>2.7203E-6</v>
      </c>
      <c r="P113" s="7">
        <v>0</v>
      </c>
      <c r="Q113" s="2">
        <v>0</v>
      </c>
      <c r="R113" s="4">
        <v>17597</v>
      </c>
      <c r="S113" s="4">
        <f t="shared" si="11"/>
        <v>1</v>
      </c>
      <c r="T113" s="6">
        <f t="shared" si="10"/>
        <v>5.6831097976812913E-5</v>
      </c>
      <c r="U113" s="4">
        <f t="shared" si="9"/>
        <v>0</v>
      </c>
    </row>
    <row r="114" spans="1:21" x14ac:dyDescent="0.3">
      <c r="A114" t="s">
        <v>550</v>
      </c>
      <c r="B114" t="s">
        <v>392</v>
      </c>
      <c r="C114">
        <v>15105</v>
      </c>
      <c r="D114">
        <v>36.257080000000002</v>
      </c>
      <c r="E114" t="s">
        <v>18</v>
      </c>
      <c r="F114">
        <v>761.37372000000005</v>
      </c>
      <c r="G114">
        <v>0</v>
      </c>
      <c r="H114">
        <v>8.0159999999999995E-2</v>
      </c>
      <c r="I114">
        <v>2</v>
      </c>
      <c r="J114" t="s">
        <v>393</v>
      </c>
      <c r="K114" t="s">
        <v>299</v>
      </c>
      <c r="L114">
        <v>106</v>
      </c>
      <c r="M114">
        <v>84</v>
      </c>
      <c r="N114" s="1">
        <v>1.5105E-13</v>
      </c>
      <c r="O114" s="1">
        <v>2.7433000000000001E-6</v>
      </c>
      <c r="P114" s="7">
        <v>0</v>
      </c>
      <c r="Q114" s="2">
        <v>0</v>
      </c>
      <c r="R114" s="4">
        <v>17598</v>
      </c>
      <c r="S114" s="4">
        <f t="shared" ref="S114:S120" si="12">IF(AND(R114&gt;R113, EXACT(LEFT(K114,4), "XXX_")),S113+1,S113)</f>
        <v>1</v>
      </c>
      <c r="T114" s="6">
        <f t="shared" ref="T114:T120" si="13">S114/(R114-S114)</f>
        <v>5.6827868386656816E-5</v>
      </c>
      <c r="U114" s="4">
        <f t="shared" ref="U114:U120" si="14">IF(S113&lt;S114,T113,U113)</f>
        <v>0</v>
      </c>
    </row>
    <row r="115" spans="1:21" x14ac:dyDescent="0.3">
      <c r="A115" t="s">
        <v>550</v>
      </c>
      <c r="B115" t="s">
        <v>394</v>
      </c>
      <c r="C115">
        <v>16432</v>
      </c>
      <c r="D115">
        <v>39.035899999999998</v>
      </c>
      <c r="E115" t="s">
        <v>18</v>
      </c>
      <c r="F115">
        <v>566.76751999999999</v>
      </c>
      <c r="G115">
        <v>0</v>
      </c>
      <c r="H115">
        <v>0.75383</v>
      </c>
      <c r="I115">
        <v>2</v>
      </c>
      <c r="J115" t="s">
        <v>395</v>
      </c>
      <c r="K115" t="s">
        <v>296</v>
      </c>
      <c r="L115">
        <v>95</v>
      </c>
      <c r="M115">
        <v>86</v>
      </c>
      <c r="N115" s="1">
        <v>1.5102E-12</v>
      </c>
      <c r="O115" s="1">
        <v>2.7197999999999999E-5</v>
      </c>
      <c r="P115" s="7">
        <v>0</v>
      </c>
      <c r="Q115" s="2">
        <v>0</v>
      </c>
      <c r="R115" s="4">
        <v>19605</v>
      </c>
      <c r="S115" s="4">
        <f t="shared" si="12"/>
        <v>1</v>
      </c>
      <c r="T115" s="6">
        <f t="shared" si="13"/>
        <v>5.1009997959600082E-5</v>
      </c>
      <c r="U115" s="4">
        <f t="shared" si="14"/>
        <v>0</v>
      </c>
    </row>
    <row r="116" spans="1:21" x14ac:dyDescent="0.3">
      <c r="A116" t="s">
        <v>550</v>
      </c>
      <c r="B116" t="s">
        <v>394</v>
      </c>
      <c r="C116">
        <v>16432</v>
      </c>
      <c r="D116">
        <v>39.035899999999998</v>
      </c>
      <c r="E116" t="s">
        <v>18</v>
      </c>
      <c r="F116">
        <v>566.76751999999999</v>
      </c>
      <c r="G116">
        <v>0</v>
      </c>
      <c r="H116">
        <v>0.75383</v>
      </c>
      <c r="I116">
        <v>2</v>
      </c>
      <c r="J116" t="s">
        <v>395</v>
      </c>
      <c r="K116" t="s">
        <v>297</v>
      </c>
      <c r="L116">
        <v>95</v>
      </c>
      <c r="M116">
        <v>86</v>
      </c>
      <c r="N116" s="1">
        <v>1.5102E-12</v>
      </c>
      <c r="O116" s="1">
        <v>2.7197999999999999E-5</v>
      </c>
      <c r="P116" s="7">
        <v>0</v>
      </c>
      <c r="Q116" s="2">
        <v>0</v>
      </c>
      <c r="R116" s="4">
        <v>19605</v>
      </c>
      <c r="S116" s="4">
        <f t="shared" si="12"/>
        <v>1</v>
      </c>
      <c r="T116" s="6">
        <f t="shared" si="13"/>
        <v>5.1009997959600082E-5</v>
      </c>
      <c r="U116" s="4">
        <f t="shared" si="14"/>
        <v>0</v>
      </c>
    </row>
    <row r="117" spans="1:21" x14ac:dyDescent="0.3">
      <c r="A117" t="s">
        <v>550</v>
      </c>
      <c r="B117" t="s">
        <v>396</v>
      </c>
      <c r="C117">
        <v>27151</v>
      </c>
      <c r="D117">
        <v>61.753309999999999</v>
      </c>
      <c r="E117" t="s">
        <v>18</v>
      </c>
      <c r="F117">
        <v>420.57812999999999</v>
      </c>
      <c r="G117">
        <v>0</v>
      </c>
      <c r="H117">
        <v>-0.65305000000000002</v>
      </c>
      <c r="I117">
        <v>3</v>
      </c>
      <c r="J117" t="s">
        <v>397</v>
      </c>
      <c r="K117" t="s">
        <v>317</v>
      </c>
      <c r="L117">
        <v>99</v>
      </c>
      <c r="M117">
        <v>89</v>
      </c>
      <c r="N117" s="1">
        <v>1.5118000000000001E-12</v>
      </c>
      <c r="O117" s="1">
        <v>2.7319000000000001E-5</v>
      </c>
      <c r="P117" s="7">
        <v>0</v>
      </c>
      <c r="Q117" s="2">
        <v>0</v>
      </c>
      <c r="R117" s="4">
        <v>19606</v>
      </c>
      <c r="S117" s="4">
        <f t="shared" si="12"/>
        <v>1</v>
      </c>
      <c r="T117" s="6">
        <f t="shared" si="13"/>
        <v>5.1007396072430504E-5</v>
      </c>
      <c r="U117" s="4">
        <f t="shared" si="14"/>
        <v>0</v>
      </c>
    </row>
    <row r="118" spans="1:21" x14ac:dyDescent="0.3">
      <c r="A118" t="s">
        <v>550</v>
      </c>
      <c r="B118" t="s">
        <v>398</v>
      </c>
      <c r="C118">
        <v>37030</v>
      </c>
      <c r="D118">
        <v>82.942229999999995</v>
      </c>
      <c r="E118" t="s">
        <v>18</v>
      </c>
      <c r="F118">
        <v>864.92638999999997</v>
      </c>
      <c r="G118">
        <v>1</v>
      </c>
      <c r="H118">
        <v>1.5005900000000001</v>
      </c>
      <c r="I118">
        <v>4</v>
      </c>
      <c r="J118" t="s">
        <v>308</v>
      </c>
      <c r="K118" t="s">
        <v>309</v>
      </c>
      <c r="L118">
        <v>158</v>
      </c>
      <c r="M118">
        <v>53</v>
      </c>
      <c r="N118" s="1">
        <v>1.5148999999999999E-12</v>
      </c>
      <c r="O118" s="1">
        <v>2.7932E-5</v>
      </c>
      <c r="P118" s="7">
        <v>0</v>
      </c>
      <c r="Q118" s="2">
        <v>0</v>
      </c>
      <c r="R118" s="4">
        <v>19607</v>
      </c>
      <c r="S118" s="4">
        <f t="shared" si="12"/>
        <v>1</v>
      </c>
      <c r="T118" s="6">
        <f t="shared" si="13"/>
        <v>5.1004794450678361E-5</v>
      </c>
      <c r="U118" s="4">
        <f t="shared" si="14"/>
        <v>0</v>
      </c>
    </row>
    <row r="119" spans="1:21" x14ac:dyDescent="0.3">
      <c r="A119" t="s">
        <v>550</v>
      </c>
      <c r="B119" t="s">
        <v>399</v>
      </c>
      <c r="C119">
        <v>5374</v>
      </c>
      <c r="D119">
        <v>15.85549</v>
      </c>
      <c r="E119" t="s">
        <v>18</v>
      </c>
      <c r="F119">
        <v>433.91714000000002</v>
      </c>
      <c r="G119">
        <v>0</v>
      </c>
      <c r="H119">
        <v>-0.84396000000000004</v>
      </c>
      <c r="I119">
        <v>3</v>
      </c>
      <c r="J119" t="s">
        <v>400</v>
      </c>
      <c r="K119" t="s">
        <v>401</v>
      </c>
      <c r="L119">
        <v>79</v>
      </c>
      <c r="M119">
        <v>74</v>
      </c>
      <c r="N119" s="1">
        <v>1.5171000000000001E-12</v>
      </c>
      <c r="O119" s="1">
        <v>2.7322E-5</v>
      </c>
      <c r="P119" s="8">
        <v>4.6646E-5</v>
      </c>
      <c r="Q119" s="3">
        <v>4.9302000000000003E-5</v>
      </c>
      <c r="R119" s="4">
        <v>19608</v>
      </c>
      <c r="S119" s="4">
        <f t="shared" si="12"/>
        <v>2</v>
      </c>
      <c r="T119" s="6">
        <f t="shared" si="13"/>
        <v>1.0200958890135672E-4</v>
      </c>
      <c r="U119" s="6">
        <f t="shared" si="14"/>
        <v>5.1004794450678361E-5</v>
      </c>
    </row>
    <row r="120" spans="1:21" x14ac:dyDescent="0.3">
      <c r="A120" t="s">
        <v>550</v>
      </c>
      <c r="B120" t="s">
        <v>402</v>
      </c>
      <c r="C120">
        <v>11998</v>
      </c>
      <c r="D120">
        <v>29.753609999999998</v>
      </c>
      <c r="E120" t="s">
        <v>18</v>
      </c>
      <c r="F120">
        <v>616.30706999999995</v>
      </c>
      <c r="G120">
        <v>0</v>
      </c>
      <c r="H120">
        <v>0.19807</v>
      </c>
      <c r="I120">
        <v>2</v>
      </c>
      <c r="J120" t="s">
        <v>403</v>
      </c>
      <c r="K120" t="s">
        <v>329</v>
      </c>
      <c r="L120">
        <v>88</v>
      </c>
      <c r="M120">
        <v>86</v>
      </c>
      <c r="N120" s="1">
        <v>1.5179E-12</v>
      </c>
      <c r="O120" s="1">
        <v>2.7336999999999999E-5</v>
      </c>
      <c r="P120" s="8">
        <v>4.6646E-5</v>
      </c>
      <c r="Q120" s="3">
        <v>4.9302000000000003E-5</v>
      </c>
      <c r="R120" s="4">
        <v>19609</v>
      </c>
      <c r="S120" s="4">
        <f t="shared" si="12"/>
        <v>2</v>
      </c>
      <c r="T120" s="6">
        <f t="shared" si="13"/>
        <v>1.0200438618860611E-4</v>
      </c>
      <c r="U120" s="6">
        <f t="shared" si="14"/>
        <v>5.1004794450678361E-5</v>
      </c>
    </row>
    <row r="121" spans="1:21" x14ac:dyDescent="0.3">
      <c r="A121" t="s">
        <v>550</v>
      </c>
      <c r="B121" t="s">
        <v>404</v>
      </c>
      <c r="C121">
        <v>1949</v>
      </c>
      <c r="D121">
        <v>7.6018800000000004</v>
      </c>
      <c r="E121" t="s">
        <v>18</v>
      </c>
      <c r="F121">
        <v>433.47775000000001</v>
      </c>
      <c r="G121">
        <v>0</v>
      </c>
      <c r="H121">
        <v>-2.3232499999999998</v>
      </c>
      <c r="I121">
        <v>4</v>
      </c>
      <c r="J121" t="s">
        <v>405</v>
      </c>
      <c r="K121" t="s">
        <v>338</v>
      </c>
      <c r="L121">
        <v>84</v>
      </c>
      <c r="M121">
        <v>57</v>
      </c>
      <c r="N121" s="1">
        <v>1.5184000000000001E-12</v>
      </c>
      <c r="O121" s="1">
        <v>2.7674E-5</v>
      </c>
      <c r="P121" s="8">
        <v>4.6646E-5</v>
      </c>
      <c r="Q121" s="3">
        <v>4.9302000000000003E-5</v>
      </c>
      <c r="R121" s="4">
        <v>19610</v>
      </c>
      <c r="S121" s="4">
        <f>IF(AND(R121&gt;R120, EXACT(LEFT(K121,4), "XXX_")),S120+1,S120)</f>
        <v>2</v>
      </c>
      <c r="T121" s="6">
        <f>S121/(R121-S121)</f>
        <v>1.0199918400652795E-4</v>
      </c>
      <c r="U121" s="6">
        <f t="shared" ref="U121:U124" si="15">IF(S120&lt;S121,T120,U120)</f>
        <v>5.1004794450678361E-5</v>
      </c>
    </row>
    <row r="122" spans="1:21" x14ac:dyDescent="0.3">
      <c r="A122" t="s">
        <v>550</v>
      </c>
      <c r="B122" t="s">
        <v>406</v>
      </c>
      <c r="C122">
        <v>24116</v>
      </c>
      <c r="D122">
        <v>55.270569999999999</v>
      </c>
      <c r="E122" t="s">
        <v>18</v>
      </c>
      <c r="F122">
        <v>477.51137999999997</v>
      </c>
      <c r="G122">
        <v>0</v>
      </c>
      <c r="H122">
        <v>-0.44736999999999999</v>
      </c>
      <c r="I122">
        <v>4</v>
      </c>
      <c r="J122" t="s">
        <v>407</v>
      </c>
      <c r="K122" t="s">
        <v>306</v>
      </c>
      <c r="L122">
        <v>129</v>
      </c>
      <c r="M122">
        <v>82</v>
      </c>
      <c r="N122" s="1">
        <v>1.5188E-12</v>
      </c>
      <c r="O122" s="1">
        <v>2.7722E-5</v>
      </c>
      <c r="P122" s="8">
        <v>4.6646E-5</v>
      </c>
      <c r="Q122" s="3">
        <v>4.9302000000000003E-5</v>
      </c>
      <c r="R122" s="4">
        <v>19611</v>
      </c>
      <c r="S122" s="4">
        <f>IF(AND(R122&gt;R121, EXACT(LEFT(K122,4), "XXX_")),S121+1,S121)</f>
        <v>2</v>
      </c>
      <c r="T122" s="6">
        <f>S122/(R122-S122)</f>
        <v>1.0199398235504105E-4</v>
      </c>
      <c r="U122" s="6">
        <f t="shared" si="15"/>
        <v>5.1004794450678361E-5</v>
      </c>
    </row>
    <row r="123" spans="1:21" x14ac:dyDescent="0.3">
      <c r="A123" t="s">
        <v>550</v>
      </c>
      <c r="B123" t="s">
        <v>408</v>
      </c>
      <c r="C123">
        <v>14944</v>
      </c>
      <c r="D123">
        <v>35.920279999999998</v>
      </c>
      <c r="E123" t="s">
        <v>18</v>
      </c>
      <c r="F123">
        <v>562.79755</v>
      </c>
      <c r="G123">
        <v>0</v>
      </c>
      <c r="H123">
        <v>-0.21690000000000001</v>
      </c>
      <c r="I123">
        <v>2</v>
      </c>
      <c r="J123" t="s">
        <v>409</v>
      </c>
      <c r="K123" t="s">
        <v>367</v>
      </c>
      <c r="L123">
        <v>101</v>
      </c>
      <c r="M123">
        <v>101</v>
      </c>
      <c r="N123" s="1">
        <v>1.5194999999999999E-12</v>
      </c>
      <c r="O123" s="1">
        <v>2.7251E-5</v>
      </c>
      <c r="P123" s="8">
        <v>4.6646E-5</v>
      </c>
      <c r="Q123" s="3">
        <v>4.9302000000000003E-5</v>
      </c>
      <c r="R123" s="4">
        <v>19612</v>
      </c>
      <c r="S123" s="4">
        <f>IF(AND(R123&gt;R122, EXACT(LEFT(K123,4), "XXX_")),S122+1,S122)</f>
        <v>2</v>
      </c>
      <c r="T123" s="6">
        <f>S123/(R123-S123)</f>
        <v>1.0198878123406426E-4</v>
      </c>
      <c r="U123" s="6">
        <f t="shared" si="15"/>
        <v>5.1004794450678361E-5</v>
      </c>
    </row>
    <row r="124" spans="1:21" x14ac:dyDescent="0.3">
      <c r="A124" t="s">
        <v>550</v>
      </c>
      <c r="B124" t="s">
        <v>410</v>
      </c>
      <c r="C124">
        <v>4626</v>
      </c>
      <c r="D124">
        <v>14.227729999999999</v>
      </c>
      <c r="E124" t="s">
        <v>18</v>
      </c>
      <c r="F124">
        <v>356.51202000000001</v>
      </c>
      <c r="G124">
        <v>0</v>
      </c>
      <c r="H124">
        <v>-1.284</v>
      </c>
      <c r="I124">
        <v>3</v>
      </c>
      <c r="J124" t="s">
        <v>411</v>
      </c>
      <c r="K124" t="s">
        <v>301</v>
      </c>
      <c r="L124">
        <v>103</v>
      </c>
      <c r="M124">
        <v>98</v>
      </c>
      <c r="N124" s="1">
        <v>1.5236000000000001E-12</v>
      </c>
      <c r="O124" s="1">
        <v>2.7322999999999999E-5</v>
      </c>
      <c r="P124" s="8">
        <v>4.6646E-5</v>
      </c>
      <c r="Q124" s="3">
        <v>4.9302000000000003E-5</v>
      </c>
      <c r="R124" s="4">
        <v>19613</v>
      </c>
      <c r="S124" s="4">
        <f>IF(AND(R124&gt;R123, EXACT(LEFT(K124,4), "XXX_")),S123+1,S123)</f>
        <v>2</v>
      </c>
      <c r="T124" s="6">
        <f>S124/(R124-S124)</f>
        <v>1.019835806435164E-4</v>
      </c>
      <c r="U124" s="6">
        <f t="shared" si="15"/>
        <v>5.1004794450678361E-5</v>
      </c>
    </row>
    <row r="125" spans="1:21" x14ac:dyDescent="0.3">
      <c r="A125" t="s">
        <v>550</v>
      </c>
      <c r="B125" t="s">
        <v>410</v>
      </c>
      <c r="C125">
        <v>4626</v>
      </c>
      <c r="D125">
        <v>14.227729999999999</v>
      </c>
      <c r="E125" t="s">
        <v>18</v>
      </c>
      <c r="F125">
        <v>356.51202000000001</v>
      </c>
      <c r="G125">
        <v>0</v>
      </c>
      <c r="H125">
        <v>-1.284</v>
      </c>
      <c r="I125">
        <v>3</v>
      </c>
      <c r="J125" t="s">
        <v>411</v>
      </c>
      <c r="K125" t="s">
        <v>29</v>
      </c>
      <c r="L125">
        <v>103</v>
      </c>
      <c r="M125">
        <v>98</v>
      </c>
      <c r="N125" s="1">
        <v>1.5236000000000001E-12</v>
      </c>
      <c r="O125" s="1">
        <v>2.7322999999999999E-5</v>
      </c>
      <c r="P125" s="8">
        <v>4.6646E-5</v>
      </c>
      <c r="Q125" s="3">
        <v>4.9302000000000003E-5</v>
      </c>
      <c r="R125" s="4">
        <v>19613</v>
      </c>
      <c r="S125" s="4">
        <f t="shared" ref="S125:S129" si="16">IF(AND(R125&gt;R124, EXACT(LEFT(K125,4), "XXX_")),S124+1,S124)</f>
        <v>2</v>
      </c>
      <c r="T125" s="6">
        <f t="shared" ref="T125:T188" si="17">S125/(R125-S125)</f>
        <v>1.019835806435164E-4</v>
      </c>
      <c r="U125" s="6">
        <f t="shared" ref="U125:U129" si="18">IF(S124&lt;S125,T124,U124)</f>
        <v>5.1004794450678361E-5</v>
      </c>
    </row>
    <row r="126" spans="1:21" x14ac:dyDescent="0.3">
      <c r="A126" t="s">
        <v>550</v>
      </c>
      <c r="B126" t="s">
        <v>413</v>
      </c>
      <c r="C126">
        <v>2065</v>
      </c>
      <c r="D126">
        <v>7.8494000000000002</v>
      </c>
      <c r="E126" t="s">
        <v>18</v>
      </c>
      <c r="F126">
        <v>453.71521000000001</v>
      </c>
      <c r="G126">
        <v>0</v>
      </c>
      <c r="H126">
        <v>-2.0851000000000002</v>
      </c>
      <c r="I126">
        <v>2</v>
      </c>
      <c r="J126" t="s">
        <v>414</v>
      </c>
      <c r="K126" t="s">
        <v>341</v>
      </c>
      <c r="L126">
        <v>89</v>
      </c>
      <c r="M126">
        <v>89</v>
      </c>
      <c r="N126" s="1">
        <v>1.9839999999999999E-11</v>
      </c>
      <c r="O126" s="1">
        <v>3.5009E-4</v>
      </c>
      <c r="P126" s="8">
        <v>4.6646E-5</v>
      </c>
      <c r="Q126" s="3">
        <v>4.9302000000000003E-5</v>
      </c>
      <c r="R126" s="4">
        <v>21654</v>
      </c>
      <c r="S126" s="4">
        <f t="shared" si="16"/>
        <v>2</v>
      </c>
      <c r="T126" s="6">
        <f t="shared" si="17"/>
        <v>9.2370219841123223E-5</v>
      </c>
      <c r="U126" s="6">
        <f t="shared" si="18"/>
        <v>5.1004794450678361E-5</v>
      </c>
    </row>
    <row r="127" spans="1:21" x14ac:dyDescent="0.3">
      <c r="A127" t="s">
        <v>550</v>
      </c>
      <c r="B127" t="s">
        <v>415</v>
      </c>
      <c r="C127">
        <v>37174</v>
      </c>
      <c r="D127">
        <v>83.250020000000006</v>
      </c>
      <c r="E127" t="s">
        <v>18</v>
      </c>
      <c r="F127">
        <v>576.31395999999995</v>
      </c>
      <c r="G127">
        <v>0</v>
      </c>
      <c r="H127">
        <v>-0.10591</v>
      </c>
      <c r="I127">
        <v>2</v>
      </c>
      <c r="J127" t="s">
        <v>416</v>
      </c>
      <c r="K127" t="s">
        <v>327</v>
      </c>
      <c r="L127">
        <v>116</v>
      </c>
      <c r="M127">
        <v>101</v>
      </c>
      <c r="N127" s="1">
        <v>1.9883E-11</v>
      </c>
      <c r="O127" s="1">
        <v>3.5657000000000001E-4</v>
      </c>
      <c r="P127" s="8">
        <v>4.6646E-5</v>
      </c>
      <c r="Q127" s="3">
        <v>4.9302000000000003E-5</v>
      </c>
      <c r="R127" s="4">
        <v>21655</v>
      </c>
      <c r="S127" s="4">
        <f t="shared" si="16"/>
        <v>2</v>
      </c>
      <c r="T127" s="6">
        <f t="shared" si="17"/>
        <v>9.2365953909388993E-5</v>
      </c>
      <c r="U127" s="6">
        <f t="shared" si="18"/>
        <v>5.1004794450678361E-5</v>
      </c>
    </row>
    <row r="128" spans="1:21" x14ac:dyDescent="0.3">
      <c r="A128" t="s">
        <v>550</v>
      </c>
      <c r="B128" t="s">
        <v>417</v>
      </c>
      <c r="C128">
        <v>15995</v>
      </c>
      <c r="D128">
        <v>38.116039999999998</v>
      </c>
      <c r="E128" t="s">
        <v>18</v>
      </c>
      <c r="F128">
        <v>613.85875999999996</v>
      </c>
      <c r="G128">
        <v>0</v>
      </c>
      <c r="H128">
        <v>-9.9430000000000004E-2</v>
      </c>
      <c r="I128">
        <v>2</v>
      </c>
      <c r="J128" t="s">
        <v>418</v>
      </c>
      <c r="K128" t="s">
        <v>351</v>
      </c>
      <c r="L128">
        <v>76</v>
      </c>
      <c r="M128">
        <v>64</v>
      </c>
      <c r="N128" s="1">
        <v>1.9926000000000001E-11</v>
      </c>
      <c r="O128" s="1">
        <v>3.6005999999999999E-4</v>
      </c>
      <c r="P128" s="8">
        <v>4.6646E-5</v>
      </c>
      <c r="Q128" s="3">
        <v>4.9302000000000003E-5</v>
      </c>
      <c r="R128" s="4">
        <v>21656</v>
      </c>
      <c r="S128" s="4">
        <f t="shared" si="16"/>
        <v>2</v>
      </c>
      <c r="T128" s="6">
        <f t="shared" si="17"/>
        <v>9.2361688371663428E-5</v>
      </c>
      <c r="U128" s="6">
        <f t="shared" si="18"/>
        <v>5.1004794450678361E-5</v>
      </c>
    </row>
    <row r="129" spans="1:21" x14ac:dyDescent="0.3">
      <c r="A129" t="s">
        <v>550</v>
      </c>
      <c r="B129" t="s">
        <v>419</v>
      </c>
      <c r="C129">
        <v>5100</v>
      </c>
      <c r="D129">
        <v>15.273400000000001</v>
      </c>
      <c r="E129" t="s">
        <v>18</v>
      </c>
      <c r="F129">
        <v>554.73639000000003</v>
      </c>
      <c r="G129">
        <v>0</v>
      </c>
      <c r="H129">
        <v>0.11003</v>
      </c>
      <c r="I129">
        <v>2</v>
      </c>
      <c r="J129" t="s">
        <v>420</v>
      </c>
      <c r="K129" t="s">
        <v>321</v>
      </c>
      <c r="L129">
        <v>60</v>
      </c>
      <c r="M129">
        <v>52</v>
      </c>
      <c r="N129" s="1">
        <v>1.9938999999999999E-11</v>
      </c>
      <c r="O129" s="1">
        <v>3.5911E-4</v>
      </c>
      <c r="P129" s="8">
        <v>4.6646E-5</v>
      </c>
      <c r="Q129" s="3">
        <v>4.9302000000000003E-5</v>
      </c>
      <c r="R129" s="4">
        <v>21657</v>
      </c>
      <c r="S129" s="4">
        <f t="shared" si="16"/>
        <v>2</v>
      </c>
      <c r="T129" s="6">
        <f t="shared" si="17"/>
        <v>9.2357423227891938E-5</v>
      </c>
      <c r="U129" s="6">
        <f t="shared" si="18"/>
        <v>5.1004794450678361E-5</v>
      </c>
    </row>
    <row r="130" spans="1:21" x14ac:dyDescent="0.3">
      <c r="A130" t="s">
        <v>550</v>
      </c>
      <c r="B130" t="s">
        <v>421</v>
      </c>
      <c r="C130">
        <v>7239</v>
      </c>
      <c r="D130">
        <v>19.797190000000001</v>
      </c>
      <c r="E130" t="s">
        <v>18</v>
      </c>
      <c r="F130">
        <v>448.91248000000002</v>
      </c>
      <c r="G130">
        <v>0</v>
      </c>
      <c r="H130">
        <v>-0.13596</v>
      </c>
      <c r="I130">
        <v>3</v>
      </c>
      <c r="J130" t="s">
        <v>422</v>
      </c>
      <c r="K130" t="s">
        <v>311</v>
      </c>
      <c r="L130">
        <v>126</v>
      </c>
      <c r="M130">
        <v>99</v>
      </c>
      <c r="N130" s="1">
        <v>1.9972000000000001E-11</v>
      </c>
      <c r="O130" s="1">
        <v>3.6089999999999999E-4</v>
      </c>
      <c r="P130" s="8">
        <v>4.6646E-5</v>
      </c>
      <c r="Q130" s="3">
        <v>4.9302000000000003E-5</v>
      </c>
      <c r="R130" s="4">
        <v>21658</v>
      </c>
      <c r="S130" s="4">
        <f t="shared" ref="S130:S137" si="19">IF(AND(R130&gt;R129, EXACT(LEFT(K130,4), "XXX_")),S129+1,S129)</f>
        <v>2</v>
      </c>
      <c r="T130" s="6">
        <f t="shared" si="17"/>
        <v>9.2353158478019947E-5</v>
      </c>
      <c r="U130" s="6">
        <f t="shared" ref="U130:U137" si="20">IF(S129&lt;S130,T129,U129)</f>
        <v>5.1004794450678361E-5</v>
      </c>
    </row>
    <row r="131" spans="1:21" x14ac:dyDescent="0.3">
      <c r="A131" t="s">
        <v>550</v>
      </c>
      <c r="B131" t="s">
        <v>423</v>
      </c>
      <c r="C131">
        <v>31798</v>
      </c>
      <c r="D131">
        <v>71.710220000000007</v>
      </c>
      <c r="E131" t="s">
        <v>18</v>
      </c>
      <c r="F131">
        <v>491.27481</v>
      </c>
      <c r="G131">
        <v>0</v>
      </c>
      <c r="H131">
        <v>-19.505040000000001</v>
      </c>
      <c r="I131">
        <v>2</v>
      </c>
      <c r="J131" t="s">
        <v>424</v>
      </c>
      <c r="K131" t="s">
        <v>425</v>
      </c>
      <c r="L131">
        <v>95</v>
      </c>
      <c r="M131">
        <v>91</v>
      </c>
      <c r="N131" s="1">
        <v>1.9972000000000001E-11</v>
      </c>
      <c r="O131" s="1">
        <v>3.5816999999999999E-4</v>
      </c>
      <c r="P131" s="8">
        <v>9.1895E-5</v>
      </c>
      <c r="Q131" s="2">
        <v>9.7102000000000006E-5</v>
      </c>
      <c r="R131" s="4">
        <v>21659</v>
      </c>
      <c r="S131" s="4">
        <f t="shared" si="19"/>
        <v>3</v>
      </c>
      <c r="T131" s="6">
        <f t="shared" si="17"/>
        <v>1.3852973771702993E-4</v>
      </c>
      <c r="U131" s="6">
        <f t="shared" si="20"/>
        <v>9.2353158478019947E-5</v>
      </c>
    </row>
    <row r="132" spans="1:21" x14ac:dyDescent="0.3">
      <c r="A132" t="s">
        <v>550</v>
      </c>
      <c r="B132" t="s">
        <v>426</v>
      </c>
      <c r="C132">
        <v>10161</v>
      </c>
      <c r="D132">
        <v>25.89678</v>
      </c>
      <c r="E132" t="s">
        <v>18</v>
      </c>
      <c r="F132">
        <v>486.74993999999998</v>
      </c>
      <c r="G132">
        <v>0</v>
      </c>
      <c r="H132">
        <v>-0.50156999999999996</v>
      </c>
      <c r="I132">
        <v>2</v>
      </c>
      <c r="J132" t="s">
        <v>427</v>
      </c>
      <c r="K132" t="s">
        <v>370</v>
      </c>
      <c r="L132">
        <v>102</v>
      </c>
      <c r="M132">
        <v>99</v>
      </c>
      <c r="N132" s="1">
        <v>1.9973E-11</v>
      </c>
      <c r="O132" s="1">
        <v>3.5613000000000002E-4</v>
      </c>
      <c r="P132" s="8">
        <v>9.1895E-5</v>
      </c>
      <c r="Q132" s="2">
        <v>9.7102000000000006E-5</v>
      </c>
      <c r="R132" s="4">
        <v>21660</v>
      </c>
      <c r="S132" s="4">
        <f t="shared" si="19"/>
        <v>3</v>
      </c>
      <c r="T132" s="6">
        <f t="shared" si="17"/>
        <v>1.3852334118298935E-4</v>
      </c>
      <c r="U132" s="6">
        <f t="shared" si="20"/>
        <v>9.2353158478019947E-5</v>
      </c>
    </row>
    <row r="133" spans="1:21" x14ac:dyDescent="0.3">
      <c r="A133" t="s">
        <v>550</v>
      </c>
      <c r="B133" t="s">
        <v>428</v>
      </c>
      <c r="C133">
        <v>9101</v>
      </c>
      <c r="D133">
        <v>23.684000000000001</v>
      </c>
      <c r="E133" t="s">
        <v>18</v>
      </c>
      <c r="F133">
        <v>434.53960999999998</v>
      </c>
      <c r="G133">
        <v>0</v>
      </c>
      <c r="H133">
        <v>-0.91298999999999997</v>
      </c>
      <c r="I133">
        <v>3</v>
      </c>
      <c r="J133" t="s">
        <v>429</v>
      </c>
      <c r="K133" t="s">
        <v>363</v>
      </c>
      <c r="L133">
        <v>144</v>
      </c>
      <c r="M133">
        <v>115</v>
      </c>
      <c r="N133" s="1">
        <v>2.0117000000000001E-11</v>
      </c>
      <c r="O133" s="1">
        <v>3.6231000000000002E-4</v>
      </c>
      <c r="P133" s="8">
        <v>9.1895E-5</v>
      </c>
      <c r="Q133" s="2">
        <v>9.7102000000000006E-5</v>
      </c>
      <c r="R133" s="4">
        <v>21661</v>
      </c>
      <c r="S133" s="4">
        <f t="shared" si="19"/>
        <v>3</v>
      </c>
      <c r="T133" s="6">
        <f t="shared" si="17"/>
        <v>1.3851694523963433E-4</v>
      </c>
      <c r="U133" s="6">
        <f t="shared" si="20"/>
        <v>9.2353158478019947E-5</v>
      </c>
    </row>
    <row r="134" spans="1:21" x14ac:dyDescent="0.3">
      <c r="A134" t="s">
        <v>550</v>
      </c>
      <c r="B134" t="s">
        <v>428</v>
      </c>
      <c r="C134">
        <v>9101</v>
      </c>
      <c r="D134">
        <v>23.684000000000001</v>
      </c>
      <c r="E134" t="s">
        <v>18</v>
      </c>
      <c r="F134">
        <v>434.53960999999998</v>
      </c>
      <c r="G134">
        <v>0</v>
      </c>
      <c r="H134">
        <v>-0.91298999999999997</v>
      </c>
      <c r="I134">
        <v>3</v>
      </c>
      <c r="J134" t="s">
        <v>429</v>
      </c>
      <c r="K134" t="s">
        <v>331</v>
      </c>
      <c r="L134">
        <v>144</v>
      </c>
      <c r="M134">
        <v>115</v>
      </c>
      <c r="N134" s="1">
        <v>2.0117000000000001E-11</v>
      </c>
      <c r="O134" s="1">
        <v>3.6231000000000002E-4</v>
      </c>
      <c r="P134" s="8">
        <v>9.1895E-5</v>
      </c>
      <c r="Q134" s="2">
        <v>9.7102000000000006E-5</v>
      </c>
      <c r="R134" s="4">
        <v>21661</v>
      </c>
      <c r="S134" s="4">
        <f t="shared" si="19"/>
        <v>3</v>
      </c>
      <c r="T134" s="6">
        <f t="shared" si="17"/>
        <v>1.3851694523963433E-4</v>
      </c>
      <c r="U134" s="6">
        <f t="shared" si="20"/>
        <v>9.2353158478019947E-5</v>
      </c>
    </row>
    <row r="135" spans="1:21" x14ac:dyDescent="0.3">
      <c r="A135" t="s">
        <v>550</v>
      </c>
      <c r="B135" t="s">
        <v>430</v>
      </c>
      <c r="C135">
        <v>10328</v>
      </c>
      <c r="D135">
        <v>26.245850000000001</v>
      </c>
      <c r="E135" t="s">
        <v>18</v>
      </c>
      <c r="F135">
        <v>742.33672999999999</v>
      </c>
      <c r="G135">
        <v>0</v>
      </c>
      <c r="H135">
        <v>0.16444</v>
      </c>
      <c r="I135">
        <v>2</v>
      </c>
      <c r="J135" t="s">
        <v>431</v>
      </c>
      <c r="K135" t="s">
        <v>319</v>
      </c>
      <c r="L135">
        <v>124</v>
      </c>
      <c r="M135">
        <v>81</v>
      </c>
      <c r="N135" s="1">
        <v>2.0163000000000001E-11</v>
      </c>
      <c r="O135" s="1">
        <v>3.6619000000000002E-4</v>
      </c>
      <c r="P135" s="8">
        <v>9.1895E-5</v>
      </c>
      <c r="Q135" s="2">
        <v>9.7102000000000006E-5</v>
      </c>
      <c r="R135" s="4">
        <v>21662</v>
      </c>
      <c r="S135" s="4">
        <f t="shared" si="19"/>
        <v>3</v>
      </c>
      <c r="T135" s="6">
        <f t="shared" si="17"/>
        <v>1.3851054988688304E-4</v>
      </c>
      <c r="U135" s="6">
        <f t="shared" si="20"/>
        <v>9.2353158478019947E-5</v>
      </c>
    </row>
    <row r="136" spans="1:21" x14ac:dyDescent="0.3">
      <c r="A136" t="s">
        <v>550</v>
      </c>
      <c r="B136" t="s">
        <v>432</v>
      </c>
      <c r="C136">
        <v>25836</v>
      </c>
      <c r="D136">
        <v>58.941749999999999</v>
      </c>
      <c r="E136" t="s">
        <v>18</v>
      </c>
      <c r="F136">
        <v>359.22109999999998</v>
      </c>
      <c r="G136">
        <v>0</v>
      </c>
      <c r="H136">
        <v>-2.1238700000000001</v>
      </c>
      <c r="I136">
        <v>3</v>
      </c>
      <c r="J136" t="s">
        <v>433</v>
      </c>
      <c r="K136" t="s">
        <v>316</v>
      </c>
      <c r="L136">
        <v>85</v>
      </c>
      <c r="M136">
        <v>85</v>
      </c>
      <c r="N136" s="1">
        <v>2.0172000000000001E-11</v>
      </c>
      <c r="O136" s="1">
        <v>3.6174999999999998E-4</v>
      </c>
      <c r="P136" s="8">
        <v>9.1895E-5</v>
      </c>
      <c r="Q136" s="2">
        <v>9.7102000000000006E-5</v>
      </c>
      <c r="R136" s="4">
        <v>21663</v>
      </c>
      <c r="S136" s="4">
        <f t="shared" si="19"/>
        <v>3</v>
      </c>
      <c r="T136" s="6">
        <f t="shared" si="17"/>
        <v>1.3850415512465375E-4</v>
      </c>
      <c r="U136" s="6">
        <f t="shared" si="20"/>
        <v>9.2353158478019947E-5</v>
      </c>
    </row>
    <row r="137" spans="1:21" x14ac:dyDescent="0.3">
      <c r="A137" t="s">
        <v>550</v>
      </c>
      <c r="B137" t="s">
        <v>434</v>
      </c>
      <c r="C137">
        <v>7611</v>
      </c>
      <c r="D137">
        <v>20.577919999999999</v>
      </c>
      <c r="E137" t="s">
        <v>18</v>
      </c>
      <c r="F137">
        <v>517.28510000000006</v>
      </c>
      <c r="G137">
        <v>0</v>
      </c>
      <c r="H137">
        <v>-0.70794999999999997</v>
      </c>
      <c r="I137">
        <v>2</v>
      </c>
      <c r="J137" t="s">
        <v>435</v>
      </c>
      <c r="K137" t="s">
        <v>368</v>
      </c>
      <c r="L137">
        <v>111</v>
      </c>
      <c r="M137">
        <v>111</v>
      </c>
      <c r="N137" s="1">
        <v>2.0205E-11</v>
      </c>
      <c r="O137" s="1">
        <v>3.6235E-4</v>
      </c>
      <c r="P137" s="8">
        <v>9.1895E-5</v>
      </c>
      <c r="Q137" s="2">
        <v>9.7102000000000006E-5</v>
      </c>
      <c r="R137" s="4">
        <v>21664</v>
      </c>
      <c r="S137" s="4">
        <f t="shared" si="19"/>
        <v>3</v>
      </c>
      <c r="T137" s="6">
        <f t="shared" si="17"/>
        <v>1.3849776095286459E-4</v>
      </c>
      <c r="U137" s="6">
        <f t="shared" si="20"/>
        <v>9.2353158478019947E-5</v>
      </c>
    </row>
    <row r="138" spans="1:21" x14ac:dyDescent="0.3">
      <c r="A138" t="s">
        <v>550</v>
      </c>
      <c r="B138" t="s">
        <v>436</v>
      </c>
      <c r="C138">
        <v>29468</v>
      </c>
      <c r="D138">
        <v>66.698120000000003</v>
      </c>
      <c r="E138" t="s">
        <v>18</v>
      </c>
      <c r="F138">
        <v>529.29218000000003</v>
      </c>
      <c r="G138">
        <v>0</v>
      </c>
      <c r="H138">
        <v>-1.7297199999999999</v>
      </c>
      <c r="I138">
        <v>2</v>
      </c>
      <c r="J138" t="s">
        <v>437</v>
      </c>
      <c r="K138" t="s">
        <v>333</v>
      </c>
      <c r="L138">
        <v>99</v>
      </c>
      <c r="M138">
        <v>97</v>
      </c>
      <c r="N138" s="1">
        <v>2.0215000000000001E-11</v>
      </c>
      <c r="O138" s="1">
        <v>3.6044000000000001E-4</v>
      </c>
      <c r="P138" s="8">
        <v>9.1895E-5</v>
      </c>
      <c r="Q138" s="2">
        <v>9.7102000000000006E-5</v>
      </c>
      <c r="R138" s="4">
        <v>21665</v>
      </c>
      <c r="S138" s="4">
        <f t="shared" ref="S138:S141" si="21">IF(AND(R138&gt;R137, EXACT(LEFT(K138,4), "XXX_")),S137+1,S137)</f>
        <v>3</v>
      </c>
      <c r="T138" s="6">
        <f t="shared" si="17"/>
        <v>1.3849136737143384E-4</v>
      </c>
      <c r="U138" s="6">
        <f t="shared" ref="U138:U141" si="22">IF(S137&lt;S138,T137,U137)</f>
        <v>9.2353158478019947E-5</v>
      </c>
    </row>
    <row r="139" spans="1:21" x14ac:dyDescent="0.3">
      <c r="A139" t="s">
        <v>550</v>
      </c>
      <c r="B139" t="s">
        <v>438</v>
      </c>
      <c r="C139">
        <v>8144</v>
      </c>
      <c r="D139">
        <v>21.685919999999999</v>
      </c>
      <c r="E139" t="s">
        <v>18</v>
      </c>
      <c r="F139">
        <v>536.82135000000005</v>
      </c>
      <c r="G139">
        <v>0</v>
      </c>
      <c r="H139">
        <v>-0.68218000000000001</v>
      </c>
      <c r="I139">
        <v>2</v>
      </c>
      <c r="J139" t="s">
        <v>439</v>
      </c>
      <c r="K139" t="s">
        <v>342</v>
      </c>
      <c r="L139">
        <v>113</v>
      </c>
      <c r="M139">
        <v>98</v>
      </c>
      <c r="N139" s="1">
        <v>3.0499999999999998E-11</v>
      </c>
      <c r="O139" s="1">
        <v>5.4697000000000003E-4</v>
      </c>
      <c r="P139" s="8">
        <v>9.1895E-5</v>
      </c>
      <c r="Q139" s="2">
        <v>9.7102000000000006E-5</v>
      </c>
      <c r="R139" s="4">
        <v>21987</v>
      </c>
      <c r="S139" s="4">
        <f t="shared" si="21"/>
        <v>3</v>
      </c>
      <c r="T139" s="6">
        <f t="shared" si="17"/>
        <v>1.3646288209606986E-4</v>
      </c>
      <c r="U139" s="6">
        <f t="shared" si="22"/>
        <v>9.2353158478019947E-5</v>
      </c>
    </row>
    <row r="140" spans="1:21" x14ac:dyDescent="0.3">
      <c r="A140" t="s">
        <v>550</v>
      </c>
      <c r="B140" t="s">
        <v>440</v>
      </c>
      <c r="C140">
        <v>8403</v>
      </c>
      <c r="D140">
        <v>22.22758</v>
      </c>
      <c r="E140" t="s">
        <v>18</v>
      </c>
      <c r="F140">
        <v>668.84607000000005</v>
      </c>
      <c r="G140">
        <v>0</v>
      </c>
      <c r="H140">
        <v>-0.54752999999999996</v>
      </c>
      <c r="I140">
        <v>2</v>
      </c>
      <c r="J140" t="s">
        <v>441</v>
      </c>
      <c r="K140" t="s">
        <v>318</v>
      </c>
      <c r="L140">
        <v>129</v>
      </c>
      <c r="M140">
        <v>85</v>
      </c>
      <c r="N140" s="1">
        <v>3.0542999999999999E-11</v>
      </c>
      <c r="O140" s="1">
        <v>5.5343999999999999E-4</v>
      </c>
      <c r="P140" s="8">
        <v>9.1895E-5</v>
      </c>
      <c r="Q140" s="2">
        <v>9.7102000000000006E-5</v>
      </c>
      <c r="R140" s="4">
        <v>21988</v>
      </c>
      <c r="S140" s="4">
        <f t="shared" si="21"/>
        <v>3</v>
      </c>
      <c r="T140" s="6">
        <f t="shared" si="17"/>
        <v>1.364566750056857E-4</v>
      </c>
      <c r="U140" s="6">
        <f t="shared" si="22"/>
        <v>9.2353158478019947E-5</v>
      </c>
    </row>
    <row r="141" spans="1:21" x14ac:dyDescent="0.3">
      <c r="A141" t="s">
        <v>550</v>
      </c>
      <c r="B141" t="s">
        <v>442</v>
      </c>
      <c r="C141">
        <v>34780</v>
      </c>
      <c r="D141">
        <v>78.107399999999998</v>
      </c>
      <c r="E141" t="s">
        <v>18</v>
      </c>
      <c r="F141">
        <v>936.44586000000004</v>
      </c>
      <c r="G141">
        <v>0</v>
      </c>
      <c r="H141">
        <v>-0.32589000000000001</v>
      </c>
      <c r="I141">
        <v>3</v>
      </c>
      <c r="J141" t="s">
        <v>300</v>
      </c>
      <c r="K141" t="s">
        <v>299</v>
      </c>
      <c r="L141">
        <v>165</v>
      </c>
      <c r="M141">
        <v>54</v>
      </c>
      <c r="N141" s="1">
        <v>3.0572999999999997E-11</v>
      </c>
      <c r="O141" s="1">
        <v>5.6280999999999996E-4</v>
      </c>
      <c r="P141" s="8">
        <v>9.1895E-5</v>
      </c>
      <c r="Q141" s="2">
        <v>0</v>
      </c>
      <c r="R141" s="4">
        <v>21989</v>
      </c>
      <c r="S141" s="4">
        <f t="shared" si="21"/>
        <v>3</v>
      </c>
      <c r="T141" s="6">
        <f t="shared" si="17"/>
        <v>1.3645046847994178E-4</v>
      </c>
      <c r="U141" s="6">
        <f t="shared" si="22"/>
        <v>9.2353158478019947E-5</v>
      </c>
    </row>
    <row r="142" spans="1:21" x14ac:dyDescent="0.3">
      <c r="A142" t="s">
        <v>550</v>
      </c>
      <c r="B142" t="s">
        <v>443</v>
      </c>
      <c r="C142">
        <v>22576</v>
      </c>
      <c r="D142">
        <v>52.003390000000003</v>
      </c>
      <c r="E142" t="s">
        <v>18</v>
      </c>
      <c r="F142">
        <v>1136.5146500000001</v>
      </c>
      <c r="G142">
        <v>1</v>
      </c>
      <c r="H142">
        <v>1.1023400000000001</v>
      </c>
      <c r="I142">
        <v>2</v>
      </c>
      <c r="J142" t="s">
        <v>354</v>
      </c>
      <c r="K142" t="s">
        <v>355</v>
      </c>
      <c r="L142">
        <v>115</v>
      </c>
      <c r="M142">
        <v>30</v>
      </c>
      <c r="N142" s="1">
        <v>3.0615000000000002E-11</v>
      </c>
      <c r="O142" s="1">
        <v>5.6302999999999995E-4</v>
      </c>
      <c r="P142" s="8">
        <v>9.1895E-5</v>
      </c>
      <c r="Q142" s="2">
        <v>0</v>
      </c>
      <c r="R142" s="4">
        <v>21990</v>
      </c>
      <c r="S142" s="4">
        <f>IF(AND(R142&gt;R141, EXACT(LEFT(K142,4), "XXX_")),S141+1,S141)</f>
        <v>3</v>
      </c>
      <c r="T142" s="6">
        <f t="shared" si="17"/>
        <v>1.3644426251876109E-4</v>
      </c>
      <c r="U142" s="6">
        <f t="shared" ref="U142:U146" si="23">IF(S141&lt;S142,T141,U141)</f>
        <v>9.2353158478019947E-5</v>
      </c>
    </row>
    <row r="143" spans="1:21" x14ac:dyDescent="0.3">
      <c r="A143" t="s">
        <v>550</v>
      </c>
      <c r="B143" t="s">
        <v>444</v>
      </c>
      <c r="C143">
        <v>15361</v>
      </c>
      <c r="D143">
        <v>36.79175</v>
      </c>
      <c r="E143" t="s">
        <v>18</v>
      </c>
      <c r="F143">
        <v>378.52533</v>
      </c>
      <c r="G143">
        <v>0</v>
      </c>
      <c r="H143">
        <v>-0.40311000000000002</v>
      </c>
      <c r="I143">
        <v>3</v>
      </c>
      <c r="J143" t="s">
        <v>445</v>
      </c>
      <c r="K143" t="s">
        <v>305</v>
      </c>
      <c r="L143">
        <v>123</v>
      </c>
      <c r="M143">
        <v>102</v>
      </c>
      <c r="N143" s="1">
        <v>3.062E-11</v>
      </c>
      <c r="O143" s="1">
        <v>5.5146999999999998E-4</v>
      </c>
      <c r="P143" s="8">
        <v>9.1895E-5</v>
      </c>
      <c r="Q143" s="2">
        <v>9.7102000000000006E-5</v>
      </c>
      <c r="R143" s="4">
        <v>21991</v>
      </c>
      <c r="S143" s="4">
        <f>IF(AND(R143&gt;R142, EXACT(LEFT(K143,4), "XXX_")),S142+1,S142)</f>
        <v>3</v>
      </c>
      <c r="T143" s="6">
        <f t="shared" si="17"/>
        <v>1.3643805712206658E-4</v>
      </c>
      <c r="U143" s="6">
        <f t="shared" si="23"/>
        <v>9.2353158478019947E-5</v>
      </c>
    </row>
    <row r="144" spans="1:21" x14ac:dyDescent="0.3">
      <c r="A144" t="s">
        <v>550</v>
      </c>
      <c r="B144" t="s">
        <v>446</v>
      </c>
      <c r="C144">
        <v>45218</v>
      </c>
      <c r="D144">
        <v>100.57352</v>
      </c>
      <c r="E144" t="s">
        <v>18</v>
      </c>
      <c r="F144">
        <v>1015.52661</v>
      </c>
      <c r="G144">
        <v>-1</v>
      </c>
      <c r="H144">
        <v>2.61212</v>
      </c>
      <c r="I144">
        <v>2</v>
      </c>
      <c r="J144" t="s">
        <v>447</v>
      </c>
      <c r="K144" t="s">
        <v>448</v>
      </c>
      <c r="L144">
        <v>33</v>
      </c>
      <c r="M144">
        <v>3</v>
      </c>
      <c r="N144" s="1">
        <v>3.0673999999999998E-11</v>
      </c>
      <c r="O144" s="1">
        <v>5.5986999999999996E-4</v>
      </c>
      <c r="P144" s="8">
        <v>1.3464999999999999E-4</v>
      </c>
      <c r="Q144" s="2">
        <v>1.4232000000000001E-4</v>
      </c>
      <c r="R144" s="4">
        <v>21992</v>
      </c>
      <c r="S144" s="4">
        <f>IF(AND(R144&gt;R143, EXACT(LEFT(K144,4), "XXX_")),S143+1,S143)</f>
        <v>4</v>
      </c>
      <c r="T144" s="6">
        <f t="shared" si="17"/>
        <v>1.8191740949608878E-4</v>
      </c>
      <c r="U144" s="6">
        <f t="shared" si="23"/>
        <v>1.3643805712206658E-4</v>
      </c>
    </row>
    <row r="145" spans="1:21" x14ac:dyDescent="0.3">
      <c r="A145" t="s">
        <v>550</v>
      </c>
      <c r="B145" t="s">
        <v>449</v>
      </c>
      <c r="C145">
        <v>20822</v>
      </c>
      <c r="D145">
        <v>48.303939999999997</v>
      </c>
      <c r="E145" t="s">
        <v>18</v>
      </c>
      <c r="F145">
        <v>513.30853000000002</v>
      </c>
      <c r="G145">
        <v>0</v>
      </c>
      <c r="H145">
        <v>-0.35671999999999998</v>
      </c>
      <c r="I145">
        <v>2</v>
      </c>
      <c r="J145" t="s">
        <v>450</v>
      </c>
      <c r="K145" t="s">
        <v>279</v>
      </c>
      <c r="L145">
        <v>136</v>
      </c>
      <c r="M145">
        <v>117</v>
      </c>
      <c r="N145" s="1">
        <v>3.0782E-11</v>
      </c>
      <c r="O145" s="1">
        <v>5.5623999999999995E-4</v>
      </c>
      <c r="P145" s="8">
        <v>1.3464999999999999E-4</v>
      </c>
      <c r="Q145" s="2">
        <v>1.4232000000000001E-4</v>
      </c>
      <c r="R145" s="4">
        <v>21993</v>
      </c>
      <c r="S145" s="4">
        <f>IF(AND(R145&gt;R144, EXACT(LEFT(K145,4), "XXX_")),S144+1,S144)</f>
        <v>4</v>
      </c>
      <c r="T145" s="6">
        <f t="shared" si="17"/>
        <v>1.81909136386375E-4</v>
      </c>
      <c r="U145" s="6">
        <f t="shared" si="23"/>
        <v>1.3643805712206658E-4</v>
      </c>
    </row>
    <row r="146" spans="1:21" x14ac:dyDescent="0.3">
      <c r="A146" t="s">
        <v>550</v>
      </c>
      <c r="B146" t="s">
        <v>449</v>
      </c>
      <c r="C146">
        <v>20822</v>
      </c>
      <c r="D146">
        <v>48.303939999999997</v>
      </c>
      <c r="E146" t="s">
        <v>18</v>
      </c>
      <c r="F146">
        <v>513.30853000000002</v>
      </c>
      <c r="G146">
        <v>0</v>
      </c>
      <c r="H146">
        <v>-0.35671999999999998</v>
      </c>
      <c r="I146">
        <v>2</v>
      </c>
      <c r="J146" t="s">
        <v>450</v>
      </c>
      <c r="K146" t="s">
        <v>336</v>
      </c>
      <c r="L146">
        <v>136</v>
      </c>
      <c r="M146">
        <v>117</v>
      </c>
      <c r="N146" s="1">
        <v>3.0782E-11</v>
      </c>
      <c r="O146" s="1">
        <v>5.5623999999999995E-4</v>
      </c>
      <c r="P146" s="8">
        <v>1.3464999999999999E-4</v>
      </c>
      <c r="Q146" s="2">
        <v>1.4232000000000001E-4</v>
      </c>
      <c r="R146" s="4">
        <v>21993</v>
      </c>
      <c r="S146" s="4">
        <f>IF(AND(R146&gt;R145, EXACT(LEFT(K146,4), "XXX_")),S145+1,S145)</f>
        <v>4</v>
      </c>
      <c r="T146" s="6">
        <f t="shared" si="17"/>
        <v>1.81909136386375E-4</v>
      </c>
      <c r="U146" s="6">
        <f t="shared" si="23"/>
        <v>1.3643805712206658E-4</v>
      </c>
    </row>
    <row r="147" spans="1:21" x14ac:dyDescent="0.3">
      <c r="A147" t="s">
        <v>550</v>
      </c>
      <c r="B147" t="s">
        <v>451</v>
      </c>
      <c r="C147">
        <v>1988</v>
      </c>
      <c r="D147">
        <v>7.6852299999999998</v>
      </c>
      <c r="E147" t="s">
        <v>18</v>
      </c>
      <c r="F147">
        <v>465.91223000000002</v>
      </c>
      <c r="G147">
        <v>0</v>
      </c>
      <c r="H147">
        <v>-1.37551</v>
      </c>
      <c r="I147">
        <v>3</v>
      </c>
      <c r="J147" t="s">
        <v>452</v>
      </c>
      <c r="K147" t="s">
        <v>352</v>
      </c>
      <c r="L147">
        <v>97</v>
      </c>
      <c r="M147">
        <v>67</v>
      </c>
      <c r="N147" s="1">
        <v>3.0914999999999997E-11</v>
      </c>
      <c r="O147" s="1">
        <v>5.6017999999999997E-4</v>
      </c>
      <c r="P147" s="8">
        <v>1.3464999999999999E-4</v>
      </c>
      <c r="Q147" s="2">
        <v>1.4232000000000001E-4</v>
      </c>
      <c r="R147" s="4">
        <v>21994</v>
      </c>
      <c r="S147" s="4">
        <f t="shared" ref="S147:S154" si="24">IF(AND(R147&gt;R146, EXACT(LEFT(K147,4), "XXX_")),S146+1,S146)</f>
        <v>4</v>
      </c>
      <c r="T147" s="6">
        <f t="shared" si="17"/>
        <v>1.8190086402910413E-4</v>
      </c>
      <c r="U147" s="6">
        <f t="shared" ref="U147:U154" si="25">IF(S146&lt;S147,T146,U146)</f>
        <v>1.3643805712206658E-4</v>
      </c>
    </row>
    <row r="148" spans="1:21" x14ac:dyDescent="0.3">
      <c r="A148" t="s">
        <v>550</v>
      </c>
      <c r="B148" t="s">
        <v>451</v>
      </c>
      <c r="C148">
        <v>1988</v>
      </c>
      <c r="D148">
        <v>7.6852299999999998</v>
      </c>
      <c r="E148" t="s">
        <v>18</v>
      </c>
      <c r="F148">
        <v>465.91223000000002</v>
      </c>
      <c r="G148">
        <v>0</v>
      </c>
      <c r="H148">
        <v>-1.37551</v>
      </c>
      <c r="I148">
        <v>3</v>
      </c>
      <c r="J148" t="s">
        <v>452</v>
      </c>
      <c r="K148" t="s">
        <v>369</v>
      </c>
      <c r="L148">
        <v>97</v>
      </c>
      <c r="M148">
        <v>67</v>
      </c>
      <c r="N148" s="1">
        <v>3.0914999999999997E-11</v>
      </c>
      <c r="O148" s="1">
        <v>5.6017999999999997E-4</v>
      </c>
      <c r="P148" s="8">
        <v>1.3464999999999999E-4</v>
      </c>
      <c r="Q148" s="2">
        <v>1.4232000000000001E-4</v>
      </c>
      <c r="R148" s="4">
        <v>21994</v>
      </c>
      <c r="S148" s="4">
        <f t="shared" si="24"/>
        <v>4</v>
      </c>
      <c r="T148" s="6">
        <f t="shared" si="17"/>
        <v>1.8190086402910413E-4</v>
      </c>
      <c r="U148" s="6">
        <f t="shared" si="25"/>
        <v>1.3643805712206658E-4</v>
      </c>
    </row>
    <row r="149" spans="1:21" x14ac:dyDescent="0.3">
      <c r="A149" t="s">
        <v>550</v>
      </c>
      <c r="B149" t="s">
        <v>453</v>
      </c>
      <c r="C149">
        <v>42657</v>
      </c>
      <c r="D149">
        <v>95.041749999999993</v>
      </c>
      <c r="E149" t="s">
        <v>18</v>
      </c>
      <c r="F149">
        <v>880.41417999999999</v>
      </c>
      <c r="G149">
        <v>0</v>
      </c>
      <c r="H149">
        <v>3.8822399999999999</v>
      </c>
      <c r="I149">
        <v>2</v>
      </c>
      <c r="J149" t="s">
        <v>358</v>
      </c>
      <c r="K149" t="s">
        <v>346</v>
      </c>
      <c r="L149">
        <v>163</v>
      </c>
      <c r="M149">
        <v>93</v>
      </c>
      <c r="N149" s="1">
        <v>6.0058000000000006E-11</v>
      </c>
      <c r="O149">
        <v>1.0946E-3</v>
      </c>
      <c r="P149" s="8">
        <v>1.3464999999999999E-4</v>
      </c>
      <c r="Q149" s="2">
        <v>0</v>
      </c>
      <c r="R149" s="4">
        <v>22516</v>
      </c>
      <c r="S149" s="4">
        <f t="shared" si="24"/>
        <v>4</v>
      </c>
      <c r="T149" s="6">
        <f t="shared" si="17"/>
        <v>1.7768301350390902E-4</v>
      </c>
      <c r="U149" s="6">
        <f t="shared" si="25"/>
        <v>1.3643805712206658E-4</v>
      </c>
    </row>
    <row r="150" spans="1:21" x14ac:dyDescent="0.3">
      <c r="A150" t="s">
        <v>550</v>
      </c>
      <c r="B150" t="s">
        <v>453</v>
      </c>
      <c r="C150">
        <v>42657</v>
      </c>
      <c r="D150">
        <v>95.041749999999993</v>
      </c>
      <c r="E150" t="s">
        <v>18</v>
      </c>
      <c r="F150">
        <v>880.41417999999999</v>
      </c>
      <c r="G150">
        <v>0</v>
      </c>
      <c r="H150">
        <v>3.8822399999999999</v>
      </c>
      <c r="I150">
        <v>2</v>
      </c>
      <c r="J150" t="s">
        <v>358</v>
      </c>
      <c r="K150" t="s">
        <v>347</v>
      </c>
      <c r="L150">
        <v>163</v>
      </c>
      <c r="M150">
        <v>93</v>
      </c>
      <c r="N150" s="1">
        <v>6.0058000000000006E-11</v>
      </c>
      <c r="O150">
        <v>1.0946E-3</v>
      </c>
      <c r="P150" s="8">
        <v>1.3464999999999999E-4</v>
      </c>
      <c r="Q150" s="2">
        <v>0</v>
      </c>
      <c r="R150" s="4">
        <v>22516</v>
      </c>
      <c r="S150" s="4">
        <f t="shared" si="24"/>
        <v>4</v>
      </c>
      <c r="T150" s="6">
        <f t="shared" si="17"/>
        <v>1.7768301350390902E-4</v>
      </c>
      <c r="U150" s="6">
        <f t="shared" si="25"/>
        <v>1.3643805712206658E-4</v>
      </c>
    </row>
    <row r="151" spans="1:21" x14ac:dyDescent="0.3">
      <c r="A151" t="s">
        <v>550</v>
      </c>
      <c r="B151" t="s">
        <v>453</v>
      </c>
      <c r="C151">
        <v>42657</v>
      </c>
      <c r="D151">
        <v>95.041749999999993</v>
      </c>
      <c r="E151" t="s">
        <v>18</v>
      </c>
      <c r="F151">
        <v>880.41417999999999</v>
      </c>
      <c r="G151">
        <v>0</v>
      </c>
      <c r="H151">
        <v>3.8822399999999999</v>
      </c>
      <c r="I151">
        <v>2</v>
      </c>
      <c r="J151" t="s">
        <v>358</v>
      </c>
      <c r="K151" t="s">
        <v>348</v>
      </c>
      <c r="L151">
        <v>163</v>
      </c>
      <c r="M151">
        <v>93</v>
      </c>
      <c r="N151" s="1">
        <v>6.0058000000000006E-11</v>
      </c>
      <c r="O151">
        <v>1.0946E-3</v>
      </c>
      <c r="P151" s="8">
        <v>1.3464999999999999E-4</v>
      </c>
      <c r="Q151" s="2">
        <v>0</v>
      </c>
      <c r="R151" s="4">
        <v>22516</v>
      </c>
      <c r="S151" s="4">
        <f t="shared" si="24"/>
        <v>4</v>
      </c>
      <c r="T151" s="6">
        <f t="shared" si="17"/>
        <v>1.7768301350390902E-4</v>
      </c>
      <c r="U151" s="6">
        <f t="shared" si="25"/>
        <v>1.3643805712206658E-4</v>
      </c>
    </row>
    <row r="152" spans="1:21" x14ac:dyDescent="0.3">
      <c r="A152" t="s">
        <v>550</v>
      </c>
      <c r="B152" t="s">
        <v>453</v>
      </c>
      <c r="C152">
        <v>42657</v>
      </c>
      <c r="D152">
        <v>95.041749999999993</v>
      </c>
      <c r="E152" t="s">
        <v>18</v>
      </c>
      <c r="F152">
        <v>880.41417999999999</v>
      </c>
      <c r="G152">
        <v>0</v>
      </c>
      <c r="H152">
        <v>3.8822399999999999</v>
      </c>
      <c r="I152">
        <v>2</v>
      </c>
      <c r="J152" t="s">
        <v>358</v>
      </c>
      <c r="K152" t="s">
        <v>349</v>
      </c>
      <c r="L152">
        <v>163</v>
      </c>
      <c r="M152">
        <v>93</v>
      </c>
      <c r="N152" s="1">
        <v>6.0058000000000006E-11</v>
      </c>
      <c r="O152">
        <v>1.0946E-3</v>
      </c>
      <c r="P152" s="8">
        <v>1.3464999999999999E-4</v>
      </c>
      <c r="Q152" s="2">
        <v>0</v>
      </c>
      <c r="R152" s="4">
        <v>22516</v>
      </c>
      <c r="S152" s="4">
        <f t="shared" si="24"/>
        <v>4</v>
      </c>
      <c r="T152" s="6">
        <f t="shared" si="17"/>
        <v>1.7768301350390902E-4</v>
      </c>
      <c r="U152" s="6">
        <f t="shared" si="25"/>
        <v>1.3643805712206658E-4</v>
      </c>
    </row>
    <row r="153" spans="1:21" x14ac:dyDescent="0.3">
      <c r="A153" t="s">
        <v>550</v>
      </c>
      <c r="B153" t="s">
        <v>453</v>
      </c>
      <c r="C153">
        <v>42657</v>
      </c>
      <c r="D153">
        <v>95.041749999999993</v>
      </c>
      <c r="E153" t="s">
        <v>18</v>
      </c>
      <c r="F153">
        <v>880.41417999999999</v>
      </c>
      <c r="G153">
        <v>0</v>
      </c>
      <c r="H153">
        <v>3.8822399999999999</v>
      </c>
      <c r="I153">
        <v>2</v>
      </c>
      <c r="J153" t="s">
        <v>358</v>
      </c>
      <c r="K153" t="s">
        <v>350</v>
      </c>
      <c r="L153">
        <v>163</v>
      </c>
      <c r="M153">
        <v>93</v>
      </c>
      <c r="N153" s="1">
        <v>6.0058000000000006E-11</v>
      </c>
      <c r="O153">
        <v>1.0946E-3</v>
      </c>
      <c r="P153" s="8">
        <v>1.3464999999999999E-4</v>
      </c>
      <c r="Q153" s="2">
        <v>0</v>
      </c>
      <c r="R153" s="4">
        <v>22516</v>
      </c>
      <c r="S153" s="4">
        <f t="shared" si="24"/>
        <v>4</v>
      </c>
      <c r="T153" s="6">
        <f t="shared" si="17"/>
        <v>1.7768301350390902E-4</v>
      </c>
      <c r="U153" s="6">
        <f t="shared" si="25"/>
        <v>1.3643805712206658E-4</v>
      </c>
    </row>
    <row r="154" spans="1:21" x14ac:dyDescent="0.3">
      <c r="A154" t="s">
        <v>550</v>
      </c>
      <c r="B154" t="s">
        <v>454</v>
      </c>
      <c r="C154">
        <v>4051</v>
      </c>
      <c r="D154">
        <v>12.6266</v>
      </c>
      <c r="E154" t="s">
        <v>18</v>
      </c>
      <c r="F154">
        <v>421.71301</v>
      </c>
      <c r="G154">
        <v>0</v>
      </c>
      <c r="H154">
        <v>13.17074</v>
      </c>
      <c r="I154">
        <v>2</v>
      </c>
      <c r="J154" t="s">
        <v>455</v>
      </c>
      <c r="K154" t="s">
        <v>456</v>
      </c>
      <c r="L154">
        <v>82</v>
      </c>
      <c r="M154">
        <v>82</v>
      </c>
      <c r="N154" s="1">
        <v>6.0205999999999996E-11</v>
      </c>
      <c r="O154">
        <v>1.0624E-3</v>
      </c>
      <c r="P154" s="8">
        <v>1.7851E-4</v>
      </c>
      <c r="Q154" s="2">
        <v>1.8865E-4</v>
      </c>
      <c r="R154" s="4">
        <v>22517</v>
      </c>
      <c r="S154" s="4">
        <f t="shared" si="24"/>
        <v>5</v>
      </c>
      <c r="T154" s="6">
        <f t="shared" si="17"/>
        <v>2.2210376687988628E-4</v>
      </c>
      <c r="U154" s="6">
        <f t="shared" si="25"/>
        <v>1.7768301350390902E-4</v>
      </c>
    </row>
    <row r="155" spans="1:21" x14ac:dyDescent="0.3">
      <c r="A155" t="s">
        <v>550</v>
      </c>
      <c r="B155" t="s">
        <v>457</v>
      </c>
      <c r="C155">
        <v>7603</v>
      </c>
      <c r="D155">
        <v>20.561</v>
      </c>
      <c r="E155" t="s">
        <v>18</v>
      </c>
      <c r="F155">
        <v>546.28765999999996</v>
      </c>
      <c r="G155">
        <v>0</v>
      </c>
      <c r="H155">
        <v>-1.0055400000000001</v>
      </c>
      <c r="I155">
        <v>2</v>
      </c>
      <c r="J155" t="s">
        <v>458</v>
      </c>
      <c r="K155" t="s">
        <v>360</v>
      </c>
      <c r="L155">
        <v>97</v>
      </c>
      <c r="M155">
        <v>81</v>
      </c>
      <c r="N155" s="1">
        <v>6.0237999999999999E-11</v>
      </c>
      <c r="O155">
        <v>1.0885000000000001E-3</v>
      </c>
      <c r="P155" s="8">
        <v>1.7851E-4</v>
      </c>
      <c r="Q155" s="2">
        <v>1.8865E-4</v>
      </c>
      <c r="R155" s="4">
        <v>22518</v>
      </c>
      <c r="S155" s="4">
        <f t="shared" ref="S155:S199" si="26">IF(AND(R155&gt;R154, EXACT(LEFT(K155,4), "XXX_")),S154+1,S154)</f>
        <v>5</v>
      </c>
      <c r="T155" s="6">
        <f t="shared" si="17"/>
        <v>2.2209390130147026E-4</v>
      </c>
      <c r="U155" s="6">
        <f t="shared" ref="U155:U164" si="27">IF(S154&lt;S155,T154,U154)</f>
        <v>1.7768301350390902E-4</v>
      </c>
    </row>
    <row r="156" spans="1:21" x14ac:dyDescent="0.3">
      <c r="A156" t="s">
        <v>550</v>
      </c>
      <c r="B156" t="s">
        <v>459</v>
      </c>
      <c r="C156">
        <v>14065</v>
      </c>
      <c r="D156">
        <v>34.080629999999999</v>
      </c>
      <c r="E156" t="s">
        <v>18</v>
      </c>
      <c r="F156">
        <v>439.53570999999999</v>
      </c>
      <c r="G156">
        <v>0</v>
      </c>
      <c r="H156">
        <v>-1.1109</v>
      </c>
      <c r="I156">
        <v>3</v>
      </c>
      <c r="J156" t="s">
        <v>460</v>
      </c>
      <c r="K156" t="s">
        <v>461</v>
      </c>
      <c r="L156">
        <v>105</v>
      </c>
      <c r="M156">
        <v>83</v>
      </c>
      <c r="N156" s="1">
        <v>6.0386999999999998E-11</v>
      </c>
      <c r="O156">
        <v>1.0876E-3</v>
      </c>
      <c r="P156" s="8">
        <v>1.7851E-4</v>
      </c>
      <c r="Q156" s="2">
        <v>1.8865E-4</v>
      </c>
      <c r="R156" s="4">
        <v>22519</v>
      </c>
      <c r="S156" s="4">
        <f t="shared" si="26"/>
        <v>5</v>
      </c>
      <c r="T156" s="6">
        <f t="shared" si="17"/>
        <v>2.2208403659944924E-4</v>
      </c>
      <c r="U156" s="6">
        <f t="shared" si="27"/>
        <v>1.7768301350390902E-4</v>
      </c>
    </row>
    <row r="157" spans="1:21" x14ac:dyDescent="0.3">
      <c r="A157" t="s">
        <v>550</v>
      </c>
      <c r="B157" t="s">
        <v>462</v>
      </c>
      <c r="C157">
        <v>18976</v>
      </c>
      <c r="D157">
        <v>44.415869999999998</v>
      </c>
      <c r="E157" t="s">
        <v>18</v>
      </c>
      <c r="F157">
        <v>500.75143000000003</v>
      </c>
      <c r="G157">
        <v>0</v>
      </c>
      <c r="H157">
        <v>-0.30471999999999999</v>
      </c>
      <c r="I157">
        <v>2</v>
      </c>
      <c r="J157" t="s">
        <v>463</v>
      </c>
      <c r="K157" t="s">
        <v>323</v>
      </c>
      <c r="L157">
        <v>116</v>
      </c>
      <c r="M157">
        <v>100</v>
      </c>
      <c r="N157" s="1">
        <v>6.0665000000000005E-11</v>
      </c>
      <c r="O157">
        <v>1.0878999999999999E-3</v>
      </c>
      <c r="P157" s="8">
        <v>1.7851E-4</v>
      </c>
      <c r="Q157" s="2">
        <v>1.8865E-4</v>
      </c>
      <c r="R157" s="4">
        <v>22520</v>
      </c>
      <c r="S157" s="4">
        <f t="shared" si="26"/>
        <v>5</v>
      </c>
      <c r="T157" s="6">
        <f t="shared" si="17"/>
        <v>2.2207417277370642E-4</v>
      </c>
      <c r="U157" s="6">
        <f t="shared" si="27"/>
        <v>1.7768301350390902E-4</v>
      </c>
    </row>
    <row r="158" spans="1:21" x14ac:dyDescent="0.3">
      <c r="A158" t="s">
        <v>550</v>
      </c>
      <c r="B158" t="s">
        <v>464</v>
      </c>
      <c r="C158">
        <v>16561</v>
      </c>
      <c r="D158">
        <v>39.305950000000003</v>
      </c>
      <c r="E158" t="s">
        <v>18</v>
      </c>
      <c r="F158">
        <v>412.89913999999999</v>
      </c>
      <c r="G158">
        <v>0</v>
      </c>
      <c r="H158">
        <v>-0.51737</v>
      </c>
      <c r="I158">
        <v>3</v>
      </c>
      <c r="J158" t="s">
        <v>465</v>
      </c>
      <c r="K158" t="s">
        <v>312</v>
      </c>
      <c r="L158">
        <v>141</v>
      </c>
      <c r="M158">
        <v>112</v>
      </c>
      <c r="N158" s="1">
        <v>6.0677000000000004E-11</v>
      </c>
      <c r="O158">
        <v>1.0965E-3</v>
      </c>
      <c r="P158" s="8">
        <v>1.7851E-4</v>
      </c>
      <c r="Q158" s="2">
        <v>1.8865E-4</v>
      </c>
      <c r="R158" s="4">
        <v>22521</v>
      </c>
      <c r="S158" s="4">
        <f t="shared" si="26"/>
        <v>5</v>
      </c>
      <c r="T158" s="6">
        <f t="shared" si="17"/>
        <v>2.2206430982412508E-4</v>
      </c>
      <c r="U158" s="6">
        <f t="shared" si="27"/>
        <v>1.7768301350390902E-4</v>
      </c>
    </row>
    <row r="159" spans="1:21" x14ac:dyDescent="0.3">
      <c r="A159" t="s">
        <v>550</v>
      </c>
      <c r="B159" t="s">
        <v>466</v>
      </c>
      <c r="C159">
        <v>3353</v>
      </c>
      <c r="D159">
        <v>10.782640000000001</v>
      </c>
      <c r="E159" t="s">
        <v>18</v>
      </c>
      <c r="F159">
        <v>426.21285999999998</v>
      </c>
      <c r="G159">
        <v>0</v>
      </c>
      <c r="H159">
        <v>-0.85921999999999998</v>
      </c>
      <c r="I159">
        <v>2</v>
      </c>
      <c r="J159" t="s">
        <v>467</v>
      </c>
      <c r="K159" t="s">
        <v>376</v>
      </c>
      <c r="L159">
        <v>81</v>
      </c>
      <c r="M159">
        <v>81</v>
      </c>
      <c r="N159" s="1">
        <v>6.0761999999999997E-11</v>
      </c>
      <c r="O159">
        <v>1.0721999999999999E-3</v>
      </c>
      <c r="P159" s="8">
        <v>1.7851E-4</v>
      </c>
      <c r="Q159" s="2">
        <v>1.8865E-4</v>
      </c>
      <c r="R159" s="4">
        <v>22522</v>
      </c>
      <c r="S159" s="4">
        <f t="shared" si="26"/>
        <v>5</v>
      </c>
      <c r="T159" s="6">
        <f t="shared" si="17"/>
        <v>2.2205444775058844E-4</v>
      </c>
      <c r="U159" s="6">
        <f t="shared" si="27"/>
        <v>1.7768301350390902E-4</v>
      </c>
    </row>
    <row r="160" spans="1:21" x14ac:dyDescent="0.3">
      <c r="A160" t="s">
        <v>550</v>
      </c>
      <c r="B160" t="s">
        <v>468</v>
      </c>
      <c r="C160">
        <v>21679</v>
      </c>
      <c r="D160">
        <v>50.111130000000003</v>
      </c>
      <c r="E160" t="s">
        <v>18</v>
      </c>
      <c r="F160">
        <v>368.51961999999997</v>
      </c>
      <c r="G160">
        <v>0</v>
      </c>
      <c r="H160">
        <v>-1.1593599999999999</v>
      </c>
      <c r="I160">
        <v>3</v>
      </c>
      <c r="J160" t="s">
        <v>469</v>
      </c>
      <c r="K160" t="s">
        <v>345</v>
      </c>
      <c r="L160">
        <v>91</v>
      </c>
      <c r="M160">
        <v>80</v>
      </c>
      <c r="N160" s="1">
        <v>6.0856000000000002E-11</v>
      </c>
      <c r="O160">
        <v>1.0851000000000001E-3</v>
      </c>
      <c r="P160" s="8">
        <v>1.7851E-4</v>
      </c>
      <c r="Q160" s="2">
        <v>1.8865E-4</v>
      </c>
      <c r="R160" s="4">
        <v>22523</v>
      </c>
      <c r="S160" s="4">
        <f t="shared" si="26"/>
        <v>5</v>
      </c>
      <c r="T160" s="6">
        <f t="shared" si="17"/>
        <v>2.2204458655297984E-4</v>
      </c>
      <c r="U160" s="6">
        <f t="shared" si="27"/>
        <v>1.7768301350390902E-4</v>
      </c>
    </row>
    <row r="161" spans="1:21" x14ac:dyDescent="0.3">
      <c r="A161" t="s">
        <v>550</v>
      </c>
      <c r="B161" t="s">
        <v>470</v>
      </c>
      <c r="C161">
        <v>22737</v>
      </c>
      <c r="D161">
        <v>52.34939</v>
      </c>
      <c r="E161" t="s">
        <v>18</v>
      </c>
      <c r="F161">
        <v>540.78741000000002</v>
      </c>
      <c r="G161">
        <v>0</v>
      </c>
      <c r="H161">
        <v>-0.79003999999999996</v>
      </c>
      <c r="I161">
        <v>2</v>
      </c>
      <c r="J161" t="s">
        <v>471</v>
      </c>
      <c r="K161" t="s">
        <v>373</v>
      </c>
      <c r="L161">
        <v>112</v>
      </c>
      <c r="M161">
        <v>97</v>
      </c>
      <c r="N161" s="1">
        <v>6.0864000000000006E-11</v>
      </c>
      <c r="O161">
        <v>1.0962000000000001E-3</v>
      </c>
      <c r="P161" s="8">
        <v>1.7851E-4</v>
      </c>
      <c r="Q161" s="2">
        <v>1.8865E-4</v>
      </c>
      <c r="R161" s="4">
        <v>22524</v>
      </c>
      <c r="S161" s="4">
        <f t="shared" si="26"/>
        <v>5</v>
      </c>
      <c r="T161" s="6">
        <f t="shared" si="17"/>
        <v>2.2203472623118255E-4</v>
      </c>
      <c r="U161" s="6">
        <f t="shared" si="27"/>
        <v>1.7768301350390902E-4</v>
      </c>
    </row>
    <row r="162" spans="1:21" x14ac:dyDescent="0.3">
      <c r="A162" t="s">
        <v>550</v>
      </c>
      <c r="B162" t="s">
        <v>470</v>
      </c>
      <c r="C162">
        <v>22737</v>
      </c>
      <c r="D162">
        <v>52.34939</v>
      </c>
      <c r="E162" t="s">
        <v>18</v>
      </c>
      <c r="F162">
        <v>540.78741000000002</v>
      </c>
      <c r="G162">
        <v>0</v>
      </c>
      <c r="H162">
        <v>-0.79003999999999996</v>
      </c>
      <c r="I162">
        <v>2</v>
      </c>
      <c r="J162" t="s">
        <v>471</v>
      </c>
      <c r="K162" t="s">
        <v>374</v>
      </c>
      <c r="L162">
        <v>112</v>
      </c>
      <c r="M162">
        <v>97</v>
      </c>
      <c r="N162" s="1">
        <v>6.0864000000000006E-11</v>
      </c>
      <c r="O162">
        <v>1.0962000000000001E-3</v>
      </c>
      <c r="P162" s="8">
        <v>1.7851E-4</v>
      </c>
      <c r="Q162" s="2">
        <v>1.8865E-4</v>
      </c>
      <c r="R162" s="4">
        <v>22524</v>
      </c>
      <c r="S162" s="4">
        <f t="shared" si="26"/>
        <v>5</v>
      </c>
      <c r="T162" s="6">
        <f t="shared" si="17"/>
        <v>2.2203472623118255E-4</v>
      </c>
      <c r="U162" s="6">
        <f t="shared" si="27"/>
        <v>1.7768301350390902E-4</v>
      </c>
    </row>
    <row r="163" spans="1:21" x14ac:dyDescent="0.3">
      <c r="A163" t="s">
        <v>550</v>
      </c>
      <c r="B163" t="s">
        <v>472</v>
      </c>
      <c r="C163">
        <v>32033</v>
      </c>
      <c r="D163">
        <v>72.215869999999995</v>
      </c>
      <c r="E163" t="s">
        <v>18</v>
      </c>
      <c r="F163">
        <v>492.26312000000001</v>
      </c>
      <c r="G163">
        <v>0</v>
      </c>
      <c r="H163">
        <v>-0.68193999999999999</v>
      </c>
      <c r="I163">
        <v>2</v>
      </c>
      <c r="J163" t="s">
        <v>473</v>
      </c>
      <c r="K163" t="s">
        <v>330</v>
      </c>
      <c r="L163">
        <v>83</v>
      </c>
      <c r="M163">
        <v>80</v>
      </c>
      <c r="N163" s="1">
        <v>6.0981999999999997E-11</v>
      </c>
      <c r="O163">
        <v>1.0873E-3</v>
      </c>
      <c r="P163" s="8">
        <v>1.7851E-4</v>
      </c>
      <c r="Q163" s="2">
        <v>1.8865E-4</v>
      </c>
      <c r="R163" s="4">
        <v>22525</v>
      </c>
      <c r="S163" s="4">
        <f t="shared" si="26"/>
        <v>5</v>
      </c>
      <c r="T163" s="6">
        <f t="shared" si="17"/>
        <v>2.2202486678507994E-4</v>
      </c>
      <c r="U163" s="6">
        <f t="shared" si="27"/>
        <v>1.7768301350390902E-4</v>
      </c>
    </row>
    <row r="164" spans="1:21" x14ac:dyDescent="0.3">
      <c r="A164" t="s">
        <v>550</v>
      </c>
      <c r="B164" t="s">
        <v>474</v>
      </c>
      <c r="C164">
        <v>20698</v>
      </c>
      <c r="D164">
        <v>48.044510000000002</v>
      </c>
      <c r="E164" t="s">
        <v>18</v>
      </c>
      <c r="F164">
        <v>534.96087999999997</v>
      </c>
      <c r="G164">
        <v>0</v>
      </c>
      <c r="H164">
        <v>-1.0268299999999999</v>
      </c>
      <c r="I164">
        <v>3</v>
      </c>
      <c r="J164" t="s">
        <v>475</v>
      </c>
      <c r="K164" t="s">
        <v>359</v>
      </c>
      <c r="L164">
        <v>107</v>
      </c>
      <c r="M164">
        <v>68</v>
      </c>
      <c r="N164" s="1">
        <v>6.1047999999999994E-11</v>
      </c>
      <c r="O164">
        <v>1.1109E-3</v>
      </c>
      <c r="P164" s="8">
        <v>1.7851E-4</v>
      </c>
      <c r="Q164" s="2">
        <v>1.8865E-4</v>
      </c>
      <c r="R164" s="4">
        <v>22526</v>
      </c>
      <c r="S164" s="4">
        <f t="shared" si="26"/>
        <v>5</v>
      </c>
      <c r="T164" s="6">
        <f t="shared" si="17"/>
        <v>2.2201500821455531E-4</v>
      </c>
      <c r="U164" s="6">
        <f t="shared" si="27"/>
        <v>1.7768301350390902E-4</v>
      </c>
    </row>
    <row r="165" spans="1:21" x14ac:dyDescent="0.3">
      <c r="A165" t="s">
        <v>550</v>
      </c>
      <c r="B165" t="s">
        <v>476</v>
      </c>
      <c r="C165">
        <v>14009</v>
      </c>
      <c r="D165">
        <v>33.965420000000002</v>
      </c>
      <c r="E165" t="s">
        <v>18</v>
      </c>
      <c r="F165">
        <v>383.54187000000002</v>
      </c>
      <c r="G165">
        <v>0</v>
      </c>
      <c r="H165">
        <v>-1.98919</v>
      </c>
      <c r="I165">
        <v>3</v>
      </c>
      <c r="J165" t="s">
        <v>477</v>
      </c>
      <c r="K165" t="s">
        <v>326</v>
      </c>
      <c r="L165">
        <v>163</v>
      </c>
      <c r="M165">
        <v>135</v>
      </c>
      <c r="N165" s="1">
        <v>6.1064000000000002E-11</v>
      </c>
      <c r="O165">
        <v>1.0998E-3</v>
      </c>
      <c r="P165" s="8">
        <v>1.7851E-4</v>
      </c>
      <c r="Q165" s="2">
        <v>1.8865E-4</v>
      </c>
      <c r="R165" s="4">
        <v>22527</v>
      </c>
      <c r="S165" s="4">
        <f t="shared" si="26"/>
        <v>5</v>
      </c>
      <c r="T165" s="6">
        <f t="shared" si="17"/>
        <v>2.2200515051949205E-4</v>
      </c>
      <c r="U165" s="6">
        <f t="shared" ref="U165:U199" si="28">IF(S164&lt;S165,T164,U164)</f>
        <v>1.7768301350390902E-4</v>
      </c>
    </row>
    <row r="166" spans="1:21" x14ac:dyDescent="0.3">
      <c r="A166" t="s">
        <v>550</v>
      </c>
      <c r="B166" t="s">
        <v>478</v>
      </c>
      <c r="C166">
        <v>36132</v>
      </c>
      <c r="D166">
        <v>81.014499999999998</v>
      </c>
      <c r="E166" t="s">
        <v>18</v>
      </c>
      <c r="F166">
        <v>669.34418000000005</v>
      </c>
      <c r="G166">
        <v>0</v>
      </c>
      <c r="H166">
        <v>2.91798</v>
      </c>
      <c r="I166">
        <v>4</v>
      </c>
      <c r="J166" t="s">
        <v>479</v>
      </c>
      <c r="K166" t="s">
        <v>365</v>
      </c>
      <c r="L166">
        <v>138</v>
      </c>
      <c r="M166">
        <v>55</v>
      </c>
      <c r="N166" s="1">
        <v>6.1311999999999997E-11</v>
      </c>
      <c r="O166">
        <v>1.1268999999999999E-3</v>
      </c>
      <c r="P166" s="8">
        <v>1.7851E-4</v>
      </c>
      <c r="Q166" s="2">
        <v>1.8865E-4</v>
      </c>
      <c r="R166" s="4">
        <v>22528</v>
      </c>
      <c r="S166" s="4">
        <f t="shared" si="26"/>
        <v>5</v>
      </c>
      <c r="T166" s="6">
        <f t="shared" si="17"/>
        <v>2.2199529369977357E-4</v>
      </c>
      <c r="U166" s="6">
        <f t="shared" si="28"/>
        <v>1.7768301350390902E-4</v>
      </c>
    </row>
    <row r="167" spans="1:21" x14ac:dyDescent="0.3">
      <c r="A167" t="s">
        <v>550</v>
      </c>
      <c r="B167" t="s">
        <v>480</v>
      </c>
      <c r="C167">
        <v>15125</v>
      </c>
      <c r="D167">
        <v>36.29889</v>
      </c>
      <c r="E167" t="s">
        <v>18</v>
      </c>
      <c r="F167">
        <v>519.59735000000001</v>
      </c>
      <c r="G167">
        <v>1</v>
      </c>
      <c r="H167">
        <v>-12.536300000000001</v>
      </c>
      <c r="I167">
        <v>3</v>
      </c>
      <c r="J167" t="s">
        <v>372</v>
      </c>
      <c r="K167" t="s">
        <v>307</v>
      </c>
      <c r="L167">
        <v>85</v>
      </c>
      <c r="M167">
        <v>55</v>
      </c>
      <c r="N167" s="1">
        <v>6.1314999999999997E-11</v>
      </c>
      <c r="O167">
        <v>1.1157000000000001E-3</v>
      </c>
      <c r="P167" s="8">
        <v>1.7851E-4</v>
      </c>
      <c r="Q167" s="2">
        <v>0</v>
      </c>
      <c r="R167" s="4">
        <v>22529</v>
      </c>
      <c r="S167" s="4">
        <f t="shared" si="26"/>
        <v>5</v>
      </c>
      <c r="T167" s="6">
        <f t="shared" si="17"/>
        <v>2.2198543775528326E-4</v>
      </c>
      <c r="U167" s="6">
        <f t="shared" si="28"/>
        <v>1.7768301350390902E-4</v>
      </c>
    </row>
    <row r="168" spans="1:21" x14ac:dyDescent="0.3">
      <c r="A168" t="s">
        <v>550</v>
      </c>
      <c r="B168" t="s">
        <v>481</v>
      </c>
      <c r="C168">
        <v>74</v>
      </c>
      <c r="D168">
        <v>0.21206</v>
      </c>
      <c r="E168" t="s">
        <v>18</v>
      </c>
      <c r="F168">
        <v>1456.6915300000001</v>
      </c>
      <c r="G168">
        <v>1</v>
      </c>
      <c r="H168">
        <v>-16.2408</v>
      </c>
      <c r="I168">
        <v>2</v>
      </c>
      <c r="J168" t="s">
        <v>482</v>
      </c>
      <c r="K168" t="s">
        <v>483</v>
      </c>
      <c r="L168">
        <v>45</v>
      </c>
      <c r="M168">
        <v>-23</v>
      </c>
      <c r="N168" s="1">
        <v>6.1379000000000003E-11</v>
      </c>
      <c r="O168">
        <v>1.1268000000000001E-3</v>
      </c>
      <c r="P168" s="8">
        <v>1.7851E-4</v>
      </c>
      <c r="Q168" s="2">
        <v>1.8865E-4</v>
      </c>
      <c r="R168" s="4">
        <v>22530</v>
      </c>
      <c r="S168" s="4">
        <f t="shared" si="26"/>
        <v>5</v>
      </c>
      <c r="T168" s="6">
        <f t="shared" si="17"/>
        <v>2.2197558268590456E-4</v>
      </c>
      <c r="U168" s="6">
        <f t="shared" si="28"/>
        <v>1.7768301350390902E-4</v>
      </c>
    </row>
    <row r="169" spans="1:21" x14ac:dyDescent="0.3">
      <c r="A169" t="s">
        <v>550</v>
      </c>
      <c r="B169" t="s">
        <v>484</v>
      </c>
      <c r="C169">
        <v>32042</v>
      </c>
      <c r="D169">
        <v>72.235129999999998</v>
      </c>
      <c r="E169" t="s">
        <v>18</v>
      </c>
      <c r="F169">
        <v>553.29272000000003</v>
      </c>
      <c r="G169">
        <v>0</v>
      </c>
      <c r="H169">
        <v>-0.66188000000000002</v>
      </c>
      <c r="I169">
        <v>2</v>
      </c>
      <c r="J169" t="s">
        <v>485</v>
      </c>
      <c r="K169" t="s">
        <v>362</v>
      </c>
      <c r="L169">
        <v>95</v>
      </c>
      <c r="M169">
        <v>86</v>
      </c>
      <c r="N169" s="1">
        <v>6.1418000000000002E-11</v>
      </c>
      <c r="O169">
        <v>1.0950999999999999E-3</v>
      </c>
      <c r="P169" s="8">
        <v>1.7851E-4</v>
      </c>
      <c r="Q169" s="2">
        <v>1.8865E-4</v>
      </c>
      <c r="R169" s="4">
        <v>22531</v>
      </c>
      <c r="S169" s="4">
        <f t="shared" si="26"/>
        <v>5</v>
      </c>
      <c r="T169" s="6">
        <f t="shared" si="17"/>
        <v>2.219657284915209E-4</v>
      </c>
      <c r="U169" s="6">
        <f t="shared" si="28"/>
        <v>1.7768301350390902E-4</v>
      </c>
    </row>
    <row r="170" spans="1:21" x14ac:dyDescent="0.3">
      <c r="A170" t="s">
        <v>550</v>
      </c>
      <c r="B170" t="s">
        <v>486</v>
      </c>
      <c r="C170">
        <v>11226</v>
      </c>
      <c r="D170">
        <v>28.14472</v>
      </c>
      <c r="E170" t="s">
        <v>18</v>
      </c>
      <c r="F170">
        <v>366.51211999999998</v>
      </c>
      <c r="G170">
        <v>0</v>
      </c>
      <c r="H170">
        <v>-1.16571</v>
      </c>
      <c r="I170">
        <v>3</v>
      </c>
      <c r="J170" t="s">
        <v>487</v>
      </c>
      <c r="K170" t="s">
        <v>315</v>
      </c>
      <c r="L170">
        <v>117</v>
      </c>
      <c r="M170">
        <v>99</v>
      </c>
      <c r="N170" s="1">
        <v>6.1447000000000005E-11</v>
      </c>
      <c r="O170">
        <v>1.0956E-3</v>
      </c>
      <c r="P170" s="8">
        <v>1.7851E-4</v>
      </c>
      <c r="Q170" s="2">
        <v>1.8865E-4</v>
      </c>
      <c r="R170" s="4">
        <v>22532</v>
      </c>
      <c r="S170" s="4">
        <f t="shared" si="26"/>
        <v>5</v>
      </c>
      <c r="T170" s="6">
        <f t="shared" si="17"/>
        <v>2.219558751720158E-4</v>
      </c>
      <c r="U170" s="6">
        <f t="shared" si="28"/>
        <v>1.7768301350390902E-4</v>
      </c>
    </row>
    <row r="171" spans="1:21" x14ac:dyDescent="0.3">
      <c r="A171" t="s">
        <v>550</v>
      </c>
      <c r="B171" t="s">
        <v>488</v>
      </c>
      <c r="C171">
        <v>30489</v>
      </c>
      <c r="D171">
        <v>68.884860000000003</v>
      </c>
      <c r="E171" t="s">
        <v>18</v>
      </c>
      <c r="F171">
        <v>703.38385000000005</v>
      </c>
      <c r="G171">
        <v>1</v>
      </c>
      <c r="H171">
        <v>11.94153</v>
      </c>
      <c r="I171">
        <v>2</v>
      </c>
      <c r="J171" t="s">
        <v>489</v>
      </c>
      <c r="K171" t="s">
        <v>356</v>
      </c>
      <c r="L171">
        <v>142</v>
      </c>
      <c r="M171">
        <v>103</v>
      </c>
      <c r="N171" s="1">
        <v>6.1463E-11</v>
      </c>
      <c r="O171">
        <v>1.1161999999999999E-3</v>
      </c>
      <c r="P171" s="8">
        <v>1.7851E-4</v>
      </c>
      <c r="Q171" s="2">
        <v>1.8865E-4</v>
      </c>
      <c r="R171" s="4">
        <v>22533</v>
      </c>
      <c r="S171" s="4">
        <f t="shared" si="26"/>
        <v>5</v>
      </c>
      <c r="T171" s="6">
        <f t="shared" si="17"/>
        <v>2.2194602272727272E-4</v>
      </c>
      <c r="U171" s="6">
        <f t="shared" si="28"/>
        <v>1.7768301350390902E-4</v>
      </c>
    </row>
    <row r="172" spans="1:21" x14ac:dyDescent="0.3">
      <c r="A172" t="s">
        <v>550</v>
      </c>
      <c r="B172" t="s">
        <v>490</v>
      </c>
      <c r="C172">
        <v>2268</v>
      </c>
      <c r="D172">
        <v>8.3750400000000003</v>
      </c>
      <c r="E172" t="s">
        <v>18</v>
      </c>
      <c r="F172">
        <v>395.21341000000001</v>
      </c>
      <c r="G172">
        <v>0</v>
      </c>
      <c r="H172">
        <v>-2.2393200000000002</v>
      </c>
      <c r="I172">
        <v>2</v>
      </c>
      <c r="J172" t="s">
        <v>491</v>
      </c>
      <c r="K172" t="s">
        <v>304</v>
      </c>
      <c r="L172">
        <v>87</v>
      </c>
      <c r="M172">
        <v>87</v>
      </c>
      <c r="N172" s="1">
        <v>6.1564000000000001E-11</v>
      </c>
      <c r="O172">
        <v>1.0977000000000001E-3</v>
      </c>
      <c r="P172" s="8">
        <v>1.7851E-4</v>
      </c>
      <c r="Q172" s="2">
        <v>1.8865E-4</v>
      </c>
      <c r="R172" s="4">
        <v>22534</v>
      </c>
      <c r="S172" s="4">
        <f t="shared" si="26"/>
        <v>5</v>
      </c>
      <c r="T172" s="6">
        <f t="shared" si="17"/>
        <v>2.2193617115717521E-4</v>
      </c>
      <c r="U172" s="6">
        <f t="shared" si="28"/>
        <v>1.7768301350390902E-4</v>
      </c>
    </row>
    <row r="173" spans="1:21" x14ac:dyDescent="0.3">
      <c r="A173" t="s">
        <v>550</v>
      </c>
      <c r="B173" t="s">
        <v>492</v>
      </c>
      <c r="C173">
        <v>24982</v>
      </c>
      <c r="D173">
        <v>57.128100000000003</v>
      </c>
      <c r="E173" t="s">
        <v>18</v>
      </c>
      <c r="F173">
        <v>594.83447000000001</v>
      </c>
      <c r="G173">
        <v>0</v>
      </c>
      <c r="H173">
        <v>-0.51304000000000005</v>
      </c>
      <c r="I173">
        <v>2</v>
      </c>
      <c r="J173" t="s">
        <v>493</v>
      </c>
      <c r="K173" t="s">
        <v>310</v>
      </c>
      <c r="L173">
        <v>140</v>
      </c>
      <c r="M173">
        <v>118</v>
      </c>
      <c r="N173" s="1">
        <v>6.1633999999999994E-11</v>
      </c>
      <c r="O173">
        <v>1.1137E-3</v>
      </c>
      <c r="P173" s="8">
        <v>1.7851E-4</v>
      </c>
      <c r="Q173" s="2">
        <v>1.8865E-4</v>
      </c>
      <c r="R173" s="4">
        <v>22535</v>
      </c>
      <c r="S173" s="4">
        <f t="shared" si="26"/>
        <v>5</v>
      </c>
      <c r="T173" s="6">
        <f t="shared" si="17"/>
        <v>2.2192632046160674E-4</v>
      </c>
      <c r="U173" s="6">
        <f t="shared" si="28"/>
        <v>1.7768301350390902E-4</v>
      </c>
    </row>
    <row r="174" spans="1:21" x14ac:dyDescent="0.3">
      <c r="A174" t="s">
        <v>550</v>
      </c>
      <c r="B174" t="s">
        <v>494</v>
      </c>
      <c r="C174">
        <v>22536</v>
      </c>
      <c r="D174">
        <v>51.91771</v>
      </c>
      <c r="E174" t="s">
        <v>18</v>
      </c>
      <c r="F174">
        <v>515.79223999999999</v>
      </c>
      <c r="G174">
        <v>0</v>
      </c>
      <c r="H174">
        <v>-0.71</v>
      </c>
      <c r="I174">
        <v>2</v>
      </c>
      <c r="J174" t="s">
        <v>495</v>
      </c>
      <c r="K174" t="s">
        <v>353</v>
      </c>
      <c r="L174">
        <v>87</v>
      </c>
      <c r="M174">
        <v>86</v>
      </c>
      <c r="N174" s="1">
        <v>6.1838999999999994E-11</v>
      </c>
      <c r="O174">
        <v>1.109E-3</v>
      </c>
      <c r="P174" s="8">
        <v>1.7851E-4</v>
      </c>
      <c r="Q174" s="2">
        <v>1.8865E-4</v>
      </c>
      <c r="R174" s="4">
        <v>22536</v>
      </c>
      <c r="S174" s="4">
        <f t="shared" si="26"/>
        <v>5</v>
      </c>
      <c r="T174" s="6">
        <f t="shared" si="17"/>
        <v>2.2191647064045094E-4</v>
      </c>
      <c r="U174" s="6">
        <f t="shared" si="28"/>
        <v>1.7768301350390902E-4</v>
      </c>
    </row>
    <row r="175" spans="1:21" x14ac:dyDescent="0.3">
      <c r="A175" t="s">
        <v>550</v>
      </c>
      <c r="B175" t="s">
        <v>496</v>
      </c>
      <c r="C175">
        <v>6144</v>
      </c>
      <c r="D175">
        <v>17.493819999999999</v>
      </c>
      <c r="E175" t="s">
        <v>18</v>
      </c>
      <c r="F175">
        <v>465.76602000000003</v>
      </c>
      <c r="G175">
        <v>0</v>
      </c>
      <c r="H175">
        <v>-0.72072999999999998</v>
      </c>
      <c r="I175">
        <v>2</v>
      </c>
      <c r="J175" t="s">
        <v>497</v>
      </c>
      <c r="K175" t="s">
        <v>320</v>
      </c>
      <c r="L175">
        <v>124</v>
      </c>
      <c r="M175">
        <v>105</v>
      </c>
      <c r="N175" s="1">
        <v>6.2078000000000003E-11</v>
      </c>
      <c r="O175">
        <v>1.1133E-3</v>
      </c>
      <c r="P175" s="8">
        <v>1.7851E-4</v>
      </c>
      <c r="Q175" s="2">
        <v>1.8865E-4</v>
      </c>
      <c r="R175" s="4">
        <v>22537</v>
      </c>
      <c r="S175" s="4">
        <f t="shared" si="26"/>
        <v>5</v>
      </c>
      <c r="T175" s="6">
        <f t="shared" si="17"/>
        <v>2.2190662169359134E-4</v>
      </c>
      <c r="U175" s="6">
        <f t="shared" si="28"/>
        <v>1.7768301350390902E-4</v>
      </c>
    </row>
    <row r="176" spans="1:21" x14ac:dyDescent="0.3">
      <c r="A176" t="s">
        <v>550</v>
      </c>
      <c r="B176" t="s">
        <v>498</v>
      </c>
      <c r="C176">
        <v>30806</v>
      </c>
      <c r="D176">
        <v>69.564019999999999</v>
      </c>
      <c r="E176" t="s">
        <v>18</v>
      </c>
      <c r="F176">
        <v>518.27764999999999</v>
      </c>
      <c r="G176">
        <v>0</v>
      </c>
      <c r="H176">
        <v>1.05989</v>
      </c>
      <c r="I176">
        <v>2</v>
      </c>
      <c r="J176" t="s">
        <v>499</v>
      </c>
      <c r="K176" t="s">
        <v>314</v>
      </c>
      <c r="L176">
        <v>79</v>
      </c>
      <c r="M176">
        <v>79</v>
      </c>
      <c r="N176" s="1">
        <v>6.2245999999999996E-11</v>
      </c>
      <c r="O176">
        <v>1.1099E-3</v>
      </c>
      <c r="P176" s="8">
        <v>1.7851E-4</v>
      </c>
      <c r="Q176" s="2">
        <v>1.8865E-4</v>
      </c>
      <c r="R176" s="4">
        <v>22538</v>
      </c>
      <c r="S176" s="4">
        <f t="shared" si="26"/>
        <v>5</v>
      </c>
      <c r="T176" s="6">
        <f t="shared" si="17"/>
        <v>2.2189677362091154E-4</v>
      </c>
      <c r="U176" s="6">
        <f t="shared" si="28"/>
        <v>1.7768301350390902E-4</v>
      </c>
    </row>
    <row r="177" spans="1:21" x14ac:dyDescent="0.3">
      <c r="A177" t="s">
        <v>550</v>
      </c>
      <c r="B177" t="s">
        <v>500</v>
      </c>
      <c r="C177">
        <v>27797</v>
      </c>
      <c r="D177">
        <v>63.126579999999997</v>
      </c>
      <c r="E177" t="s">
        <v>18</v>
      </c>
      <c r="F177">
        <v>476.25738999999999</v>
      </c>
      <c r="G177">
        <v>0</v>
      </c>
      <c r="H177">
        <v>-0.57669999999999999</v>
      </c>
      <c r="I177">
        <v>2</v>
      </c>
      <c r="J177" t="s">
        <v>501</v>
      </c>
      <c r="K177" t="s">
        <v>375</v>
      </c>
      <c r="L177">
        <v>91</v>
      </c>
      <c r="M177">
        <v>85</v>
      </c>
      <c r="N177" s="1">
        <v>6.2489E-11</v>
      </c>
      <c r="O177">
        <v>1.1142000000000001E-3</v>
      </c>
      <c r="P177" s="8">
        <v>1.7851E-4</v>
      </c>
      <c r="Q177" s="2">
        <v>1.8865E-4</v>
      </c>
      <c r="R177" s="4">
        <v>22539</v>
      </c>
      <c r="S177" s="4">
        <f t="shared" si="26"/>
        <v>5</v>
      </c>
      <c r="T177" s="6">
        <f t="shared" si="17"/>
        <v>2.2188692642229521E-4</v>
      </c>
      <c r="U177" s="6">
        <f t="shared" si="28"/>
        <v>1.7768301350390902E-4</v>
      </c>
    </row>
    <row r="178" spans="1:21" x14ac:dyDescent="0.3">
      <c r="A178" t="s">
        <v>550</v>
      </c>
      <c r="B178" t="s">
        <v>502</v>
      </c>
      <c r="C178">
        <v>19973</v>
      </c>
      <c r="D178">
        <v>46.516060000000003</v>
      </c>
      <c r="E178" t="s">
        <v>18</v>
      </c>
      <c r="F178">
        <v>551.76367000000005</v>
      </c>
      <c r="G178">
        <v>0</v>
      </c>
      <c r="H178">
        <v>-0.33184999999999998</v>
      </c>
      <c r="I178">
        <v>2</v>
      </c>
      <c r="J178" t="s">
        <v>503</v>
      </c>
      <c r="K178" t="s">
        <v>186</v>
      </c>
      <c r="L178">
        <v>97</v>
      </c>
      <c r="M178">
        <v>78</v>
      </c>
      <c r="N178" s="1">
        <v>6.2489E-11</v>
      </c>
      <c r="O178">
        <v>1.1206E-3</v>
      </c>
      <c r="P178" s="8">
        <v>1.7851E-4</v>
      </c>
      <c r="Q178" s="2">
        <v>1.8865E-4</v>
      </c>
      <c r="R178" s="4">
        <v>22540</v>
      </c>
      <c r="S178" s="4">
        <f t="shared" si="26"/>
        <v>5</v>
      </c>
      <c r="T178" s="6">
        <f t="shared" si="17"/>
        <v>2.2187708009762592E-4</v>
      </c>
      <c r="U178" s="6">
        <f t="shared" si="28"/>
        <v>1.7768301350390902E-4</v>
      </c>
    </row>
    <row r="179" spans="1:21" x14ac:dyDescent="0.3">
      <c r="A179" t="s">
        <v>550</v>
      </c>
      <c r="B179" t="s">
        <v>504</v>
      </c>
      <c r="C179">
        <v>30548</v>
      </c>
      <c r="D179">
        <v>69.010249999999999</v>
      </c>
      <c r="E179" t="s">
        <v>18</v>
      </c>
      <c r="F179">
        <v>465.26378999999997</v>
      </c>
      <c r="G179">
        <v>0</v>
      </c>
      <c r="H179">
        <v>0</v>
      </c>
      <c r="I179">
        <v>2</v>
      </c>
      <c r="J179" t="s">
        <v>505</v>
      </c>
      <c r="K179" t="s">
        <v>303</v>
      </c>
      <c r="L179">
        <v>124</v>
      </c>
      <c r="M179">
        <v>111</v>
      </c>
      <c r="N179" s="1">
        <v>6.2525999999999994E-11</v>
      </c>
      <c r="O179">
        <v>1.1149E-3</v>
      </c>
      <c r="P179" s="8">
        <v>1.7851E-4</v>
      </c>
      <c r="Q179" s="2">
        <v>1.8865E-4</v>
      </c>
      <c r="R179" s="4">
        <v>22541</v>
      </c>
      <c r="S179" s="4">
        <f t="shared" si="26"/>
        <v>5</v>
      </c>
      <c r="T179" s="6">
        <f t="shared" si="17"/>
        <v>2.2186723464678737E-4</v>
      </c>
      <c r="U179" s="6">
        <f t="shared" si="28"/>
        <v>1.7768301350390902E-4</v>
      </c>
    </row>
    <row r="180" spans="1:21" x14ac:dyDescent="0.3">
      <c r="A180" t="s">
        <v>550</v>
      </c>
      <c r="B180" t="s">
        <v>506</v>
      </c>
      <c r="C180">
        <v>6489</v>
      </c>
      <c r="D180">
        <v>18.22241</v>
      </c>
      <c r="E180" t="s">
        <v>18</v>
      </c>
      <c r="F180">
        <v>469.93178999999998</v>
      </c>
      <c r="G180">
        <v>0</v>
      </c>
      <c r="H180">
        <v>-0.51951999999999998</v>
      </c>
      <c r="I180">
        <v>3</v>
      </c>
      <c r="J180" t="s">
        <v>507</v>
      </c>
      <c r="K180" t="s">
        <v>344</v>
      </c>
      <c r="L180">
        <v>110</v>
      </c>
      <c r="M180">
        <v>75</v>
      </c>
      <c r="N180" s="1">
        <v>6.2747999999999999E-11</v>
      </c>
      <c r="O180">
        <v>1.137E-3</v>
      </c>
      <c r="P180" s="8">
        <v>1.7851E-4</v>
      </c>
      <c r="Q180" s="2">
        <v>1.8865E-4</v>
      </c>
      <c r="R180" s="4">
        <v>22542</v>
      </c>
      <c r="S180" s="4">
        <f t="shared" si="26"/>
        <v>5</v>
      </c>
      <c r="T180" s="6">
        <f t="shared" si="17"/>
        <v>2.2185739006966323E-4</v>
      </c>
      <c r="U180" s="6">
        <f t="shared" si="28"/>
        <v>1.7768301350390902E-4</v>
      </c>
    </row>
    <row r="181" spans="1:21" x14ac:dyDescent="0.3">
      <c r="A181" t="s">
        <v>550</v>
      </c>
      <c r="B181" t="s">
        <v>508</v>
      </c>
      <c r="C181">
        <v>9891</v>
      </c>
      <c r="D181">
        <v>25.33192</v>
      </c>
      <c r="E181" t="s">
        <v>18</v>
      </c>
      <c r="F181">
        <v>362.18939</v>
      </c>
      <c r="G181">
        <v>0</v>
      </c>
      <c r="H181">
        <v>0.25278</v>
      </c>
      <c r="I181">
        <v>3</v>
      </c>
      <c r="J181" t="s">
        <v>509</v>
      </c>
      <c r="K181" t="s">
        <v>315</v>
      </c>
      <c r="L181">
        <v>116</v>
      </c>
      <c r="M181">
        <v>93</v>
      </c>
      <c r="N181" s="1">
        <v>6.2771999999999998E-11</v>
      </c>
      <c r="O181">
        <v>1.1257000000000001E-3</v>
      </c>
      <c r="P181" s="8">
        <v>1.7851E-4</v>
      </c>
      <c r="Q181" s="2">
        <v>1.8865E-4</v>
      </c>
      <c r="R181" s="4">
        <v>22543</v>
      </c>
      <c r="S181" s="4">
        <f t="shared" si="26"/>
        <v>5</v>
      </c>
      <c r="T181" s="6">
        <f t="shared" si="17"/>
        <v>2.2184754636613718E-4</v>
      </c>
      <c r="U181" s="6">
        <f t="shared" si="28"/>
        <v>1.7768301350390902E-4</v>
      </c>
    </row>
    <row r="182" spans="1:21" x14ac:dyDescent="0.3">
      <c r="A182" t="s">
        <v>550</v>
      </c>
      <c r="B182" t="s">
        <v>510</v>
      </c>
      <c r="C182">
        <v>35997</v>
      </c>
      <c r="D182">
        <v>80.725800000000007</v>
      </c>
      <c r="E182" t="s">
        <v>18</v>
      </c>
      <c r="F182">
        <v>637.01500999999996</v>
      </c>
      <c r="G182">
        <v>0</v>
      </c>
      <c r="H182">
        <v>0.76651999999999998</v>
      </c>
      <c r="I182">
        <v>3</v>
      </c>
      <c r="J182" t="s">
        <v>511</v>
      </c>
      <c r="K182" t="s">
        <v>357</v>
      </c>
      <c r="L182">
        <v>153</v>
      </c>
      <c r="M182">
        <v>84</v>
      </c>
      <c r="N182" s="1">
        <v>6.2819999999999996E-11</v>
      </c>
      <c r="O182">
        <v>1.1493E-3</v>
      </c>
      <c r="P182" s="8">
        <v>1.7851E-4</v>
      </c>
      <c r="Q182" s="2">
        <v>1.8865E-4</v>
      </c>
      <c r="R182" s="4">
        <v>22544</v>
      </c>
      <c r="S182" s="4">
        <f t="shared" si="26"/>
        <v>5</v>
      </c>
      <c r="T182" s="6">
        <f t="shared" si="17"/>
        <v>2.21837703536093E-4</v>
      </c>
      <c r="U182" s="6">
        <f t="shared" si="28"/>
        <v>1.7768301350390902E-4</v>
      </c>
    </row>
    <row r="183" spans="1:21" x14ac:dyDescent="0.3">
      <c r="A183" t="s">
        <v>550</v>
      </c>
      <c r="B183" t="s">
        <v>512</v>
      </c>
      <c r="C183">
        <v>22355</v>
      </c>
      <c r="D183">
        <v>51.536279999999998</v>
      </c>
      <c r="E183" t="s">
        <v>18</v>
      </c>
      <c r="F183">
        <v>469.74538999999999</v>
      </c>
      <c r="G183">
        <v>0</v>
      </c>
      <c r="H183">
        <v>-0.77959000000000001</v>
      </c>
      <c r="I183">
        <v>2</v>
      </c>
      <c r="J183" t="s">
        <v>513</v>
      </c>
      <c r="K183" t="s">
        <v>339</v>
      </c>
      <c r="L183">
        <v>121</v>
      </c>
      <c r="M183">
        <v>108</v>
      </c>
      <c r="N183" s="1">
        <v>6.2879999999999994E-11</v>
      </c>
      <c r="O183">
        <v>1.1211999999999999E-3</v>
      </c>
      <c r="P183" s="8">
        <v>1.7851E-4</v>
      </c>
      <c r="Q183" s="2">
        <v>1.8865E-4</v>
      </c>
      <c r="R183" s="4">
        <v>22545</v>
      </c>
      <c r="S183" s="4">
        <f t="shared" si="26"/>
        <v>5</v>
      </c>
      <c r="T183" s="6">
        <f t="shared" si="17"/>
        <v>2.2182786157941438E-4</v>
      </c>
      <c r="U183" s="6">
        <f t="shared" si="28"/>
        <v>1.7768301350390902E-4</v>
      </c>
    </row>
    <row r="184" spans="1:21" x14ac:dyDescent="0.3">
      <c r="A184" t="s">
        <v>550</v>
      </c>
      <c r="B184" t="s">
        <v>514</v>
      </c>
      <c r="C184">
        <v>43322</v>
      </c>
      <c r="D184">
        <v>96.47739</v>
      </c>
      <c r="E184" t="s">
        <v>18</v>
      </c>
      <c r="F184">
        <v>626.65270999999996</v>
      </c>
      <c r="G184">
        <v>0</v>
      </c>
      <c r="H184">
        <v>0.58438999999999997</v>
      </c>
      <c r="I184">
        <v>3</v>
      </c>
      <c r="J184" t="s">
        <v>515</v>
      </c>
      <c r="K184" t="s">
        <v>335</v>
      </c>
      <c r="L184">
        <v>97</v>
      </c>
      <c r="M184">
        <v>55</v>
      </c>
      <c r="N184" s="1">
        <v>6.2881999999999998E-11</v>
      </c>
      <c r="O184">
        <v>1.1460999999999999E-3</v>
      </c>
      <c r="P184" s="8">
        <v>1.7851E-4</v>
      </c>
      <c r="Q184" s="2">
        <v>1.8865E-4</v>
      </c>
      <c r="R184" s="4">
        <v>22546</v>
      </c>
      <c r="S184" s="4">
        <f t="shared" si="26"/>
        <v>5</v>
      </c>
      <c r="T184" s="6">
        <f t="shared" si="17"/>
        <v>2.218180204959851E-4</v>
      </c>
      <c r="U184" s="6">
        <f t="shared" si="28"/>
        <v>1.7768301350390902E-4</v>
      </c>
    </row>
    <row r="185" spans="1:21" x14ac:dyDescent="0.3">
      <c r="A185" t="s">
        <v>550</v>
      </c>
      <c r="B185" t="s">
        <v>516</v>
      </c>
      <c r="C185">
        <v>35702</v>
      </c>
      <c r="D185">
        <v>80.091859999999997</v>
      </c>
      <c r="E185" t="s">
        <v>18</v>
      </c>
      <c r="F185">
        <v>778.87969999999996</v>
      </c>
      <c r="G185">
        <v>0</v>
      </c>
      <c r="H185">
        <v>-0.70526</v>
      </c>
      <c r="I185">
        <v>2</v>
      </c>
      <c r="J185" t="s">
        <v>517</v>
      </c>
      <c r="K185" t="s">
        <v>325</v>
      </c>
      <c r="L185">
        <v>97</v>
      </c>
      <c r="M185">
        <v>62</v>
      </c>
      <c r="N185" s="1">
        <v>6.2920000000000001E-11</v>
      </c>
      <c r="O185">
        <v>1.1401E-3</v>
      </c>
      <c r="P185" s="8">
        <v>1.7851E-4</v>
      </c>
      <c r="Q185" s="2">
        <v>1.8865E-4</v>
      </c>
      <c r="R185" s="4">
        <v>22547</v>
      </c>
      <c r="S185" s="4">
        <f t="shared" si="26"/>
        <v>5</v>
      </c>
      <c r="T185" s="6">
        <f t="shared" si="17"/>
        <v>2.2180818028568893E-4</v>
      </c>
      <c r="U185" s="6">
        <f t="shared" si="28"/>
        <v>1.7768301350390902E-4</v>
      </c>
    </row>
    <row r="186" spans="1:21" x14ac:dyDescent="0.3">
      <c r="A186" t="s">
        <v>550</v>
      </c>
      <c r="B186" t="s">
        <v>518</v>
      </c>
      <c r="C186">
        <v>23034</v>
      </c>
      <c r="D186">
        <v>52.974670000000003</v>
      </c>
      <c r="E186" t="s">
        <v>18</v>
      </c>
      <c r="F186">
        <v>536.80322000000001</v>
      </c>
      <c r="G186">
        <v>0</v>
      </c>
      <c r="H186">
        <v>-0.56850999999999996</v>
      </c>
      <c r="I186">
        <v>2</v>
      </c>
      <c r="J186" t="s">
        <v>519</v>
      </c>
      <c r="K186" t="s">
        <v>334</v>
      </c>
      <c r="L186">
        <v>134</v>
      </c>
      <c r="M186">
        <v>110</v>
      </c>
      <c r="N186" s="1">
        <v>6.2979000000000003E-11</v>
      </c>
      <c r="O186">
        <v>1.1341999999999999E-3</v>
      </c>
      <c r="P186" s="8">
        <v>1.7851E-4</v>
      </c>
      <c r="Q186" s="2">
        <v>1.8865E-4</v>
      </c>
      <c r="R186" s="4">
        <v>22548</v>
      </c>
      <c r="S186" s="4">
        <f t="shared" si="26"/>
        <v>5</v>
      </c>
      <c r="T186" s="6">
        <f t="shared" si="17"/>
        <v>2.2179834094840972E-4</v>
      </c>
      <c r="U186" s="6">
        <f t="shared" si="28"/>
        <v>1.7768301350390902E-4</v>
      </c>
    </row>
    <row r="187" spans="1:21" x14ac:dyDescent="0.3">
      <c r="A187" t="s">
        <v>550</v>
      </c>
      <c r="B187" t="s">
        <v>520</v>
      </c>
      <c r="C187">
        <v>38418</v>
      </c>
      <c r="D187">
        <v>85.953639999999993</v>
      </c>
      <c r="E187" t="s">
        <v>18</v>
      </c>
      <c r="F187">
        <v>718.83190999999999</v>
      </c>
      <c r="G187">
        <v>0</v>
      </c>
      <c r="H187">
        <v>-1.27363</v>
      </c>
      <c r="I187">
        <v>4</v>
      </c>
      <c r="J187" t="s">
        <v>521</v>
      </c>
      <c r="K187" t="s">
        <v>114</v>
      </c>
      <c r="L187">
        <v>154</v>
      </c>
      <c r="M187">
        <v>58</v>
      </c>
      <c r="N187" s="1">
        <v>6.3005000000000006E-11</v>
      </c>
      <c r="O187">
        <v>1.1574000000000001E-3</v>
      </c>
      <c r="P187" s="8">
        <v>1.7851E-4</v>
      </c>
      <c r="Q187" s="2">
        <v>1.8865E-4</v>
      </c>
      <c r="R187" s="4">
        <v>22549</v>
      </c>
      <c r="S187" s="4">
        <f t="shared" si="26"/>
        <v>5</v>
      </c>
      <c r="T187" s="6">
        <f t="shared" si="17"/>
        <v>2.2178850248403122E-4</v>
      </c>
      <c r="U187" s="6">
        <f t="shared" si="28"/>
        <v>1.7768301350390902E-4</v>
      </c>
    </row>
    <row r="188" spans="1:21" x14ac:dyDescent="0.3">
      <c r="A188" t="s">
        <v>550</v>
      </c>
      <c r="B188" t="s">
        <v>522</v>
      </c>
      <c r="C188">
        <v>29724</v>
      </c>
      <c r="D188">
        <v>67.246510000000001</v>
      </c>
      <c r="E188" t="s">
        <v>18</v>
      </c>
      <c r="F188">
        <v>514.75005999999996</v>
      </c>
      <c r="G188">
        <v>0</v>
      </c>
      <c r="H188">
        <v>-0.59286000000000005</v>
      </c>
      <c r="I188">
        <v>2</v>
      </c>
      <c r="J188" t="s">
        <v>523</v>
      </c>
      <c r="K188" t="s">
        <v>302</v>
      </c>
      <c r="L188">
        <v>112</v>
      </c>
      <c r="M188">
        <v>100</v>
      </c>
      <c r="N188" s="1">
        <v>6.3083000000000003E-11</v>
      </c>
      <c r="O188">
        <v>1.1248E-3</v>
      </c>
      <c r="P188" s="8">
        <v>1.7851E-4</v>
      </c>
      <c r="Q188" s="2">
        <v>1.8865E-4</v>
      </c>
      <c r="R188" s="4">
        <v>22550</v>
      </c>
      <c r="S188" s="4">
        <f t="shared" si="26"/>
        <v>5</v>
      </c>
      <c r="T188" s="6">
        <f t="shared" si="17"/>
        <v>2.2177866489243733E-4</v>
      </c>
      <c r="U188" s="6">
        <f t="shared" si="28"/>
        <v>1.7768301350390902E-4</v>
      </c>
    </row>
    <row r="189" spans="1:21" x14ac:dyDescent="0.3">
      <c r="A189" t="s">
        <v>550</v>
      </c>
      <c r="B189" t="s">
        <v>524</v>
      </c>
      <c r="C189">
        <v>10526</v>
      </c>
      <c r="D189">
        <v>26.6586</v>
      </c>
      <c r="E189" t="s">
        <v>18</v>
      </c>
      <c r="F189">
        <v>474.25089000000003</v>
      </c>
      <c r="G189">
        <v>0</v>
      </c>
      <c r="H189">
        <v>0</v>
      </c>
      <c r="I189">
        <v>2</v>
      </c>
      <c r="J189" t="s">
        <v>525</v>
      </c>
      <c r="K189" t="s">
        <v>298</v>
      </c>
      <c r="L189">
        <v>95</v>
      </c>
      <c r="M189">
        <v>87</v>
      </c>
      <c r="N189" s="1">
        <v>6.3161999999999996E-11</v>
      </c>
      <c r="O189">
        <v>1.1261999999999999E-3</v>
      </c>
      <c r="P189" s="8">
        <v>1.7851E-4</v>
      </c>
      <c r="Q189" s="2">
        <v>1.8865E-4</v>
      </c>
      <c r="R189" s="4">
        <v>22551</v>
      </c>
      <c r="S189" s="4">
        <f t="shared" si="26"/>
        <v>5</v>
      </c>
      <c r="T189" s="6">
        <f t="shared" ref="T189:T199" si="29">S189/(R189-S189)</f>
        <v>2.2176882817351193E-4</v>
      </c>
      <c r="U189" s="6">
        <f t="shared" si="28"/>
        <v>1.7768301350390902E-4</v>
      </c>
    </row>
    <row r="190" spans="1:21" x14ac:dyDescent="0.3">
      <c r="A190" t="s">
        <v>550</v>
      </c>
      <c r="B190" t="s">
        <v>526</v>
      </c>
      <c r="C190">
        <v>3220</v>
      </c>
      <c r="D190">
        <v>10.488810000000001</v>
      </c>
      <c r="E190" t="s">
        <v>18</v>
      </c>
      <c r="F190">
        <v>467.71265</v>
      </c>
      <c r="G190">
        <v>0</v>
      </c>
      <c r="H190">
        <v>-2.0226999999999999</v>
      </c>
      <c r="I190">
        <v>2</v>
      </c>
      <c r="J190" t="s">
        <v>527</v>
      </c>
      <c r="K190" t="s">
        <v>322</v>
      </c>
      <c r="L190">
        <v>74</v>
      </c>
      <c r="M190">
        <v>74</v>
      </c>
      <c r="N190" s="1">
        <v>6.3169000000000004E-11</v>
      </c>
      <c r="O190">
        <v>1.1146999999999999E-3</v>
      </c>
      <c r="P190" s="8">
        <v>1.7851E-4</v>
      </c>
      <c r="Q190" s="2">
        <v>1.8865E-4</v>
      </c>
      <c r="R190" s="4">
        <v>22552</v>
      </c>
      <c r="S190" s="4">
        <f t="shared" si="26"/>
        <v>5</v>
      </c>
      <c r="T190" s="6">
        <f t="shared" si="29"/>
        <v>2.2175899232713888E-4</v>
      </c>
      <c r="U190" s="6">
        <f t="shared" si="28"/>
        <v>1.7768301350390902E-4</v>
      </c>
    </row>
    <row r="191" spans="1:21" x14ac:dyDescent="0.3">
      <c r="A191" t="s">
        <v>550</v>
      </c>
      <c r="B191" t="s">
        <v>528</v>
      </c>
      <c r="C191">
        <v>36239</v>
      </c>
      <c r="D191">
        <v>81.242360000000005</v>
      </c>
      <c r="E191" t="s">
        <v>18</v>
      </c>
      <c r="F191">
        <v>529.25707999999997</v>
      </c>
      <c r="G191">
        <v>0</v>
      </c>
      <c r="H191">
        <v>-6.3426900000000002</v>
      </c>
      <c r="I191">
        <v>2</v>
      </c>
      <c r="J191" t="s">
        <v>529</v>
      </c>
      <c r="K191" t="s">
        <v>344</v>
      </c>
      <c r="L191">
        <v>70</v>
      </c>
      <c r="M191">
        <v>63</v>
      </c>
      <c r="N191" s="1">
        <v>6.3249000000000006E-11</v>
      </c>
      <c r="O191">
        <v>1.1276999999999999E-3</v>
      </c>
      <c r="P191" s="8">
        <v>1.7851E-4</v>
      </c>
      <c r="Q191" s="2">
        <v>1.8865E-4</v>
      </c>
      <c r="R191" s="4">
        <v>22553</v>
      </c>
      <c r="S191" s="4">
        <f t="shared" si="26"/>
        <v>5</v>
      </c>
      <c r="T191" s="6">
        <f t="shared" si="29"/>
        <v>2.2174915735320206E-4</v>
      </c>
      <c r="U191" s="6">
        <f t="shared" si="28"/>
        <v>1.7768301350390902E-4</v>
      </c>
    </row>
    <row r="192" spans="1:21" x14ac:dyDescent="0.3">
      <c r="A192" t="s">
        <v>550</v>
      </c>
      <c r="B192" t="s">
        <v>530</v>
      </c>
      <c r="C192">
        <v>2821</v>
      </c>
      <c r="D192">
        <v>9.6200299999999999</v>
      </c>
      <c r="E192" t="s">
        <v>18</v>
      </c>
      <c r="F192">
        <v>487.90735000000001</v>
      </c>
      <c r="G192">
        <v>0</v>
      </c>
      <c r="H192">
        <v>-2.6895500000000001</v>
      </c>
      <c r="I192">
        <v>3</v>
      </c>
      <c r="J192" t="s">
        <v>531</v>
      </c>
      <c r="K192" t="s">
        <v>337</v>
      </c>
      <c r="L192">
        <v>75</v>
      </c>
      <c r="M192">
        <v>56</v>
      </c>
      <c r="N192" s="1">
        <v>6.3250000000000001E-11</v>
      </c>
      <c r="O192">
        <v>1.1460999999999999E-3</v>
      </c>
      <c r="P192" s="8">
        <v>1.7851E-4</v>
      </c>
      <c r="Q192" s="2">
        <v>1.8865E-4</v>
      </c>
      <c r="R192" s="4">
        <v>22554</v>
      </c>
      <c r="S192" s="4">
        <f t="shared" si="26"/>
        <v>5</v>
      </c>
      <c r="T192" s="6">
        <f t="shared" si="29"/>
        <v>2.2173932325158542E-4</v>
      </c>
      <c r="U192" s="6">
        <f t="shared" si="28"/>
        <v>1.7768301350390902E-4</v>
      </c>
    </row>
    <row r="193" spans="1:21" x14ac:dyDescent="0.3">
      <c r="A193" t="s">
        <v>550</v>
      </c>
      <c r="B193" t="s">
        <v>532</v>
      </c>
      <c r="C193">
        <v>5200</v>
      </c>
      <c r="D193">
        <v>15.48428</v>
      </c>
      <c r="E193" t="s">
        <v>18</v>
      </c>
      <c r="F193">
        <v>405.21631000000002</v>
      </c>
      <c r="G193">
        <v>0</v>
      </c>
      <c r="H193">
        <v>-1.12968</v>
      </c>
      <c r="I193">
        <v>3</v>
      </c>
      <c r="J193" t="s">
        <v>533</v>
      </c>
      <c r="K193" t="s">
        <v>343</v>
      </c>
      <c r="L193">
        <v>134</v>
      </c>
      <c r="M193">
        <v>96</v>
      </c>
      <c r="N193" s="1">
        <v>6.3262000000000001E-11</v>
      </c>
      <c r="O193">
        <v>1.1432E-3</v>
      </c>
      <c r="P193" s="8">
        <v>1.7851E-4</v>
      </c>
      <c r="Q193" s="2">
        <v>1.8865E-4</v>
      </c>
      <c r="R193" s="4">
        <v>22555</v>
      </c>
      <c r="S193" s="4">
        <f t="shared" si="26"/>
        <v>5</v>
      </c>
      <c r="T193" s="6">
        <f t="shared" si="29"/>
        <v>2.2172949002217295E-4</v>
      </c>
      <c r="U193" s="6">
        <f t="shared" si="28"/>
        <v>1.7768301350390902E-4</v>
      </c>
    </row>
    <row r="194" spans="1:21" x14ac:dyDescent="0.3">
      <c r="A194" t="s">
        <v>550</v>
      </c>
      <c r="B194" t="s">
        <v>534</v>
      </c>
      <c r="C194">
        <v>32689</v>
      </c>
      <c r="D194">
        <v>73.619169999999997</v>
      </c>
      <c r="E194" t="s">
        <v>18</v>
      </c>
      <c r="F194">
        <v>641.84576000000004</v>
      </c>
      <c r="G194">
        <v>0</v>
      </c>
      <c r="H194">
        <v>0</v>
      </c>
      <c r="I194">
        <v>4</v>
      </c>
      <c r="J194" t="s">
        <v>535</v>
      </c>
      <c r="K194" t="s">
        <v>364</v>
      </c>
      <c r="L194">
        <v>204</v>
      </c>
      <c r="M194">
        <v>100</v>
      </c>
      <c r="N194" s="1">
        <v>6.3300999999999999E-11</v>
      </c>
      <c r="O194">
        <v>1.1620000000000001E-3</v>
      </c>
      <c r="P194" s="8">
        <v>1.7851E-4</v>
      </c>
      <c r="Q194" s="2">
        <v>1.8865E-4</v>
      </c>
      <c r="R194" s="4">
        <v>22556</v>
      </c>
      <c r="S194" s="4">
        <f t="shared" si="26"/>
        <v>5</v>
      </c>
      <c r="T194" s="6">
        <f t="shared" si="29"/>
        <v>2.2171965766484857E-4</v>
      </c>
      <c r="U194" s="6">
        <f t="shared" si="28"/>
        <v>1.7768301350390902E-4</v>
      </c>
    </row>
    <row r="195" spans="1:21" x14ac:dyDescent="0.3">
      <c r="A195" t="s">
        <v>550</v>
      </c>
      <c r="B195" t="s">
        <v>536</v>
      </c>
      <c r="C195">
        <v>31664</v>
      </c>
      <c r="D195">
        <v>71.422910000000002</v>
      </c>
      <c r="E195" t="s">
        <v>18</v>
      </c>
      <c r="F195">
        <v>1097.4404300000001</v>
      </c>
      <c r="G195">
        <v>0</v>
      </c>
      <c r="H195">
        <v>-3.1144799999999999</v>
      </c>
      <c r="I195">
        <v>2</v>
      </c>
      <c r="J195" t="s">
        <v>537</v>
      </c>
      <c r="K195" t="s">
        <v>340</v>
      </c>
      <c r="L195">
        <v>82</v>
      </c>
      <c r="M195">
        <v>15</v>
      </c>
      <c r="N195" s="1">
        <v>6.3497000000000001E-11</v>
      </c>
      <c r="O195">
        <v>1.1639E-3</v>
      </c>
      <c r="P195" s="8">
        <v>1.7851E-4</v>
      </c>
      <c r="Q195" s="2">
        <v>1.8865E-4</v>
      </c>
      <c r="R195" s="4">
        <v>22557</v>
      </c>
      <c r="S195" s="4">
        <f t="shared" si="26"/>
        <v>5</v>
      </c>
      <c r="T195" s="6">
        <f t="shared" si="29"/>
        <v>2.2170982617949626E-4</v>
      </c>
      <c r="U195" s="6">
        <f t="shared" si="28"/>
        <v>1.7768301350390902E-4</v>
      </c>
    </row>
    <row r="196" spans="1:21" x14ac:dyDescent="0.3">
      <c r="A196" t="s">
        <v>550</v>
      </c>
      <c r="B196" t="s">
        <v>538</v>
      </c>
      <c r="C196">
        <v>33732</v>
      </c>
      <c r="D196">
        <v>75.859340000000003</v>
      </c>
      <c r="E196" t="s">
        <v>18</v>
      </c>
      <c r="F196">
        <v>645.34357</v>
      </c>
      <c r="G196">
        <v>0</v>
      </c>
      <c r="H196">
        <v>2.1752899999999999</v>
      </c>
      <c r="I196">
        <v>2</v>
      </c>
      <c r="J196" t="s">
        <v>539</v>
      </c>
      <c r="K196" t="s">
        <v>371</v>
      </c>
      <c r="L196">
        <v>90</v>
      </c>
      <c r="M196">
        <v>71</v>
      </c>
      <c r="N196" s="1">
        <v>6.3568000000000002E-11</v>
      </c>
      <c r="O196">
        <v>1.1486999999999999E-3</v>
      </c>
      <c r="P196" s="8">
        <v>1.7851E-4</v>
      </c>
      <c r="Q196" s="2">
        <v>1.8865E-4</v>
      </c>
      <c r="R196" s="4">
        <v>22558</v>
      </c>
      <c r="S196" s="4">
        <f t="shared" si="26"/>
        <v>5</v>
      </c>
      <c r="T196" s="6">
        <f t="shared" si="29"/>
        <v>2.2169999556600009E-4</v>
      </c>
      <c r="U196" s="6">
        <f t="shared" si="28"/>
        <v>1.7768301350390902E-4</v>
      </c>
    </row>
    <row r="197" spans="1:21" x14ac:dyDescent="0.3">
      <c r="A197" t="s">
        <v>550</v>
      </c>
      <c r="B197" t="s">
        <v>540</v>
      </c>
      <c r="C197">
        <v>37318</v>
      </c>
      <c r="D197">
        <v>83.563389999999998</v>
      </c>
      <c r="E197" t="s">
        <v>18</v>
      </c>
      <c r="F197">
        <v>554.29900999999995</v>
      </c>
      <c r="G197">
        <v>0</v>
      </c>
      <c r="H197">
        <v>-1.21123</v>
      </c>
      <c r="I197">
        <v>3</v>
      </c>
      <c r="J197" t="s">
        <v>541</v>
      </c>
      <c r="K197" t="s">
        <v>361</v>
      </c>
      <c r="L197">
        <v>113</v>
      </c>
      <c r="M197">
        <v>70</v>
      </c>
      <c r="N197" s="1">
        <v>6.3622999999999996E-11</v>
      </c>
      <c r="O197">
        <v>1.1577E-3</v>
      </c>
      <c r="P197" s="8">
        <v>1.7851E-4</v>
      </c>
      <c r="Q197" s="2">
        <v>1.8865E-4</v>
      </c>
      <c r="R197" s="4">
        <v>22559</v>
      </c>
      <c r="S197" s="4">
        <f t="shared" si="26"/>
        <v>5</v>
      </c>
      <c r="T197" s="6">
        <f t="shared" si="29"/>
        <v>2.2169016582424404E-4</v>
      </c>
      <c r="U197" s="6">
        <f t="shared" si="28"/>
        <v>1.7768301350390902E-4</v>
      </c>
    </row>
    <row r="198" spans="1:21" x14ac:dyDescent="0.3">
      <c r="A198" t="s">
        <v>550</v>
      </c>
      <c r="B198" t="s">
        <v>542</v>
      </c>
      <c r="C198">
        <v>24123</v>
      </c>
      <c r="D198">
        <v>55.285159999999998</v>
      </c>
      <c r="E198" t="s">
        <v>18</v>
      </c>
      <c r="F198">
        <v>504.78093999999999</v>
      </c>
      <c r="G198">
        <v>0</v>
      </c>
      <c r="H198">
        <v>0</v>
      </c>
      <c r="I198">
        <v>2</v>
      </c>
      <c r="J198" t="s">
        <v>543</v>
      </c>
      <c r="K198" t="s">
        <v>412</v>
      </c>
      <c r="L198">
        <v>102</v>
      </c>
      <c r="M198">
        <v>93</v>
      </c>
      <c r="N198" s="1">
        <v>6.3661999999999994E-11</v>
      </c>
      <c r="O198">
        <v>1.1351E-3</v>
      </c>
      <c r="P198" s="8">
        <v>1.7851E-4</v>
      </c>
      <c r="Q198" s="2">
        <v>1.8865E-4</v>
      </c>
      <c r="R198" s="4">
        <v>22560</v>
      </c>
      <c r="S198" s="4">
        <f t="shared" si="26"/>
        <v>5</v>
      </c>
      <c r="T198" s="6">
        <f t="shared" si="29"/>
        <v>2.2168033695411216E-4</v>
      </c>
      <c r="U198" s="6">
        <f t="shared" si="28"/>
        <v>1.7768301350390902E-4</v>
      </c>
    </row>
    <row r="199" spans="1:21" x14ac:dyDescent="0.3">
      <c r="A199" t="s">
        <v>550</v>
      </c>
      <c r="B199" t="s">
        <v>544</v>
      </c>
      <c r="C199">
        <v>33379</v>
      </c>
      <c r="D199">
        <v>75.099670000000003</v>
      </c>
      <c r="E199" t="s">
        <v>18</v>
      </c>
      <c r="F199">
        <v>474.27386000000001</v>
      </c>
      <c r="G199">
        <v>0</v>
      </c>
      <c r="H199">
        <v>-1.2225699999999999</v>
      </c>
      <c r="I199">
        <v>2</v>
      </c>
      <c r="J199" t="s">
        <v>545</v>
      </c>
      <c r="K199" t="s">
        <v>221</v>
      </c>
      <c r="L199">
        <v>110</v>
      </c>
      <c r="M199">
        <v>108</v>
      </c>
      <c r="N199" s="1">
        <v>6.3806000000000002E-11</v>
      </c>
      <c r="O199">
        <v>1.1377E-3</v>
      </c>
      <c r="P199" s="8">
        <v>1.7851E-4</v>
      </c>
      <c r="Q199" s="2">
        <v>1.8865E-4</v>
      </c>
      <c r="R199" s="4">
        <v>22561</v>
      </c>
      <c r="S199" s="4">
        <f t="shared" si="26"/>
        <v>5</v>
      </c>
      <c r="T199" s="6">
        <f t="shared" si="29"/>
        <v>2.2167050895548855E-4</v>
      </c>
      <c r="U199" s="6">
        <f t="shared" si="28"/>
        <v>1.7768301350390902E-4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QC_mam_19_01_b_01Jul19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2019-07-01T21:49:18Z</dcterms:created>
  <dcterms:modified xsi:type="dcterms:W3CDTF">2020-01-06T20:36:08Z</dcterms:modified>
</cp:coreProperties>
</file>