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sg-k\IdeaProjects\Excel-Final\"/>
    </mc:Choice>
  </mc:AlternateContent>
  <xr:revisionPtr revIDLastSave="0" documentId="13_ncr:1_{F1DCE539-83A9-47F5-9F6A-F719D24934D1}" xr6:coauthVersionLast="45" xr6:coauthVersionMax="45" xr10:uidLastSave="{00000000-0000-0000-0000-000000000000}"/>
  <bookViews>
    <workbookView xWindow="-120" yWindow="-120" windowWidth="20640" windowHeight="11160" xr2:uid="{00000000-000D-0000-FFFF-FFFF00000000}"/>
  </bookViews>
  <sheets>
    <sheet name="homicidiosMulheresNaoNegrasPai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8" i="1" l="1"/>
  <c r="F18" i="1"/>
  <c r="E18" i="1"/>
  <c r="G18" i="1" s="1"/>
  <c r="D18" i="1"/>
  <c r="C18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_);\(0.00\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3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8" fillId="0" borderId="0" xfId="0" applyFont="1" applyAlignment="1">
      <alignment horizontal="center"/>
    </xf>
    <xf numFmtId="39" fontId="18" fillId="0" borderId="10" xfId="4" applyNumberFormat="1" applyFont="1" applyBorder="1" applyAlignment="1">
      <alignment horizontal="center"/>
    </xf>
    <xf numFmtId="39" fontId="18" fillId="0" borderId="11" xfId="4" applyNumberFormat="1" applyFont="1" applyBorder="1" applyAlignment="1">
      <alignment horizontal="center"/>
    </xf>
    <xf numFmtId="167" fontId="18" fillId="0" borderId="10" xfId="4" applyNumberFormat="1" applyFont="1" applyBorder="1" applyAlignment="1">
      <alignment horizontal="center"/>
    </xf>
    <xf numFmtId="167" fontId="18" fillId="0" borderId="11" xfId="4" applyNumberFormat="1" applyFont="1" applyBorder="1" applyAlignment="1">
      <alignment horizontal="center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1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7" formatCode="#,##0.00_);\(#,##0.00\)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4" formatCode="#,##0.00;\-#,##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7" formatCode="#,##0.00_);\(#,##0.00\)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4" formatCode="#,##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7" formatCode="#,##0.00_);\(#,##0.00\)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4" formatCode="#,##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7" formatCode="#,##0.00_);\(#,##0.00\)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4" formatCode="#,##0.00;\-#,##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7" formatCode="#,##0.00_);\(#,##0.00\)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4" formatCode="#,##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border outline="0">
        <right style="thin">
          <color indexed="64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9D2B916-9145-4AAF-9794-87C799AC2BFD}" name="TabelaHMNaoNP" displayName="TabelaHMNaoNP" ref="A1:H18" headerRowCount="0" totalsRowShown="0" dataDxfId="17" tableBorderDxfId="16" dataCellStyle="Título 3">
  <tableColumns count="8">
    <tableColumn id="1" xr3:uid="{924B97F9-E702-43FD-8450-B81ADA7F71DF}" name="Periodo" headerRowDxfId="15" dataDxfId="14"/>
    <tableColumn id="2" xr3:uid="{79B87BDB-C2DF-4A0A-BCFC-A24FEBF27EBB}" name="Valor" headerRowDxfId="13" dataDxfId="12"/>
    <tableColumn id="3" xr3:uid="{02B1B12F-45CD-490C-AE5A-5ACBD55C56A2}" name="Média Aritmética" headerRowDxfId="11" dataDxfId="10" dataCellStyle="Título 3"/>
    <tableColumn id="4" xr3:uid="{8146E42E-8E18-45D8-8B2C-E34FBB84268A}" name="Desvio Médio" headerRowDxfId="9" dataDxfId="8" dataCellStyle="Título 3"/>
    <tableColumn id="5" xr3:uid="{219B4DC5-6791-44C2-A217-7AA6BBF14EEF}" name="Desvio Padrão" headerRowDxfId="7" dataDxfId="6" dataCellStyle="Título 3"/>
    <tableColumn id="6" xr3:uid="{9EB20D7F-F4D3-4E69-AB9F-5B28ED6F0F89}" name="Variância Populacional" headerRowDxfId="5" dataDxfId="4" dataCellStyle="Título 3"/>
    <tableColumn id="7" xr3:uid="{949C2FAE-BC42-4883-A183-631B33280658}" name="Coeficiente de Variação" headerRowDxfId="3" dataDxfId="2" dataCellStyle="Título 3">
      <calculatedColumnFormula>E1/C1</calculatedColumnFormula>
    </tableColumn>
    <tableColumn id="8" xr3:uid="{FF9E5496-2E07-49E2-A5A7-D6289FF5A891}" name="Variância Amostral" headerRowDxfId="1" dataDxfId="0" dataCellStyle="Título 3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8"/>
  <sheetViews>
    <sheetView tabSelected="1" workbookViewId="0">
      <selection activeCell="H18" activeCellId="5" sqref="C18 D18 E18 F18 G18 H18"/>
    </sheetView>
  </sheetViews>
  <sheetFormatPr defaultRowHeight="15" x14ac:dyDescent="0.25"/>
  <cols>
    <col min="1" max="1" width="10.140625" style="1" customWidth="1"/>
    <col min="2" max="2" width="9.140625" style="1"/>
    <col min="3" max="3" width="18.5703125" customWidth="1"/>
    <col min="4" max="4" width="18.85546875" customWidth="1"/>
    <col min="5" max="5" width="17.5703125" customWidth="1"/>
    <col min="6" max="6" width="23.140625" customWidth="1"/>
    <col min="7" max="7" width="24.140625" customWidth="1"/>
    <col min="8" max="8" width="19.7109375" customWidth="1"/>
  </cols>
  <sheetData>
    <row r="1" spans="1:8" x14ac:dyDescent="0.25">
      <c r="A1" s="1">
        <v>2000</v>
      </c>
      <c r="B1" s="1">
        <v>1765</v>
      </c>
      <c r="C1" s="2"/>
      <c r="D1" s="2"/>
      <c r="E1" s="2"/>
      <c r="F1" s="2"/>
      <c r="G1" s="2"/>
      <c r="H1" s="3"/>
    </row>
    <row r="2" spans="1:8" x14ac:dyDescent="0.25">
      <c r="A2" s="1">
        <v>2001</v>
      </c>
      <c r="B2" s="1">
        <v>1720</v>
      </c>
      <c r="C2" s="2"/>
      <c r="D2" s="2"/>
      <c r="E2" s="2"/>
      <c r="F2" s="2"/>
      <c r="G2" s="2"/>
      <c r="H2" s="3"/>
    </row>
    <row r="3" spans="1:8" x14ac:dyDescent="0.25">
      <c r="A3" s="1">
        <v>2002</v>
      </c>
      <c r="B3" s="1">
        <v>1781</v>
      </c>
      <c r="C3" s="2"/>
      <c r="D3" s="2"/>
      <c r="E3" s="2"/>
      <c r="F3" s="2"/>
      <c r="G3" s="2"/>
      <c r="H3" s="3"/>
    </row>
    <row r="4" spans="1:8" x14ac:dyDescent="0.25">
      <c r="A4" s="1">
        <v>2003</v>
      </c>
      <c r="B4" s="1">
        <v>1770</v>
      </c>
      <c r="C4" s="2"/>
      <c r="D4" s="2"/>
      <c r="E4" s="2"/>
      <c r="F4" s="2"/>
      <c r="G4" s="2"/>
      <c r="H4" s="3"/>
    </row>
    <row r="5" spans="1:8" x14ac:dyDescent="0.25">
      <c r="A5" s="1">
        <v>2004</v>
      </c>
      <c r="B5" s="1">
        <v>1706</v>
      </c>
      <c r="C5" s="2"/>
      <c r="D5" s="2"/>
      <c r="E5" s="2"/>
      <c r="F5" s="2"/>
      <c r="G5" s="2"/>
      <c r="H5" s="3"/>
    </row>
    <row r="6" spans="1:8" x14ac:dyDescent="0.25">
      <c r="A6" s="1">
        <v>2005</v>
      </c>
      <c r="B6" s="1">
        <v>1631</v>
      </c>
      <c r="C6" s="2"/>
      <c r="D6" s="2"/>
      <c r="E6" s="2"/>
      <c r="F6" s="2"/>
      <c r="G6" s="2"/>
      <c r="H6" s="3"/>
    </row>
    <row r="7" spans="1:8" x14ac:dyDescent="0.25">
      <c r="A7" s="1">
        <v>2006</v>
      </c>
      <c r="B7" s="1">
        <v>1641</v>
      </c>
      <c r="C7" s="2"/>
      <c r="D7" s="2"/>
      <c r="E7" s="2"/>
      <c r="F7" s="2"/>
      <c r="G7" s="2"/>
      <c r="H7" s="3"/>
    </row>
    <row r="8" spans="1:8" x14ac:dyDescent="0.25">
      <c r="A8" s="1">
        <v>2007</v>
      </c>
      <c r="B8" s="1">
        <v>1518</v>
      </c>
      <c r="C8" s="2"/>
      <c r="D8" s="2"/>
      <c r="E8" s="2"/>
      <c r="F8" s="2"/>
      <c r="G8" s="2"/>
      <c r="H8" s="3"/>
    </row>
    <row r="9" spans="1:8" x14ac:dyDescent="0.25">
      <c r="A9" s="1">
        <v>2008</v>
      </c>
      <c r="B9" s="1">
        <v>1579</v>
      </c>
      <c r="C9" s="2"/>
      <c r="D9" s="2"/>
      <c r="E9" s="2"/>
      <c r="F9" s="2"/>
      <c r="G9" s="2"/>
      <c r="H9" s="3"/>
    </row>
    <row r="10" spans="1:8" x14ac:dyDescent="0.25">
      <c r="A10" s="1">
        <v>2009</v>
      </c>
      <c r="B10" s="1">
        <v>1636</v>
      </c>
      <c r="C10" s="2"/>
      <c r="D10" s="2"/>
      <c r="E10" s="2"/>
      <c r="F10" s="2"/>
      <c r="G10" s="2"/>
      <c r="H10" s="3"/>
    </row>
    <row r="11" spans="1:8" x14ac:dyDescent="0.25">
      <c r="A11" s="1">
        <v>2010</v>
      </c>
      <c r="B11" s="1">
        <v>1626</v>
      </c>
      <c r="C11" s="2"/>
      <c r="D11" s="2"/>
      <c r="E11" s="2"/>
      <c r="F11" s="2"/>
      <c r="G11" s="2"/>
      <c r="H11" s="3"/>
    </row>
    <row r="12" spans="1:8" x14ac:dyDescent="0.25">
      <c r="A12" s="1">
        <v>2011</v>
      </c>
      <c r="B12" s="1">
        <v>1557</v>
      </c>
      <c r="C12" s="2"/>
      <c r="D12" s="2"/>
      <c r="E12" s="2"/>
      <c r="F12" s="2"/>
      <c r="G12" s="2"/>
      <c r="H12" s="3"/>
    </row>
    <row r="13" spans="1:8" x14ac:dyDescent="0.25">
      <c r="A13" s="1">
        <v>2012</v>
      </c>
      <c r="B13" s="1">
        <v>1585</v>
      </c>
      <c r="C13" s="2"/>
      <c r="D13" s="2"/>
      <c r="E13" s="2"/>
      <c r="F13" s="2"/>
      <c r="G13" s="2"/>
      <c r="H13" s="3"/>
    </row>
    <row r="14" spans="1:8" x14ac:dyDescent="0.25">
      <c r="A14" s="1">
        <v>2013</v>
      </c>
      <c r="B14" s="1">
        <v>1641</v>
      </c>
      <c r="C14" s="2"/>
      <c r="D14" s="2"/>
      <c r="E14" s="2"/>
      <c r="F14" s="2"/>
      <c r="G14" s="2"/>
      <c r="H14" s="3"/>
    </row>
    <row r="15" spans="1:8" x14ac:dyDescent="0.25">
      <c r="A15" s="1">
        <v>2014</v>
      </c>
      <c r="B15" s="1">
        <v>1620</v>
      </c>
      <c r="C15" s="2"/>
      <c r="D15" s="2"/>
      <c r="E15" s="2"/>
      <c r="F15" s="2"/>
      <c r="G15" s="2"/>
      <c r="H15" s="3"/>
    </row>
    <row r="16" spans="1:8" x14ac:dyDescent="0.25">
      <c r="A16" s="1">
        <v>2015</v>
      </c>
      <c r="B16" s="1">
        <v>1539</v>
      </c>
      <c r="C16" s="2"/>
      <c r="D16" s="2"/>
      <c r="E16" s="2"/>
      <c r="F16" s="2"/>
      <c r="G16" s="2"/>
      <c r="H16" s="3"/>
    </row>
    <row r="17" spans="1:8" x14ac:dyDescent="0.25">
      <c r="A17" s="1">
        <v>2016</v>
      </c>
      <c r="B17" s="1">
        <v>1488</v>
      </c>
      <c r="C17" s="2"/>
      <c r="D17" s="2"/>
      <c r="E17" s="2"/>
      <c r="F17" s="2"/>
      <c r="G17" s="2"/>
      <c r="H17" s="3"/>
    </row>
    <row r="18" spans="1:8" x14ac:dyDescent="0.25">
      <c r="A18" s="1">
        <v>2017</v>
      </c>
      <c r="B18" s="1">
        <v>1544</v>
      </c>
      <c r="C18" s="4">
        <f>AVERAGE(B1:B18)</f>
        <v>1630.3888888888889</v>
      </c>
      <c r="D18" s="4">
        <f>AVEDEV(B1:B18)</f>
        <v>68.611111111111114</v>
      </c>
      <c r="E18" s="4">
        <f>_xlfn.STDEV.P(B1:B18)</f>
        <v>86.034320599326264</v>
      </c>
      <c r="F18" s="4">
        <f>_xlfn.VAR.P(B1:B18)</f>
        <v>7401.9043209876545</v>
      </c>
      <c r="G18" s="4">
        <f>E18/C18</f>
        <v>5.2769201989568706E-2</v>
      </c>
      <c r="H18" s="5">
        <f>_xlfn.VAR.S(B1:B18)</f>
        <v>7837.3104575163397</v>
      </c>
    </row>
  </sheetData>
  <conditionalFormatting sqref="B20:B1048576 B1:B1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homicidiosMulheresNaoNegrasPais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Gonçalves</dc:creator>
  <cp:lastModifiedBy>Lucas Gonçalves</cp:lastModifiedBy>
  <dcterms:created xsi:type="dcterms:W3CDTF">2020-05-01T02:38:47Z</dcterms:created>
  <dcterms:modified xsi:type="dcterms:W3CDTF">2020-05-13T01:27:42Z</dcterms:modified>
</cp:coreProperties>
</file>