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8B93C883-45BD-4874-A0C8-69BF63A47CC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HomensNaoNegrosPaisQT" sheetId="1" r:id="rId1"/>
  </sheets>
  <definedNames>
    <definedName name="TabelaHNAONP">TabelaHNNP[]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F18" i="1" l="1"/>
  <c r="G18" i="1"/>
  <c r="C18" i="1" l="1"/>
  <c r="H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 applyFont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18" fillId="0" borderId="0" xfId="0" applyNumberFormat="1" applyFont="1" applyBorder="1" applyAlignment="1">
      <alignment horizontal="center"/>
    </xf>
    <xf numFmtId="0" fontId="5" fillId="0" borderId="0" xfId="4" applyBorder="1" applyAlignment="1">
      <alignment horizontal="center"/>
    </xf>
    <xf numFmtId="4" fontId="5" fillId="0" borderId="0" xfId="4" applyNumberFormat="1" applyBorder="1" applyAlignment="1">
      <alignment horizontal="center"/>
    </xf>
    <xf numFmtId="39" fontId="5" fillId="0" borderId="0" xfId="4" applyNumberFormat="1" applyBorder="1"/>
    <xf numFmtId="0" fontId="5" fillId="0" borderId="10" xfId="4" applyNumberFormat="1" applyFont="1" applyFill="1" applyBorder="1" applyAlignment="1">
      <alignment horizontal="center"/>
    </xf>
    <xf numFmtId="39" fontId="5" fillId="0" borderId="10" xfId="4" applyNumberFormat="1" applyFont="1" applyFill="1" applyBorder="1" applyAlignment="1">
      <alignment horizontal="center"/>
    </xf>
    <xf numFmtId="39" fontId="5" fillId="0" borderId="10" xfId="4" applyNumberFormat="1" applyFont="1" applyFill="1" applyBorder="1"/>
    <xf numFmtId="2" fontId="5" fillId="0" borderId="10" xfId="4" applyNumberFormat="1" applyFont="1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stilo 1" xfId="42" xr:uid="{B6725AB2-DDCD-4484-946A-664E412A62B1}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"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B5A08-AB3C-4288-B5E4-F3FA3C46AEDC}" name="TabelaHNNP" displayName="TabelaHNNP" ref="A1:H18" headerRowCount="0" headerRowDxfId="17" dataDxfId="16">
  <tableColumns count="8">
    <tableColumn id="8" xr3:uid="{49D7879F-3962-4B85-A110-BFF0CBFCA36D}" name="Coluna1" headerRowDxfId="15" dataDxfId="14" dataCellStyle="Título 3"/>
    <tableColumn id="9" xr3:uid="{DCC3A56A-463F-4799-8ED0-BD149DCB1A92}" name="Coluna2" headerRowDxfId="13" dataDxfId="12" dataCellStyle="Título 3"/>
    <tableColumn id="10" xr3:uid="{89AE2600-564D-4AFF-9A88-0358B1225E5B}" name="Coluna3" headerRowDxfId="11" dataDxfId="10" dataCellStyle="Título 3"/>
    <tableColumn id="4" xr3:uid="{AEC171E9-4165-4FAB-8567-155A4F05EAD9}" name="Coluna4" totalsRowFunction="sum" headerRowDxfId="9" dataDxfId="0" dataCellStyle="Título 3">
      <calculatedColumnFormula array="1">Desv</calculatedColumnFormula>
    </tableColumn>
    <tableColumn id="5" xr3:uid="{A575222F-848A-48FC-BB7F-6833C1291522}" name="Coluna5" headerRowDxfId="8" dataDxfId="1" headerRowCellStyle="Título 3" dataCellStyle="Título 3"/>
    <tableColumn id="6" xr3:uid="{8234CFF4-4512-4623-AE93-7A772C47DEF7}" name="Coluna6" headerRowDxfId="7" dataDxfId="6" dataCellStyle="Título 3"/>
    <tableColumn id="7" xr3:uid="{8935A9A1-0301-4C62-BBB0-D82B52192D37}" name="Coluna7" headerRowDxfId="5" dataDxfId="4" dataCellStyle="Título 3"/>
    <tableColumn id="11" xr3:uid="{C2612062-0DB6-4768-A486-D120442E70E1}" name="Coluna8" headerRowDxfId="3" dataDxfId="2" dataCellStyle="Título 3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D18" sqref="D18"/>
    </sheetView>
  </sheetViews>
  <sheetFormatPr defaultRowHeight="15" x14ac:dyDescent="0.25"/>
  <cols>
    <col min="1" max="1" width="10.140625" style="3" customWidth="1"/>
    <col min="2" max="2" width="9.140625" style="5" customWidth="1"/>
    <col min="3" max="3" width="18.28515625" style="6" customWidth="1"/>
    <col min="4" max="4" width="19.42578125" style="7" customWidth="1"/>
    <col min="5" max="5" width="20.42578125" style="6" customWidth="1"/>
    <col min="6" max="6" width="22.5703125" style="4" customWidth="1"/>
    <col min="7" max="7" width="22.42578125" style="2" bestFit="1" customWidth="1"/>
    <col min="8" max="8" width="19.5703125" style="2" customWidth="1"/>
    <col min="9" max="16384" width="9.140625" style="1"/>
  </cols>
  <sheetData>
    <row r="1" spans="1:8" x14ac:dyDescent="0.25">
      <c r="A1" s="8">
        <v>2000</v>
      </c>
      <c r="B1" s="8">
        <v>16460</v>
      </c>
      <c r="C1" s="9"/>
      <c r="D1" s="10"/>
      <c r="E1" s="9"/>
      <c r="F1" s="9"/>
      <c r="G1" s="9"/>
      <c r="H1" s="9"/>
    </row>
    <row r="2" spans="1:8" x14ac:dyDescent="0.25">
      <c r="A2" s="8">
        <v>2001</v>
      </c>
      <c r="B2" s="8">
        <v>17198</v>
      </c>
      <c r="C2" s="9"/>
      <c r="D2" s="10"/>
      <c r="E2" s="9"/>
      <c r="F2" s="9"/>
      <c r="G2" s="9"/>
      <c r="H2" s="9"/>
    </row>
    <row r="3" spans="1:8" x14ac:dyDescent="0.25">
      <c r="A3" s="8">
        <v>2002</v>
      </c>
      <c r="B3" s="8">
        <v>17322</v>
      </c>
      <c r="C3" s="9"/>
      <c r="D3" s="10"/>
      <c r="E3" s="9"/>
      <c r="F3" s="9"/>
      <c r="G3" s="9"/>
      <c r="H3" s="9"/>
    </row>
    <row r="4" spans="1:8" x14ac:dyDescent="0.25">
      <c r="A4" s="8">
        <v>2003</v>
      </c>
      <c r="B4" s="8">
        <v>17515</v>
      </c>
      <c r="C4" s="9"/>
      <c r="D4" s="10"/>
      <c r="E4" s="9"/>
      <c r="F4" s="9"/>
      <c r="G4" s="9"/>
      <c r="H4" s="9"/>
    </row>
    <row r="5" spans="1:8" x14ac:dyDescent="0.25">
      <c r="A5" s="8">
        <v>2004</v>
      </c>
      <c r="B5" s="8">
        <v>15819</v>
      </c>
      <c r="C5" s="9"/>
      <c r="D5" s="10"/>
      <c r="E5" s="9"/>
      <c r="F5" s="9"/>
      <c r="G5" s="9"/>
      <c r="H5" s="9"/>
    </row>
    <row r="6" spans="1:8" x14ac:dyDescent="0.25">
      <c r="A6" s="8">
        <v>2005</v>
      </c>
      <c r="B6" s="8">
        <v>14422</v>
      </c>
      <c r="C6" s="9"/>
      <c r="D6" s="10"/>
      <c r="E6" s="9"/>
      <c r="F6" s="9"/>
      <c r="G6" s="9"/>
      <c r="H6" s="9"/>
    </row>
    <row r="7" spans="1:8" x14ac:dyDescent="0.25">
      <c r="A7" s="8">
        <v>2006</v>
      </c>
      <c r="B7" s="8">
        <v>14511</v>
      </c>
      <c r="C7" s="9"/>
      <c r="D7" s="10"/>
      <c r="E7" s="9"/>
      <c r="F7" s="9"/>
      <c r="G7" s="9"/>
      <c r="H7" s="9"/>
    </row>
    <row r="8" spans="1:8" x14ac:dyDescent="0.25">
      <c r="A8" s="8">
        <v>2007</v>
      </c>
      <c r="B8" s="8">
        <v>13149</v>
      </c>
      <c r="C8" s="9"/>
      <c r="D8" s="10"/>
      <c r="E8" s="9"/>
      <c r="F8" s="9"/>
      <c r="G8" s="9"/>
      <c r="H8" s="9"/>
    </row>
    <row r="9" spans="1:8" x14ac:dyDescent="0.25">
      <c r="A9" s="8">
        <v>2008</v>
      </c>
      <c r="B9" s="8">
        <v>13469</v>
      </c>
      <c r="C9" s="9"/>
      <c r="D9" s="10"/>
      <c r="E9" s="9"/>
      <c r="F9" s="9"/>
      <c r="G9" s="9"/>
      <c r="H9" s="9"/>
    </row>
    <row r="10" spans="1:8" x14ac:dyDescent="0.25">
      <c r="A10" s="8">
        <v>2009</v>
      </c>
      <c r="B10" s="8">
        <v>13607</v>
      </c>
      <c r="C10" s="9"/>
      <c r="D10" s="10"/>
      <c r="E10" s="9"/>
      <c r="F10" s="9"/>
      <c r="G10" s="9"/>
      <c r="H10" s="9"/>
    </row>
    <row r="11" spans="1:8" x14ac:dyDescent="0.25">
      <c r="A11" s="8">
        <v>2010</v>
      </c>
      <c r="B11" s="8">
        <v>12830</v>
      </c>
      <c r="C11" s="9"/>
      <c r="D11" s="10"/>
      <c r="E11" s="9"/>
      <c r="F11" s="9"/>
      <c r="G11" s="9"/>
      <c r="H11" s="9"/>
    </row>
    <row r="12" spans="1:8" x14ac:dyDescent="0.25">
      <c r="A12" s="8">
        <v>2011</v>
      </c>
      <c r="B12" s="8">
        <v>12719</v>
      </c>
      <c r="C12" s="9"/>
      <c r="D12" s="10"/>
      <c r="E12" s="9"/>
      <c r="F12" s="9"/>
      <c r="G12" s="9"/>
      <c r="H12" s="9"/>
    </row>
    <row r="13" spans="1:8" x14ac:dyDescent="0.25">
      <c r="A13" s="8">
        <v>2012</v>
      </c>
      <c r="B13" s="8">
        <v>13227</v>
      </c>
      <c r="C13" s="9"/>
      <c r="D13" s="10"/>
      <c r="E13" s="9"/>
      <c r="F13" s="9"/>
      <c r="G13" s="9"/>
      <c r="H13" s="9"/>
    </row>
    <row r="14" spans="1:8" x14ac:dyDescent="0.25">
      <c r="A14" s="8">
        <v>2013</v>
      </c>
      <c r="B14" s="8">
        <v>12867</v>
      </c>
      <c r="C14" s="9"/>
      <c r="D14" s="10"/>
      <c r="E14" s="9"/>
      <c r="F14" s="9"/>
      <c r="G14" s="9"/>
      <c r="H14" s="9"/>
    </row>
    <row r="15" spans="1:8" x14ac:dyDescent="0.25">
      <c r="A15" s="8">
        <v>2014</v>
      </c>
      <c r="B15" s="8">
        <v>13496</v>
      </c>
      <c r="C15" s="9"/>
      <c r="D15" s="10"/>
      <c r="E15" s="9"/>
      <c r="F15" s="9"/>
      <c r="G15" s="9"/>
      <c r="H15" s="9"/>
    </row>
    <row r="16" spans="1:8" x14ac:dyDescent="0.25">
      <c r="A16" s="8">
        <v>2015</v>
      </c>
      <c r="B16" s="8">
        <v>12855</v>
      </c>
      <c r="C16" s="9"/>
      <c r="D16" s="10"/>
      <c r="E16" s="9"/>
      <c r="F16" s="9"/>
      <c r="G16" s="9"/>
      <c r="H16" s="9"/>
    </row>
    <row r="17" spans="1:8" x14ac:dyDescent="0.25">
      <c r="A17" s="8">
        <v>2016</v>
      </c>
      <c r="B17" s="8">
        <v>13354</v>
      </c>
      <c r="C17" s="9"/>
      <c r="D17" s="10"/>
      <c r="E17" s="9"/>
      <c r="F17" s="9"/>
      <c r="G17" s="9"/>
      <c r="H17" s="9"/>
    </row>
    <row r="18" spans="1:8" x14ac:dyDescent="0.25">
      <c r="A18" s="8">
        <v>2017</v>
      </c>
      <c r="B18" s="8">
        <v>13187</v>
      </c>
      <c r="C18" s="11">
        <f>AVERAGE(B1:B18)</f>
        <v>14333.722222222223</v>
      </c>
      <c r="D18" s="11">
        <f>MEDIAN(B1:B18)</f>
        <v>13482.5</v>
      </c>
      <c r="E18" s="11">
        <v>0</v>
      </c>
      <c r="F18" s="11">
        <f>_xlfn.STDEV.P(B1:B18)</f>
        <v>1668.4661221065544</v>
      </c>
      <c r="G18" s="11">
        <f>_xlfn.VAR.P(B1:B18)</f>
        <v>2783779.200617284</v>
      </c>
      <c r="H18" s="11">
        <f>_xlfn.VAR.S(B1:B18)</f>
        <v>2947530.9183006566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homicidiosHomensNaoNegrosPaisQT</vt:lpstr>
      <vt:lpstr>TabelaHNAONP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2020-05-01T02:32:57Z</dcterms:created>
  <dcterms:modified xsi:type="dcterms:W3CDTF">2020-05-16T18:55:23Z</dcterms:modified>
</cp:coreProperties>
</file>