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sorensen/Desktop/EXAM-PROJECT/"/>
    </mc:Choice>
  </mc:AlternateContent>
  <xr:revisionPtr revIDLastSave="0" documentId="13_ncr:1_{9AB324EB-81E0-034F-892C-9BAB2CD51BA9}" xr6:coauthVersionLast="47" xr6:coauthVersionMax="47" xr10:uidLastSave="{00000000-0000-0000-0000-000000000000}"/>
  <bookViews>
    <workbookView xWindow="17860" yWindow="-21100" windowWidth="19340" windowHeight="20400" xr2:uid="{7AF79261-5605-B240-8615-9B665EC02146}"/>
  </bookViews>
  <sheets>
    <sheet name="Ark1" sheetId="1" r:id="rId1"/>
  </sheets>
  <definedNames>
    <definedName name="clean_matmul_trans_fixed" localSheetId="0">'Ark1'!$D$97:$AS$97</definedName>
    <definedName name="clean_matmul_trans_increase_1" localSheetId="0">'Ark1'!$D$113:$AR$113</definedName>
    <definedName name="comp_data" localSheetId="0">'Ark1'!$D$26:$AP$27</definedName>
    <definedName name="comp_data_1" localSheetId="0">'Ark1'!$AO$80:$AO$80</definedName>
    <definedName name="Matmul_locality_clean" localSheetId="0">'Ark1'!$D$116:$AR$116</definedName>
    <definedName name="proccessed_data" localSheetId="0">'Ark1'!$D$78:$M$80</definedName>
    <definedName name="proccessed_data_1" localSheetId="0">'Ark1'!$D$55:$AR$56</definedName>
    <definedName name="proccessed_data_2" localSheetId="0">'Ark1'!$D$100:$AR$100</definedName>
    <definedName name="proccessed_data_3" localSheetId="0">'Ark1'!$D$6:$AO$7</definedName>
    <definedName name="T_runtimes" localSheetId="0">'Ark1'!$D$147:$AX$147</definedName>
    <definedName name="T_value" localSheetId="0">'Ark1'!$D$147:$AY$147</definedName>
    <definedName name="T_values" localSheetId="0">'Ark1'!$D$146:$AX$146</definedName>
    <definedName name="transpose_blocked" localSheetId="0">'Ark1'!$D$56:$AQ$56</definedName>
    <definedName name="transpose_blocked_parallel" localSheetId="0">'Ark1'!$AO$50:$AQ$50</definedName>
    <definedName name="transpose_blocked_parallel_1" localSheetId="0">'Ark1'!$D$60:$AQ$60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L52" i="1"/>
  <c r="P52" i="1"/>
  <c r="T52" i="1"/>
  <c r="X52" i="1"/>
  <c r="AB52" i="1"/>
  <c r="AF52" i="1"/>
  <c r="AJ52" i="1"/>
  <c r="AN52" i="1"/>
  <c r="H53" i="1"/>
  <c r="L53" i="1"/>
  <c r="P53" i="1"/>
  <c r="T53" i="1"/>
  <c r="X53" i="1"/>
  <c r="AB53" i="1"/>
  <c r="AF53" i="1"/>
  <c r="AJ53" i="1"/>
  <c r="AN53" i="1"/>
  <c r="D53" i="1"/>
  <c r="D5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D102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E30" i="1"/>
  <c r="F30" i="1"/>
  <c r="D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D130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F125" i="1"/>
  <c r="G125" i="1"/>
  <c r="H125" i="1"/>
  <c r="I125" i="1"/>
  <c r="J125" i="1"/>
  <c r="K125" i="1"/>
  <c r="E125" i="1"/>
  <c r="D125" i="1"/>
  <c r="E31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E5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E101" i="1"/>
  <c r="F101" i="1"/>
  <c r="G101" i="1"/>
  <c r="H101" i="1"/>
  <c r="I101" i="1"/>
  <c r="J101" i="1"/>
  <c r="D101" i="1"/>
  <c r="D55" i="1"/>
  <c r="D5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D96" i="1"/>
  <c r="F46" i="1"/>
  <c r="F52" i="1" s="1"/>
  <c r="G46" i="1"/>
  <c r="G52" i="1" s="1"/>
  <c r="H46" i="1"/>
  <c r="I46" i="1"/>
  <c r="I52" i="1" s="1"/>
  <c r="J46" i="1"/>
  <c r="J52" i="1" s="1"/>
  <c r="K46" i="1"/>
  <c r="K52" i="1" s="1"/>
  <c r="L46" i="1"/>
  <c r="M46" i="1"/>
  <c r="M52" i="1" s="1"/>
  <c r="N46" i="1"/>
  <c r="N52" i="1" s="1"/>
  <c r="O46" i="1"/>
  <c r="O52" i="1" s="1"/>
  <c r="P46" i="1"/>
  <c r="Q46" i="1"/>
  <c r="Q52" i="1" s="1"/>
  <c r="R46" i="1"/>
  <c r="R52" i="1" s="1"/>
  <c r="S46" i="1"/>
  <c r="S52" i="1" s="1"/>
  <c r="T46" i="1"/>
  <c r="U46" i="1"/>
  <c r="U52" i="1" s="1"/>
  <c r="V46" i="1"/>
  <c r="V52" i="1" s="1"/>
  <c r="W46" i="1"/>
  <c r="W52" i="1" s="1"/>
  <c r="X46" i="1"/>
  <c r="Y46" i="1"/>
  <c r="Y52" i="1" s="1"/>
  <c r="Z46" i="1"/>
  <c r="Z52" i="1" s="1"/>
  <c r="AA46" i="1"/>
  <c r="AA52" i="1" s="1"/>
  <c r="AB46" i="1"/>
  <c r="AC46" i="1"/>
  <c r="AC52" i="1" s="1"/>
  <c r="AD46" i="1"/>
  <c r="AD52" i="1" s="1"/>
  <c r="AE46" i="1"/>
  <c r="AE52" i="1" s="1"/>
  <c r="AF46" i="1"/>
  <c r="AG46" i="1"/>
  <c r="AG52" i="1" s="1"/>
  <c r="AH46" i="1"/>
  <c r="AH52" i="1" s="1"/>
  <c r="AI46" i="1"/>
  <c r="AI52" i="1" s="1"/>
  <c r="AJ46" i="1"/>
  <c r="AK46" i="1"/>
  <c r="AK52" i="1" s="1"/>
  <c r="AL46" i="1"/>
  <c r="AL52" i="1" s="1"/>
  <c r="AM46" i="1"/>
  <c r="AM52" i="1" s="1"/>
  <c r="AN46" i="1"/>
  <c r="E46" i="1"/>
  <c r="E52" i="1" s="1"/>
  <c r="M76" i="1"/>
  <c r="L76" i="1"/>
  <c r="K76" i="1"/>
  <c r="J76" i="1"/>
  <c r="I76" i="1"/>
  <c r="H76" i="1"/>
  <c r="G76" i="1"/>
  <c r="F76" i="1"/>
  <c r="E76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D32" i="1"/>
  <c r="D31" i="1"/>
  <c r="AM53" i="1" l="1"/>
  <c r="AI53" i="1"/>
  <c r="AE53" i="1"/>
  <c r="AA53" i="1"/>
  <c r="W53" i="1"/>
  <c r="S53" i="1"/>
  <c r="O53" i="1"/>
  <c r="K53" i="1"/>
  <c r="G53" i="1"/>
  <c r="AL53" i="1"/>
  <c r="AH53" i="1"/>
  <c r="AD53" i="1"/>
  <c r="Z53" i="1"/>
  <c r="V53" i="1"/>
  <c r="R53" i="1"/>
  <c r="N53" i="1"/>
  <c r="J53" i="1"/>
  <c r="F53" i="1"/>
  <c r="AK53" i="1"/>
  <c r="AG53" i="1"/>
  <c r="AC53" i="1"/>
  <c r="Y53" i="1"/>
  <c r="U53" i="1"/>
  <c r="Q53" i="1"/>
  <c r="M53" i="1"/>
  <c r="I53" i="1"/>
  <c r="E53" i="1"/>
  <c r="AL55" i="1"/>
  <c r="AH55" i="1"/>
  <c r="AD55" i="1"/>
  <c r="J56" i="1"/>
  <c r="Z55" i="1"/>
  <c r="V55" i="1"/>
  <c r="R55" i="1"/>
  <c r="N55" i="1"/>
  <c r="F55" i="1"/>
  <c r="J55" i="1"/>
  <c r="AH56" i="1"/>
  <c r="AM55" i="1"/>
  <c r="AI55" i="1"/>
  <c r="AE55" i="1"/>
  <c r="AA55" i="1"/>
  <c r="W55" i="1"/>
  <c r="S55" i="1"/>
  <c r="O55" i="1"/>
  <c r="K55" i="1"/>
  <c r="G55" i="1"/>
  <c r="Z56" i="1"/>
  <c r="R56" i="1"/>
  <c r="AL56" i="1"/>
  <c r="AD56" i="1"/>
  <c r="V56" i="1"/>
  <c r="N56" i="1"/>
  <c r="F56" i="1"/>
  <c r="AI56" i="1"/>
  <c r="AA56" i="1"/>
  <c r="S56" i="1"/>
  <c r="K56" i="1"/>
  <c r="AM56" i="1"/>
  <c r="AE56" i="1"/>
  <c r="W56" i="1"/>
  <c r="O56" i="1"/>
  <c r="G56" i="1"/>
  <c r="E55" i="1"/>
  <c r="E56" i="1"/>
  <c r="Y55" i="1"/>
  <c r="Y56" i="1"/>
  <c r="M55" i="1"/>
  <c r="M56" i="1"/>
  <c r="I55" i="1"/>
  <c r="I56" i="1"/>
  <c r="AG55" i="1"/>
  <c r="AG56" i="1"/>
  <c r="Q55" i="1"/>
  <c r="Q56" i="1"/>
  <c r="AN55" i="1"/>
  <c r="AN56" i="1"/>
  <c r="AJ55" i="1"/>
  <c r="AJ56" i="1"/>
  <c r="AF55" i="1"/>
  <c r="AF56" i="1"/>
  <c r="AB55" i="1"/>
  <c r="AB56" i="1"/>
  <c r="X55" i="1"/>
  <c r="X56" i="1"/>
  <c r="T55" i="1"/>
  <c r="T56" i="1"/>
  <c r="P55" i="1"/>
  <c r="P56" i="1"/>
  <c r="L55" i="1"/>
  <c r="L56" i="1"/>
  <c r="H55" i="1"/>
  <c r="H56" i="1"/>
  <c r="AK55" i="1"/>
  <c r="AK56" i="1"/>
  <c r="AC55" i="1"/>
  <c r="AC56" i="1"/>
  <c r="U55" i="1"/>
  <c r="U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53FD4-6372-9344-AE7E-A05B5048BD0F}" name="clean_matmul_trans_fixed" type="6" refreshedVersion="7" background="1" saveData="1">
    <textPr sourceFile="/Users/williamsorensen/Desktop/clean_matmul_trans_fixed.csv" decimal="," thousands=".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12CA0C7-C5A2-EE47-8130-7C68B0036229}" name="clean_matmul_trans_increase1" type="6" refreshedVersion="7" background="1" saveData="1">
    <textPr sourceFile="/Users/williamsorensen/Desktop/Raw_data/clean_matmul_trans_increase.csv" decimal="," thousands="." comma="1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D20F32E-021C-2840-AA75-CCF489F7AB43}" name="comp_data" type="6" refreshedVersion="7" background="1" saveData="1">
    <textPr sourceFile="/Users/williamsorensen/Desktop/comp_data.csv" decimal="," thousands=".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288A0263-2650-D743-94BD-8C4099BA5881}" name="comp_data1" type="6" refreshedVersion="7" background="1" saveData="1">
    <textPr sourceFile="/Users/williamsorensen/Desktop/comp_data.csv" decimal="," thousands=".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4523258-7181-D143-A0A5-45DB6DCC5D11}" name="Matmul_locality_clean" type="6" refreshedVersion="7" background="1" saveData="1">
    <textPr sourceFile="/Users/williamsorensen/Desktop/Raw_data/Matmul_locality_clean.csv" decimal="," thousands=".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8C87F70D-C864-A84D-9BB7-F6B2B36E4946}" name="proccessed_data" type="6" refreshedVersion="7" background="1" saveData="1">
    <textPr sourceFile="/Users/williamsorensen/Desktop/proccessed_data.csv" decimal="," thousands=".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8B0E4DEA-5962-C444-AFF3-5F3EE92CC5D5}" name="proccessed_data1" type="6" refreshedVersion="7" background="1" saveData="1">
    <textPr sourceFile="/Users/williamsorensen/Desktop/proccessed_data.csv" decimal="," thousands=".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29883FA1-0E5C-A848-A4AD-6900EA15FAE0}" name="proccessed_data2" type="6" refreshedVersion="7" background="1" saveData="1">
    <textPr sourceFile="/Users/williamsorensen/Desktop/proccessed_data.csv" decimal="," thousands=".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78CDA0C4-3ACA-BF4C-9B5E-9A031F005B17}" name="proccessed_data3" type="6" refreshedVersion="7" background="1" saveData="1">
    <textPr sourceFile="/Users/williamsorensen/Desktop/proccessed_data.csv" decimal="," thousands="." comma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85F2E61A-175B-D649-BC58-31226B0FDEDA}" name="T_runtimes" type="6" refreshedVersion="7" background="1" saveData="1">
    <textPr sourceFile="/Users/williamsorensen/Desktop/T_runtimes.csv" decimal="," thousands="." comma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401DFB54-30C7-8448-844F-B96FAC15C44A}" name="T-value" type="6" refreshedVersion="7" background="1" saveData="1">
    <textPr sourceFile="/Users/williamsorensen/Desktop/T-value.csv" decimal="," thousands=".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6D5AF070-BB73-B149-8719-D2A5F985EA7D}" name="T-values" type="6" refreshedVersion="7" background="1" saveData="1">
    <textPr sourceFile="/Users/williamsorensen/Desktop/T-values.csv" decimal="," thousands="." comma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F01B8B09-8DC9-544D-9BB8-6729B5C37AA5}" name="transpose_blocked" type="6" refreshedVersion="7" background="1" saveData="1">
    <textPr codePage="10000" sourceFile="/Users/williamsorensen/Desktop/transpose_blocked.csv" decimal="," thousands=".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39E7D585-6536-EA4A-9AD9-796342670C84}" name="transpose_blocked_parallel" type="6" refreshedVersion="7" background="1" saveData="1">
    <textPr codePage="10000" sourceFile="/Users/williamsorensen/Desktop/transpose_blocked_parallel.csv" decimal="," thousands=".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CF6C7D3C-14AA-BF42-8B6F-B38BC4DABC9F}" name="transpose_blocked_parallel1" type="6" refreshedVersion="7" background="1" saveData="1">
    <textPr codePage="10000" sourceFile="/Users/williamsorensen/Desktop/transpose_blocked_parallel.csv" decimal="," thousands=".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<sst xmlns="http://schemas.openxmlformats.org/spreadsheetml/2006/main" count="67" uniqueCount="42">
  <si>
    <t>threads</t>
  </si>
  <si>
    <t>Workload =</t>
  </si>
  <si>
    <t xml:space="preserve">input </t>
  </si>
  <si>
    <t>Threads</t>
  </si>
  <si>
    <t xml:space="preserve">Threads </t>
  </si>
  <si>
    <t>Runtime</t>
  </si>
  <si>
    <t>Matmul_transpose_blocked</t>
  </si>
  <si>
    <t>Thoughput</t>
  </si>
  <si>
    <t>speedup in thrpughput</t>
  </si>
  <si>
    <t>Speedup</t>
  </si>
  <si>
    <t>matmul_locality</t>
  </si>
  <si>
    <t>transpose_parallel</t>
  </si>
  <si>
    <t>transpose_blocked_parallel</t>
  </si>
  <si>
    <t xml:space="preserve">Transpose blcked and transpose bloacked parallel with increased input: </t>
  </si>
  <si>
    <t>Transpose_blocked_parallel</t>
  </si>
  <si>
    <t>Transpose_blocked</t>
  </si>
  <si>
    <t>input = m= 10000, n =400* threads</t>
  </si>
  <si>
    <t xml:space="preserve">Transpose_parallel and Transpose_blocked_parallel with increased input: </t>
  </si>
  <si>
    <t xml:space="preserve">Transpose blcked and transpose bloacked parallel with fixed input: </t>
  </si>
  <si>
    <t xml:space="preserve"> (ms)</t>
  </si>
  <si>
    <t>(ms)</t>
  </si>
  <si>
    <t>Matmul_transpose_parallel</t>
  </si>
  <si>
    <t>Matmul_parallel</t>
  </si>
  <si>
    <t>Matmul_locality_parallel</t>
  </si>
  <si>
    <t>All matmul_par_functions with increased input in ms</t>
  </si>
  <si>
    <t xml:space="preserve">Matmul_locality and Matmul_transpose_parallel with fixed input: </t>
  </si>
  <si>
    <t xml:space="preserve">Matmul_locality and Matmul_transpose_parallel with inceasing input: </t>
  </si>
  <si>
    <t xml:space="preserve">Speedup </t>
  </si>
  <si>
    <t>Runtime in ms</t>
  </si>
  <si>
    <t>T-value</t>
  </si>
  <si>
    <t>Dataset used: ''Transpose_funcs.out'</t>
  </si>
  <si>
    <t>Dataset used: 'Transpose_fixed.out'</t>
  </si>
  <si>
    <t>Dataset used: 'Transpose_increased.out'</t>
  </si>
  <si>
    <t>Dataset used: 'All_mul_funcs.out'</t>
  </si>
  <si>
    <t>Dataset used: 'Matmul_fixed.out'</t>
  </si>
  <si>
    <t>Dataset used: 'Matmul_increase.out'</t>
  </si>
  <si>
    <t xml:space="preserve">input: </t>
  </si>
  <si>
    <t>Dataset used: 'Best_T-value.out'</t>
  </si>
  <si>
    <t>Transpose_blocked, fixed input, with  all T divisable by 2520</t>
  </si>
  <si>
    <t>P=0,73</t>
  </si>
  <si>
    <t>P=83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</si>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</sst>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Transpose blcked and transpose bloacked parallel with fixed input</a:t>
            </a:r>
            <a:r>
              <a:rPr lang="da-DK" baseline="0"/>
              <a:t> in speedup</a:t>
            </a:r>
            <a:r>
              <a:rPr lang="da-DK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'Ark1'!$B$31</c:f>
              <c:strCache>
                <c:ptCount val="1"/>
                <c:pt idx="0">
                  <c:v>Transpose_blocked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'Ark1'!$D$31:$AP$31</c:f>
              <c:numCache>
                <c:formatCode>General</c:formatCode>
                <c:ptCount val="39"/>
                <c:pt idx="0">
                  <c:v>1</c:v>
                </c:pt>
                <c:pt idx="1">
                  <c:v>1.0053804765564951</c:v>
                </c:pt>
                <c:pt idx="2">
                  <c:v>1.0046082949308757</c:v>
                </c:pt>
                <c:pt idx="3">
                  <c:v>1.0053804765564951</c:v>
                </c:pt>
                <c:pt idx="4">
                  <c:v>1.0046082949308757</c:v>
                </c:pt>
                <c:pt idx="5">
                  <c:v>1.0046082949308757</c:v>
                </c:pt>
                <c:pt idx="6">
                  <c:v>1.0046082949308757</c:v>
                </c:pt>
                <c:pt idx="7">
                  <c:v>1.0046082949308757</c:v>
                </c:pt>
                <c:pt idx="8">
                  <c:v>1.0053804765564951</c:v>
                </c:pt>
                <c:pt idx="9">
                  <c:v>1.0053804765564951</c:v>
                </c:pt>
                <c:pt idx="10">
                  <c:v>1.0046082949308757</c:v>
                </c:pt>
                <c:pt idx="11">
                  <c:v>1.0053804765564951</c:v>
                </c:pt>
                <c:pt idx="12">
                  <c:v>1.1131914893617021</c:v>
                </c:pt>
                <c:pt idx="13">
                  <c:v>1.1150895140664963</c:v>
                </c:pt>
                <c:pt idx="14">
                  <c:v>1.1141396933560477</c:v>
                </c:pt>
                <c:pt idx="15">
                  <c:v>1.1141396933560477</c:v>
                </c:pt>
                <c:pt idx="16">
                  <c:v>1.1150895140664963</c:v>
                </c:pt>
                <c:pt idx="17">
                  <c:v>1.1160409556313993</c:v>
                </c:pt>
                <c:pt idx="18">
                  <c:v>1.1131914893617021</c:v>
                </c:pt>
                <c:pt idx="19">
                  <c:v>1.1131914893617021</c:v>
                </c:pt>
                <c:pt idx="20">
                  <c:v>1.1150895140664963</c:v>
                </c:pt>
                <c:pt idx="21">
                  <c:v>1.0061538461538462</c:v>
                </c:pt>
                <c:pt idx="22">
                  <c:v>1.1150895140664963</c:v>
                </c:pt>
                <c:pt idx="23">
                  <c:v>1.1150895140664963</c:v>
                </c:pt>
                <c:pt idx="24">
                  <c:v>0.99847328244274813</c:v>
                </c:pt>
                <c:pt idx="25">
                  <c:v>1.1141396933560477</c:v>
                </c:pt>
                <c:pt idx="26">
                  <c:v>1.1141396933560477</c:v>
                </c:pt>
                <c:pt idx="27">
                  <c:v>1.0053804765564951</c:v>
                </c:pt>
                <c:pt idx="28">
                  <c:v>1.058252427184466</c:v>
                </c:pt>
                <c:pt idx="29">
                  <c:v>1.0053804765564951</c:v>
                </c:pt>
                <c:pt idx="30">
                  <c:v>1.0053804765564951</c:v>
                </c:pt>
                <c:pt idx="31">
                  <c:v>1.0069284064665127</c:v>
                </c:pt>
                <c:pt idx="32">
                  <c:v>1.059967585089141</c:v>
                </c:pt>
                <c:pt idx="33">
                  <c:v>1.0053804765564951</c:v>
                </c:pt>
                <c:pt idx="34">
                  <c:v>1.0046082949308757</c:v>
                </c:pt>
                <c:pt idx="35">
                  <c:v>1.1141396933560477</c:v>
                </c:pt>
                <c:pt idx="36">
                  <c:v>1.0061538461538462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D-2340-8F37-46EC5BCD753C}"/>
            </c:ext>
          </c:extLst>
        </c:ser>
        <c:ser>
          <c:idx val="1"/>
          <c:order val="1"/>
          <c:tx>
            <c:strRef>
              <c:f>'Ark1'!$B$32</c:f>
              <c:strCache>
                <c:ptCount val="1"/>
                <c:pt idx="0">
                  <c:v>Transpose_blocked_parallel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'Ark1'!$D$32:$AP$32</c:f>
              <c:numCache>
                <c:formatCode>General</c:formatCode>
                <c:ptCount val="39"/>
                <c:pt idx="0">
                  <c:v>1</c:v>
                </c:pt>
                <c:pt idx="1">
                  <c:v>1.2490636704119851</c:v>
                </c:pt>
                <c:pt idx="2">
                  <c:v>1.5529685681024448</c:v>
                </c:pt>
                <c:pt idx="3">
                  <c:v>1.84</c:v>
                </c:pt>
                <c:pt idx="4">
                  <c:v>2.0304414003044142</c:v>
                </c:pt>
                <c:pt idx="5">
                  <c:v>2.197693574958814</c:v>
                </c:pt>
                <c:pt idx="6">
                  <c:v>2.3736654804270461</c:v>
                </c:pt>
                <c:pt idx="7">
                  <c:v>2.3694493783303732</c:v>
                </c:pt>
                <c:pt idx="8">
                  <c:v>2.5703275529865124</c:v>
                </c:pt>
                <c:pt idx="9">
                  <c:v>2.5265151515151514</c:v>
                </c:pt>
                <c:pt idx="10">
                  <c:v>2.5703275529865124</c:v>
                </c:pt>
                <c:pt idx="11">
                  <c:v>2.5852713178294575</c:v>
                </c:pt>
                <c:pt idx="12">
                  <c:v>2.662674650698603</c:v>
                </c:pt>
                <c:pt idx="13">
                  <c:v>2.615686274509804</c:v>
                </c:pt>
                <c:pt idx="14">
                  <c:v>2.7280163599182004</c:v>
                </c:pt>
                <c:pt idx="15">
                  <c:v>2.6468253968253967</c:v>
                </c:pt>
                <c:pt idx="16">
                  <c:v>2.6573705179282867</c:v>
                </c:pt>
                <c:pt idx="17">
                  <c:v>2.6259842519685042</c:v>
                </c:pt>
                <c:pt idx="18">
                  <c:v>2.7058823529411766</c:v>
                </c:pt>
                <c:pt idx="19">
                  <c:v>2.6468253968253967</c:v>
                </c:pt>
                <c:pt idx="20">
                  <c:v>2.6468253968253967</c:v>
                </c:pt>
                <c:pt idx="21">
                  <c:v>2.615686274509804</c:v>
                </c:pt>
                <c:pt idx="22">
                  <c:v>2.6003898635477585</c:v>
                </c:pt>
                <c:pt idx="23">
                  <c:v>2.678714859437751</c:v>
                </c:pt>
                <c:pt idx="24">
                  <c:v>2.6363636363636362</c:v>
                </c:pt>
                <c:pt idx="25">
                  <c:v>2.6208251473477406</c:v>
                </c:pt>
                <c:pt idx="26">
                  <c:v>2.694949494949495</c:v>
                </c:pt>
                <c:pt idx="27">
                  <c:v>2.6259842519685042</c:v>
                </c:pt>
                <c:pt idx="28">
                  <c:v>2.6680000000000001</c:v>
                </c:pt>
                <c:pt idx="29">
                  <c:v>2.595330739299611</c:v>
                </c:pt>
                <c:pt idx="30">
                  <c:v>2.6259842519685042</c:v>
                </c:pt>
                <c:pt idx="31">
                  <c:v>2.595330739299611</c:v>
                </c:pt>
                <c:pt idx="32">
                  <c:v>2.4432234432234434</c:v>
                </c:pt>
                <c:pt idx="33">
                  <c:v>2.6841046277665996</c:v>
                </c:pt>
                <c:pt idx="34">
                  <c:v>2.6208251473477406</c:v>
                </c:pt>
                <c:pt idx="35">
                  <c:v>2.6733466933867733</c:v>
                </c:pt>
                <c:pt idx="36">
                  <c:v>2.6105675146771037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D-2340-8F37-46EC5BCD753C}"/>
            </c:ext>
          </c:extLst>
        </c:ser>
        <c:ser>
          <c:idx val="2"/>
          <c:order val="2"/>
          <c:tx>
            <c:strRef>
              <c:f>'Ark1'!$B$30</c:f>
              <c:strCache>
                <c:ptCount val="1"/>
                <c:pt idx="0">
                  <c:v>P=0,73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'Ark1'!$D$30:$AN$30</c:f>
              <c:numCache>
                <c:formatCode>General</c:formatCode>
                <c:ptCount val="37"/>
                <c:pt idx="0">
                  <c:v>1</c:v>
                </c:pt>
                <c:pt idx="1">
                  <c:v>1.5748031496062991</c:v>
                </c:pt>
                <c:pt idx="2">
                  <c:v>1.9480519480519483</c:v>
                </c:pt>
                <c:pt idx="3">
                  <c:v>2.2099447513812156</c:v>
                </c:pt>
                <c:pt idx="4">
                  <c:v>2.4038461538461537</c:v>
                </c:pt>
                <c:pt idx="5">
                  <c:v>2.5531914893617023</c:v>
                </c:pt>
                <c:pt idx="6">
                  <c:v>2.6717557251908395</c:v>
                </c:pt>
                <c:pt idx="7">
                  <c:v>2.7681660899653977</c:v>
                </c:pt>
                <c:pt idx="8">
                  <c:v>2.8481012658227844</c:v>
                </c:pt>
                <c:pt idx="9">
                  <c:v>2.9154518950437316</c:v>
                </c:pt>
                <c:pt idx="10">
                  <c:v>2.9729729729729728</c:v>
                </c:pt>
                <c:pt idx="11">
                  <c:v>3.0226700251889165</c:v>
                </c:pt>
                <c:pt idx="12">
                  <c:v>3.0660377358490565</c:v>
                </c:pt>
                <c:pt idx="13">
                  <c:v>3.1042128603104211</c:v>
                </c:pt>
                <c:pt idx="14">
                  <c:v>3.1380753138075317</c:v>
                </c:pt>
                <c:pt idx="15">
                  <c:v>3.168316831683168</c:v>
                </c:pt>
                <c:pt idx="16">
                  <c:v>3.1954887218045109</c:v>
                </c:pt>
                <c:pt idx="17">
                  <c:v>3.2200357781753128</c:v>
                </c:pt>
                <c:pt idx="18">
                  <c:v>3.2423208191126274</c:v>
                </c:pt>
                <c:pt idx="19">
                  <c:v>3.2626427406199023</c:v>
                </c:pt>
                <c:pt idx="20">
                  <c:v>3.2812499999999996</c:v>
                </c:pt>
                <c:pt idx="21">
                  <c:v>3.2983508245877058</c:v>
                </c:pt>
                <c:pt idx="22">
                  <c:v>3.3141210374639769</c:v>
                </c:pt>
                <c:pt idx="23">
                  <c:v>3.3287101248266295</c:v>
                </c:pt>
                <c:pt idx="24">
                  <c:v>3.3422459893048124</c:v>
                </c:pt>
                <c:pt idx="25">
                  <c:v>3.3548387096774195</c:v>
                </c:pt>
                <c:pt idx="26">
                  <c:v>3.3665835411471319</c:v>
                </c:pt>
                <c:pt idx="27">
                  <c:v>3.3775633293124243</c:v>
                </c:pt>
                <c:pt idx="28">
                  <c:v>3.3878504672897196</c:v>
                </c:pt>
                <c:pt idx="29">
                  <c:v>3.3975084937712343</c:v>
                </c:pt>
                <c:pt idx="30">
                  <c:v>3.4065934065934065</c:v>
                </c:pt>
                <c:pt idx="31">
                  <c:v>3.4151547491995728</c:v>
                </c:pt>
                <c:pt idx="32">
                  <c:v>3.4232365145228218</c:v>
                </c:pt>
                <c:pt idx="33">
                  <c:v>3.4308779011099895</c:v>
                </c:pt>
                <c:pt idx="34">
                  <c:v>3.4381139489194497</c:v>
                </c:pt>
                <c:pt idx="35">
                  <c:v>3.4449760765550237</c:v>
                </c:pt>
                <c:pt idx="36">
                  <c:v>3.4514925373134324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5-134C-92B1-5F20EBDB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967616"/>
        <c:axId val="1668964528"/>
      </c:lineChart>
      <c:catAx>
        <c:axId val="166396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8964528"/>
        <c:crosses val="autoZero"/>
        <c:auto val="1"/>
        <c:lblAlgn val="ctr"/>
        <c:lblOffset val="100"/>
        <c:noMultiLvlLbl val="0"/>
      </c:catAx>
      <c:valAx>
        <c:axId val="16689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39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effectLst/>
              </a:rPr>
              <a:t>All</a:t>
            </a:r>
            <a:r>
              <a:rPr lang="da-DK" baseline="0">
                <a:effectLst/>
              </a:rPr>
              <a:t> matmul_par_functions with increased input in ms</a:t>
            </a:r>
            <a:endParaRPr lang="da-DK">
              <a:effectLst/>
            </a:endParaRPr>
          </a:p>
        </c:rich>
      </c:tx>
      <c:layout>
        <c:manualLayout>
          <c:xMode val="edge"/>
          <c:yMode val="edge"/>
          <c:x val="0.28887378361752586"/>
          <c:y val="2.2883211761998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'Ark1'!$B$78</c:f>
              <c:strCache>
                <c:ptCount val="1"/>
                <c:pt idx="0">
                  <c:v>Matmul_transpose_parallel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'Ark1'!$D$78:$M$78</c:f>
              <c:numCache>
                <c:formatCode>General</c:formatCode>
                <c:ptCount val="10"/>
                <c:pt idx="0">
                  <c:v>17</c:v>
                </c:pt>
                <c:pt idx="1">
                  <c:v>77</c:v>
                </c:pt>
                <c:pt idx="2">
                  <c:v>189</c:v>
                </c:pt>
                <c:pt idx="3">
                  <c:v>384</c:v>
                </c:pt>
                <c:pt idx="4">
                  <c:v>917</c:v>
                </c:pt>
                <c:pt idx="5">
                  <c:v>1411</c:v>
                </c:pt>
                <c:pt idx="6">
                  <c:v>2305</c:v>
                </c:pt>
                <c:pt idx="7">
                  <c:v>2475</c:v>
                </c:pt>
                <c:pt idx="8">
                  <c:v>4589</c:v>
                </c:pt>
                <c:pt idx="9">
                  <c:v>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D-D144-AF16-265FE51BC4B1}"/>
            </c:ext>
          </c:extLst>
        </c:ser>
        <c:ser>
          <c:idx val="3"/>
          <c:order val="1"/>
          <c:tx>
            <c:strRef>
              <c:f>'Ark1'!$B$79</c:f>
              <c:strCache>
                <c:ptCount val="1"/>
                <c:pt idx="0">
                  <c:v>Matmul_parallel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'Ark1'!$D$79:$M$79</c:f>
              <c:numCache>
                <c:formatCode>General</c:formatCode>
                <c:ptCount val="10"/>
                <c:pt idx="0">
                  <c:v>23</c:v>
                </c:pt>
                <c:pt idx="1">
                  <c:v>84</c:v>
                </c:pt>
                <c:pt idx="2">
                  <c:v>185</c:v>
                </c:pt>
                <c:pt idx="3">
                  <c:v>381</c:v>
                </c:pt>
                <c:pt idx="4">
                  <c:v>2077</c:v>
                </c:pt>
                <c:pt idx="5">
                  <c:v>2626</c:v>
                </c:pt>
                <c:pt idx="6">
                  <c:v>5492</c:v>
                </c:pt>
                <c:pt idx="7">
                  <c:v>3660</c:v>
                </c:pt>
                <c:pt idx="8">
                  <c:v>9687</c:v>
                </c:pt>
                <c:pt idx="9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D-D144-AF16-265FE51BC4B1}"/>
            </c:ext>
          </c:extLst>
        </c:ser>
        <c:ser>
          <c:idx val="4"/>
          <c:order val="2"/>
          <c:tx>
            <c:strRef>
              <c:f>'Ark1'!$B$80</c:f>
              <c:strCache>
                <c:ptCount val="1"/>
                <c:pt idx="0">
                  <c:v>Matmul_locality_parallel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'Ark1'!$D$80:$M$80</c:f>
              <c:numCache>
                <c:formatCode>General</c:formatCode>
                <c:ptCount val="10"/>
                <c:pt idx="0">
                  <c:v>14</c:v>
                </c:pt>
                <c:pt idx="1">
                  <c:v>59</c:v>
                </c:pt>
                <c:pt idx="2">
                  <c:v>144</c:v>
                </c:pt>
                <c:pt idx="3">
                  <c:v>332</c:v>
                </c:pt>
                <c:pt idx="4">
                  <c:v>926</c:v>
                </c:pt>
                <c:pt idx="5">
                  <c:v>1572</c:v>
                </c:pt>
                <c:pt idx="6">
                  <c:v>2441</c:v>
                </c:pt>
                <c:pt idx="7">
                  <c:v>2895</c:v>
                </c:pt>
                <c:pt idx="8">
                  <c:v>6082</c:v>
                </c:pt>
                <c:pt idx="9">
                  <c:v>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8D-D144-AF16-265FE51B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339679"/>
        <c:axId val="811623759"/>
      </c:lineChart>
      <c:catAx>
        <c:axId val="76533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1623759"/>
        <c:crosses val="autoZero"/>
        <c:auto val="1"/>
        <c:lblAlgn val="ctr"/>
        <c:lblOffset val="100"/>
        <c:noMultiLvlLbl val="0"/>
      </c:catAx>
      <c:valAx>
        <c:axId val="8116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53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Matmul_locality and Matmul_transpose_parallel with fixed input</a:t>
            </a:r>
            <a:r>
              <a:rPr lang="en-US" baseline="0"/>
              <a:t> in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'Ark1'!$B$96</c:f>
              <c:strCache>
                <c:ptCount val="1"/>
                <c:pt idx="0">
                  <c:v>Matmul_transpose_blocked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'Ark1'!$D$96:$AQ$96</c:f>
              <c:numCache>
                <c:formatCode>General</c:formatCode>
                <c:ptCount val="40"/>
                <c:pt idx="0">
                  <c:v>1</c:v>
                </c:pt>
                <c:pt idx="1">
                  <c:v>1.7081601980373089</c:v>
                </c:pt>
                <c:pt idx="2">
                  <c:v>2.0293036445751498</c:v>
                </c:pt>
                <c:pt idx="3">
                  <c:v>2.4914248871695679</c:v>
                </c:pt>
                <c:pt idx="4">
                  <c:v>2.8530714707619609</c:v>
                </c:pt>
                <c:pt idx="5">
                  <c:v>3.1162903225806451</c:v>
                </c:pt>
                <c:pt idx="6">
                  <c:v>3.4033820679936588</c:v>
                </c:pt>
                <c:pt idx="7">
                  <c:v>3.5832715133531159</c:v>
                </c:pt>
                <c:pt idx="8">
                  <c:v>3.6634433067880168</c:v>
                </c:pt>
                <c:pt idx="9">
                  <c:v>3.7914050235478807</c:v>
                </c:pt>
                <c:pt idx="10">
                  <c:v>3.8727199839647222</c:v>
                </c:pt>
                <c:pt idx="11">
                  <c:v>4.013502285002077</c:v>
                </c:pt>
                <c:pt idx="12">
                  <c:v>4.0268862025844099</c:v>
                </c:pt>
                <c:pt idx="13">
                  <c:v>4.042050209205021</c:v>
                </c:pt>
                <c:pt idx="14">
                  <c:v>4.0727234401349071</c:v>
                </c:pt>
                <c:pt idx="15">
                  <c:v>4.2945098910869079</c:v>
                </c:pt>
                <c:pt idx="16">
                  <c:v>4.2878384376387038</c:v>
                </c:pt>
                <c:pt idx="17">
                  <c:v>4.2945098910869079</c:v>
                </c:pt>
                <c:pt idx="18">
                  <c:v>4.3861520998864929</c:v>
                </c:pt>
                <c:pt idx="19">
                  <c:v>4.4051527587779296</c:v>
                </c:pt>
                <c:pt idx="20">
                  <c:v>4.4091738931994522</c:v>
                </c:pt>
                <c:pt idx="21">
                  <c:v>4.5632971185640061</c:v>
                </c:pt>
                <c:pt idx="22">
                  <c:v>4.5632971185640061</c:v>
                </c:pt>
                <c:pt idx="23">
                  <c:v>4.6816089168887816</c:v>
                </c:pt>
                <c:pt idx="24">
                  <c:v>4.7966732869910622</c:v>
                </c:pt>
                <c:pt idx="25">
                  <c:v>4.6998297251277066</c:v>
                </c:pt>
                <c:pt idx="26">
                  <c:v>4.6366690664746821</c:v>
                </c:pt>
                <c:pt idx="27">
                  <c:v>4.7576951489780841</c:v>
                </c:pt>
                <c:pt idx="28">
                  <c:v>4.7089934194491834</c:v>
                </c:pt>
                <c:pt idx="29">
                  <c:v>4.6748124848778128</c:v>
                </c:pt>
                <c:pt idx="30">
                  <c:v>4.9363822176801229</c:v>
                </c:pt>
                <c:pt idx="31">
                  <c:v>4.847215253386854</c:v>
                </c:pt>
                <c:pt idx="32">
                  <c:v>4.9579163459071083</c:v>
                </c:pt>
                <c:pt idx="33">
                  <c:v>4.8146025417393474</c:v>
                </c:pt>
                <c:pt idx="34">
                  <c:v>4.9873515745998969</c:v>
                </c:pt>
                <c:pt idx="35">
                  <c:v>4.9604621309370991</c:v>
                </c:pt>
                <c:pt idx="36">
                  <c:v>5.1222163308589606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6-6448-BA9A-7BE7E6E7853B}"/>
            </c:ext>
          </c:extLst>
        </c:ser>
        <c:ser>
          <c:idx val="0"/>
          <c:order val="1"/>
          <c:tx>
            <c:strRef>
              <c:f>'Ark1'!$B$100</c:f>
              <c:strCache>
                <c:ptCount val="1"/>
                <c:pt idx="0">
                  <c:v>matmul_locality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'Ark1'!$D$101:$AQ$101</c:f>
              <c:numCache>
                <c:formatCode>General</c:formatCode>
                <c:ptCount val="40"/>
                <c:pt idx="0">
                  <c:v>1</c:v>
                </c:pt>
                <c:pt idx="1">
                  <c:v>1.0480304432788234</c:v>
                </c:pt>
                <c:pt idx="2">
                  <c:v>1.0491094409554205</c:v>
                </c:pt>
                <c:pt idx="3">
                  <c:v>1.0343602497081663</c:v>
                </c:pt>
                <c:pt idx="4">
                  <c:v>1.049703837239248</c:v>
                </c:pt>
                <c:pt idx="5">
                  <c:v>1.049811981661773</c:v>
                </c:pt>
                <c:pt idx="6">
                  <c:v>1.0490554383075101</c:v>
                </c:pt>
                <c:pt idx="7">
                  <c:v>1.0412834661761701</c:v>
                </c:pt>
                <c:pt idx="8">
                  <c:v>1.0391596981439934</c:v>
                </c:pt>
                <c:pt idx="9">
                  <c:v>1.0404329181131304</c:v>
                </c:pt>
                <c:pt idx="10">
                  <c:v>1.0418690251009661</c:v>
                </c:pt>
                <c:pt idx="11">
                  <c:v>0.97186456843109204</c:v>
                </c:pt>
                <c:pt idx="12">
                  <c:v>1.049703837239248</c:v>
                </c:pt>
                <c:pt idx="13">
                  <c:v>1.0495416623751159</c:v>
                </c:pt>
                <c:pt idx="14">
                  <c:v>1.0499742400824317</c:v>
                </c:pt>
                <c:pt idx="15">
                  <c:v>1.049271482263296</c:v>
                </c:pt>
                <c:pt idx="16">
                  <c:v>1.0502989074417646</c:v>
                </c:pt>
                <c:pt idx="17">
                  <c:v>1.049703837239248</c:v>
                </c:pt>
                <c:pt idx="18">
                  <c:v>1.0497579066652931</c:v>
                </c:pt>
                <c:pt idx="19">
                  <c:v>1.0505154639175258</c:v>
                </c:pt>
                <c:pt idx="20">
                  <c:v>1.050407174518091</c:v>
                </c:pt>
                <c:pt idx="21">
                  <c:v>1.0490554383075101</c:v>
                </c:pt>
                <c:pt idx="22">
                  <c:v>1.0412834661761701</c:v>
                </c:pt>
                <c:pt idx="23">
                  <c:v>0.97154025837822378</c:v>
                </c:pt>
                <c:pt idx="24">
                  <c:v>0.97186456843109204</c:v>
                </c:pt>
                <c:pt idx="25">
                  <c:v>0.90153056710607804</c:v>
                </c:pt>
                <c:pt idx="26">
                  <c:v>0.9107158816694968</c:v>
                </c:pt>
                <c:pt idx="27">
                  <c:v>0.90739091718610865</c:v>
                </c:pt>
                <c:pt idx="28">
                  <c:v>0.90216910137228867</c:v>
                </c:pt>
                <c:pt idx="29">
                  <c:v>1.0499201483694813</c:v>
                </c:pt>
                <c:pt idx="30">
                  <c:v>1.0502989074417646</c:v>
                </c:pt>
                <c:pt idx="31">
                  <c:v>1.0505696169905665</c:v>
                </c:pt>
                <c:pt idx="32">
                  <c:v>1.0507862851250322</c:v>
                </c:pt>
                <c:pt idx="33">
                  <c:v>1.0490014412188593</c:v>
                </c:pt>
                <c:pt idx="34">
                  <c:v>1.0494335736354274</c:v>
                </c:pt>
                <c:pt idx="35">
                  <c:v>1.0490014412188593</c:v>
                </c:pt>
                <c:pt idx="36">
                  <c:v>1.0488934637159033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6-6448-BA9A-7BE7E6E7853B}"/>
            </c:ext>
          </c:extLst>
        </c:ser>
        <c:ser>
          <c:idx val="2"/>
          <c:order val="2"/>
          <c:tx>
            <c:strRef>
              <c:f>'Ark1'!$B$102</c:f>
              <c:strCache>
                <c:ptCount val="1"/>
                <c:pt idx="0">
                  <c:v>P=83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'Ark1'!$D$102:$AN$102</c:f>
              <c:numCache>
                <c:formatCode>General</c:formatCode>
                <c:ptCount val="37"/>
                <c:pt idx="0">
                  <c:v>1</c:v>
                </c:pt>
                <c:pt idx="1">
                  <c:v>1.7094017094017095</c:v>
                </c:pt>
                <c:pt idx="2">
                  <c:v>2.2388059701492535</c:v>
                </c:pt>
                <c:pt idx="3">
                  <c:v>2.6490066225165561</c:v>
                </c:pt>
                <c:pt idx="4">
                  <c:v>2.9761904761904758</c:v>
                </c:pt>
                <c:pt idx="5">
                  <c:v>3.243243243243243</c:v>
                </c:pt>
                <c:pt idx="6">
                  <c:v>3.4653465346534653</c:v>
                </c:pt>
                <c:pt idx="7">
                  <c:v>3.6529680365296797</c:v>
                </c:pt>
                <c:pt idx="8">
                  <c:v>3.8135593220338979</c:v>
                </c:pt>
                <c:pt idx="9">
                  <c:v>3.9525691699604741</c:v>
                </c:pt>
                <c:pt idx="10">
                  <c:v>4.0740740740740735</c:v>
                </c:pt>
                <c:pt idx="11">
                  <c:v>4.1811846689895464</c:v>
                </c:pt>
                <c:pt idx="12">
                  <c:v>4.2763157894736841</c:v>
                </c:pt>
                <c:pt idx="13">
                  <c:v>4.361370716510903</c:v>
                </c:pt>
                <c:pt idx="14">
                  <c:v>4.4378698224852062</c:v>
                </c:pt>
                <c:pt idx="15">
                  <c:v>4.5070422535211261</c:v>
                </c:pt>
                <c:pt idx="16">
                  <c:v>4.5698924731182791</c:v>
                </c:pt>
                <c:pt idx="17">
                  <c:v>4.6272493573264777</c:v>
                </c:pt>
                <c:pt idx="18">
                  <c:v>4.6798029556650231</c:v>
                </c:pt>
                <c:pt idx="19">
                  <c:v>4.7281323877068555</c:v>
                </c:pt>
                <c:pt idx="20">
                  <c:v>4.7727272727272716</c:v>
                </c:pt>
                <c:pt idx="21">
                  <c:v>4.8140043763676141</c:v>
                </c:pt>
                <c:pt idx="22">
                  <c:v>4.8523206751054841</c:v>
                </c:pt>
                <c:pt idx="23">
                  <c:v>4.887983706720977</c:v>
                </c:pt>
                <c:pt idx="24">
                  <c:v>4.9212598425196843</c:v>
                </c:pt>
                <c:pt idx="25">
                  <c:v>4.9523809523809517</c:v>
                </c:pt>
                <c:pt idx="26">
                  <c:v>4.9815498154981546</c:v>
                </c:pt>
                <c:pt idx="27">
                  <c:v>5.0089445438282638</c:v>
                </c:pt>
                <c:pt idx="28">
                  <c:v>5.0347222222222214</c:v>
                </c:pt>
                <c:pt idx="29">
                  <c:v>5.0590219224283297</c:v>
                </c:pt>
                <c:pt idx="30">
                  <c:v>5.0819672131147531</c:v>
                </c:pt>
                <c:pt idx="31">
                  <c:v>5.1036682615629969</c:v>
                </c:pt>
                <c:pt idx="32">
                  <c:v>5.124223602484471</c:v>
                </c:pt>
                <c:pt idx="33">
                  <c:v>5.1437216338880472</c:v>
                </c:pt>
                <c:pt idx="34">
                  <c:v>5.162241887905604</c:v>
                </c:pt>
                <c:pt idx="35">
                  <c:v>5.1798561151079126</c:v>
                </c:pt>
                <c:pt idx="36">
                  <c:v>5.1966292134831455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E-3E4B-BD92-4F089A4AB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97727"/>
        <c:axId val="713511759"/>
      </c:lineChart>
      <c:catAx>
        <c:axId val="68039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511759"/>
        <c:crosses val="autoZero"/>
        <c:auto val="1"/>
        <c:lblAlgn val="ctr"/>
        <c:lblOffset val="100"/>
        <c:noMultiLvlLbl val="0"/>
      </c:catAx>
      <c:valAx>
        <c:axId val="7135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039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Transpose blcked and transpose bloacked parallel with increased input:  in speedup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5.3923901518928681E-2"/>
          <c:y val="9.3735886118575584E-2"/>
          <c:w val="0.93130748457653767"/>
          <c:h val="0.8127333065975656"/>
        </c:manualLayout>
      </c:layout>
      <c:lineChart>
        <c:grouping val="standard"/>
        <c:varyColors val="0"/>
        <c:ser>
          <c:idx val="0"/>
          <c:order val="0"/>
          <c:tx>
            <c:strRef>
              <c:f>'Ark1'!$B$55</c:f>
              <c:strCache>
                <c:ptCount val="1"/>
                <c:pt idx="0">
                  <c:v>Transpose_blocked_parallel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'Ark1'!$D$55:$AN$55</c:f>
              <c:numCache>
                <c:formatCode>General</c:formatCode>
                <c:ptCount val="37"/>
                <c:pt idx="0">
                  <c:v>1</c:v>
                </c:pt>
                <c:pt idx="1">
                  <c:v>1.0476190476190474</c:v>
                </c:pt>
                <c:pt idx="2">
                  <c:v>1.2222222222222221</c:v>
                </c:pt>
                <c:pt idx="3">
                  <c:v>1.5714285714285714</c:v>
                </c:pt>
                <c:pt idx="4">
                  <c:v>1.3095238095238095</c:v>
                </c:pt>
                <c:pt idx="5">
                  <c:v>1.8333333333333333</c:v>
                </c:pt>
                <c:pt idx="6">
                  <c:v>1.8333333333333333</c:v>
                </c:pt>
                <c:pt idx="7">
                  <c:v>1.7254901960784312</c:v>
                </c:pt>
                <c:pt idx="8">
                  <c:v>1.9799999999999998</c:v>
                </c:pt>
                <c:pt idx="9">
                  <c:v>2</c:v>
                </c:pt>
                <c:pt idx="10">
                  <c:v>1.9836065573770489</c:v>
                </c:pt>
                <c:pt idx="11">
                  <c:v>1.9411764705882353</c:v>
                </c:pt>
                <c:pt idx="12">
                  <c:v>1.9589041095890407</c:v>
                </c:pt>
                <c:pt idx="13">
                  <c:v>2.1999999999999997</c:v>
                </c:pt>
                <c:pt idx="14">
                  <c:v>2.2297297297297294</c:v>
                </c:pt>
                <c:pt idx="15">
                  <c:v>1.9130434782608694</c:v>
                </c:pt>
                <c:pt idx="16">
                  <c:v>1.9479166666666663</c:v>
                </c:pt>
                <c:pt idx="17">
                  <c:v>2.0412371134020617</c:v>
                </c:pt>
                <c:pt idx="18">
                  <c:v>2.0693069306930689</c:v>
                </c:pt>
                <c:pt idx="19">
                  <c:v>2.0952380952380949</c:v>
                </c:pt>
                <c:pt idx="20">
                  <c:v>1.5503355704697985</c:v>
                </c:pt>
                <c:pt idx="21">
                  <c:v>1.5220125786163521</c:v>
                </c:pt>
                <c:pt idx="22">
                  <c:v>1.4457142857142855</c:v>
                </c:pt>
                <c:pt idx="23">
                  <c:v>1.3333333333333333</c:v>
                </c:pt>
                <c:pt idx="24">
                  <c:v>1.3681592039800994</c:v>
                </c:pt>
                <c:pt idx="25">
                  <c:v>2.0283687943262412</c:v>
                </c:pt>
                <c:pt idx="26">
                  <c:v>1.5</c:v>
                </c:pt>
                <c:pt idx="27">
                  <c:v>1.4807692307692306</c:v>
                </c:pt>
                <c:pt idx="28">
                  <c:v>1.3690987124463518</c:v>
                </c:pt>
                <c:pt idx="29">
                  <c:v>1.8333333333333333</c:v>
                </c:pt>
                <c:pt idx="30">
                  <c:v>2.1719745222929934</c:v>
                </c:pt>
                <c:pt idx="31">
                  <c:v>1.2307692307692306</c:v>
                </c:pt>
                <c:pt idx="32">
                  <c:v>1.4816326530612243</c:v>
                </c:pt>
                <c:pt idx="33">
                  <c:v>1.8606965174129351</c:v>
                </c:pt>
                <c:pt idx="34">
                  <c:v>1.9249999999999998</c:v>
                </c:pt>
                <c:pt idx="35">
                  <c:v>1.4558823529411762</c:v>
                </c:pt>
                <c:pt idx="36">
                  <c:v>1.9661835748792269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D-1944-A884-E93C7BB822D0}"/>
            </c:ext>
          </c:extLst>
        </c:ser>
        <c:ser>
          <c:idx val="1"/>
          <c:order val="1"/>
          <c:tx>
            <c:strRef>
              <c:f>'Ark1'!$B$56</c:f>
              <c:strCache>
                <c:ptCount val="1"/>
                <c:pt idx="0">
                  <c:v>Transpose_blocked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'Ark1'!$D$56:$AN$56</c:f>
              <c:numCache>
                <c:formatCode>General</c:formatCode>
                <c:ptCount val="37"/>
                <c:pt idx="0">
                  <c:v>1</c:v>
                </c:pt>
                <c:pt idx="1">
                  <c:v>1.5000000000000002</c:v>
                </c:pt>
                <c:pt idx="2">
                  <c:v>1.5428571428571429</c:v>
                </c:pt>
                <c:pt idx="3">
                  <c:v>1.5652173913043479</c:v>
                </c:pt>
                <c:pt idx="4">
                  <c:v>1.3846153846153848</c:v>
                </c:pt>
                <c:pt idx="5">
                  <c:v>1.5428571428571429</c:v>
                </c:pt>
                <c:pt idx="6">
                  <c:v>1.5365853658536586</c:v>
                </c:pt>
                <c:pt idx="7">
                  <c:v>1.2972972972972974</c:v>
                </c:pt>
                <c:pt idx="8">
                  <c:v>1.5283018867924529</c:v>
                </c:pt>
                <c:pt idx="9">
                  <c:v>1.5384615384615385</c:v>
                </c:pt>
                <c:pt idx="10">
                  <c:v>1.5230769230769232</c:v>
                </c:pt>
                <c:pt idx="11">
                  <c:v>1.5319148936170213</c:v>
                </c:pt>
                <c:pt idx="12">
                  <c:v>1.5194805194805197</c:v>
                </c:pt>
                <c:pt idx="13">
                  <c:v>1.5555555555555556</c:v>
                </c:pt>
                <c:pt idx="14">
                  <c:v>1.5340909090909092</c:v>
                </c:pt>
                <c:pt idx="15">
                  <c:v>0.68735083532219565</c:v>
                </c:pt>
                <c:pt idx="16">
                  <c:v>1.5148514851485149</c:v>
                </c:pt>
                <c:pt idx="17">
                  <c:v>1.5355450236966826</c:v>
                </c:pt>
                <c:pt idx="18">
                  <c:v>1.5336322869955159</c:v>
                </c:pt>
                <c:pt idx="19">
                  <c:v>1.5517241379310347</c:v>
                </c:pt>
                <c:pt idx="20">
                  <c:v>1.2193548387096775</c:v>
                </c:pt>
                <c:pt idx="21">
                  <c:v>1.2073170731707317</c:v>
                </c:pt>
                <c:pt idx="22">
                  <c:v>1.2034883720930234</c:v>
                </c:pt>
                <c:pt idx="23">
                  <c:v>1.0140845070422535</c:v>
                </c:pt>
                <c:pt idx="24">
                  <c:v>1.187335092348285</c:v>
                </c:pt>
                <c:pt idx="25">
                  <c:v>1.534426229508197</c:v>
                </c:pt>
                <c:pt idx="26">
                  <c:v>1.1824817518248176</c:v>
                </c:pt>
                <c:pt idx="27">
                  <c:v>1.1886792452830188</c:v>
                </c:pt>
                <c:pt idx="28">
                  <c:v>1.1836734693877551</c:v>
                </c:pt>
                <c:pt idx="29">
                  <c:v>1.5428571428571429</c:v>
                </c:pt>
                <c:pt idx="30">
                  <c:v>1.554317548746518</c:v>
                </c:pt>
                <c:pt idx="31">
                  <c:v>0.41799709724238027</c:v>
                </c:pt>
                <c:pt idx="32">
                  <c:v>1.1879999999999999</c:v>
                </c:pt>
                <c:pt idx="33">
                  <c:v>1.5376884422110553</c:v>
                </c:pt>
                <c:pt idx="34">
                  <c:v>1.5403422982885087</c:v>
                </c:pt>
                <c:pt idx="35">
                  <c:v>1.1933701657458564</c:v>
                </c:pt>
                <c:pt idx="36">
                  <c:v>1.5240274599542334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D-1944-A884-E93C7BB82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33967"/>
        <c:axId val="818473039"/>
      </c:lineChart>
      <c:catAx>
        <c:axId val="81813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8473039"/>
        <c:crosses val="autoZero"/>
        <c:auto val="1"/>
        <c:lblAlgn val="ctr"/>
        <c:lblOffset val="100"/>
        <c:noMultiLvlLbl val="0"/>
      </c:catAx>
      <c:valAx>
        <c:axId val="8184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81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Transpose_parallel and Transpose_blocked_parallel with increased input</a:t>
            </a:r>
            <a:r>
              <a:rPr lang="da-DK" baseline="0"/>
              <a:t> in ms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'Ark1'!$B$6</c:f>
              <c:strCache>
                <c:ptCount val="1"/>
                <c:pt idx="0">
                  <c:v>transpose_parallel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'Ark1'!$D$6:$AN$6</c:f>
              <c:numCache>
                <c:formatCode>General</c:formatCode>
                <c:ptCount val="37"/>
                <c:pt idx="0">
                  <c:v>19</c:v>
                </c:pt>
                <c:pt idx="1">
                  <c:v>30</c:v>
                </c:pt>
                <c:pt idx="2">
                  <c:v>34</c:v>
                </c:pt>
                <c:pt idx="3">
                  <c:v>39</c:v>
                </c:pt>
                <c:pt idx="4">
                  <c:v>42</c:v>
                </c:pt>
                <c:pt idx="5">
                  <c:v>48</c:v>
                </c:pt>
                <c:pt idx="6">
                  <c:v>46</c:v>
                </c:pt>
                <c:pt idx="7">
                  <c:v>50</c:v>
                </c:pt>
                <c:pt idx="8">
                  <c:v>60</c:v>
                </c:pt>
                <c:pt idx="9">
                  <c:v>59</c:v>
                </c:pt>
                <c:pt idx="10">
                  <c:v>68</c:v>
                </c:pt>
                <c:pt idx="11">
                  <c:v>70</c:v>
                </c:pt>
                <c:pt idx="12">
                  <c:v>86</c:v>
                </c:pt>
                <c:pt idx="13">
                  <c:v>79</c:v>
                </c:pt>
                <c:pt idx="14">
                  <c:v>87</c:v>
                </c:pt>
                <c:pt idx="15">
                  <c:v>101</c:v>
                </c:pt>
                <c:pt idx="16">
                  <c:v>112</c:v>
                </c:pt>
                <c:pt idx="17">
                  <c:v>107</c:v>
                </c:pt>
                <c:pt idx="18">
                  <c:v>103</c:v>
                </c:pt>
                <c:pt idx="19">
                  <c:v>114</c:v>
                </c:pt>
                <c:pt idx="20">
                  <c:v>118</c:v>
                </c:pt>
                <c:pt idx="21">
                  <c:v>111</c:v>
                </c:pt>
                <c:pt idx="22">
                  <c:v>134</c:v>
                </c:pt>
                <c:pt idx="23">
                  <c:v>138</c:v>
                </c:pt>
                <c:pt idx="24">
                  <c:v>138</c:v>
                </c:pt>
                <c:pt idx="25">
                  <c:v>113</c:v>
                </c:pt>
                <c:pt idx="26">
                  <c:v>162</c:v>
                </c:pt>
                <c:pt idx="27">
                  <c:v>154</c:v>
                </c:pt>
                <c:pt idx="28">
                  <c:v>191</c:v>
                </c:pt>
                <c:pt idx="29">
                  <c:v>164</c:v>
                </c:pt>
                <c:pt idx="30">
                  <c:v>191</c:v>
                </c:pt>
                <c:pt idx="31">
                  <c:v>179</c:v>
                </c:pt>
                <c:pt idx="32">
                  <c:v>225</c:v>
                </c:pt>
                <c:pt idx="33">
                  <c:v>202</c:v>
                </c:pt>
                <c:pt idx="34">
                  <c:v>171</c:v>
                </c:pt>
                <c:pt idx="35">
                  <c:v>194</c:v>
                </c:pt>
                <c:pt idx="36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9-F44C-952F-C390BD77498A}"/>
            </c:ext>
          </c:extLst>
        </c:ser>
        <c:ser>
          <c:idx val="1"/>
          <c:order val="1"/>
          <c:tx>
            <c:strRef>
              <c:f>'Ark1'!$B$7</c:f>
              <c:strCache>
                <c:ptCount val="1"/>
                <c:pt idx="0">
                  <c:v>transpose_blocked_parallel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'Ark1'!$D$7:$AN$7</c:f>
              <c:numCache>
                <c:formatCode>General</c:formatCode>
                <c:ptCount val="37"/>
                <c:pt idx="0">
                  <c:v>22</c:v>
                </c:pt>
                <c:pt idx="1">
                  <c:v>34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  <c:pt idx="5">
                  <c:v>41</c:v>
                </c:pt>
                <c:pt idx="6">
                  <c:v>43</c:v>
                </c:pt>
                <c:pt idx="7">
                  <c:v>53</c:v>
                </c:pt>
                <c:pt idx="8">
                  <c:v>53</c:v>
                </c:pt>
                <c:pt idx="9">
                  <c:v>48</c:v>
                </c:pt>
                <c:pt idx="10">
                  <c:v>60</c:v>
                </c:pt>
                <c:pt idx="11">
                  <c:v>55</c:v>
                </c:pt>
                <c:pt idx="12">
                  <c:v>57</c:v>
                </c:pt>
                <c:pt idx="13">
                  <c:v>63</c:v>
                </c:pt>
                <c:pt idx="14">
                  <c:v>69</c:v>
                </c:pt>
                <c:pt idx="15">
                  <c:v>200</c:v>
                </c:pt>
                <c:pt idx="16">
                  <c:v>67</c:v>
                </c:pt>
                <c:pt idx="17">
                  <c:v>69</c:v>
                </c:pt>
                <c:pt idx="18">
                  <c:v>77</c:v>
                </c:pt>
                <c:pt idx="19">
                  <c:v>80</c:v>
                </c:pt>
                <c:pt idx="20">
                  <c:v>82</c:v>
                </c:pt>
                <c:pt idx="21">
                  <c:v>85</c:v>
                </c:pt>
                <c:pt idx="22">
                  <c:v>90</c:v>
                </c:pt>
                <c:pt idx="23">
                  <c:v>126</c:v>
                </c:pt>
                <c:pt idx="24">
                  <c:v>97</c:v>
                </c:pt>
                <c:pt idx="25">
                  <c:v>90</c:v>
                </c:pt>
                <c:pt idx="26">
                  <c:v>102</c:v>
                </c:pt>
                <c:pt idx="27">
                  <c:v>90</c:v>
                </c:pt>
                <c:pt idx="28">
                  <c:v>104</c:v>
                </c:pt>
                <c:pt idx="29">
                  <c:v>97</c:v>
                </c:pt>
                <c:pt idx="30">
                  <c:v>97</c:v>
                </c:pt>
                <c:pt idx="31">
                  <c:v>450</c:v>
                </c:pt>
                <c:pt idx="32">
                  <c:v>107</c:v>
                </c:pt>
                <c:pt idx="33">
                  <c:v>119</c:v>
                </c:pt>
                <c:pt idx="34">
                  <c:v>108</c:v>
                </c:pt>
                <c:pt idx="35">
                  <c:v>121</c:v>
                </c:pt>
                <c:pt idx="3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9-F44C-952F-C390BD774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687039"/>
        <c:axId val="815549967"/>
      </c:lineChart>
      <c:catAx>
        <c:axId val="81268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5549967"/>
        <c:crosses val="autoZero"/>
        <c:auto val="1"/>
        <c:lblAlgn val="ctr"/>
        <c:lblOffset val="100"/>
        <c:noMultiLvlLbl val="0"/>
      </c:catAx>
      <c:valAx>
        <c:axId val="8155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26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Matmul_locality and Matmul_transpose_parallel with inceasing input</a:t>
            </a:r>
            <a:r>
              <a:rPr lang="da-DK" baseline="0"/>
              <a:t> in throughput speedup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'Ark1'!$B$129</c:f>
              <c:strCache>
                <c:ptCount val="1"/>
                <c:pt idx="0">
                  <c:v>matmul_locality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'Ark1'!$D$130:$AN$130</c:f>
              <c:numCache>
                <c:formatCode>General</c:formatCode>
                <c:ptCount val="37"/>
                <c:pt idx="0">
                  <c:v>1</c:v>
                </c:pt>
                <c:pt idx="1">
                  <c:v>0.95417075564278708</c:v>
                </c:pt>
                <c:pt idx="2">
                  <c:v>0.95318940137389596</c:v>
                </c:pt>
                <c:pt idx="3">
                  <c:v>0.96678115799803732</c:v>
                </c:pt>
                <c:pt idx="4">
                  <c:v>0.95264965652600586</c:v>
                </c:pt>
                <c:pt idx="5">
                  <c:v>0.95255152109911678</c:v>
                </c:pt>
                <c:pt idx="6">
                  <c:v>0.95323846908734056</c:v>
                </c:pt>
                <c:pt idx="7">
                  <c:v>0.96035328753680083</c:v>
                </c:pt>
                <c:pt idx="8">
                  <c:v>0.96231599607458296</c:v>
                </c:pt>
                <c:pt idx="9">
                  <c:v>0.96113837095191368</c:v>
                </c:pt>
                <c:pt idx="10">
                  <c:v>0.95981354268891073</c:v>
                </c:pt>
                <c:pt idx="11">
                  <c:v>1.0289499509322866</c:v>
                </c:pt>
                <c:pt idx="12">
                  <c:v>0.95264965652600586</c:v>
                </c:pt>
                <c:pt idx="13">
                  <c:v>0.95279685966633954</c:v>
                </c:pt>
                <c:pt idx="14">
                  <c:v>0.95240431795878311</c:v>
                </c:pt>
                <c:pt idx="15">
                  <c:v>0.95304219823356229</c:v>
                </c:pt>
                <c:pt idx="16">
                  <c:v>0.95210991167811576</c:v>
                </c:pt>
                <c:pt idx="17">
                  <c:v>0.95264965652600586</c:v>
                </c:pt>
                <c:pt idx="18">
                  <c:v>0.95260058881256138</c:v>
                </c:pt>
                <c:pt idx="19">
                  <c:v>0.9519136408243376</c:v>
                </c:pt>
                <c:pt idx="20">
                  <c:v>0.95201177625122668</c:v>
                </c:pt>
                <c:pt idx="21">
                  <c:v>0.95323846908734056</c:v>
                </c:pt>
                <c:pt idx="22">
                  <c:v>0.96035328753680083</c:v>
                </c:pt>
                <c:pt idx="23">
                  <c:v>1.0292934249263985</c:v>
                </c:pt>
                <c:pt idx="24">
                  <c:v>1.0289499509322866</c:v>
                </c:pt>
                <c:pt idx="25">
                  <c:v>1.1092247301275762</c:v>
                </c:pt>
                <c:pt idx="26">
                  <c:v>1.0980372914622178</c:v>
                </c:pt>
                <c:pt idx="27">
                  <c:v>1.1020608439646713</c:v>
                </c:pt>
                <c:pt idx="28">
                  <c:v>1.1084396467124631</c:v>
                </c:pt>
                <c:pt idx="29">
                  <c:v>0.9524533856722277</c:v>
                </c:pt>
                <c:pt idx="30">
                  <c:v>0.95210991167811576</c:v>
                </c:pt>
                <c:pt idx="31">
                  <c:v>0.95186457311089301</c:v>
                </c:pt>
                <c:pt idx="32">
                  <c:v>0.95166830225711485</c:v>
                </c:pt>
                <c:pt idx="33">
                  <c:v>0.95328753680078504</c:v>
                </c:pt>
                <c:pt idx="34">
                  <c:v>0.95289499509322861</c:v>
                </c:pt>
                <c:pt idx="35">
                  <c:v>0.95328753680078504</c:v>
                </c:pt>
                <c:pt idx="36">
                  <c:v>0.95338567222767423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3-2F4E-AE09-C1E3BE61FA4F}"/>
            </c:ext>
          </c:extLst>
        </c:ser>
        <c:ser>
          <c:idx val="1"/>
          <c:order val="1"/>
          <c:tx>
            <c:strRef>
              <c:f>'Ark1'!$B$125</c:f>
              <c:strCache>
                <c:ptCount val="1"/>
                <c:pt idx="0">
                  <c:v>Matmul_transpose_blocked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'Ark1'!$D$125:$AN$125</c:f>
              <c:numCache>
                <c:formatCode>General</c:formatCode>
                <c:ptCount val="37"/>
                <c:pt idx="0">
                  <c:v>1</c:v>
                </c:pt>
                <c:pt idx="1">
                  <c:v>1.3098039215686275</c:v>
                </c:pt>
                <c:pt idx="2">
                  <c:v>1.415686274509804</c:v>
                </c:pt>
                <c:pt idx="3">
                  <c:v>1.5568627450980392</c:v>
                </c:pt>
                <c:pt idx="4">
                  <c:v>1.6588235294117648</c:v>
                </c:pt>
                <c:pt idx="5">
                  <c:v>1.8431372549019607</c:v>
                </c:pt>
                <c:pt idx="6">
                  <c:v>2.1058823529411765</c:v>
                </c:pt>
                <c:pt idx="7">
                  <c:v>2.1529411764705881</c:v>
                </c:pt>
                <c:pt idx="8">
                  <c:v>2.172549019607843</c:v>
                </c:pt>
                <c:pt idx="9">
                  <c:v>2.3803921568627451</c:v>
                </c:pt>
                <c:pt idx="10">
                  <c:v>2.5294117647058822</c:v>
                </c:pt>
                <c:pt idx="11">
                  <c:v>2.7647058823529411</c:v>
                </c:pt>
                <c:pt idx="12">
                  <c:v>2.9254901960784312</c:v>
                </c:pt>
                <c:pt idx="13">
                  <c:v>3.0784313725490198</c:v>
                </c:pt>
                <c:pt idx="14">
                  <c:v>3.0980392156862746</c:v>
                </c:pt>
                <c:pt idx="15">
                  <c:v>3.3686274509803922</c:v>
                </c:pt>
                <c:pt idx="16">
                  <c:v>3.5490196078431371</c:v>
                </c:pt>
                <c:pt idx="17">
                  <c:v>3.4549019607843139</c:v>
                </c:pt>
                <c:pt idx="18">
                  <c:v>3.6745098039215685</c:v>
                </c:pt>
                <c:pt idx="19">
                  <c:v>3.8</c:v>
                </c:pt>
                <c:pt idx="20">
                  <c:v>4.0392156862745097</c:v>
                </c:pt>
                <c:pt idx="21">
                  <c:v>4.4274509803921571</c:v>
                </c:pt>
                <c:pt idx="22">
                  <c:v>4.223529411764706</c:v>
                </c:pt>
                <c:pt idx="23">
                  <c:v>4.2823529411764705</c:v>
                </c:pt>
                <c:pt idx="24">
                  <c:v>4.4941176470588236</c:v>
                </c:pt>
                <c:pt idx="25">
                  <c:v>4.662745098039216</c:v>
                </c:pt>
                <c:pt idx="26">
                  <c:v>4.9450980392156865</c:v>
                </c:pt>
                <c:pt idx="27">
                  <c:v>4.8235294117647056</c:v>
                </c:pt>
                <c:pt idx="28">
                  <c:v>4.87843137254902</c:v>
                </c:pt>
                <c:pt idx="29">
                  <c:v>4.9647058823529413</c:v>
                </c:pt>
                <c:pt idx="30">
                  <c:v>5.113725490196078</c:v>
                </c:pt>
                <c:pt idx="31">
                  <c:v>5.4862745098039216</c:v>
                </c:pt>
                <c:pt idx="32">
                  <c:v>5.4313725490196081</c:v>
                </c:pt>
                <c:pt idx="33">
                  <c:v>5.6117647058823525</c:v>
                </c:pt>
                <c:pt idx="34">
                  <c:v>5.662745098039216</c:v>
                </c:pt>
                <c:pt idx="35">
                  <c:v>5.8156862745098037</c:v>
                </c:pt>
                <c:pt idx="36">
                  <c:v>5.8627450980392153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3-2F4E-AE09-C1E3BE61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691583"/>
        <c:axId val="815586319"/>
      </c:lineChart>
      <c:catAx>
        <c:axId val="81669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5586319"/>
        <c:crosses val="autoZero"/>
        <c:auto val="1"/>
        <c:lblAlgn val="ctr"/>
        <c:lblOffset val="100"/>
        <c:noMultiLvlLbl val="0"/>
      </c:catAx>
      <c:valAx>
        <c:axId val="8155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669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Transpose_blocked, fixed input, with  all T divisable by 2520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'Ark1'!$C$147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'Ark1'!$D$146:$AX$146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45</c:v>
                </c:pt>
                <c:pt idx="24">
                  <c:v>56</c:v>
                </c:pt>
                <c:pt idx="25">
                  <c:v>60</c:v>
                </c:pt>
                <c:pt idx="26">
                  <c:v>63</c:v>
                </c:pt>
                <c:pt idx="27">
                  <c:v>70</c:v>
                </c:pt>
                <c:pt idx="28">
                  <c:v>72</c:v>
                </c:pt>
                <c:pt idx="29">
                  <c:v>84</c:v>
                </c:pt>
                <c:pt idx="30">
                  <c:v>90</c:v>
                </c:pt>
                <c:pt idx="31">
                  <c:v>105</c:v>
                </c:pt>
                <c:pt idx="32">
                  <c:v>120</c:v>
                </c:pt>
                <c:pt idx="33">
                  <c:v>126</c:v>
                </c:pt>
                <c:pt idx="34">
                  <c:v>140</c:v>
                </c:pt>
                <c:pt idx="35">
                  <c:v>168</c:v>
                </c:pt>
                <c:pt idx="36">
                  <c:v>180</c:v>
                </c:pt>
                <c:pt idx="37">
                  <c:v>210</c:v>
                </c:pt>
                <c:pt idx="38">
                  <c:v>252</c:v>
                </c:pt>
                <c:pt idx="39">
                  <c:v>280</c:v>
                </c:pt>
                <c:pt idx="40">
                  <c:v>315</c:v>
                </c:pt>
                <c:pt idx="41">
                  <c:v>360</c:v>
                </c:pt>
                <c:pt idx="42">
                  <c:v>420</c:v>
                </c:pt>
                <c:pt idx="43">
                  <c:v>504</c:v>
                </c:pt>
                <c:pt idx="44">
                  <c:v>630</c:v>
                </c:pt>
                <c:pt idx="45">
                  <c:v>840</c:v>
                </c:pt>
                <c:pt idx="46">
                  <c:v>1260</c:v>
                </c:pt>
              </c:numCache>
            </c:numRef>
          </c:cat>
          <c:val>
            <c:numRef>
              <c:f>'Ark1'!$D$147:$AX$147</c:f>
              <c:numCache>
                <c:formatCode>General</c:formatCode>
                <c:ptCount val="47"/>
                <c:pt idx="0">
                  <c:v>89</c:v>
                </c:pt>
                <c:pt idx="1">
                  <c:v>52</c:v>
                </c:pt>
                <c:pt idx="2">
                  <c:v>38</c:v>
                </c:pt>
                <c:pt idx="3">
                  <c:v>37</c:v>
                </c:pt>
                <c:pt idx="4">
                  <c:v>32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22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17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16</c:v>
                </c:pt>
                <c:pt idx="39">
                  <c:v>21</c:v>
                </c:pt>
                <c:pt idx="40">
                  <c:v>22</c:v>
                </c:pt>
                <c:pt idx="41">
                  <c:v>32</c:v>
                </c:pt>
                <c:pt idx="42">
                  <c:v>40</c:v>
                </c:pt>
                <c:pt idx="43">
                  <c:v>45</c:v>
                </c:pt>
                <c:pt idx="44">
                  <c:v>49</c:v>
                </c:pt>
                <c:pt idx="45">
                  <c:v>56</c:v>
                </c:pt>
                <c:pt idx="4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6-5C40-AA47-45DC4DAB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18735"/>
        <c:axId val="2136620383"/>
      </c:lineChart>
      <c:catAx>
        <c:axId val="21366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6620383"/>
        <c:crosses val="autoZero"/>
        <c:auto val="1"/>
        <c:lblAlgn val="ctr"/>
        <c:lblOffset val="100"/>
        <c:noMultiLvlLbl val="0"/>
      </c:catAx>
      <c:valAx>
        <c:axId val="2136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66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31848</xdr:colOff>
      <xdr:row>18</xdr:row>
      <xdr:rowOff>182375</xdr:rowOff>
    </xdr:from>
    <xdr:to>
      <xdr:col>59</xdr:col>
      <xdr:colOff>243897</xdr:colOff>
      <xdr:row>43</xdr:row>
      <xdr:rowOff>7204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4DCBE38-84C3-664F-AFC9-524ED814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626281</xdr:colOff>
      <xdr:row>68</xdr:row>
      <xdr:rowOff>0</xdr:rowOff>
    </xdr:from>
    <xdr:to>
      <xdr:col>26</xdr:col>
      <xdr:colOff>358936</xdr:colOff>
      <xdr:row>87</xdr:row>
      <xdr:rowOff>50799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358D28F-A82F-4143-9F99-308FF8441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654412</xdr:colOff>
      <xdr:row>86</xdr:row>
      <xdr:rowOff>188145</xdr:rowOff>
    </xdr:from>
    <xdr:to>
      <xdr:col>60</xdr:col>
      <xdr:colOff>54508</xdr:colOff>
      <xdr:row>109</xdr:row>
      <xdr:rowOff>151982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940BE74-077D-134E-BB71-2FEE5C35E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979648</xdr:colOff>
      <xdr:row>44</xdr:row>
      <xdr:rowOff>9516</xdr:rowOff>
    </xdr:from>
    <xdr:to>
      <xdr:col>59</xdr:col>
      <xdr:colOff>349044</xdr:colOff>
      <xdr:row>85</xdr:row>
      <xdr:rowOff>28951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4A52748-AE36-B644-A0C5-A5CAE20F6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7582</xdr:colOff>
      <xdr:row>0</xdr:row>
      <xdr:rowOff>0</xdr:rowOff>
    </xdr:from>
    <xdr:to>
      <xdr:col>53</xdr:col>
      <xdr:colOff>31357</xdr:colOff>
      <xdr:row>18</xdr:row>
      <xdr:rowOff>172469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DBB1C985-F6C0-5F47-9C8E-08CE71A7F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453594</xdr:colOff>
      <xdr:row>110</xdr:row>
      <xdr:rowOff>188461</xdr:rowOff>
    </xdr:from>
    <xdr:to>
      <xdr:col>57</xdr:col>
      <xdr:colOff>0</xdr:colOff>
      <xdr:row>135</xdr:row>
      <xdr:rowOff>156790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6DE93A5C-BCF6-084B-82D6-DBC21F110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3135</xdr:colOff>
      <xdr:row>148</xdr:row>
      <xdr:rowOff>23831</xdr:rowOff>
    </xdr:from>
    <xdr:to>
      <xdr:col>19</xdr:col>
      <xdr:colOff>454690</xdr:colOff>
      <xdr:row>173</xdr:row>
      <xdr:rowOff>156790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CBF98F9-50D3-EF4F-B773-95456C015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se_blocked_parallel_1" connectionId="15" xr16:uid="{B6D3D9BB-260E-2A4D-9F0F-5A0361720C9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cessed_data_3" connectionId="9" xr16:uid="{12B99614-3DF6-F548-AC4D-E40BB5AC52B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mul_locality_clean" connectionId="5" xr16:uid="{B3DFD1E3-DBE7-154C-A64C-723C57B055B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_data" connectionId="3" xr16:uid="{85E5CE0D-FE3A-B542-A9B7-A975AE47DA8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cessed_data" connectionId="6" xr16:uid="{E3BC4090-F33B-724F-9C1D-104CC5F9A8F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ean_matmul_trans_increase_1" connectionId="2" xr16:uid="{A1A922A7-DC77-FF4A-9CD1-67FE1C5DCA6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ean_matmul_trans_fixed" connectionId="1" xr16:uid="{955E5CDE-A484-9143-8015-1D1D1E5801D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se_blocked" connectionId="13" xr16:uid="{1454C812-DF47-3E4B-A73D-E9BD9A0976A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se_blocked_parallel" connectionId="14" xr16:uid="{DC1397F3-AFBA-3449-9B70-B9D61C004E7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-value" connectionId="11" xr16:uid="{C0CE6BA3-CD52-8048-8964-FE228D8E8DA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-values" connectionId="12" xr16:uid="{43E7D369-E115-914F-8DFF-5B9B3967C01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_data_1" connectionId="4" xr16:uid="{77F5AD64-C175-C140-907A-1865818AD22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cessed_data_1" connectionId="7" xr16:uid="{FE2FFDD4-116B-3E4E-B8CB-75920E2828F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cessed_data_2" connectionId="8" xr16:uid="{2D9DBD4F-F547-964C-BBB9-F9E58CCA852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_runtimes" connectionId="10" xr16:uid="{B4BF6489-62E7-5D44-BE91-D0EBD58BBA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EBC0-6727-EA47-A176-EFF79C14DFF5}">
  <dimension ref="B1:AX148"/>
  <sheetViews>
    <sheetView tabSelected="1" topLeftCell="AH82" zoomScale="50" zoomScaleNormal="81" workbookViewId="0">
      <selection activeCell="BN64" sqref="BN64"/>
    </sheetView>
  </sheetViews>
  <sheetFormatPr baseColWidth="10" defaultRowHeight="16" x14ac:dyDescent="0.2"/>
  <cols>
    <col min="1" max="1" width="24.1640625" bestFit="1" customWidth="1"/>
    <col min="2" max="2" width="24.33203125" bestFit="1" customWidth="1"/>
    <col min="3" max="3" width="19.83203125" bestFit="1" customWidth="1"/>
    <col min="4" max="43" width="13" bestFit="1" customWidth="1"/>
    <col min="44" max="54" width="6" bestFit="1" customWidth="1"/>
    <col min="55" max="78" width="7" bestFit="1" customWidth="1"/>
    <col min="79" max="79" width="8" bestFit="1" customWidth="1"/>
    <col min="80" max="88" width="7" bestFit="1" customWidth="1"/>
    <col min="92" max="96" width="6.6640625" bestFit="1" customWidth="1"/>
    <col min="97" max="111" width="5.6640625" bestFit="1" customWidth="1"/>
    <col min="112" max="137" width="6.83203125" bestFit="1" customWidth="1"/>
  </cols>
  <sheetData>
    <row r="1" spans="2:40" ht="26" customHeight="1" x14ac:dyDescent="0.35">
      <c r="M1" s="2"/>
    </row>
    <row r="3" spans="2:40" ht="19" x14ac:dyDescent="0.25">
      <c r="B3" s="3" t="s">
        <v>17</v>
      </c>
      <c r="I3" t="s">
        <v>30</v>
      </c>
    </row>
    <row r="4" spans="2:40" x14ac:dyDescent="0.2">
      <c r="B4" t="s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2:40" x14ac:dyDescent="0.2">
      <c r="B5" t="s">
        <v>2</v>
      </c>
      <c r="D5">
        <v>300</v>
      </c>
      <c r="E5">
        <f t="shared" ref="E5:AN5" si="0">$D$5*E4</f>
        <v>600</v>
      </c>
      <c r="F5">
        <f t="shared" si="0"/>
        <v>900</v>
      </c>
      <c r="G5">
        <f t="shared" si="0"/>
        <v>1200</v>
      </c>
      <c r="H5">
        <f t="shared" si="0"/>
        <v>1500</v>
      </c>
      <c r="I5">
        <f t="shared" si="0"/>
        <v>1800</v>
      </c>
      <c r="J5">
        <f t="shared" si="0"/>
        <v>2100</v>
      </c>
      <c r="K5">
        <f t="shared" si="0"/>
        <v>2400</v>
      </c>
      <c r="L5">
        <f t="shared" si="0"/>
        <v>2700</v>
      </c>
      <c r="M5">
        <f t="shared" si="0"/>
        <v>3000</v>
      </c>
      <c r="N5">
        <f t="shared" si="0"/>
        <v>3300</v>
      </c>
      <c r="O5">
        <f t="shared" si="0"/>
        <v>3600</v>
      </c>
      <c r="P5">
        <f t="shared" si="0"/>
        <v>3900</v>
      </c>
      <c r="Q5">
        <f t="shared" si="0"/>
        <v>4200</v>
      </c>
      <c r="R5">
        <f t="shared" si="0"/>
        <v>4500</v>
      </c>
      <c r="S5">
        <f t="shared" si="0"/>
        <v>4800</v>
      </c>
      <c r="T5">
        <f t="shared" si="0"/>
        <v>5100</v>
      </c>
      <c r="U5">
        <f t="shared" si="0"/>
        <v>5400</v>
      </c>
      <c r="V5">
        <f t="shared" si="0"/>
        <v>5700</v>
      </c>
      <c r="W5">
        <f t="shared" si="0"/>
        <v>6000</v>
      </c>
      <c r="X5">
        <f t="shared" si="0"/>
        <v>6300</v>
      </c>
      <c r="Y5">
        <f t="shared" si="0"/>
        <v>6600</v>
      </c>
      <c r="Z5">
        <f t="shared" si="0"/>
        <v>6900</v>
      </c>
      <c r="AA5">
        <f t="shared" si="0"/>
        <v>7200</v>
      </c>
      <c r="AB5">
        <f t="shared" si="0"/>
        <v>7500</v>
      </c>
      <c r="AC5">
        <f t="shared" si="0"/>
        <v>7800</v>
      </c>
      <c r="AD5">
        <f t="shared" si="0"/>
        <v>8100</v>
      </c>
      <c r="AE5">
        <f t="shared" si="0"/>
        <v>8400</v>
      </c>
      <c r="AF5">
        <f t="shared" si="0"/>
        <v>8700</v>
      </c>
      <c r="AG5">
        <f t="shared" si="0"/>
        <v>9000</v>
      </c>
      <c r="AH5">
        <f t="shared" si="0"/>
        <v>9300</v>
      </c>
      <c r="AI5">
        <f t="shared" si="0"/>
        <v>9600</v>
      </c>
      <c r="AJ5">
        <f t="shared" si="0"/>
        <v>9900</v>
      </c>
      <c r="AK5">
        <f t="shared" si="0"/>
        <v>10200</v>
      </c>
      <c r="AL5">
        <f t="shared" si="0"/>
        <v>10500</v>
      </c>
      <c r="AM5">
        <f t="shared" si="0"/>
        <v>10800</v>
      </c>
      <c r="AN5">
        <f t="shared" si="0"/>
        <v>11100</v>
      </c>
    </row>
    <row r="6" spans="2:40" x14ac:dyDescent="0.2">
      <c r="B6" t="s">
        <v>11</v>
      </c>
      <c r="C6" t="s">
        <v>20</v>
      </c>
      <c r="D6">
        <v>19</v>
      </c>
      <c r="E6">
        <v>30</v>
      </c>
      <c r="F6">
        <v>34</v>
      </c>
      <c r="G6">
        <v>39</v>
      </c>
      <c r="H6">
        <v>42</v>
      </c>
      <c r="I6">
        <v>48</v>
      </c>
      <c r="J6">
        <v>46</v>
      </c>
      <c r="K6">
        <v>50</v>
      </c>
      <c r="L6">
        <v>60</v>
      </c>
      <c r="M6">
        <v>59</v>
      </c>
      <c r="N6">
        <v>68</v>
      </c>
      <c r="O6">
        <v>70</v>
      </c>
      <c r="P6">
        <v>86</v>
      </c>
      <c r="Q6">
        <v>79</v>
      </c>
      <c r="R6">
        <v>87</v>
      </c>
      <c r="S6">
        <v>101</v>
      </c>
      <c r="T6">
        <v>112</v>
      </c>
      <c r="U6">
        <v>107</v>
      </c>
      <c r="V6">
        <v>103</v>
      </c>
      <c r="W6">
        <v>114</v>
      </c>
      <c r="X6">
        <v>118</v>
      </c>
      <c r="Y6">
        <v>111</v>
      </c>
      <c r="Z6">
        <v>134</v>
      </c>
      <c r="AA6">
        <v>138</v>
      </c>
      <c r="AB6">
        <v>138</v>
      </c>
      <c r="AC6">
        <v>113</v>
      </c>
      <c r="AD6">
        <v>162</v>
      </c>
      <c r="AE6">
        <v>154</v>
      </c>
      <c r="AF6">
        <v>191</v>
      </c>
      <c r="AG6">
        <v>164</v>
      </c>
      <c r="AH6">
        <v>191</v>
      </c>
      <c r="AI6">
        <v>179</v>
      </c>
      <c r="AJ6">
        <v>225</v>
      </c>
      <c r="AK6">
        <v>202</v>
      </c>
      <c r="AL6">
        <v>171</v>
      </c>
      <c r="AM6">
        <v>194</v>
      </c>
      <c r="AN6">
        <v>195</v>
      </c>
    </row>
    <row r="7" spans="2:40" x14ac:dyDescent="0.2">
      <c r="B7" t="s">
        <v>12</v>
      </c>
      <c r="C7" t="s">
        <v>20</v>
      </c>
      <c r="D7">
        <v>22</v>
      </c>
      <c r="E7">
        <v>34</v>
      </c>
      <c r="F7">
        <v>37</v>
      </c>
      <c r="G7">
        <v>39</v>
      </c>
      <c r="H7">
        <v>41</v>
      </c>
      <c r="I7">
        <v>41</v>
      </c>
      <c r="J7">
        <v>43</v>
      </c>
      <c r="K7">
        <v>53</v>
      </c>
      <c r="L7">
        <v>53</v>
      </c>
      <c r="M7">
        <v>48</v>
      </c>
      <c r="N7">
        <v>60</v>
      </c>
      <c r="O7">
        <v>55</v>
      </c>
      <c r="P7">
        <v>57</v>
      </c>
      <c r="Q7">
        <v>63</v>
      </c>
      <c r="R7">
        <v>69</v>
      </c>
      <c r="S7">
        <v>200</v>
      </c>
      <c r="T7">
        <v>67</v>
      </c>
      <c r="U7">
        <v>69</v>
      </c>
      <c r="V7">
        <v>77</v>
      </c>
      <c r="W7">
        <v>80</v>
      </c>
      <c r="X7">
        <v>82</v>
      </c>
      <c r="Y7">
        <v>85</v>
      </c>
      <c r="Z7">
        <v>90</v>
      </c>
      <c r="AA7">
        <v>126</v>
      </c>
      <c r="AB7">
        <v>97</v>
      </c>
      <c r="AC7">
        <v>90</v>
      </c>
      <c r="AD7">
        <v>102</v>
      </c>
      <c r="AE7">
        <v>90</v>
      </c>
      <c r="AF7">
        <v>104</v>
      </c>
      <c r="AG7">
        <v>97</v>
      </c>
      <c r="AH7">
        <v>97</v>
      </c>
      <c r="AI7">
        <v>450</v>
      </c>
      <c r="AJ7">
        <v>107</v>
      </c>
      <c r="AK7">
        <v>119</v>
      </c>
      <c r="AL7">
        <v>108</v>
      </c>
      <c r="AM7">
        <v>121</v>
      </c>
      <c r="AN7">
        <v>134</v>
      </c>
    </row>
    <row r="24" spans="2:40" ht="19" x14ac:dyDescent="0.25">
      <c r="B24" s="3" t="s">
        <v>18</v>
      </c>
      <c r="H24" t="s">
        <v>31</v>
      </c>
    </row>
    <row r="25" spans="2:40" x14ac:dyDescent="0.2">
      <c r="B25" t="s">
        <v>1</v>
      </c>
      <c r="D25">
        <v>20000</v>
      </c>
      <c r="E25">
        <v>20000</v>
      </c>
      <c r="F25">
        <v>20000</v>
      </c>
      <c r="G25">
        <v>20000</v>
      </c>
      <c r="H25">
        <v>20000</v>
      </c>
      <c r="I25">
        <v>20000</v>
      </c>
      <c r="J25">
        <v>20000</v>
      </c>
      <c r="K25">
        <v>20000</v>
      </c>
      <c r="L25">
        <v>20000</v>
      </c>
      <c r="M25">
        <v>20000</v>
      </c>
      <c r="N25">
        <v>20000</v>
      </c>
      <c r="O25">
        <v>20000</v>
      </c>
      <c r="P25">
        <v>20000</v>
      </c>
      <c r="Q25">
        <v>20000</v>
      </c>
      <c r="R25">
        <v>20000</v>
      </c>
      <c r="S25">
        <v>20000</v>
      </c>
      <c r="T25">
        <v>20000</v>
      </c>
      <c r="U25">
        <v>20000</v>
      </c>
      <c r="V25">
        <v>20000</v>
      </c>
      <c r="W25">
        <v>20000</v>
      </c>
      <c r="X25">
        <v>20000</v>
      </c>
      <c r="Y25">
        <v>20000</v>
      </c>
      <c r="Z25">
        <v>20000</v>
      </c>
      <c r="AA25">
        <v>20000</v>
      </c>
      <c r="AB25">
        <v>20000</v>
      </c>
      <c r="AC25">
        <v>20000</v>
      </c>
      <c r="AD25">
        <v>20000</v>
      </c>
      <c r="AE25">
        <v>20000</v>
      </c>
      <c r="AF25">
        <v>20000</v>
      </c>
      <c r="AG25">
        <v>20000</v>
      </c>
      <c r="AH25">
        <v>20000</v>
      </c>
      <c r="AI25">
        <v>20000</v>
      </c>
      <c r="AJ25">
        <v>20000</v>
      </c>
      <c r="AK25">
        <v>20000</v>
      </c>
      <c r="AL25">
        <v>20000</v>
      </c>
      <c r="AM25">
        <v>20000</v>
      </c>
      <c r="AN25">
        <v>20000</v>
      </c>
    </row>
    <row r="26" spans="2:40" x14ac:dyDescent="0.2">
      <c r="B26" t="s">
        <v>15</v>
      </c>
      <c r="C26" t="s">
        <v>19</v>
      </c>
      <c r="D26">
        <v>1308</v>
      </c>
      <c r="E26">
        <v>1301</v>
      </c>
      <c r="F26">
        <v>1302</v>
      </c>
      <c r="G26">
        <v>1301</v>
      </c>
      <c r="H26">
        <v>1302</v>
      </c>
      <c r="I26">
        <v>1302</v>
      </c>
      <c r="J26">
        <v>1302</v>
      </c>
      <c r="K26">
        <v>1302</v>
      </c>
      <c r="L26">
        <v>1301</v>
      </c>
      <c r="M26">
        <v>1301</v>
      </c>
      <c r="N26">
        <v>1302</v>
      </c>
      <c r="O26">
        <v>1301</v>
      </c>
      <c r="P26">
        <v>1175</v>
      </c>
      <c r="Q26">
        <v>1173</v>
      </c>
      <c r="R26">
        <v>1174</v>
      </c>
      <c r="S26">
        <v>1174</v>
      </c>
      <c r="T26">
        <v>1173</v>
      </c>
      <c r="U26">
        <v>1172</v>
      </c>
      <c r="V26">
        <v>1175</v>
      </c>
      <c r="W26">
        <v>1175</v>
      </c>
      <c r="X26">
        <v>1173</v>
      </c>
      <c r="Y26">
        <v>1300</v>
      </c>
      <c r="Z26">
        <v>1173</v>
      </c>
      <c r="AA26">
        <v>1173</v>
      </c>
      <c r="AB26">
        <v>1310</v>
      </c>
      <c r="AC26">
        <v>1174</v>
      </c>
      <c r="AD26">
        <v>1174</v>
      </c>
      <c r="AE26">
        <v>1301</v>
      </c>
      <c r="AF26">
        <v>1236</v>
      </c>
      <c r="AG26">
        <v>1301</v>
      </c>
      <c r="AH26">
        <v>1301</v>
      </c>
      <c r="AI26">
        <v>1299</v>
      </c>
      <c r="AJ26">
        <v>1234</v>
      </c>
      <c r="AK26">
        <v>1301</v>
      </c>
      <c r="AL26">
        <v>1302</v>
      </c>
      <c r="AM26">
        <v>1174</v>
      </c>
      <c r="AN26">
        <v>1300</v>
      </c>
    </row>
    <row r="27" spans="2:40" x14ac:dyDescent="0.2">
      <c r="B27" t="s">
        <v>14</v>
      </c>
      <c r="C27" t="s">
        <v>20</v>
      </c>
      <c r="D27">
        <v>1334</v>
      </c>
      <c r="E27">
        <v>1068</v>
      </c>
      <c r="F27">
        <v>859</v>
      </c>
      <c r="G27">
        <v>725</v>
      </c>
      <c r="H27">
        <v>657</v>
      </c>
      <c r="I27">
        <v>607</v>
      </c>
      <c r="J27">
        <v>562</v>
      </c>
      <c r="K27">
        <v>563</v>
      </c>
      <c r="L27">
        <v>519</v>
      </c>
      <c r="M27">
        <v>528</v>
      </c>
      <c r="N27">
        <v>519</v>
      </c>
      <c r="O27">
        <v>516</v>
      </c>
      <c r="P27">
        <v>501</v>
      </c>
      <c r="Q27">
        <v>510</v>
      </c>
      <c r="R27">
        <v>489</v>
      </c>
      <c r="S27">
        <v>504</v>
      </c>
      <c r="T27">
        <v>502</v>
      </c>
      <c r="U27">
        <v>508</v>
      </c>
      <c r="V27">
        <v>493</v>
      </c>
      <c r="W27">
        <v>504</v>
      </c>
      <c r="X27">
        <v>504</v>
      </c>
      <c r="Y27">
        <v>510</v>
      </c>
      <c r="Z27">
        <v>513</v>
      </c>
      <c r="AA27">
        <v>498</v>
      </c>
      <c r="AB27">
        <v>506</v>
      </c>
      <c r="AC27">
        <v>509</v>
      </c>
      <c r="AD27">
        <v>495</v>
      </c>
      <c r="AE27">
        <v>508</v>
      </c>
      <c r="AF27">
        <v>500</v>
      </c>
      <c r="AG27">
        <v>514</v>
      </c>
      <c r="AH27">
        <v>508</v>
      </c>
      <c r="AI27">
        <v>514</v>
      </c>
      <c r="AJ27">
        <v>546</v>
      </c>
      <c r="AK27">
        <v>497</v>
      </c>
      <c r="AL27">
        <v>509</v>
      </c>
      <c r="AM27">
        <v>499</v>
      </c>
      <c r="AN27">
        <v>511</v>
      </c>
    </row>
    <row r="28" spans="2:40" x14ac:dyDescent="0.2">
      <c r="B28" t="s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  <c r="Y28">
        <v>22</v>
      </c>
      <c r="Z28">
        <v>23</v>
      </c>
      <c r="AA28">
        <v>24</v>
      </c>
      <c r="AB28">
        <v>25</v>
      </c>
      <c r="AC28">
        <v>26</v>
      </c>
      <c r="AD28">
        <v>27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33</v>
      </c>
      <c r="AK28">
        <v>34</v>
      </c>
      <c r="AL28">
        <v>35</v>
      </c>
      <c r="AM28">
        <v>36</v>
      </c>
      <c r="AN28">
        <v>37</v>
      </c>
    </row>
    <row r="30" spans="2:40" x14ac:dyDescent="0.2">
      <c r="B30" t="s">
        <v>39</v>
      </c>
      <c r="C30">
        <v>0.73</v>
      </c>
      <c r="D30">
        <f>1/((1-$C$30)+($C$30/D28))</f>
        <v>1</v>
      </c>
      <c r="E30">
        <f t="shared" ref="E30:G30" si="1">1/((1-$C$30)+($C$30/E28))</f>
        <v>1.5748031496062991</v>
      </c>
      <c r="F30">
        <f t="shared" si="1"/>
        <v>1.9480519480519483</v>
      </c>
      <c r="G30">
        <f>1/((1-$C$30)+($C$30/G28))</f>
        <v>2.2099447513812156</v>
      </c>
      <c r="H30">
        <f t="shared" ref="H30:AN30" si="2">1/((1-$C$30)+($C$30/H28))</f>
        <v>2.4038461538461537</v>
      </c>
      <c r="I30">
        <f t="shared" si="2"/>
        <v>2.5531914893617023</v>
      </c>
      <c r="J30">
        <f t="shared" si="2"/>
        <v>2.6717557251908395</v>
      </c>
      <c r="K30">
        <f t="shared" si="2"/>
        <v>2.7681660899653977</v>
      </c>
      <c r="L30">
        <f t="shared" si="2"/>
        <v>2.8481012658227844</v>
      </c>
      <c r="M30">
        <f t="shared" si="2"/>
        <v>2.9154518950437316</v>
      </c>
      <c r="N30">
        <f t="shared" si="2"/>
        <v>2.9729729729729728</v>
      </c>
      <c r="O30">
        <f t="shared" si="2"/>
        <v>3.0226700251889165</v>
      </c>
      <c r="P30">
        <f t="shared" si="2"/>
        <v>3.0660377358490565</v>
      </c>
      <c r="Q30">
        <f t="shared" si="2"/>
        <v>3.1042128603104211</v>
      </c>
      <c r="R30">
        <f t="shared" si="2"/>
        <v>3.1380753138075317</v>
      </c>
      <c r="S30">
        <f t="shared" si="2"/>
        <v>3.168316831683168</v>
      </c>
      <c r="T30">
        <f t="shared" si="2"/>
        <v>3.1954887218045109</v>
      </c>
      <c r="U30">
        <f t="shared" si="2"/>
        <v>3.2200357781753128</v>
      </c>
      <c r="V30">
        <f t="shared" si="2"/>
        <v>3.2423208191126274</v>
      </c>
      <c r="W30">
        <f t="shared" si="2"/>
        <v>3.2626427406199023</v>
      </c>
      <c r="X30">
        <f t="shared" si="2"/>
        <v>3.2812499999999996</v>
      </c>
      <c r="Y30">
        <f t="shared" si="2"/>
        <v>3.2983508245877058</v>
      </c>
      <c r="Z30">
        <f t="shared" si="2"/>
        <v>3.3141210374639769</v>
      </c>
      <c r="AA30">
        <f t="shared" si="2"/>
        <v>3.3287101248266295</v>
      </c>
      <c r="AB30">
        <f t="shared" si="2"/>
        <v>3.3422459893048124</v>
      </c>
      <c r="AC30">
        <f t="shared" si="2"/>
        <v>3.3548387096774195</v>
      </c>
      <c r="AD30">
        <f t="shared" si="2"/>
        <v>3.3665835411471319</v>
      </c>
      <c r="AE30">
        <f t="shared" si="2"/>
        <v>3.3775633293124243</v>
      </c>
      <c r="AF30">
        <f t="shared" si="2"/>
        <v>3.3878504672897196</v>
      </c>
      <c r="AG30">
        <f t="shared" si="2"/>
        <v>3.3975084937712343</v>
      </c>
      <c r="AH30">
        <f t="shared" si="2"/>
        <v>3.4065934065934065</v>
      </c>
      <c r="AI30">
        <f t="shared" si="2"/>
        <v>3.4151547491995728</v>
      </c>
      <c r="AJ30">
        <f t="shared" si="2"/>
        <v>3.4232365145228218</v>
      </c>
      <c r="AK30">
        <f t="shared" si="2"/>
        <v>3.4308779011099895</v>
      </c>
      <c r="AL30">
        <f t="shared" si="2"/>
        <v>3.4381139489194497</v>
      </c>
      <c r="AM30">
        <f t="shared" si="2"/>
        <v>3.4449760765550237</v>
      </c>
      <c r="AN30">
        <f t="shared" si="2"/>
        <v>3.4514925373134324</v>
      </c>
    </row>
    <row r="31" spans="2:40" x14ac:dyDescent="0.2">
      <c r="B31" t="s">
        <v>15</v>
      </c>
      <c r="C31" t="s">
        <v>9</v>
      </c>
      <c r="D31">
        <f t="shared" ref="D31:AN31" si="3">$D$26/D26</f>
        <v>1</v>
      </c>
      <c r="E31">
        <f t="shared" si="3"/>
        <v>1.0053804765564951</v>
      </c>
      <c r="F31">
        <f t="shared" si="3"/>
        <v>1.0046082949308757</v>
      </c>
      <c r="G31">
        <f t="shared" si="3"/>
        <v>1.0053804765564951</v>
      </c>
      <c r="H31">
        <f t="shared" si="3"/>
        <v>1.0046082949308757</v>
      </c>
      <c r="I31">
        <f t="shared" si="3"/>
        <v>1.0046082949308757</v>
      </c>
      <c r="J31">
        <f t="shared" si="3"/>
        <v>1.0046082949308757</v>
      </c>
      <c r="K31">
        <f t="shared" si="3"/>
        <v>1.0046082949308757</v>
      </c>
      <c r="L31">
        <f t="shared" si="3"/>
        <v>1.0053804765564951</v>
      </c>
      <c r="M31">
        <f t="shared" si="3"/>
        <v>1.0053804765564951</v>
      </c>
      <c r="N31">
        <f t="shared" si="3"/>
        <v>1.0046082949308757</v>
      </c>
      <c r="O31">
        <f t="shared" si="3"/>
        <v>1.0053804765564951</v>
      </c>
      <c r="P31">
        <f t="shared" si="3"/>
        <v>1.1131914893617021</v>
      </c>
      <c r="Q31">
        <f t="shared" si="3"/>
        <v>1.1150895140664963</v>
      </c>
      <c r="R31">
        <f t="shared" si="3"/>
        <v>1.1141396933560477</v>
      </c>
      <c r="S31">
        <f t="shared" si="3"/>
        <v>1.1141396933560477</v>
      </c>
      <c r="T31">
        <f t="shared" si="3"/>
        <v>1.1150895140664963</v>
      </c>
      <c r="U31">
        <f t="shared" si="3"/>
        <v>1.1160409556313993</v>
      </c>
      <c r="V31">
        <f t="shared" si="3"/>
        <v>1.1131914893617021</v>
      </c>
      <c r="W31">
        <f t="shared" si="3"/>
        <v>1.1131914893617021</v>
      </c>
      <c r="X31">
        <f t="shared" si="3"/>
        <v>1.1150895140664963</v>
      </c>
      <c r="Y31">
        <f t="shared" si="3"/>
        <v>1.0061538461538462</v>
      </c>
      <c r="Z31">
        <f t="shared" si="3"/>
        <v>1.1150895140664963</v>
      </c>
      <c r="AA31">
        <f t="shared" si="3"/>
        <v>1.1150895140664963</v>
      </c>
      <c r="AB31">
        <f t="shared" si="3"/>
        <v>0.99847328244274813</v>
      </c>
      <c r="AC31">
        <f t="shared" si="3"/>
        <v>1.1141396933560477</v>
      </c>
      <c r="AD31">
        <f t="shared" si="3"/>
        <v>1.1141396933560477</v>
      </c>
      <c r="AE31">
        <f t="shared" si="3"/>
        <v>1.0053804765564951</v>
      </c>
      <c r="AF31">
        <f t="shared" si="3"/>
        <v>1.058252427184466</v>
      </c>
      <c r="AG31">
        <f t="shared" si="3"/>
        <v>1.0053804765564951</v>
      </c>
      <c r="AH31">
        <f t="shared" si="3"/>
        <v>1.0053804765564951</v>
      </c>
      <c r="AI31">
        <f t="shared" si="3"/>
        <v>1.0069284064665127</v>
      </c>
      <c r="AJ31">
        <f t="shared" si="3"/>
        <v>1.059967585089141</v>
      </c>
      <c r="AK31">
        <f t="shared" si="3"/>
        <v>1.0053804765564951</v>
      </c>
      <c r="AL31">
        <f t="shared" si="3"/>
        <v>1.0046082949308757</v>
      </c>
      <c r="AM31">
        <f t="shared" si="3"/>
        <v>1.1141396933560477</v>
      </c>
      <c r="AN31">
        <f t="shared" si="3"/>
        <v>1.0061538461538462</v>
      </c>
    </row>
    <row r="32" spans="2:40" x14ac:dyDescent="0.2">
      <c r="B32" t="s">
        <v>14</v>
      </c>
      <c r="C32" t="s">
        <v>9</v>
      </c>
      <c r="D32">
        <f t="shared" ref="D32:AN32" si="4">$D$27/D27</f>
        <v>1</v>
      </c>
      <c r="E32">
        <f t="shared" si="4"/>
        <v>1.2490636704119851</v>
      </c>
      <c r="F32">
        <f t="shared" si="4"/>
        <v>1.5529685681024448</v>
      </c>
      <c r="G32">
        <f t="shared" si="4"/>
        <v>1.84</v>
      </c>
      <c r="H32">
        <f t="shared" si="4"/>
        <v>2.0304414003044142</v>
      </c>
      <c r="I32">
        <f t="shared" si="4"/>
        <v>2.197693574958814</v>
      </c>
      <c r="J32">
        <f t="shared" si="4"/>
        <v>2.3736654804270461</v>
      </c>
      <c r="K32">
        <f t="shared" si="4"/>
        <v>2.3694493783303732</v>
      </c>
      <c r="L32">
        <f t="shared" si="4"/>
        <v>2.5703275529865124</v>
      </c>
      <c r="M32">
        <f t="shared" si="4"/>
        <v>2.5265151515151514</v>
      </c>
      <c r="N32">
        <f t="shared" si="4"/>
        <v>2.5703275529865124</v>
      </c>
      <c r="O32">
        <f t="shared" si="4"/>
        <v>2.5852713178294575</v>
      </c>
      <c r="P32">
        <f t="shared" si="4"/>
        <v>2.662674650698603</v>
      </c>
      <c r="Q32">
        <f t="shared" si="4"/>
        <v>2.615686274509804</v>
      </c>
      <c r="R32">
        <f t="shared" si="4"/>
        <v>2.7280163599182004</v>
      </c>
      <c r="S32">
        <f t="shared" si="4"/>
        <v>2.6468253968253967</v>
      </c>
      <c r="T32">
        <f t="shared" si="4"/>
        <v>2.6573705179282867</v>
      </c>
      <c r="U32">
        <f t="shared" si="4"/>
        <v>2.6259842519685042</v>
      </c>
      <c r="V32">
        <f t="shared" si="4"/>
        <v>2.7058823529411766</v>
      </c>
      <c r="W32">
        <f t="shared" si="4"/>
        <v>2.6468253968253967</v>
      </c>
      <c r="X32">
        <f t="shared" si="4"/>
        <v>2.6468253968253967</v>
      </c>
      <c r="Y32">
        <f t="shared" si="4"/>
        <v>2.615686274509804</v>
      </c>
      <c r="Z32">
        <f t="shared" si="4"/>
        <v>2.6003898635477585</v>
      </c>
      <c r="AA32">
        <f t="shared" si="4"/>
        <v>2.678714859437751</v>
      </c>
      <c r="AB32">
        <f t="shared" si="4"/>
        <v>2.6363636363636362</v>
      </c>
      <c r="AC32">
        <f t="shared" si="4"/>
        <v>2.6208251473477406</v>
      </c>
      <c r="AD32">
        <f t="shared" si="4"/>
        <v>2.694949494949495</v>
      </c>
      <c r="AE32">
        <f t="shared" si="4"/>
        <v>2.6259842519685042</v>
      </c>
      <c r="AF32">
        <f t="shared" si="4"/>
        <v>2.6680000000000001</v>
      </c>
      <c r="AG32">
        <f t="shared" si="4"/>
        <v>2.595330739299611</v>
      </c>
      <c r="AH32">
        <f t="shared" si="4"/>
        <v>2.6259842519685042</v>
      </c>
      <c r="AI32">
        <f t="shared" si="4"/>
        <v>2.595330739299611</v>
      </c>
      <c r="AJ32">
        <f t="shared" si="4"/>
        <v>2.4432234432234434</v>
      </c>
      <c r="AK32">
        <f t="shared" si="4"/>
        <v>2.6841046277665996</v>
      </c>
      <c r="AL32">
        <f t="shared" si="4"/>
        <v>2.6208251473477406</v>
      </c>
      <c r="AM32">
        <f t="shared" si="4"/>
        <v>2.6733466933867733</v>
      </c>
      <c r="AN32">
        <f t="shared" si="4"/>
        <v>2.6105675146771037</v>
      </c>
    </row>
    <row r="45" spans="2:40" ht="19" x14ac:dyDescent="0.25">
      <c r="B45" s="3" t="s">
        <v>13</v>
      </c>
      <c r="H45" t="s">
        <v>32</v>
      </c>
    </row>
    <row r="46" spans="2:40" x14ac:dyDescent="0.2">
      <c r="B46" t="s">
        <v>16</v>
      </c>
      <c r="D46">
        <v>400</v>
      </c>
      <c r="E46">
        <f>$D$46*E47</f>
        <v>800</v>
      </c>
      <c r="F46">
        <f>$D$46*F47</f>
        <v>1200</v>
      </c>
      <c r="G46">
        <f>$D$46*G47</f>
        <v>1600</v>
      </c>
      <c r="H46">
        <f>$D$46*H47</f>
        <v>2000</v>
      </c>
      <c r="I46">
        <f>$D$46*I47</f>
        <v>2400</v>
      </c>
      <c r="J46">
        <f>$D$46*J47</f>
        <v>2800</v>
      </c>
      <c r="K46">
        <f>$D$46*K47</f>
        <v>3200</v>
      </c>
      <c r="L46">
        <f>$D$46*L47</f>
        <v>3600</v>
      </c>
      <c r="M46">
        <f>$D$46*M47</f>
        <v>4000</v>
      </c>
      <c r="N46">
        <f>$D$46*N47</f>
        <v>4400</v>
      </c>
      <c r="O46">
        <f>$D$46*O47</f>
        <v>4800</v>
      </c>
      <c r="P46">
        <f>$D$46*P47</f>
        <v>5200</v>
      </c>
      <c r="Q46">
        <f>$D$46*Q47</f>
        <v>5600</v>
      </c>
      <c r="R46">
        <f>$D$46*R47</f>
        <v>6000</v>
      </c>
      <c r="S46">
        <f>$D$46*S47</f>
        <v>6400</v>
      </c>
      <c r="T46">
        <f>$D$46*T47</f>
        <v>6800</v>
      </c>
      <c r="U46">
        <f>$D$46*U47</f>
        <v>7200</v>
      </c>
      <c r="V46">
        <f>$D$46*V47</f>
        <v>7600</v>
      </c>
      <c r="W46">
        <f>$D$46*W47</f>
        <v>8000</v>
      </c>
      <c r="X46">
        <f>$D$46*X47</f>
        <v>8400</v>
      </c>
      <c r="Y46">
        <f>$D$46*Y47</f>
        <v>8800</v>
      </c>
      <c r="Z46">
        <f>$D$46*Z47</f>
        <v>9200</v>
      </c>
      <c r="AA46">
        <f>$D$46*AA47</f>
        <v>9600</v>
      </c>
      <c r="AB46">
        <f>$D$46*AB47</f>
        <v>10000</v>
      </c>
      <c r="AC46">
        <f>$D$46*AC47</f>
        <v>10400</v>
      </c>
      <c r="AD46">
        <f>$D$46*AD47</f>
        <v>10800</v>
      </c>
      <c r="AE46">
        <f>$D$46*AE47</f>
        <v>11200</v>
      </c>
      <c r="AF46">
        <f>$D$46*AF47</f>
        <v>11600</v>
      </c>
      <c r="AG46">
        <f>$D$46*AG47</f>
        <v>12000</v>
      </c>
      <c r="AH46">
        <f>$D$46*AH47</f>
        <v>12400</v>
      </c>
      <c r="AI46">
        <f>$D$46*AI47</f>
        <v>12800</v>
      </c>
      <c r="AJ46">
        <f>$D$46*AJ47</f>
        <v>13200</v>
      </c>
      <c r="AK46">
        <f>$D$46*AK47</f>
        <v>13600</v>
      </c>
      <c r="AL46">
        <f>$D$46*AL47</f>
        <v>14000</v>
      </c>
      <c r="AM46">
        <f>$D$46*AM47</f>
        <v>14400</v>
      </c>
      <c r="AN46">
        <f>$D$46*AN47</f>
        <v>14800</v>
      </c>
    </row>
    <row r="47" spans="2:40" x14ac:dyDescent="0.2">
      <c r="B47" t="s">
        <v>3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8</v>
      </c>
      <c r="L47">
        <v>9</v>
      </c>
      <c r="M47">
        <v>10</v>
      </c>
      <c r="N47">
        <v>11</v>
      </c>
      <c r="O47">
        <v>12</v>
      </c>
      <c r="P47">
        <v>13</v>
      </c>
      <c r="Q47">
        <v>14</v>
      </c>
      <c r="R47">
        <v>15</v>
      </c>
      <c r="S47">
        <v>16</v>
      </c>
      <c r="T47">
        <v>17</v>
      </c>
      <c r="U47">
        <v>18</v>
      </c>
      <c r="V47">
        <v>19</v>
      </c>
      <c r="W47">
        <v>20</v>
      </c>
      <c r="X47">
        <v>21</v>
      </c>
      <c r="Y47">
        <v>22</v>
      </c>
      <c r="Z47">
        <v>23</v>
      </c>
      <c r="AA47">
        <v>24</v>
      </c>
      <c r="AB47">
        <v>25</v>
      </c>
      <c r="AC47">
        <v>26</v>
      </c>
      <c r="AD47">
        <v>27</v>
      </c>
      <c r="AE47">
        <v>28</v>
      </c>
      <c r="AF47">
        <v>29</v>
      </c>
      <c r="AG47">
        <v>30</v>
      </c>
      <c r="AH47">
        <v>31</v>
      </c>
      <c r="AI47">
        <v>32</v>
      </c>
      <c r="AJ47">
        <v>33</v>
      </c>
      <c r="AK47">
        <v>34</v>
      </c>
      <c r="AL47">
        <v>35</v>
      </c>
      <c r="AM47">
        <v>36</v>
      </c>
      <c r="AN47">
        <v>37</v>
      </c>
    </row>
    <row r="48" spans="2:40" x14ac:dyDescent="0.2">
      <c r="B48" t="s">
        <v>14</v>
      </c>
      <c r="C48" t="s">
        <v>41</v>
      </c>
      <c r="D48">
        <v>11</v>
      </c>
      <c r="E48">
        <v>21</v>
      </c>
      <c r="F48">
        <v>27</v>
      </c>
      <c r="G48">
        <v>28</v>
      </c>
      <c r="H48">
        <v>42</v>
      </c>
      <c r="I48">
        <v>36</v>
      </c>
      <c r="J48">
        <v>42</v>
      </c>
      <c r="K48">
        <v>51</v>
      </c>
      <c r="L48">
        <v>50</v>
      </c>
      <c r="M48">
        <v>55</v>
      </c>
      <c r="N48">
        <v>61</v>
      </c>
      <c r="O48">
        <v>68</v>
      </c>
      <c r="P48">
        <v>73</v>
      </c>
      <c r="Q48">
        <v>70</v>
      </c>
      <c r="R48">
        <v>74</v>
      </c>
      <c r="S48">
        <v>92</v>
      </c>
      <c r="T48">
        <v>96</v>
      </c>
      <c r="U48">
        <v>97</v>
      </c>
      <c r="V48">
        <v>101</v>
      </c>
      <c r="W48">
        <v>105</v>
      </c>
      <c r="X48">
        <v>149</v>
      </c>
      <c r="Y48">
        <v>159</v>
      </c>
      <c r="Z48">
        <v>175</v>
      </c>
      <c r="AA48">
        <v>198</v>
      </c>
      <c r="AB48">
        <v>201</v>
      </c>
      <c r="AC48">
        <v>141</v>
      </c>
      <c r="AD48">
        <v>198</v>
      </c>
      <c r="AE48">
        <v>208</v>
      </c>
      <c r="AF48">
        <v>233</v>
      </c>
      <c r="AG48">
        <v>180</v>
      </c>
      <c r="AH48">
        <v>157</v>
      </c>
      <c r="AI48">
        <v>286</v>
      </c>
      <c r="AJ48">
        <v>245</v>
      </c>
      <c r="AK48">
        <v>201</v>
      </c>
      <c r="AL48">
        <v>200</v>
      </c>
      <c r="AM48">
        <v>272</v>
      </c>
      <c r="AN48">
        <v>207</v>
      </c>
    </row>
    <row r="49" spans="2:40" x14ac:dyDescent="0.2">
      <c r="B49" t="s">
        <v>15</v>
      </c>
      <c r="C49" t="s">
        <v>41</v>
      </c>
      <c r="D49">
        <v>18</v>
      </c>
      <c r="E49">
        <v>24</v>
      </c>
      <c r="F49">
        <v>35</v>
      </c>
      <c r="G49">
        <v>46</v>
      </c>
      <c r="H49">
        <v>65</v>
      </c>
      <c r="I49">
        <v>70</v>
      </c>
      <c r="J49">
        <v>82</v>
      </c>
      <c r="K49">
        <v>111</v>
      </c>
      <c r="L49">
        <v>106</v>
      </c>
      <c r="M49">
        <v>117</v>
      </c>
      <c r="N49">
        <v>130</v>
      </c>
      <c r="O49">
        <v>141</v>
      </c>
      <c r="P49">
        <v>154</v>
      </c>
      <c r="Q49">
        <v>162</v>
      </c>
      <c r="R49">
        <v>176</v>
      </c>
      <c r="S49">
        <v>419</v>
      </c>
      <c r="T49">
        <v>202</v>
      </c>
      <c r="U49">
        <v>211</v>
      </c>
      <c r="V49">
        <v>223</v>
      </c>
      <c r="W49">
        <v>232</v>
      </c>
      <c r="X49">
        <v>310</v>
      </c>
      <c r="Y49">
        <v>328</v>
      </c>
      <c r="Z49">
        <v>344</v>
      </c>
      <c r="AA49">
        <v>426</v>
      </c>
      <c r="AB49">
        <v>379</v>
      </c>
      <c r="AC49">
        <v>305</v>
      </c>
      <c r="AD49">
        <v>411</v>
      </c>
      <c r="AE49">
        <v>424</v>
      </c>
      <c r="AF49">
        <v>441</v>
      </c>
      <c r="AG49">
        <v>350</v>
      </c>
      <c r="AH49">
        <v>359</v>
      </c>
      <c r="AI49">
        <v>1378</v>
      </c>
      <c r="AJ49">
        <v>500</v>
      </c>
      <c r="AK49">
        <v>398</v>
      </c>
      <c r="AL49">
        <v>409</v>
      </c>
      <c r="AM49">
        <v>543</v>
      </c>
      <c r="AN49">
        <v>437</v>
      </c>
    </row>
    <row r="52" spans="2:40" x14ac:dyDescent="0.2">
      <c r="B52" t="s">
        <v>14</v>
      </c>
      <c r="C52" t="s">
        <v>7</v>
      </c>
      <c r="D52">
        <f>D46/D48</f>
        <v>36.363636363636367</v>
      </c>
      <c r="E52">
        <f t="shared" ref="E52:AN52" si="5">E46/E48</f>
        <v>38.095238095238095</v>
      </c>
      <c r="F52">
        <f t="shared" si="5"/>
        <v>44.444444444444443</v>
      </c>
      <c r="G52">
        <f t="shared" si="5"/>
        <v>57.142857142857146</v>
      </c>
      <c r="H52">
        <f t="shared" si="5"/>
        <v>47.61904761904762</v>
      </c>
      <c r="I52">
        <f t="shared" si="5"/>
        <v>66.666666666666671</v>
      </c>
      <c r="J52">
        <f t="shared" si="5"/>
        <v>66.666666666666671</v>
      </c>
      <c r="K52">
        <f t="shared" si="5"/>
        <v>62.745098039215684</v>
      </c>
      <c r="L52">
        <f t="shared" si="5"/>
        <v>72</v>
      </c>
      <c r="M52">
        <f t="shared" si="5"/>
        <v>72.727272727272734</v>
      </c>
      <c r="N52">
        <f t="shared" si="5"/>
        <v>72.131147540983605</v>
      </c>
      <c r="O52">
        <f t="shared" si="5"/>
        <v>70.588235294117652</v>
      </c>
      <c r="P52">
        <f t="shared" si="5"/>
        <v>71.232876712328761</v>
      </c>
      <c r="Q52">
        <f t="shared" si="5"/>
        <v>80</v>
      </c>
      <c r="R52">
        <f t="shared" si="5"/>
        <v>81.081081081081081</v>
      </c>
      <c r="S52">
        <f t="shared" si="5"/>
        <v>69.565217391304344</v>
      </c>
      <c r="T52">
        <f t="shared" si="5"/>
        <v>70.833333333333329</v>
      </c>
      <c r="U52">
        <f t="shared" si="5"/>
        <v>74.226804123711347</v>
      </c>
      <c r="V52">
        <f t="shared" si="5"/>
        <v>75.247524752475243</v>
      </c>
      <c r="W52">
        <f t="shared" si="5"/>
        <v>76.19047619047619</v>
      </c>
      <c r="X52">
        <f t="shared" si="5"/>
        <v>56.375838926174495</v>
      </c>
      <c r="Y52">
        <f t="shared" si="5"/>
        <v>55.345911949685537</v>
      </c>
      <c r="Z52">
        <f t="shared" si="5"/>
        <v>52.571428571428569</v>
      </c>
      <c r="AA52">
        <f t="shared" si="5"/>
        <v>48.484848484848484</v>
      </c>
      <c r="AB52">
        <f t="shared" si="5"/>
        <v>49.75124378109453</v>
      </c>
      <c r="AC52">
        <f t="shared" si="5"/>
        <v>73.758865248226954</v>
      </c>
      <c r="AD52">
        <f t="shared" si="5"/>
        <v>54.545454545454547</v>
      </c>
      <c r="AE52">
        <f t="shared" si="5"/>
        <v>53.846153846153847</v>
      </c>
      <c r="AF52">
        <f t="shared" si="5"/>
        <v>49.785407725321889</v>
      </c>
      <c r="AG52">
        <f t="shared" si="5"/>
        <v>66.666666666666671</v>
      </c>
      <c r="AH52">
        <f t="shared" si="5"/>
        <v>78.980891719745216</v>
      </c>
      <c r="AI52">
        <f t="shared" si="5"/>
        <v>44.755244755244753</v>
      </c>
      <c r="AJ52">
        <f t="shared" si="5"/>
        <v>53.877551020408163</v>
      </c>
      <c r="AK52">
        <f t="shared" si="5"/>
        <v>67.661691542288551</v>
      </c>
      <c r="AL52">
        <f t="shared" si="5"/>
        <v>70</v>
      </c>
      <c r="AM52">
        <f t="shared" si="5"/>
        <v>52.941176470588232</v>
      </c>
      <c r="AN52">
        <f t="shared" si="5"/>
        <v>71.497584541062807</v>
      </c>
    </row>
    <row r="53" spans="2:40" x14ac:dyDescent="0.2">
      <c r="B53" t="s">
        <v>15</v>
      </c>
      <c r="D53">
        <f>D46/D49</f>
        <v>22.222222222222221</v>
      </c>
      <c r="E53">
        <f t="shared" ref="E53:AN53" si="6">E46/E49</f>
        <v>33.333333333333336</v>
      </c>
      <c r="F53">
        <f t="shared" si="6"/>
        <v>34.285714285714285</v>
      </c>
      <c r="G53">
        <f t="shared" si="6"/>
        <v>34.782608695652172</v>
      </c>
      <c r="H53">
        <f t="shared" si="6"/>
        <v>30.76923076923077</v>
      </c>
      <c r="I53">
        <f t="shared" si="6"/>
        <v>34.285714285714285</v>
      </c>
      <c r="J53">
        <f t="shared" si="6"/>
        <v>34.146341463414636</v>
      </c>
      <c r="K53">
        <f t="shared" si="6"/>
        <v>28.828828828828829</v>
      </c>
      <c r="L53">
        <f t="shared" si="6"/>
        <v>33.962264150943398</v>
      </c>
      <c r="M53">
        <f t="shared" si="6"/>
        <v>34.188034188034187</v>
      </c>
      <c r="N53">
        <f t="shared" si="6"/>
        <v>33.846153846153847</v>
      </c>
      <c r="O53">
        <f t="shared" si="6"/>
        <v>34.042553191489361</v>
      </c>
      <c r="P53">
        <f t="shared" si="6"/>
        <v>33.766233766233768</v>
      </c>
      <c r="Q53">
        <f t="shared" si="6"/>
        <v>34.567901234567898</v>
      </c>
      <c r="R53">
        <f t="shared" si="6"/>
        <v>34.090909090909093</v>
      </c>
      <c r="S53">
        <f t="shared" si="6"/>
        <v>15.274463007159904</v>
      </c>
      <c r="T53">
        <f t="shared" si="6"/>
        <v>33.663366336633665</v>
      </c>
      <c r="U53">
        <f t="shared" si="6"/>
        <v>34.123222748815166</v>
      </c>
      <c r="V53">
        <f t="shared" si="6"/>
        <v>34.08071748878924</v>
      </c>
      <c r="W53">
        <f t="shared" si="6"/>
        <v>34.482758620689658</v>
      </c>
      <c r="X53">
        <f t="shared" si="6"/>
        <v>27.096774193548388</v>
      </c>
      <c r="Y53">
        <f t="shared" si="6"/>
        <v>26.829268292682926</v>
      </c>
      <c r="Z53">
        <f t="shared" si="6"/>
        <v>26.744186046511629</v>
      </c>
      <c r="AA53">
        <f t="shared" si="6"/>
        <v>22.535211267605632</v>
      </c>
      <c r="AB53">
        <f t="shared" si="6"/>
        <v>26.385224274406333</v>
      </c>
      <c r="AC53">
        <f t="shared" si="6"/>
        <v>34.098360655737707</v>
      </c>
      <c r="AD53">
        <f t="shared" si="6"/>
        <v>26.277372262773724</v>
      </c>
      <c r="AE53">
        <f t="shared" si="6"/>
        <v>26.415094339622641</v>
      </c>
      <c r="AF53">
        <f t="shared" si="6"/>
        <v>26.303854875283445</v>
      </c>
      <c r="AG53">
        <f t="shared" si="6"/>
        <v>34.285714285714285</v>
      </c>
      <c r="AH53">
        <f t="shared" si="6"/>
        <v>34.540389972144844</v>
      </c>
      <c r="AI53">
        <f t="shared" si="6"/>
        <v>9.2888243831640054</v>
      </c>
      <c r="AJ53">
        <f t="shared" si="6"/>
        <v>26.4</v>
      </c>
      <c r="AK53">
        <f t="shared" si="6"/>
        <v>34.170854271356781</v>
      </c>
      <c r="AL53">
        <f t="shared" si="6"/>
        <v>34.229828850855746</v>
      </c>
      <c r="AM53">
        <f t="shared" si="6"/>
        <v>26.519337016574585</v>
      </c>
      <c r="AN53">
        <f t="shared" si="6"/>
        <v>33.867276887871853</v>
      </c>
    </row>
    <row r="55" spans="2:40" x14ac:dyDescent="0.2">
      <c r="B55" t="s">
        <v>14</v>
      </c>
      <c r="D55">
        <f>D52/$D$52</f>
        <v>1</v>
      </c>
      <c r="E55">
        <f>E52/$D$52</f>
        <v>1.0476190476190474</v>
      </c>
      <c r="F55">
        <f>F52/$D$52</f>
        <v>1.2222222222222221</v>
      </c>
      <c r="G55">
        <f>G52/$D$52</f>
        <v>1.5714285714285714</v>
      </c>
      <c r="H55">
        <f>H52/$D$52</f>
        <v>1.3095238095238095</v>
      </c>
      <c r="I55">
        <f>I52/$D$52</f>
        <v>1.8333333333333333</v>
      </c>
      <c r="J55">
        <f>J52/$D$52</f>
        <v>1.8333333333333333</v>
      </c>
      <c r="K55">
        <f>K52/$D$52</f>
        <v>1.7254901960784312</v>
      </c>
      <c r="L55">
        <f>L52/$D$52</f>
        <v>1.9799999999999998</v>
      </c>
      <c r="M55">
        <f>M52/$D$52</f>
        <v>2</v>
      </c>
      <c r="N55">
        <f>N52/$D$52</f>
        <v>1.9836065573770489</v>
      </c>
      <c r="O55">
        <f>O52/$D$52</f>
        <v>1.9411764705882353</v>
      </c>
      <c r="P55">
        <f>P52/$D$52</f>
        <v>1.9589041095890407</v>
      </c>
      <c r="Q55">
        <f>Q52/$D$52</f>
        <v>2.1999999999999997</v>
      </c>
      <c r="R55">
        <f>R52/$D$52</f>
        <v>2.2297297297297294</v>
      </c>
      <c r="S55">
        <f>S52/$D$52</f>
        <v>1.9130434782608694</v>
      </c>
      <c r="T55">
        <f>T52/$D$52</f>
        <v>1.9479166666666663</v>
      </c>
      <c r="U55">
        <f>U52/$D$52</f>
        <v>2.0412371134020617</v>
      </c>
      <c r="V55">
        <f>V52/$D$52</f>
        <v>2.0693069306930689</v>
      </c>
      <c r="W55">
        <f>W52/$D$52</f>
        <v>2.0952380952380949</v>
      </c>
      <c r="X55">
        <f>X52/$D$52</f>
        <v>1.5503355704697985</v>
      </c>
      <c r="Y55">
        <f>Y52/$D$52</f>
        <v>1.5220125786163521</v>
      </c>
      <c r="Z55">
        <f>Z52/$D$52</f>
        <v>1.4457142857142855</v>
      </c>
      <c r="AA55">
        <f>AA52/$D$52</f>
        <v>1.3333333333333333</v>
      </c>
      <c r="AB55">
        <f>AB52/$D$52</f>
        <v>1.3681592039800994</v>
      </c>
      <c r="AC55">
        <f>AC52/$D$52</f>
        <v>2.0283687943262412</v>
      </c>
      <c r="AD55">
        <f>AD52/$D$52</f>
        <v>1.5</v>
      </c>
      <c r="AE55">
        <f>AE52/$D$52</f>
        <v>1.4807692307692306</v>
      </c>
      <c r="AF55">
        <f>AF52/$D$52</f>
        <v>1.3690987124463518</v>
      </c>
      <c r="AG55">
        <f>AG52/$D$52</f>
        <v>1.8333333333333333</v>
      </c>
      <c r="AH55">
        <f>AH52/$D$52</f>
        <v>2.1719745222929934</v>
      </c>
      <c r="AI55">
        <f>AI52/$D$52</f>
        <v>1.2307692307692306</v>
      </c>
      <c r="AJ55">
        <f>AJ52/$D$52</f>
        <v>1.4816326530612243</v>
      </c>
      <c r="AK55">
        <f>AK52/$D$52</f>
        <v>1.8606965174129351</v>
      </c>
      <c r="AL55">
        <f>AL52/$D$52</f>
        <v>1.9249999999999998</v>
      </c>
      <c r="AM55">
        <f>AM52/$D$52</f>
        <v>1.4558823529411762</v>
      </c>
      <c r="AN55">
        <f>AN52/$D$52</f>
        <v>1.9661835748792269</v>
      </c>
    </row>
    <row r="56" spans="2:40" x14ac:dyDescent="0.2">
      <c r="B56" t="s">
        <v>15</v>
      </c>
      <c r="C56" t="s">
        <v>8</v>
      </c>
      <c r="D56">
        <f>D53/$D$53</f>
        <v>1</v>
      </c>
      <c r="E56">
        <f>E53/$D$53</f>
        <v>1.5000000000000002</v>
      </c>
      <c r="F56">
        <f>F53/$D$53</f>
        <v>1.5428571428571429</v>
      </c>
      <c r="G56">
        <f>G53/$D$53</f>
        <v>1.5652173913043479</v>
      </c>
      <c r="H56">
        <f>H53/$D$53</f>
        <v>1.3846153846153848</v>
      </c>
      <c r="I56">
        <f>I53/$D$53</f>
        <v>1.5428571428571429</v>
      </c>
      <c r="J56">
        <f>J53/$D$53</f>
        <v>1.5365853658536586</v>
      </c>
      <c r="K56">
        <f>K53/$D$53</f>
        <v>1.2972972972972974</v>
      </c>
      <c r="L56">
        <f>L53/$D$53</f>
        <v>1.5283018867924529</v>
      </c>
      <c r="M56">
        <f>M53/$D$53</f>
        <v>1.5384615384615385</v>
      </c>
      <c r="N56">
        <f>N53/$D$53</f>
        <v>1.5230769230769232</v>
      </c>
      <c r="O56">
        <f>O53/$D$53</f>
        <v>1.5319148936170213</v>
      </c>
      <c r="P56">
        <f>P53/$D$53</f>
        <v>1.5194805194805197</v>
      </c>
      <c r="Q56">
        <f>Q53/$D$53</f>
        <v>1.5555555555555556</v>
      </c>
      <c r="R56">
        <f>R53/$D$53</f>
        <v>1.5340909090909092</v>
      </c>
      <c r="S56">
        <f>S53/$D$53</f>
        <v>0.68735083532219565</v>
      </c>
      <c r="T56">
        <f>T53/$D$53</f>
        <v>1.5148514851485149</v>
      </c>
      <c r="U56">
        <f>U53/$D$53</f>
        <v>1.5355450236966826</v>
      </c>
      <c r="V56">
        <f>V53/$D$53</f>
        <v>1.5336322869955159</v>
      </c>
      <c r="W56">
        <f>W53/$D$53</f>
        <v>1.5517241379310347</v>
      </c>
      <c r="X56">
        <f>X53/$D$53</f>
        <v>1.2193548387096775</v>
      </c>
      <c r="Y56">
        <f>Y53/$D$53</f>
        <v>1.2073170731707317</v>
      </c>
      <c r="Z56">
        <f>Z53/$D$53</f>
        <v>1.2034883720930234</v>
      </c>
      <c r="AA56">
        <f>AA53/$D$53</f>
        <v>1.0140845070422535</v>
      </c>
      <c r="AB56">
        <f>AB53/$D$53</f>
        <v>1.187335092348285</v>
      </c>
      <c r="AC56">
        <f>AC53/$D$53</f>
        <v>1.534426229508197</v>
      </c>
      <c r="AD56">
        <f>AD53/$D$53</f>
        <v>1.1824817518248176</v>
      </c>
      <c r="AE56">
        <f>AE53/$D$53</f>
        <v>1.1886792452830188</v>
      </c>
      <c r="AF56">
        <f>AF53/$D$53</f>
        <v>1.1836734693877551</v>
      </c>
      <c r="AG56">
        <f>AG53/$D$53</f>
        <v>1.5428571428571429</v>
      </c>
      <c r="AH56">
        <f>AH53/$D$53</f>
        <v>1.554317548746518</v>
      </c>
      <c r="AI56">
        <f>AI53/$D$53</f>
        <v>0.41799709724238027</v>
      </c>
      <c r="AJ56">
        <f>AJ53/$D$53</f>
        <v>1.1879999999999999</v>
      </c>
      <c r="AK56">
        <f>AK53/$D$53</f>
        <v>1.5376884422110553</v>
      </c>
      <c r="AL56">
        <f>AL53/$D$53</f>
        <v>1.5403422982885087</v>
      </c>
      <c r="AM56">
        <f>AM53/$D$53</f>
        <v>1.1933701657458564</v>
      </c>
      <c r="AN56">
        <f>AN53/$D$53</f>
        <v>1.5240274599542334</v>
      </c>
    </row>
    <row r="75" spans="2:13" ht="19" x14ac:dyDescent="0.25">
      <c r="B75" s="3" t="s">
        <v>24</v>
      </c>
      <c r="F75" t="s">
        <v>33</v>
      </c>
    </row>
    <row r="76" spans="2:13" x14ac:dyDescent="0.2">
      <c r="B76" t="s">
        <v>2</v>
      </c>
      <c r="D76">
        <v>250</v>
      </c>
      <c r="E76">
        <f t="shared" ref="E76:M76" si="7">$D$76*E77</f>
        <v>500</v>
      </c>
      <c r="F76">
        <f t="shared" si="7"/>
        <v>750</v>
      </c>
      <c r="G76">
        <f t="shared" si="7"/>
        <v>1000</v>
      </c>
      <c r="H76">
        <f t="shared" si="7"/>
        <v>1250</v>
      </c>
      <c r="I76">
        <f t="shared" si="7"/>
        <v>1500</v>
      </c>
      <c r="J76">
        <f t="shared" si="7"/>
        <v>1750</v>
      </c>
      <c r="K76">
        <f t="shared" si="7"/>
        <v>2000</v>
      </c>
      <c r="L76">
        <f t="shared" si="7"/>
        <v>2250</v>
      </c>
      <c r="M76">
        <f t="shared" si="7"/>
        <v>2500</v>
      </c>
    </row>
    <row r="77" spans="2:13" x14ac:dyDescent="0.2">
      <c r="B77" t="s">
        <v>3</v>
      </c>
      <c r="D77">
        <v>1</v>
      </c>
      <c r="E77">
        <v>2</v>
      </c>
      <c r="F77">
        <v>3</v>
      </c>
      <c r="G77">
        <v>4</v>
      </c>
      <c r="H77">
        <v>5</v>
      </c>
      <c r="I77">
        <v>6</v>
      </c>
      <c r="J77">
        <v>7</v>
      </c>
      <c r="K77">
        <v>8</v>
      </c>
      <c r="L77">
        <v>9</v>
      </c>
      <c r="M77">
        <v>10</v>
      </c>
    </row>
    <row r="78" spans="2:13" x14ac:dyDescent="0.2">
      <c r="B78" t="s">
        <v>21</v>
      </c>
      <c r="D78">
        <v>17</v>
      </c>
      <c r="E78">
        <v>77</v>
      </c>
      <c r="F78">
        <v>189</v>
      </c>
      <c r="G78">
        <v>384</v>
      </c>
      <c r="H78">
        <v>917</v>
      </c>
      <c r="I78">
        <v>1411</v>
      </c>
      <c r="J78">
        <v>2305</v>
      </c>
      <c r="K78">
        <v>2475</v>
      </c>
      <c r="L78">
        <v>4589</v>
      </c>
      <c r="M78">
        <v>4573</v>
      </c>
    </row>
    <row r="79" spans="2:13" x14ac:dyDescent="0.2">
      <c r="B79" t="s">
        <v>22</v>
      </c>
      <c r="D79">
        <v>23</v>
      </c>
      <c r="E79">
        <v>84</v>
      </c>
      <c r="F79">
        <v>185</v>
      </c>
      <c r="G79">
        <v>381</v>
      </c>
      <c r="H79">
        <v>2077</v>
      </c>
      <c r="I79">
        <v>2626</v>
      </c>
      <c r="J79">
        <v>5492</v>
      </c>
      <c r="K79">
        <v>3660</v>
      </c>
      <c r="L79">
        <v>9687</v>
      </c>
      <c r="M79">
        <v>8953</v>
      </c>
    </row>
    <row r="80" spans="2:13" x14ac:dyDescent="0.2">
      <c r="B80" t="s">
        <v>23</v>
      </c>
      <c r="D80">
        <v>14</v>
      </c>
      <c r="E80">
        <v>59</v>
      </c>
      <c r="F80">
        <v>144</v>
      </c>
      <c r="G80">
        <v>332</v>
      </c>
      <c r="H80">
        <v>926</v>
      </c>
      <c r="I80">
        <v>1572</v>
      </c>
      <c r="J80">
        <v>2441</v>
      </c>
      <c r="K80">
        <v>2895</v>
      </c>
      <c r="L80">
        <v>6082</v>
      </c>
      <c r="M80">
        <v>6072</v>
      </c>
    </row>
    <row r="88" spans="2:40" ht="26" x14ac:dyDescent="0.3">
      <c r="M88" s="1"/>
    </row>
    <row r="94" spans="2:40" ht="19" x14ac:dyDescent="0.25">
      <c r="B94" s="3" t="s">
        <v>25</v>
      </c>
      <c r="H94" t="s">
        <v>34</v>
      </c>
    </row>
    <row r="95" spans="2:40" x14ac:dyDescent="0.2">
      <c r="C95" t="s">
        <v>4</v>
      </c>
      <c r="D95">
        <v>1</v>
      </c>
      <c r="E95">
        <v>2</v>
      </c>
      <c r="F95">
        <v>3</v>
      </c>
      <c r="G95">
        <v>4</v>
      </c>
      <c r="H95">
        <v>5</v>
      </c>
      <c r="I95">
        <v>6</v>
      </c>
      <c r="J95">
        <v>7</v>
      </c>
      <c r="K95">
        <v>8</v>
      </c>
      <c r="L95">
        <v>9</v>
      </c>
      <c r="M95">
        <v>10</v>
      </c>
      <c r="N95">
        <v>11</v>
      </c>
      <c r="O95">
        <v>12</v>
      </c>
      <c r="P95">
        <v>13</v>
      </c>
      <c r="Q95">
        <v>14</v>
      </c>
      <c r="R95">
        <v>15</v>
      </c>
      <c r="S95">
        <v>16</v>
      </c>
      <c r="T95">
        <v>17</v>
      </c>
      <c r="U95">
        <v>18</v>
      </c>
      <c r="V95">
        <v>19</v>
      </c>
      <c r="W95">
        <v>20</v>
      </c>
      <c r="X95">
        <v>21</v>
      </c>
      <c r="Y95">
        <v>22</v>
      </c>
      <c r="Z95">
        <v>23</v>
      </c>
      <c r="AA95">
        <v>24</v>
      </c>
      <c r="AB95">
        <v>25</v>
      </c>
      <c r="AC95">
        <v>26</v>
      </c>
      <c r="AD95">
        <v>27</v>
      </c>
      <c r="AE95">
        <v>28</v>
      </c>
      <c r="AF95">
        <v>29</v>
      </c>
      <c r="AG95">
        <v>30</v>
      </c>
      <c r="AH95">
        <v>31</v>
      </c>
      <c r="AI95">
        <v>32</v>
      </c>
      <c r="AJ95">
        <v>33</v>
      </c>
      <c r="AK95">
        <v>34</v>
      </c>
      <c r="AL95">
        <v>35</v>
      </c>
      <c r="AM95">
        <v>36</v>
      </c>
      <c r="AN95">
        <v>37</v>
      </c>
    </row>
    <row r="96" spans="2:40" x14ac:dyDescent="0.2">
      <c r="B96" t="s">
        <v>6</v>
      </c>
      <c r="C96" t="s">
        <v>9</v>
      </c>
      <c r="D96">
        <f t="shared" ref="D96:AN96" si="8">$D$97/D97</f>
        <v>1</v>
      </c>
      <c r="E96">
        <f t="shared" si="8"/>
        <v>1.7081601980373089</v>
      </c>
      <c r="F96">
        <f t="shared" si="8"/>
        <v>2.0293036445751498</v>
      </c>
      <c r="G96">
        <f t="shared" si="8"/>
        <v>2.4914248871695679</v>
      </c>
      <c r="H96">
        <f t="shared" si="8"/>
        <v>2.8530714707619609</v>
      </c>
      <c r="I96">
        <f t="shared" si="8"/>
        <v>3.1162903225806451</v>
      </c>
      <c r="J96">
        <f t="shared" si="8"/>
        <v>3.4033820679936588</v>
      </c>
      <c r="K96">
        <f t="shared" si="8"/>
        <v>3.5832715133531159</v>
      </c>
      <c r="L96">
        <f t="shared" si="8"/>
        <v>3.6634433067880168</v>
      </c>
      <c r="M96">
        <f t="shared" si="8"/>
        <v>3.7914050235478807</v>
      </c>
      <c r="N96">
        <f t="shared" si="8"/>
        <v>3.8727199839647222</v>
      </c>
      <c r="O96">
        <f t="shared" si="8"/>
        <v>4.013502285002077</v>
      </c>
      <c r="P96">
        <f t="shared" si="8"/>
        <v>4.0268862025844099</v>
      </c>
      <c r="Q96">
        <f t="shared" si="8"/>
        <v>4.042050209205021</v>
      </c>
      <c r="R96">
        <f t="shared" si="8"/>
        <v>4.0727234401349071</v>
      </c>
      <c r="S96">
        <f t="shared" si="8"/>
        <v>4.2945098910869079</v>
      </c>
      <c r="T96">
        <f t="shared" si="8"/>
        <v>4.2878384376387038</v>
      </c>
      <c r="U96">
        <f t="shared" si="8"/>
        <v>4.2945098910869079</v>
      </c>
      <c r="V96">
        <f t="shared" si="8"/>
        <v>4.3861520998864929</v>
      </c>
      <c r="W96">
        <f t="shared" si="8"/>
        <v>4.4051527587779296</v>
      </c>
      <c r="X96">
        <f t="shared" si="8"/>
        <v>4.4091738931994522</v>
      </c>
      <c r="Y96">
        <f t="shared" si="8"/>
        <v>4.5632971185640061</v>
      </c>
      <c r="Z96">
        <f t="shared" si="8"/>
        <v>4.5632971185640061</v>
      </c>
      <c r="AA96">
        <f t="shared" si="8"/>
        <v>4.6816089168887816</v>
      </c>
      <c r="AB96">
        <f t="shared" si="8"/>
        <v>4.7966732869910622</v>
      </c>
      <c r="AC96">
        <f t="shared" si="8"/>
        <v>4.6998297251277066</v>
      </c>
      <c r="AD96">
        <f t="shared" si="8"/>
        <v>4.6366690664746821</v>
      </c>
      <c r="AE96">
        <f t="shared" si="8"/>
        <v>4.7576951489780841</v>
      </c>
      <c r="AF96">
        <f t="shared" si="8"/>
        <v>4.7089934194491834</v>
      </c>
      <c r="AG96">
        <f t="shared" si="8"/>
        <v>4.6748124848778128</v>
      </c>
      <c r="AH96">
        <f t="shared" si="8"/>
        <v>4.9363822176801229</v>
      </c>
      <c r="AI96">
        <f t="shared" si="8"/>
        <v>4.847215253386854</v>
      </c>
      <c r="AJ96">
        <f t="shared" si="8"/>
        <v>4.9579163459071083</v>
      </c>
      <c r="AK96">
        <f t="shared" si="8"/>
        <v>4.8146025417393474</v>
      </c>
      <c r="AL96">
        <f t="shared" si="8"/>
        <v>4.9873515745998969</v>
      </c>
      <c r="AM96">
        <f t="shared" si="8"/>
        <v>4.9604621309370991</v>
      </c>
      <c r="AN96">
        <f t="shared" si="8"/>
        <v>5.1222163308589606</v>
      </c>
    </row>
    <row r="97" spans="2:40" x14ac:dyDescent="0.2">
      <c r="C97" t="s">
        <v>5</v>
      </c>
      <c r="D97">
        <v>19321</v>
      </c>
      <c r="E97">
        <v>11311</v>
      </c>
      <c r="F97">
        <v>9521</v>
      </c>
      <c r="G97">
        <v>7755</v>
      </c>
      <c r="H97">
        <v>6772</v>
      </c>
      <c r="I97">
        <v>6200</v>
      </c>
      <c r="J97">
        <v>5677</v>
      </c>
      <c r="K97">
        <v>5392</v>
      </c>
      <c r="L97">
        <v>5274</v>
      </c>
      <c r="M97">
        <v>5096</v>
      </c>
      <c r="N97">
        <v>4989</v>
      </c>
      <c r="O97">
        <v>4814</v>
      </c>
      <c r="P97">
        <v>4798</v>
      </c>
      <c r="Q97">
        <v>4780</v>
      </c>
      <c r="R97">
        <v>4744</v>
      </c>
      <c r="S97">
        <v>4499</v>
      </c>
      <c r="T97">
        <v>4506</v>
      </c>
      <c r="U97">
        <v>4499</v>
      </c>
      <c r="V97">
        <v>4405</v>
      </c>
      <c r="W97">
        <v>4386</v>
      </c>
      <c r="X97">
        <v>4382</v>
      </c>
      <c r="Y97">
        <v>4234</v>
      </c>
      <c r="Z97">
        <v>4234</v>
      </c>
      <c r="AA97">
        <v>4127</v>
      </c>
      <c r="AB97">
        <v>4028</v>
      </c>
      <c r="AC97">
        <v>4111</v>
      </c>
      <c r="AD97">
        <v>4167</v>
      </c>
      <c r="AE97">
        <v>4061</v>
      </c>
      <c r="AF97">
        <v>4103</v>
      </c>
      <c r="AG97">
        <v>4133</v>
      </c>
      <c r="AH97">
        <v>3914</v>
      </c>
      <c r="AI97">
        <v>3986</v>
      </c>
      <c r="AJ97">
        <v>3897</v>
      </c>
      <c r="AK97">
        <v>4013</v>
      </c>
      <c r="AL97">
        <v>3874</v>
      </c>
      <c r="AM97">
        <v>3895</v>
      </c>
      <c r="AN97">
        <v>3772</v>
      </c>
    </row>
    <row r="100" spans="2:40" x14ac:dyDescent="0.2">
      <c r="B100" t="s">
        <v>10</v>
      </c>
      <c r="C100" t="s">
        <v>28</v>
      </c>
      <c r="D100">
        <v>20380</v>
      </c>
      <c r="E100">
        <v>19446</v>
      </c>
      <c r="F100">
        <v>19426</v>
      </c>
      <c r="G100">
        <v>19703</v>
      </c>
      <c r="H100">
        <v>19415</v>
      </c>
      <c r="I100">
        <v>19413</v>
      </c>
      <c r="J100">
        <v>19427</v>
      </c>
      <c r="K100">
        <v>19572</v>
      </c>
      <c r="L100">
        <v>19612</v>
      </c>
      <c r="M100">
        <v>19588</v>
      </c>
      <c r="N100">
        <v>19561</v>
      </c>
      <c r="O100">
        <v>20970</v>
      </c>
      <c r="P100">
        <v>19415</v>
      </c>
      <c r="Q100">
        <v>19418</v>
      </c>
      <c r="R100">
        <v>19410</v>
      </c>
      <c r="S100">
        <v>19423</v>
      </c>
      <c r="T100">
        <v>19404</v>
      </c>
      <c r="U100">
        <v>19415</v>
      </c>
      <c r="V100">
        <v>19414</v>
      </c>
      <c r="W100">
        <v>19400</v>
      </c>
      <c r="X100">
        <v>19402</v>
      </c>
      <c r="Y100">
        <v>19427</v>
      </c>
      <c r="Z100">
        <v>19572</v>
      </c>
      <c r="AA100">
        <v>20977</v>
      </c>
      <c r="AB100">
        <v>20970</v>
      </c>
      <c r="AC100">
        <v>22606</v>
      </c>
      <c r="AD100">
        <v>22378</v>
      </c>
      <c r="AE100">
        <v>22460</v>
      </c>
      <c r="AF100">
        <v>22590</v>
      </c>
      <c r="AG100">
        <v>19411</v>
      </c>
      <c r="AH100">
        <v>19404</v>
      </c>
      <c r="AI100">
        <v>19399</v>
      </c>
      <c r="AJ100">
        <v>19395</v>
      </c>
      <c r="AK100">
        <v>19428</v>
      </c>
      <c r="AL100">
        <v>19420</v>
      </c>
      <c r="AM100">
        <v>19428</v>
      </c>
      <c r="AN100">
        <v>19430</v>
      </c>
    </row>
    <row r="101" spans="2:40" x14ac:dyDescent="0.2">
      <c r="C101" t="s">
        <v>27</v>
      </c>
      <c r="D101">
        <f t="shared" ref="D101:AN101" si="9">$D$100/D100</f>
        <v>1</v>
      </c>
      <c r="E101">
        <f t="shared" si="9"/>
        <v>1.0480304432788234</v>
      </c>
      <c r="F101">
        <f t="shared" si="9"/>
        <v>1.0491094409554205</v>
      </c>
      <c r="G101">
        <f t="shared" si="9"/>
        <v>1.0343602497081663</v>
      </c>
      <c r="H101">
        <f t="shared" si="9"/>
        <v>1.049703837239248</v>
      </c>
      <c r="I101">
        <f t="shared" si="9"/>
        <v>1.049811981661773</v>
      </c>
      <c r="J101">
        <f t="shared" si="9"/>
        <v>1.0490554383075101</v>
      </c>
      <c r="K101">
        <f t="shared" si="9"/>
        <v>1.0412834661761701</v>
      </c>
      <c r="L101">
        <f t="shared" si="9"/>
        <v>1.0391596981439934</v>
      </c>
      <c r="M101">
        <f t="shared" si="9"/>
        <v>1.0404329181131304</v>
      </c>
      <c r="N101">
        <f t="shared" si="9"/>
        <v>1.0418690251009661</v>
      </c>
      <c r="O101">
        <f t="shared" si="9"/>
        <v>0.97186456843109204</v>
      </c>
      <c r="P101">
        <f t="shared" si="9"/>
        <v>1.049703837239248</v>
      </c>
      <c r="Q101">
        <f t="shared" si="9"/>
        <v>1.0495416623751159</v>
      </c>
      <c r="R101">
        <f t="shared" si="9"/>
        <v>1.0499742400824317</v>
      </c>
      <c r="S101">
        <f t="shared" si="9"/>
        <v>1.049271482263296</v>
      </c>
      <c r="T101">
        <f t="shared" si="9"/>
        <v>1.0502989074417646</v>
      </c>
      <c r="U101">
        <f t="shared" si="9"/>
        <v>1.049703837239248</v>
      </c>
      <c r="V101">
        <f t="shared" si="9"/>
        <v>1.0497579066652931</v>
      </c>
      <c r="W101">
        <f t="shared" si="9"/>
        <v>1.0505154639175258</v>
      </c>
      <c r="X101">
        <f t="shared" si="9"/>
        <v>1.050407174518091</v>
      </c>
      <c r="Y101">
        <f t="shared" si="9"/>
        <v>1.0490554383075101</v>
      </c>
      <c r="Z101">
        <f t="shared" si="9"/>
        <v>1.0412834661761701</v>
      </c>
      <c r="AA101">
        <f t="shared" si="9"/>
        <v>0.97154025837822378</v>
      </c>
      <c r="AB101">
        <f t="shared" si="9"/>
        <v>0.97186456843109204</v>
      </c>
      <c r="AC101">
        <f t="shared" si="9"/>
        <v>0.90153056710607804</v>
      </c>
      <c r="AD101">
        <f t="shared" si="9"/>
        <v>0.9107158816694968</v>
      </c>
      <c r="AE101">
        <f t="shared" si="9"/>
        <v>0.90739091718610865</v>
      </c>
      <c r="AF101">
        <f t="shared" si="9"/>
        <v>0.90216910137228867</v>
      </c>
      <c r="AG101">
        <f t="shared" si="9"/>
        <v>1.0499201483694813</v>
      </c>
      <c r="AH101">
        <f t="shared" si="9"/>
        <v>1.0502989074417646</v>
      </c>
      <c r="AI101">
        <f t="shared" si="9"/>
        <v>1.0505696169905665</v>
      </c>
      <c r="AJ101">
        <f t="shared" si="9"/>
        <v>1.0507862851250322</v>
      </c>
      <c r="AK101">
        <f t="shared" si="9"/>
        <v>1.0490014412188593</v>
      </c>
      <c r="AL101">
        <f t="shared" si="9"/>
        <v>1.0494335736354274</v>
      </c>
      <c r="AM101">
        <f t="shared" si="9"/>
        <v>1.0490014412188593</v>
      </c>
      <c r="AN101">
        <f t="shared" si="9"/>
        <v>1.0488934637159033</v>
      </c>
    </row>
    <row r="102" spans="2:40" x14ac:dyDescent="0.2">
      <c r="B102" t="s">
        <v>40</v>
      </c>
      <c r="C102">
        <v>0.83</v>
      </c>
      <c r="D102">
        <f>1/((1-$C$102)+($C$102/D95))</f>
        <v>1</v>
      </c>
      <c r="E102">
        <f t="shared" ref="E102:AN102" si="10">1/((1-$C$102)+($C$102/E95))</f>
        <v>1.7094017094017095</v>
      </c>
      <c r="F102">
        <f t="shared" si="10"/>
        <v>2.2388059701492535</v>
      </c>
      <c r="G102">
        <f t="shared" si="10"/>
        <v>2.6490066225165561</v>
      </c>
      <c r="H102">
        <f t="shared" si="10"/>
        <v>2.9761904761904758</v>
      </c>
      <c r="I102">
        <f t="shared" si="10"/>
        <v>3.243243243243243</v>
      </c>
      <c r="J102">
        <f t="shared" si="10"/>
        <v>3.4653465346534653</v>
      </c>
      <c r="K102">
        <f t="shared" si="10"/>
        <v>3.6529680365296797</v>
      </c>
      <c r="L102">
        <f t="shared" si="10"/>
        <v>3.8135593220338979</v>
      </c>
      <c r="M102">
        <f t="shared" si="10"/>
        <v>3.9525691699604741</v>
      </c>
      <c r="N102">
        <f t="shared" si="10"/>
        <v>4.0740740740740735</v>
      </c>
      <c r="O102">
        <f t="shared" si="10"/>
        <v>4.1811846689895464</v>
      </c>
      <c r="P102">
        <f t="shared" si="10"/>
        <v>4.2763157894736841</v>
      </c>
      <c r="Q102">
        <f t="shared" si="10"/>
        <v>4.361370716510903</v>
      </c>
      <c r="R102">
        <f t="shared" si="10"/>
        <v>4.4378698224852062</v>
      </c>
      <c r="S102">
        <f t="shared" si="10"/>
        <v>4.5070422535211261</v>
      </c>
      <c r="T102">
        <f t="shared" si="10"/>
        <v>4.5698924731182791</v>
      </c>
      <c r="U102">
        <f t="shared" si="10"/>
        <v>4.6272493573264777</v>
      </c>
      <c r="V102">
        <f t="shared" si="10"/>
        <v>4.6798029556650231</v>
      </c>
      <c r="W102">
        <f t="shared" si="10"/>
        <v>4.7281323877068555</v>
      </c>
      <c r="X102">
        <f t="shared" si="10"/>
        <v>4.7727272727272716</v>
      </c>
      <c r="Y102">
        <f t="shared" si="10"/>
        <v>4.8140043763676141</v>
      </c>
      <c r="Z102">
        <f t="shared" si="10"/>
        <v>4.8523206751054841</v>
      </c>
      <c r="AA102">
        <f t="shared" si="10"/>
        <v>4.887983706720977</v>
      </c>
      <c r="AB102">
        <f t="shared" si="10"/>
        <v>4.9212598425196843</v>
      </c>
      <c r="AC102">
        <f t="shared" si="10"/>
        <v>4.9523809523809517</v>
      </c>
      <c r="AD102">
        <f t="shared" si="10"/>
        <v>4.9815498154981546</v>
      </c>
      <c r="AE102">
        <f t="shared" si="10"/>
        <v>5.0089445438282638</v>
      </c>
      <c r="AF102">
        <f t="shared" si="10"/>
        <v>5.0347222222222214</v>
      </c>
      <c r="AG102">
        <f t="shared" si="10"/>
        <v>5.0590219224283297</v>
      </c>
      <c r="AH102">
        <f t="shared" si="10"/>
        <v>5.0819672131147531</v>
      </c>
      <c r="AI102">
        <f t="shared" si="10"/>
        <v>5.1036682615629969</v>
      </c>
      <c r="AJ102">
        <f t="shared" si="10"/>
        <v>5.124223602484471</v>
      </c>
      <c r="AK102">
        <f t="shared" si="10"/>
        <v>5.1437216338880472</v>
      </c>
      <c r="AL102">
        <f t="shared" si="10"/>
        <v>5.162241887905604</v>
      </c>
      <c r="AM102">
        <f t="shared" si="10"/>
        <v>5.1798561151079126</v>
      </c>
      <c r="AN102">
        <f t="shared" si="10"/>
        <v>5.1966292134831455</v>
      </c>
    </row>
    <row r="122" spans="2:40" ht="19" x14ac:dyDescent="0.25">
      <c r="B122" s="3" t="s">
        <v>26</v>
      </c>
      <c r="H122" t="s">
        <v>35</v>
      </c>
    </row>
    <row r="124" spans="2:40" x14ac:dyDescent="0.2">
      <c r="C124" t="s">
        <v>4</v>
      </c>
      <c r="D124">
        <v>1</v>
      </c>
      <c r="E124">
        <v>2</v>
      </c>
      <c r="F124">
        <v>3</v>
      </c>
      <c r="G124">
        <v>4</v>
      </c>
      <c r="H124">
        <v>5</v>
      </c>
      <c r="I124">
        <v>6</v>
      </c>
      <c r="J124">
        <v>7</v>
      </c>
      <c r="K124">
        <v>8</v>
      </c>
      <c r="L124">
        <v>9</v>
      </c>
      <c r="M124">
        <v>10</v>
      </c>
      <c r="N124">
        <v>11</v>
      </c>
      <c r="O124">
        <v>12</v>
      </c>
      <c r="P124">
        <v>13</v>
      </c>
      <c r="Q124">
        <v>14</v>
      </c>
      <c r="R124">
        <v>15</v>
      </c>
      <c r="S124">
        <v>16</v>
      </c>
      <c r="T124">
        <v>17</v>
      </c>
      <c r="U124">
        <v>18</v>
      </c>
      <c r="V124">
        <v>19</v>
      </c>
      <c r="W124">
        <v>20</v>
      </c>
      <c r="X124">
        <v>21</v>
      </c>
      <c r="Y124">
        <v>22</v>
      </c>
      <c r="Z124">
        <v>23</v>
      </c>
      <c r="AA124">
        <v>24</v>
      </c>
      <c r="AB124">
        <v>25</v>
      </c>
      <c r="AC124">
        <v>26</v>
      </c>
      <c r="AD124">
        <v>27</v>
      </c>
      <c r="AE124">
        <v>28</v>
      </c>
      <c r="AF124">
        <v>29</v>
      </c>
      <c r="AG124">
        <v>30</v>
      </c>
      <c r="AH124">
        <v>31</v>
      </c>
      <c r="AI124">
        <v>32</v>
      </c>
      <c r="AJ124">
        <v>33</v>
      </c>
      <c r="AK124">
        <v>34</v>
      </c>
      <c r="AL124">
        <v>35</v>
      </c>
      <c r="AM124">
        <v>36</v>
      </c>
      <c r="AN124">
        <v>37</v>
      </c>
    </row>
    <row r="125" spans="2:40" x14ac:dyDescent="0.2">
      <c r="B125" t="s">
        <v>6</v>
      </c>
      <c r="C125" t="s">
        <v>9</v>
      </c>
      <c r="D125">
        <f t="shared" ref="D125:AN125" si="11">D126/$D$126</f>
        <v>1</v>
      </c>
      <c r="E125">
        <f t="shared" si="11"/>
        <v>1.3098039215686275</v>
      </c>
      <c r="F125">
        <f t="shared" si="11"/>
        <v>1.415686274509804</v>
      </c>
      <c r="G125">
        <f t="shared" si="11"/>
        <v>1.5568627450980392</v>
      </c>
      <c r="H125">
        <f t="shared" si="11"/>
        <v>1.6588235294117648</v>
      </c>
      <c r="I125">
        <f t="shared" si="11"/>
        <v>1.8431372549019607</v>
      </c>
      <c r="J125">
        <f t="shared" si="11"/>
        <v>2.1058823529411765</v>
      </c>
      <c r="K125">
        <f t="shared" si="11"/>
        <v>2.1529411764705881</v>
      </c>
      <c r="L125">
        <f t="shared" si="11"/>
        <v>2.172549019607843</v>
      </c>
      <c r="M125">
        <f t="shared" si="11"/>
        <v>2.3803921568627451</v>
      </c>
      <c r="N125">
        <f t="shared" si="11"/>
        <v>2.5294117647058822</v>
      </c>
      <c r="O125">
        <f t="shared" si="11"/>
        <v>2.7647058823529411</v>
      </c>
      <c r="P125">
        <f t="shared" si="11"/>
        <v>2.9254901960784312</v>
      </c>
      <c r="Q125">
        <f t="shared" si="11"/>
        <v>3.0784313725490198</v>
      </c>
      <c r="R125">
        <f t="shared" si="11"/>
        <v>3.0980392156862746</v>
      </c>
      <c r="S125">
        <f t="shared" si="11"/>
        <v>3.3686274509803922</v>
      </c>
      <c r="T125">
        <f t="shared" si="11"/>
        <v>3.5490196078431371</v>
      </c>
      <c r="U125">
        <f t="shared" si="11"/>
        <v>3.4549019607843139</v>
      </c>
      <c r="V125">
        <f t="shared" si="11"/>
        <v>3.6745098039215685</v>
      </c>
      <c r="W125">
        <f t="shared" si="11"/>
        <v>3.8</v>
      </c>
      <c r="X125">
        <f t="shared" si="11"/>
        <v>4.0392156862745097</v>
      </c>
      <c r="Y125">
        <f t="shared" si="11"/>
        <v>4.4274509803921571</v>
      </c>
      <c r="Z125">
        <f t="shared" si="11"/>
        <v>4.223529411764706</v>
      </c>
      <c r="AA125">
        <f t="shared" si="11"/>
        <v>4.2823529411764705</v>
      </c>
      <c r="AB125">
        <f t="shared" si="11"/>
        <v>4.4941176470588236</v>
      </c>
      <c r="AC125">
        <f t="shared" si="11"/>
        <v>4.662745098039216</v>
      </c>
      <c r="AD125">
        <f t="shared" si="11"/>
        <v>4.9450980392156865</v>
      </c>
      <c r="AE125">
        <f t="shared" si="11"/>
        <v>4.8235294117647056</v>
      </c>
      <c r="AF125">
        <f t="shared" si="11"/>
        <v>4.87843137254902</v>
      </c>
      <c r="AG125">
        <f t="shared" si="11"/>
        <v>4.9647058823529413</v>
      </c>
      <c r="AH125">
        <f t="shared" si="11"/>
        <v>5.113725490196078</v>
      </c>
      <c r="AI125">
        <f t="shared" si="11"/>
        <v>5.4862745098039216</v>
      </c>
      <c r="AJ125">
        <f t="shared" si="11"/>
        <v>5.4313725490196081</v>
      </c>
      <c r="AK125">
        <f t="shared" si="11"/>
        <v>5.6117647058823525</v>
      </c>
      <c r="AL125">
        <f t="shared" si="11"/>
        <v>5.662745098039216</v>
      </c>
      <c r="AM125">
        <f t="shared" si="11"/>
        <v>5.8156862745098037</v>
      </c>
      <c r="AN125">
        <f t="shared" si="11"/>
        <v>5.8627450980392153</v>
      </c>
    </row>
    <row r="126" spans="2:40" x14ac:dyDescent="0.2">
      <c r="C126" t="s">
        <v>5</v>
      </c>
      <c r="D126">
        <v>255</v>
      </c>
      <c r="E126">
        <v>334</v>
      </c>
      <c r="F126">
        <v>361</v>
      </c>
      <c r="G126">
        <v>397</v>
      </c>
      <c r="H126">
        <v>423</v>
      </c>
      <c r="I126">
        <v>470</v>
      </c>
      <c r="J126">
        <v>537</v>
      </c>
      <c r="K126">
        <v>549</v>
      </c>
      <c r="L126">
        <v>554</v>
      </c>
      <c r="M126">
        <v>607</v>
      </c>
      <c r="N126">
        <v>645</v>
      </c>
      <c r="O126">
        <v>705</v>
      </c>
      <c r="P126">
        <v>746</v>
      </c>
      <c r="Q126">
        <v>785</v>
      </c>
      <c r="R126">
        <v>790</v>
      </c>
      <c r="S126">
        <v>859</v>
      </c>
      <c r="T126">
        <v>905</v>
      </c>
      <c r="U126">
        <v>881</v>
      </c>
      <c r="V126">
        <v>937</v>
      </c>
      <c r="W126">
        <v>969</v>
      </c>
      <c r="X126">
        <v>1030</v>
      </c>
      <c r="Y126">
        <v>1129</v>
      </c>
      <c r="Z126">
        <v>1077</v>
      </c>
      <c r="AA126">
        <v>1092</v>
      </c>
      <c r="AB126">
        <v>1146</v>
      </c>
      <c r="AC126">
        <v>1189</v>
      </c>
      <c r="AD126">
        <v>1261</v>
      </c>
      <c r="AE126">
        <v>1230</v>
      </c>
      <c r="AF126">
        <v>1244</v>
      </c>
      <c r="AG126">
        <v>1266</v>
      </c>
      <c r="AH126">
        <v>1304</v>
      </c>
      <c r="AI126">
        <v>1399</v>
      </c>
      <c r="AJ126">
        <v>1385</v>
      </c>
      <c r="AK126">
        <v>1431</v>
      </c>
      <c r="AL126">
        <v>1444</v>
      </c>
      <c r="AM126">
        <v>1483</v>
      </c>
      <c r="AN126">
        <v>1495</v>
      </c>
    </row>
    <row r="129" spans="2:40" x14ac:dyDescent="0.2">
      <c r="B129" t="s">
        <v>10</v>
      </c>
      <c r="C129" t="s">
        <v>28</v>
      </c>
      <c r="D129">
        <v>20380</v>
      </c>
      <c r="E129">
        <v>19446</v>
      </c>
      <c r="F129">
        <v>19426</v>
      </c>
      <c r="G129">
        <v>19703</v>
      </c>
      <c r="H129">
        <v>19415</v>
      </c>
      <c r="I129">
        <v>19413</v>
      </c>
      <c r="J129">
        <v>19427</v>
      </c>
      <c r="K129">
        <v>19572</v>
      </c>
      <c r="L129">
        <v>19612</v>
      </c>
      <c r="M129">
        <v>19588</v>
      </c>
      <c r="N129">
        <v>19561</v>
      </c>
      <c r="O129">
        <v>20970</v>
      </c>
      <c r="P129">
        <v>19415</v>
      </c>
      <c r="Q129">
        <v>19418</v>
      </c>
      <c r="R129">
        <v>19410</v>
      </c>
      <c r="S129">
        <v>19423</v>
      </c>
      <c r="T129">
        <v>19404</v>
      </c>
      <c r="U129">
        <v>19415</v>
      </c>
      <c r="V129">
        <v>19414</v>
      </c>
      <c r="W129">
        <v>19400</v>
      </c>
      <c r="X129">
        <v>19402</v>
      </c>
      <c r="Y129">
        <v>19427</v>
      </c>
      <c r="Z129">
        <v>19572</v>
      </c>
      <c r="AA129">
        <v>20977</v>
      </c>
      <c r="AB129">
        <v>20970</v>
      </c>
      <c r="AC129">
        <v>22606</v>
      </c>
      <c r="AD129">
        <v>22378</v>
      </c>
      <c r="AE129">
        <v>22460</v>
      </c>
      <c r="AF129">
        <v>22590</v>
      </c>
      <c r="AG129">
        <v>19411</v>
      </c>
      <c r="AH129">
        <v>19404</v>
      </c>
      <c r="AI129">
        <v>19399</v>
      </c>
      <c r="AJ129">
        <v>19395</v>
      </c>
      <c r="AK129">
        <v>19428</v>
      </c>
      <c r="AL129">
        <v>19420</v>
      </c>
      <c r="AM129">
        <v>19428</v>
      </c>
      <c r="AN129">
        <v>19430</v>
      </c>
    </row>
    <row r="130" spans="2:40" x14ac:dyDescent="0.2">
      <c r="C130" t="s">
        <v>27</v>
      </c>
      <c r="D130">
        <f t="shared" ref="D130:AN130" si="12">D129/$D$129</f>
        <v>1</v>
      </c>
      <c r="E130">
        <f t="shared" si="12"/>
        <v>0.95417075564278708</v>
      </c>
      <c r="F130">
        <f t="shared" si="12"/>
        <v>0.95318940137389596</v>
      </c>
      <c r="G130">
        <f t="shared" si="12"/>
        <v>0.96678115799803732</v>
      </c>
      <c r="H130">
        <f t="shared" si="12"/>
        <v>0.95264965652600586</v>
      </c>
      <c r="I130">
        <f t="shared" si="12"/>
        <v>0.95255152109911678</v>
      </c>
      <c r="J130">
        <f t="shared" si="12"/>
        <v>0.95323846908734056</v>
      </c>
      <c r="K130">
        <f t="shared" si="12"/>
        <v>0.96035328753680083</v>
      </c>
      <c r="L130">
        <f t="shared" si="12"/>
        <v>0.96231599607458296</v>
      </c>
      <c r="M130">
        <f t="shared" si="12"/>
        <v>0.96113837095191368</v>
      </c>
      <c r="N130">
        <f t="shared" si="12"/>
        <v>0.95981354268891073</v>
      </c>
      <c r="O130">
        <f t="shared" si="12"/>
        <v>1.0289499509322866</v>
      </c>
      <c r="P130">
        <f t="shared" si="12"/>
        <v>0.95264965652600586</v>
      </c>
      <c r="Q130">
        <f t="shared" si="12"/>
        <v>0.95279685966633954</v>
      </c>
      <c r="R130">
        <f t="shared" si="12"/>
        <v>0.95240431795878311</v>
      </c>
      <c r="S130">
        <f t="shared" si="12"/>
        <v>0.95304219823356229</v>
      </c>
      <c r="T130">
        <f t="shared" si="12"/>
        <v>0.95210991167811576</v>
      </c>
      <c r="U130">
        <f t="shared" si="12"/>
        <v>0.95264965652600586</v>
      </c>
      <c r="V130">
        <f t="shared" si="12"/>
        <v>0.95260058881256138</v>
      </c>
      <c r="W130">
        <f t="shared" si="12"/>
        <v>0.9519136408243376</v>
      </c>
      <c r="X130">
        <f t="shared" si="12"/>
        <v>0.95201177625122668</v>
      </c>
      <c r="Y130">
        <f t="shared" si="12"/>
        <v>0.95323846908734056</v>
      </c>
      <c r="Z130">
        <f t="shared" si="12"/>
        <v>0.96035328753680083</v>
      </c>
      <c r="AA130">
        <f t="shared" si="12"/>
        <v>1.0292934249263985</v>
      </c>
      <c r="AB130">
        <f t="shared" si="12"/>
        <v>1.0289499509322866</v>
      </c>
      <c r="AC130">
        <f t="shared" si="12"/>
        <v>1.1092247301275762</v>
      </c>
      <c r="AD130">
        <f t="shared" si="12"/>
        <v>1.0980372914622178</v>
      </c>
      <c r="AE130">
        <f t="shared" si="12"/>
        <v>1.1020608439646713</v>
      </c>
      <c r="AF130">
        <f t="shared" si="12"/>
        <v>1.1084396467124631</v>
      </c>
      <c r="AG130">
        <f t="shared" si="12"/>
        <v>0.9524533856722277</v>
      </c>
      <c r="AH130">
        <f t="shared" si="12"/>
        <v>0.95210991167811576</v>
      </c>
      <c r="AI130">
        <f t="shared" si="12"/>
        <v>0.95186457311089301</v>
      </c>
      <c r="AJ130">
        <f t="shared" si="12"/>
        <v>0.95166830225711485</v>
      </c>
      <c r="AK130">
        <f t="shared" si="12"/>
        <v>0.95328753680078504</v>
      </c>
      <c r="AL130">
        <f t="shared" si="12"/>
        <v>0.95289499509322861</v>
      </c>
      <c r="AM130">
        <f t="shared" si="12"/>
        <v>0.95328753680078504</v>
      </c>
      <c r="AN130">
        <f t="shared" si="12"/>
        <v>0.95338567222767423</v>
      </c>
    </row>
    <row r="135" spans="2:40" ht="26" x14ac:dyDescent="0.3">
      <c r="I135" s="1"/>
    </row>
    <row r="145" spans="2:50" x14ac:dyDescent="0.2">
      <c r="B145" s="4" t="s">
        <v>38</v>
      </c>
      <c r="H145" t="s">
        <v>37</v>
      </c>
    </row>
    <row r="146" spans="2:50" x14ac:dyDescent="0.2">
      <c r="C146" t="s">
        <v>29</v>
      </c>
      <c r="D146">
        <v>1</v>
      </c>
      <c r="E146">
        <v>2</v>
      </c>
      <c r="F146">
        <v>3</v>
      </c>
      <c r="G146">
        <v>4</v>
      </c>
      <c r="H146">
        <v>5</v>
      </c>
      <c r="I146">
        <v>6</v>
      </c>
      <c r="J146">
        <v>7</v>
      </c>
      <c r="K146">
        <v>8</v>
      </c>
      <c r="L146">
        <v>9</v>
      </c>
      <c r="M146">
        <v>10</v>
      </c>
      <c r="N146">
        <v>12</v>
      </c>
      <c r="O146">
        <v>14</v>
      </c>
      <c r="P146">
        <v>15</v>
      </c>
      <c r="Q146">
        <v>18</v>
      </c>
      <c r="R146">
        <v>20</v>
      </c>
      <c r="S146">
        <v>21</v>
      </c>
      <c r="T146">
        <v>24</v>
      </c>
      <c r="U146">
        <v>28</v>
      </c>
      <c r="V146">
        <v>30</v>
      </c>
      <c r="W146">
        <v>35</v>
      </c>
      <c r="X146">
        <v>36</v>
      </c>
      <c r="Y146">
        <v>40</v>
      </c>
      <c r="Z146">
        <v>42</v>
      </c>
      <c r="AA146">
        <v>45</v>
      </c>
      <c r="AB146">
        <v>56</v>
      </c>
      <c r="AC146">
        <v>60</v>
      </c>
      <c r="AD146">
        <v>63</v>
      </c>
      <c r="AE146">
        <v>70</v>
      </c>
      <c r="AF146">
        <v>72</v>
      </c>
      <c r="AG146">
        <v>84</v>
      </c>
      <c r="AH146">
        <v>90</v>
      </c>
      <c r="AI146">
        <v>105</v>
      </c>
      <c r="AJ146">
        <v>120</v>
      </c>
      <c r="AK146">
        <v>126</v>
      </c>
      <c r="AL146">
        <v>140</v>
      </c>
      <c r="AM146">
        <v>168</v>
      </c>
      <c r="AN146">
        <v>180</v>
      </c>
      <c r="AO146">
        <v>210</v>
      </c>
      <c r="AP146">
        <v>252</v>
      </c>
      <c r="AQ146">
        <v>280</v>
      </c>
      <c r="AR146">
        <v>315</v>
      </c>
      <c r="AS146">
        <v>360</v>
      </c>
      <c r="AT146">
        <v>420</v>
      </c>
      <c r="AU146">
        <v>504</v>
      </c>
      <c r="AV146">
        <v>630</v>
      </c>
      <c r="AW146">
        <v>840</v>
      </c>
      <c r="AX146">
        <v>1260</v>
      </c>
    </row>
    <row r="147" spans="2:50" x14ac:dyDescent="0.2">
      <c r="B147" t="s">
        <v>15</v>
      </c>
      <c r="C147" t="s">
        <v>5</v>
      </c>
      <c r="D147">
        <v>89</v>
      </c>
      <c r="E147">
        <v>52</v>
      </c>
      <c r="F147">
        <v>38</v>
      </c>
      <c r="G147">
        <v>37</v>
      </c>
      <c r="H147">
        <v>32</v>
      </c>
      <c r="I147">
        <v>27</v>
      </c>
      <c r="J147">
        <v>28</v>
      </c>
      <c r="K147">
        <v>28</v>
      </c>
      <c r="L147">
        <v>28</v>
      </c>
      <c r="M147">
        <v>27</v>
      </c>
      <c r="N147">
        <v>25</v>
      </c>
      <c r="O147">
        <v>25</v>
      </c>
      <c r="P147">
        <v>24</v>
      </c>
      <c r="Q147">
        <v>22</v>
      </c>
      <c r="R147">
        <v>20</v>
      </c>
      <c r="S147">
        <v>22</v>
      </c>
      <c r="T147">
        <v>20</v>
      </c>
      <c r="U147">
        <v>21</v>
      </c>
      <c r="V147">
        <v>23</v>
      </c>
      <c r="W147">
        <v>21</v>
      </c>
      <c r="X147">
        <v>21</v>
      </c>
      <c r="Y147">
        <v>21</v>
      </c>
      <c r="Z147">
        <v>21</v>
      </c>
      <c r="AA147">
        <v>21</v>
      </c>
      <c r="AB147">
        <v>20</v>
      </c>
      <c r="AC147">
        <v>20</v>
      </c>
      <c r="AD147">
        <v>20</v>
      </c>
      <c r="AE147">
        <v>19</v>
      </c>
      <c r="AF147">
        <v>20</v>
      </c>
      <c r="AG147">
        <v>19</v>
      </c>
      <c r="AH147">
        <v>19</v>
      </c>
      <c r="AI147">
        <v>17</v>
      </c>
      <c r="AJ147">
        <v>15</v>
      </c>
      <c r="AK147">
        <v>15</v>
      </c>
      <c r="AL147">
        <v>15</v>
      </c>
      <c r="AM147">
        <v>17</v>
      </c>
      <c r="AN147">
        <v>16</v>
      </c>
      <c r="AO147">
        <v>15</v>
      </c>
      <c r="AP147">
        <v>16</v>
      </c>
      <c r="AQ147">
        <v>21</v>
      </c>
      <c r="AR147">
        <v>22</v>
      </c>
      <c r="AS147">
        <v>32</v>
      </c>
      <c r="AT147">
        <v>40</v>
      </c>
      <c r="AU147">
        <v>45</v>
      </c>
      <c r="AV147">
        <v>49</v>
      </c>
      <c r="AW147">
        <v>56</v>
      </c>
      <c r="AX147">
        <v>66</v>
      </c>
    </row>
    <row r="148" spans="2:50" x14ac:dyDescent="0.2">
      <c r="C148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15</vt:i4>
      </vt:variant>
    </vt:vector>
  </HeadingPairs>
  <TitlesOfParts>
    <vt:vector size="16" baseType="lpstr">
      <vt:lpstr>Ark1</vt:lpstr>
      <vt:lpstr>'Ark1'!clean_matmul_trans_fixed</vt:lpstr>
      <vt:lpstr>'Ark1'!clean_matmul_trans_increase_1</vt:lpstr>
      <vt:lpstr>'Ark1'!comp_data</vt:lpstr>
      <vt:lpstr>'Ark1'!comp_data_1</vt:lpstr>
      <vt:lpstr>'Ark1'!Matmul_locality_clean</vt:lpstr>
      <vt:lpstr>'Ark1'!proccessed_data</vt:lpstr>
      <vt:lpstr>'Ark1'!proccessed_data_1</vt:lpstr>
      <vt:lpstr>'Ark1'!proccessed_data_2</vt:lpstr>
      <vt:lpstr>'Ark1'!proccessed_data_3</vt:lpstr>
      <vt:lpstr>'Ark1'!T_runtimes</vt:lpstr>
      <vt:lpstr>'Ark1'!T_value</vt:lpstr>
      <vt:lpstr>'Ark1'!T_values</vt:lpstr>
      <vt:lpstr>'Ark1'!transpose_blocked</vt:lpstr>
      <vt:lpstr>'Ark1'!transpose_blocked_parallel</vt:lpstr>
      <vt:lpstr>'Ark1'!transpose_blocked_parallel_1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2022-01-22T15:38:00Z</dcterms:created>
  <dcterms:modified xsi:type="dcterms:W3CDTF">2022-01-25T11:40:50Z</dcterms:modified>
</cp:coreProperties>
</file>