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20" documentId="11_8A5DF8D2319AF32EF13E9B2AED69841309E87D61" xr6:coauthVersionLast="47" xr6:coauthVersionMax="47" xr10:uidLastSave="{A0ED5F1F-AC44-4162-90F5-7FE24293BCD5}"/>
  <bookViews>
    <workbookView xWindow="16440" yWindow="4470" windowWidth="18945" windowHeight="14850" tabRatio="858" activeTab="1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5" r:id="rId5"/>
    <sheet name="LaTeX code" sheetId="7" state="hidden" r:id="rId6"/>
    <sheet name="LaTeX load combs apndx" sheetId="8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8" l="1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H15" i="7"/>
  <c r="H14" i="7"/>
  <c r="S9" i="7"/>
  <c r="S8" i="7"/>
  <c r="J7" i="7"/>
  <c r="E7" i="7"/>
  <c r="D7" i="7"/>
  <c r="C7" i="7"/>
  <c r="B7" i="7"/>
  <c r="S6" i="7"/>
  <c r="E6" i="7"/>
  <c r="D6" i="7"/>
  <c r="C6" i="7"/>
  <c r="B6" i="7"/>
  <c r="H3" i="7"/>
  <c r="G3" i="7"/>
  <c r="G7" i="7" s="1"/>
  <c r="F3" i="7"/>
  <c r="F6" i="7" s="1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7" l="1"/>
  <c r="F7" i="7"/>
</calcChain>
</file>

<file path=xl/sharedStrings.xml><?xml version="1.0" encoding="utf-8"?>
<sst xmlns="http://schemas.openxmlformats.org/spreadsheetml/2006/main" count="352" uniqueCount="181">
  <si>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</si>
  <si>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</si>
  <si>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</si>
  <si>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</si>
  <si>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</si>
  <si>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</si>
  <si>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</si>
  <si>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</si>
  <si>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</si>
  <si>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</si>
  <si>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</si>
  <si>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</si>
  <si>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</si>
  <si>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</si>
  <si>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</si>
  <si>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</si>
  <si>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</si>
  <si>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</si>
  <si>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</si>
  <si>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</si>
  <si>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</si>
  <si>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</si>
  <si>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</si>
  <si>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</si>
  <si>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</si>
  <si>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</si>
  <si>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</si>
  <si>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</si>
  <si>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</si>
  <si>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</si>
  <si>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</si>
  <si>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</si>
  <si>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</si>
  <si>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</si>
  <si>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</si>
  <si>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</si>
  <si>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</si>
  <si>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</si>
  <si>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</si>
  <si>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</si>
  <si>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</si>
  <si>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</si>
  <si>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</si>
  <si>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</si>
  <si>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</si>
  <si>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</si>
  <si>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</si>
  <si>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</si>
  <si>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</si>
  <si>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</si>
  <si>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</si>
  <si>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</si>
  <si>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load on contour</t>
  </si>
  <si>
    <t>1</t>
  </si>
  <si>
    <t>global</t>
  </si>
  <si>
    <t>load 3p on contour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</si>
  <si>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</si>
  <si>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</si>
  <si>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</si>
  <si>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</si>
  <si>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</si>
  <si>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</si>
  <si>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</si>
  <si>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</si>
  <si>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</si>
  <si>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</si>
  <si>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</si>
  <si>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</si>
  <si>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</si>
  <si>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</si>
  <si>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</si>
  <si>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</si>
  <si>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</si>
  <si>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</si>
  <si>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</si>
  <si>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</si>
  <si>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</si>
  <si>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</si>
  <si>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</si>
  <si>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</si>
  <si>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</si>
  <si>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</si>
  <si>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</si>
  <si>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</si>
  <si>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</si>
  <si>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</si>
  <si>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</si>
  <si>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</si>
  <si>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</si>
  <si>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</si>
  <si>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</si>
  <si>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</si>
  <si>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</si>
  <si>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</si>
  <si>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</si>
  <si>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</si>
  <si>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</si>
  <si>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</si>
  <si>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</si>
  <si>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</si>
  <si>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</si>
  <si>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</si>
  <si>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</si>
  <si>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</si>
  <si>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</si>
  <si>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</si>
  <si>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</si>
  <si>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</si>
  <si>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</si>
  <si>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</si>
  <si>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</si>
  <si>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</si>
  <si>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</si>
  <si>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</si>
  <si>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</si>
  <si>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</si>
  <si>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</si>
  <si>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</si>
  <si>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</si>
  <si>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</si>
  <si>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</si>
  <si>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</si>
  <si>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</si>
  <si>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</si>
  <si>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</si>
  <si>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</si>
  <si>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</si>
  <si>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</si>
  <si>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</si>
  <si>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</si>
  <si>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</si>
  <si>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</si>
  <si>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</si>
  <si>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</si>
  <si>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</si>
  <si>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</si>
  <si>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</si>
  <si>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</si>
  <si>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</si>
  <si>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</si>
  <si>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</si>
  <si>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</si>
  <si>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</si>
  <si>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</si>
  <si>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</si>
  <si>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</si>
  <si>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</si>
  <si>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</si>
  <si>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</si>
  <si>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</si>
  <si>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</si>
  <si>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</si>
  <si>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</si>
  <si>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</si>
  <si>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</si>
  <si>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</si>
  <si>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</si>
  <si>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</si>
  <si>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</si>
  <si>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</si>
  <si>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</si>
  <si>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</si>
  <si>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</si>
  <si>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</si>
  <si>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</si>
  <si>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</si>
  <si>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</si>
  <si>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</si>
  <si>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</si>
  <si>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</si>
  <si>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</si>
  <si>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</si>
  <si>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</si>
  <si>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</si>
  <si>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</si>
  <si>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</si>
  <si>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</si>
  <si>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</si>
  <si>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</si>
  <si>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</si>
  <si>
    <t xml:space="preserve">         CX              CY             CZ
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</si>
</sst>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0" fillId="3" borderId="1" xfId="0" applyFill="1" applyBorder="1"/>
    <xf numFmtId="0" fontId="3" fillId="2" borderId="0" xfId="1" applyFill="1"/>
    <xf numFmtId="0" fontId="4" fillId="2" borderId="0" xfId="1" applyFont="1" applyFill="1"/>
    <xf numFmtId="0" fontId="3" fillId="0" borderId="0" xfId="1"/>
    <xf numFmtId="0" fontId="3" fillId="2" borderId="2" xfId="1" applyFill="1" applyBorder="1"/>
    <xf numFmtId="0" fontId="3" fillId="2" borderId="12" xfId="1" applyFill="1" applyBorder="1"/>
    <xf numFmtId="0" fontId="3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3" fillId="3" borderId="0" xfId="1" applyFill="1"/>
    <xf numFmtId="0" fontId="3" fillId="0" borderId="16" xfId="1" applyBorder="1"/>
    <xf numFmtId="0" fontId="5" fillId="0" borderId="0" xfId="2"/>
    <xf numFmtId="0" fontId="3" fillId="0" borderId="0" xfId="1" applyAlignment="1">
      <alignment wrapText="1"/>
    </xf>
    <xf numFmtId="0" fontId="6" fillId="2" borderId="13" xfId="2" applyFont="1" applyFill="1" applyBorder="1"/>
    <xf numFmtId="0" fontId="8" fillId="4" borderId="5" xfId="2" applyFont="1" applyFill="1" applyBorder="1"/>
    <xf numFmtId="0" fontId="8" fillId="4" borderId="8" xfId="2" applyFont="1" applyFill="1" applyBorder="1"/>
    <xf numFmtId="0" fontId="8" fillId="4" borderId="13" xfId="2" applyFont="1" applyFill="1" applyBorder="1"/>
    <xf numFmtId="0" fontId="0" fillId="2" borderId="13" xfId="0" applyFill="1" applyBorder="1"/>
    <xf numFmtId="0" fontId="3" fillId="3" borderId="13" xfId="0" applyFont="1" applyFill="1" applyBorder="1" applyAlignment="1">
      <alignment horizontal="right"/>
    </xf>
    <xf numFmtId="0" fontId="7" fillId="0" borderId="0" xfId="2" applyFont="1"/>
    <xf numFmtId="0" fontId="3" fillId="3" borderId="2" xfId="1" applyFill="1" applyBorder="1" applyAlignment="1" applyProtection="1">
      <alignment horizontal="left"/>
      <protection locked="0"/>
    </xf>
    <xf numFmtId="0" fontId="3" fillId="3" borderId="12" xfId="1" applyFill="1" applyBorder="1" applyAlignment="1" applyProtection="1">
      <alignment horizontal="left"/>
      <protection locked="0"/>
    </xf>
    <xf numFmtId="0" fontId="3" fillId="3" borderId="12" xfId="1" applyFill="1" applyBorder="1" applyProtection="1">
      <protection locked="0"/>
    </xf>
    <xf numFmtId="0" fontId="2" fillId="3" borderId="12" xfId="1" applyFont="1" applyFill="1" applyBorder="1" applyProtection="1">
      <protection locked="0"/>
    </xf>
    <xf numFmtId="0" fontId="3" fillId="3" borderId="9" xfId="1" applyFill="1" applyBorder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0" fillId="3" borderId="5" xfId="0" applyFill="1" applyBorder="1"/>
    <xf numFmtId="0" fontId="2" fillId="2" borderId="8" xfId="0" applyFont="1" applyFill="1" applyBorder="1"/>
    <xf numFmtId="0" fontId="3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3" fillId="3" borderId="1" xfId="1" applyNumberFormat="1" applyFill="1" applyBorder="1" applyAlignment="1">
      <alignment horizontal="right"/>
    </xf>
    <xf numFmtId="0" fontId="13" fillId="0" borderId="0" xfId="0" applyFont="1"/>
    <xf numFmtId="0" fontId="3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2" fillId="2" borderId="0" xfId="1" applyFont="1" applyFill="1" applyAlignment="1">
      <alignment vertical="center" wrapText="1"/>
    </xf>
    <xf numFmtId="0" fontId="2" fillId="3" borderId="0" xfId="1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textRotation="90"/>
    </xf>
    <xf numFmtId="0" fontId="0" fillId="0" borderId="8" xfId="0" applyBorder="1"/>
    <xf numFmtId="0" fontId="2" fillId="2" borderId="11" xfId="1" applyFont="1" applyFill="1" applyBorder="1" applyAlignment="1">
      <alignment horizontal="center" textRotation="90" wrapText="1"/>
    </xf>
    <xf numFmtId="0" fontId="2" fillId="2" borderId="8" xfId="1" applyFont="1" applyFill="1" applyBorder="1" applyAlignment="1">
      <alignment horizontal="center" textRotation="90" wrapText="1"/>
    </xf>
    <xf numFmtId="0" fontId="3" fillId="3" borderId="0" xfId="0" applyFont="1" applyFill="1"/>
    <xf numFmtId="0" fontId="10" fillId="2" borderId="0" xfId="1" applyFont="1" applyFill="1"/>
    <xf numFmtId="0" fontId="3" fillId="3" borderId="0" xfId="1" applyFill="1" applyAlignment="1" applyProtection="1">
      <alignment horizontal="center"/>
      <protection locked="0"/>
    </xf>
    <xf numFmtId="0" fontId="3" fillId="3" borderId="13" xfId="1" applyFill="1" applyBorder="1" applyAlignment="1" applyProtection="1">
      <alignment horizontal="center"/>
      <protection locked="0"/>
    </xf>
    <xf numFmtId="0" fontId="3" fillId="3" borderId="14" xfId="1" applyFill="1" applyBorder="1" applyAlignment="1" applyProtection="1">
      <alignment horizontal="center"/>
      <protection locked="0"/>
    </xf>
    <xf numFmtId="0" fontId="3" fillId="3" borderId="2" xfId="1" applyFill="1" applyBorder="1" applyAlignment="1" applyProtection="1">
      <alignment horizontal="center"/>
      <protection locked="0"/>
    </xf>
    <xf numFmtId="0" fontId="3" fillId="3" borderId="12" xfId="1" applyFill="1" applyBorder="1" applyAlignment="1" applyProtection="1">
      <alignment horizontal="center"/>
      <protection locked="0"/>
    </xf>
    <xf numFmtId="0" fontId="3" fillId="3" borderId="8" xfId="1" applyFill="1" applyBorder="1" applyAlignment="1" applyProtection="1">
      <alignment horizontal="center"/>
      <protection locked="0"/>
    </xf>
    <xf numFmtId="0" fontId="3" fillId="3" borderId="5" xfId="1" applyFill="1" applyBorder="1" applyAlignment="1" applyProtection="1">
      <alignment horizontal="center"/>
      <protection locked="0"/>
    </xf>
    <xf numFmtId="0" fontId="3" fillId="3" borderId="6" xfId="1" applyFill="1" applyBorder="1" applyAlignment="1" applyProtection="1">
      <alignment horizontal="center"/>
      <protection locked="0"/>
    </xf>
    <xf numFmtId="0" fontId="3" fillId="3" borderId="9" xfId="1" applyFill="1" applyBorder="1" applyAlignment="1" applyProtection="1">
      <alignment horizontal="center"/>
      <protection locked="0"/>
    </xf>
    <xf numFmtId="2" fontId="3" fillId="3" borderId="13" xfId="1" applyNumberFormat="1" applyFill="1" applyBorder="1" applyAlignment="1" applyProtection="1">
      <alignment horizontal="center"/>
      <protection locked="0"/>
    </xf>
    <xf numFmtId="2" fontId="3" fillId="3" borderId="0" xfId="1" applyNumberFormat="1" applyFill="1" applyAlignment="1" applyProtection="1">
      <alignment horizontal="center"/>
      <protection locked="0"/>
    </xf>
    <xf numFmtId="2" fontId="3" fillId="3" borderId="14" xfId="1" applyNumberForma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1" fillId="2" borderId="0" xfId="1" applyFont="1" applyFill="1" applyAlignment="1">
      <alignment horizontal="center" vertical="center" wrapText="1"/>
    </xf>
    <xf numFmtId="0" fontId="14" fillId="2" borderId="3" xfId="2" applyFont="1" applyFill="1" applyBorder="1"/>
    <xf numFmtId="0" fontId="14" fillId="2" borderId="4" xfId="2" applyFont="1" applyFill="1" applyBorder="1"/>
    <xf numFmtId="0" fontId="14" fillId="2" borderId="13" xfId="2" applyFont="1" applyFill="1" applyBorder="1"/>
    <xf numFmtId="0" fontId="5" fillId="2" borderId="0" xfId="2" applyFill="1"/>
    <xf numFmtId="0" fontId="15" fillId="2" borderId="0" xfId="1" applyFont="1" applyFill="1"/>
    <xf numFmtId="0" fontId="14" fillId="2" borderId="14" xfId="2" applyFont="1" applyFill="1" applyBorder="1"/>
    <xf numFmtId="0" fontId="14" fillId="2" borderId="12" xfId="2" applyFont="1" applyFill="1" applyBorder="1"/>
    <xf numFmtId="0" fontId="14" fillId="2" borderId="0" xfId="2" applyFont="1" applyFill="1"/>
    <xf numFmtId="0" fontId="5" fillId="2" borderId="13" xfId="2" applyFill="1" applyBorder="1"/>
    <xf numFmtId="0" fontId="5" fillId="2" borderId="14" xfId="2" applyFill="1" applyBorder="1"/>
    <xf numFmtId="49" fontId="3" fillId="2" borderId="0" xfId="1" applyNumberFormat="1" applyFill="1"/>
    <xf numFmtId="49" fontId="3" fillId="3" borderId="0" xfId="0" applyNumberFormat="1" applyFont="1" applyFill="1" applyAlignment="1" applyProtection="1">
      <alignment horizontal="center"/>
      <protection locked="0"/>
    </xf>
    <xf numFmtId="49" fontId="3" fillId="3" borderId="0" xfId="1" applyNumberFormat="1" applyFill="1" applyAlignment="1" applyProtection="1">
      <alignment horizontal="center"/>
      <protection locked="0"/>
    </xf>
    <xf numFmtId="49" fontId="3" fillId="3" borderId="8" xfId="1" applyNumberFormat="1" applyFill="1" applyBorder="1" applyAlignment="1" applyProtection="1">
      <alignment horizontal="center"/>
      <protection locked="0"/>
    </xf>
    <xf numFmtId="49" fontId="3" fillId="0" borderId="0" xfId="1" applyNumberFormat="1"/>
    <xf numFmtId="0" fontId="3" fillId="0" borderId="0" xfId="0" applyFont="1"/>
    <xf numFmtId="0" fontId="2" fillId="2" borderId="2" xfId="1" applyFont="1" applyFill="1" applyBorder="1" applyAlignment="1">
      <alignment vertical="center" wrapText="1"/>
    </xf>
    <xf numFmtId="0" fontId="2" fillId="2" borderId="12" xfId="1" applyFont="1" applyFill="1" applyBorder="1" applyAlignment="1">
      <alignment vertical="center" wrapText="1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2" borderId="0" xfId="1" applyFont="1" applyFill="1" applyAlignment="1">
      <alignment horizontal="right"/>
    </xf>
    <xf numFmtId="0" fontId="3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3" fillId="3" borderId="12" xfId="1" applyFill="1" applyBorder="1" applyAlignment="1" applyProtection="1">
      <alignment horizontal="right"/>
      <protection locked="0"/>
    </xf>
    <xf numFmtId="0" fontId="3" fillId="3" borderId="9" xfId="1" applyFill="1" applyBorder="1" applyAlignment="1" applyProtection="1">
      <alignment horizontal="right"/>
      <protection locked="0"/>
    </xf>
    <xf numFmtId="0" fontId="3" fillId="0" borderId="0" xfId="1" applyAlignment="1">
      <alignment horizontal="righ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2" fillId="2" borderId="1" xfId="1" applyFont="1" applyFill="1" applyBorder="1" applyAlignment="1">
      <alignment horizontal="right" vertical="center" wrapText="1"/>
    </xf>
    <xf numFmtId="0" fontId="11" fillId="2" borderId="5" xfId="1" applyFont="1" applyFill="1" applyBorder="1" applyAlignment="1">
      <alignment horizontal="center" vertical="center"/>
    </xf>
    <xf numFmtId="0" fontId="0" fillId="0" borderId="8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3" fillId="2" borderId="14" xfId="1" applyFill="1" applyBorder="1" applyAlignment="1">
      <alignment horizontal="center"/>
    </xf>
    <xf numFmtId="0" fontId="0" fillId="0" borderId="14" xfId="0" applyBorder="1"/>
    <xf numFmtId="0" fontId="2" fillId="2" borderId="11" xfId="1" applyFont="1" applyFill="1" applyBorder="1" applyAlignment="1">
      <alignment horizontal="center" vertical="center"/>
    </xf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3" fillId="0" borderId="0" xfId="1"/>
    <xf numFmtId="0" fontId="0" fillId="0" borderId="6" xfId="0" applyBorder="1"/>
    <xf numFmtId="0" fontId="2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left" wrapText="1"/>
    </xf>
    <xf numFmtId="0" fontId="3" fillId="2" borderId="13" xfId="1" applyFill="1" applyBorder="1" applyAlignment="1">
      <alignment horizontal="center"/>
    </xf>
    <xf numFmtId="0" fontId="11" fillId="2" borderId="1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workbookViewId="0">
      <selection activeCell="B16" sqref="B16"/>
    </sheetView>
  </sheetViews>
  <sheetFormatPr defaultRowHeight="12.75"/>
  <cols>
    <col min="1" max="1" width="13.140625" style="109" bestFit="1" customWidth="1"/>
    <col min="2" max="2" width="19.42578125" style="108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23" t="s">
        <v>0</v>
      </c>
      <c r="B1" s="127" t="s">
        <v>1</v>
      </c>
      <c r="C1" s="126" t="s">
        <v>2</v>
      </c>
      <c r="D1" s="124" t="s">
        <v>3</v>
      </c>
      <c r="E1" s="125"/>
      <c r="F1" s="125"/>
      <c r="G1" s="125"/>
      <c r="H1" s="125"/>
      <c r="K1" s="103" t="s">
        <v>4</v>
      </c>
    </row>
    <row r="2" spans="1:12" ht="12.95" customHeight="1">
      <c r="A2" s="121"/>
      <c r="B2" s="121"/>
      <c r="C2" s="121"/>
      <c r="D2" s="120" t="s">
        <v>5</v>
      </c>
      <c r="E2" s="120" t="s">
        <v>6</v>
      </c>
      <c r="F2" s="120" t="s">
        <v>7</v>
      </c>
      <c r="G2" s="120" t="s">
        <v>8</v>
      </c>
      <c r="H2" s="120" t="s">
        <v>9</v>
      </c>
      <c r="J2" s="103" t="s">
        <v>10</v>
      </c>
      <c r="K2">
        <v>0</v>
      </c>
      <c r="L2" t="s">
        <v>11</v>
      </c>
    </row>
    <row r="3" spans="1:12">
      <c r="A3" s="121"/>
      <c r="B3" s="121"/>
      <c r="C3" s="121"/>
      <c r="D3" s="121"/>
      <c r="E3" s="121"/>
      <c r="F3" s="121"/>
      <c r="G3" s="121"/>
      <c r="H3" s="121"/>
      <c r="J3" s="103" t="s">
        <v>12</v>
      </c>
      <c r="K3">
        <v>1</v>
      </c>
      <c r="L3" t="s">
        <v>13</v>
      </c>
    </row>
    <row r="4" spans="1:12">
      <c r="A4" s="121"/>
      <c r="B4" s="121"/>
      <c r="C4" s="121"/>
      <c r="D4" s="121"/>
      <c r="E4" s="121"/>
      <c r="F4" s="121"/>
      <c r="G4" s="121"/>
      <c r="H4" s="121"/>
      <c r="J4" s="103" t="s">
        <v>14</v>
      </c>
      <c r="K4">
        <v>2</v>
      </c>
      <c r="L4" t="s">
        <v>15</v>
      </c>
    </row>
    <row r="5" spans="1:12">
      <c r="A5" s="121"/>
      <c r="B5" s="121"/>
      <c r="C5" s="121"/>
      <c r="D5" s="121"/>
      <c r="E5" s="121"/>
      <c r="F5" s="121"/>
      <c r="G5" s="121"/>
      <c r="H5" s="121"/>
      <c r="J5" s="103" t="s">
        <v>16</v>
      </c>
      <c r="K5">
        <v>3</v>
      </c>
      <c r="L5" t="s">
        <v>17</v>
      </c>
    </row>
    <row r="6" spans="1:12">
      <c r="A6" s="122"/>
      <c r="B6" s="122"/>
      <c r="C6" s="122"/>
      <c r="D6" s="122"/>
      <c r="E6" s="122"/>
      <c r="F6" s="122"/>
      <c r="G6" s="122"/>
      <c r="H6" s="122"/>
      <c r="J6" s="103" t="s">
        <v>18</v>
      </c>
      <c r="K6">
        <v>4</v>
      </c>
      <c r="L6" t="s">
        <v>19</v>
      </c>
    </row>
    <row r="7" spans="1:12">
      <c r="A7" s="107">
        <v>1</v>
      </c>
      <c r="B7" s="106" t="s">
        <v>20</v>
      </c>
      <c r="C7" s="41" t="s">
        <v>10</v>
      </c>
      <c r="D7" s="41">
        <v>0</v>
      </c>
      <c r="E7" s="104">
        <v>1</v>
      </c>
      <c r="F7" s="41">
        <v>0</v>
      </c>
      <c r="G7" s="105">
        <v>0</v>
      </c>
      <c r="H7" s="41">
        <v>0</v>
      </c>
      <c r="J7" s="103" t="s">
        <v>21</v>
      </c>
      <c r="K7">
        <v>5</v>
      </c>
      <c r="L7" t="s">
        <v>22</v>
      </c>
    </row>
    <row r="8" spans="1:12">
      <c r="A8" s="107"/>
      <c r="B8" s="106"/>
      <c r="C8" s="41"/>
      <c r="D8" s="41"/>
      <c r="E8" s="105"/>
      <c r="F8" s="41"/>
      <c r="G8" s="105"/>
      <c r="H8" s="41"/>
      <c r="J8" s="103" t="s">
        <v>23</v>
      </c>
      <c r="K8">
        <v>6</v>
      </c>
      <c r="L8" t="s">
        <v>24</v>
      </c>
    </row>
    <row r="9" spans="1:12">
      <c r="A9" s="107"/>
      <c r="B9" s="106"/>
      <c r="C9" s="41"/>
      <c r="D9" s="41"/>
      <c r="E9" s="105"/>
      <c r="F9" s="41"/>
      <c r="G9" s="105"/>
      <c r="H9" s="41"/>
    </row>
    <row r="10" spans="1:12">
      <c r="A10" s="107"/>
      <c r="B10" s="106"/>
      <c r="C10" s="41"/>
      <c r="D10" s="41"/>
      <c r="E10" s="105"/>
      <c r="F10" s="41"/>
      <c r="G10" s="105"/>
      <c r="H10" s="41"/>
      <c r="J10" t="s">
        <v>25</v>
      </c>
      <c r="K10">
        <v>1</v>
      </c>
    </row>
    <row r="11" spans="1:12">
      <c r="A11" s="107"/>
      <c r="B11" s="106"/>
      <c r="C11" s="41"/>
      <c r="D11" s="41"/>
      <c r="E11" s="105"/>
      <c r="F11" s="41"/>
      <c r="G11" s="105"/>
      <c r="H11" s="41"/>
      <c r="J11" t="s">
        <v>26</v>
      </c>
      <c r="K11">
        <v>4</v>
      </c>
    </row>
    <row r="12" spans="1:12">
      <c r="A12" s="107"/>
      <c r="B12" s="106"/>
      <c r="C12" s="41"/>
      <c r="D12" s="41"/>
      <c r="E12" s="105"/>
      <c r="F12" s="41"/>
      <c r="G12" s="105"/>
      <c r="H12" s="41"/>
      <c r="J12" t="s">
        <v>27</v>
      </c>
      <c r="K12">
        <v>5</v>
      </c>
    </row>
    <row r="13" spans="1:12">
      <c r="A13" s="107"/>
      <c r="B13" s="106"/>
      <c r="C13" s="41"/>
      <c r="D13" s="41"/>
      <c r="E13" s="105"/>
      <c r="F13" s="41"/>
      <c r="G13" s="105"/>
      <c r="H13" s="41"/>
      <c r="J13" t="s">
        <v>27</v>
      </c>
      <c r="K13">
        <v>5</v>
      </c>
    </row>
    <row r="14" spans="1:12">
      <c r="A14" s="107"/>
      <c r="B14" s="106"/>
      <c r="C14" s="41"/>
      <c r="D14" s="41"/>
      <c r="E14" s="105"/>
      <c r="F14" s="41"/>
      <c r="G14" s="105"/>
      <c r="H14" s="41"/>
      <c r="J14" t="s">
        <v>28</v>
      </c>
      <c r="K14">
        <v>2</v>
      </c>
    </row>
    <row r="15" spans="1:12">
      <c r="A15" s="107"/>
      <c r="B15" s="106"/>
      <c r="C15" s="41"/>
      <c r="D15" s="41"/>
      <c r="E15" s="105"/>
      <c r="F15" s="41"/>
      <c r="G15" s="105"/>
      <c r="H15" s="41"/>
      <c r="J15" t="s">
        <v>28</v>
      </c>
      <c r="K15">
        <v>2</v>
      </c>
    </row>
    <row r="16" spans="1:12">
      <c r="A16" s="107"/>
      <c r="B16" s="106"/>
      <c r="C16" s="41"/>
      <c r="D16" s="41"/>
      <c r="E16" s="105"/>
      <c r="F16" s="41"/>
      <c r="G16" s="105"/>
      <c r="H16" s="41"/>
    </row>
    <row r="17" spans="1:11">
      <c r="A17" s="107"/>
      <c r="B17" s="106"/>
      <c r="C17" s="41"/>
      <c r="D17" s="41"/>
      <c r="E17" s="105"/>
      <c r="F17" s="41"/>
      <c r="G17" s="105"/>
      <c r="H17" s="41"/>
      <c r="J17" t="s">
        <v>28</v>
      </c>
      <c r="K17">
        <v>2</v>
      </c>
    </row>
    <row r="18" spans="1:11">
      <c r="A18" s="107"/>
      <c r="B18" s="106"/>
      <c r="C18" s="41"/>
      <c r="D18" s="41"/>
      <c r="E18" s="105"/>
      <c r="F18" s="41"/>
      <c r="G18" s="105"/>
      <c r="H18" s="41"/>
    </row>
    <row r="19" spans="1:11">
      <c r="A19" s="107"/>
      <c r="B19" s="106"/>
      <c r="C19" s="41"/>
      <c r="D19" s="41"/>
      <c r="E19" s="105"/>
      <c r="F19" s="41"/>
      <c r="G19" s="105"/>
      <c r="H19" s="41"/>
    </row>
    <row r="20" spans="1:11">
      <c r="A20" s="107"/>
      <c r="B20" s="106"/>
      <c r="C20" s="41"/>
      <c r="D20" s="41"/>
      <c r="E20" s="105"/>
      <c r="F20" s="41"/>
      <c r="G20" s="105"/>
      <c r="H20" s="41"/>
    </row>
    <row r="21" spans="1:11">
      <c r="A21" s="107"/>
      <c r="B21" s="106"/>
      <c r="C21" s="41"/>
      <c r="D21" s="41"/>
      <c r="E21" s="105"/>
      <c r="F21" s="41"/>
      <c r="G21" s="105"/>
      <c r="H21" s="41"/>
    </row>
    <row r="22" spans="1:11">
      <c r="A22" s="107"/>
      <c r="B22" s="106"/>
      <c r="C22" s="41"/>
      <c r="D22" s="41"/>
      <c r="E22" s="105"/>
      <c r="F22" s="41"/>
      <c r="G22" s="105"/>
      <c r="H22" s="41"/>
    </row>
    <row r="23" spans="1:11">
      <c r="A23" s="107"/>
      <c r="B23" s="106"/>
      <c r="C23" s="41"/>
      <c r="D23" s="41"/>
      <c r="E23" s="105"/>
      <c r="F23" s="41"/>
      <c r="G23" s="105"/>
      <c r="H23" s="41"/>
    </row>
    <row r="24" spans="1:11">
      <c r="A24" s="107"/>
      <c r="B24" s="106"/>
      <c r="C24" s="41"/>
      <c r="D24" s="41"/>
      <c r="E24" s="105"/>
      <c r="F24" s="41"/>
      <c r="G24" s="105"/>
      <c r="H24" s="41"/>
    </row>
    <row r="25" spans="1:11">
      <c r="A25" s="107"/>
      <c r="B25" s="106"/>
      <c r="C25" s="41"/>
      <c r="D25" s="41"/>
      <c r="E25" s="105"/>
      <c r="F25" s="41"/>
      <c r="G25" s="105"/>
      <c r="H25" s="41"/>
    </row>
    <row r="26" spans="1:11">
      <c r="A26" s="107"/>
      <c r="B26" s="106"/>
      <c r="C26" s="41"/>
      <c r="D26" s="41"/>
      <c r="E26" s="105"/>
      <c r="F26" s="41"/>
      <c r="G26" s="105"/>
      <c r="H26" s="41"/>
    </row>
    <row r="27" spans="1:11">
      <c r="A27" s="107"/>
      <c r="B27" s="106"/>
      <c r="C27" s="41"/>
      <c r="D27" s="41"/>
      <c r="E27" s="105"/>
      <c r="F27" s="41"/>
      <c r="G27" s="105"/>
      <c r="H27" s="41"/>
    </row>
    <row r="28" spans="1:11">
      <c r="A28" s="107"/>
      <c r="B28" s="106"/>
      <c r="C28" s="41"/>
      <c r="D28" s="41"/>
      <c r="E28" s="105"/>
      <c r="F28" s="41"/>
      <c r="G28" s="105"/>
      <c r="H28" s="41"/>
    </row>
    <row r="29" spans="1:11">
      <c r="A29" s="107"/>
      <c r="B29" s="106"/>
      <c r="C29" s="41"/>
      <c r="D29" s="41"/>
      <c r="E29" s="105"/>
      <c r="F29" s="41"/>
      <c r="G29" s="105"/>
      <c r="H29" s="41"/>
    </row>
    <row r="30" spans="1:11">
      <c r="A30" s="107"/>
      <c r="B30" s="106"/>
      <c r="C30" s="41"/>
      <c r="D30" s="41"/>
      <c r="E30" s="105"/>
      <c r="F30" s="41"/>
      <c r="G30" s="105"/>
      <c r="H30" s="41"/>
    </row>
    <row r="31" spans="1:11">
      <c r="A31" s="107"/>
      <c r="B31" s="106"/>
      <c r="C31" s="41"/>
      <c r="D31" s="41"/>
      <c r="E31" s="105"/>
      <c r="F31" s="41"/>
      <c r="G31" s="105"/>
      <c r="H31" s="41"/>
    </row>
    <row r="32" spans="1:11">
      <c r="A32" s="107"/>
      <c r="B32" s="106"/>
      <c r="C32" s="41"/>
      <c r="D32" s="41"/>
      <c r="E32" s="105"/>
      <c r="F32" s="41"/>
      <c r="G32" s="105"/>
      <c r="H32" s="41"/>
    </row>
    <row r="33" spans="1:8">
      <c r="A33" s="107"/>
      <c r="B33" s="106"/>
      <c r="C33" s="41"/>
      <c r="D33" s="41"/>
      <c r="E33" s="105"/>
      <c r="F33" s="41"/>
      <c r="G33" s="105"/>
      <c r="H33" s="41"/>
    </row>
    <row r="34" spans="1:8">
      <c r="A34" s="107"/>
      <c r="B34" s="106"/>
      <c r="C34" s="41"/>
      <c r="D34" s="41"/>
      <c r="E34" s="105"/>
      <c r="F34" s="41"/>
      <c r="G34" s="105"/>
      <c r="H34" s="41"/>
    </row>
    <row r="35" spans="1:8">
      <c r="A35" s="107"/>
      <c r="B35" s="106"/>
      <c r="C35" s="41"/>
      <c r="D35" s="41"/>
      <c r="E35" s="105"/>
      <c r="F35" s="41"/>
      <c r="G35" s="105"/>
      <c r="H35" s="41"/>
    </row>
    <row r="36" spans="1:8">
      <c r="A36" s="107"/>
      <c r="B36" s="106"/>
      <c r="C36" s="41"/>
      <c r="D36" s="41"/>
      <c r="E36" s="105"/>
      <c r="F36" s="41"/>
      <c r="G36" s="105"/>
      <c r="H36" s="41"/>
    </row>
    <row r="37" spans="1:8">
      <c r="A37" s="107"/>
      <c r="B37" s="106"/>
      <c r="C37" s="41"/>
      <c r="D37" s="41"/>
      <c r="E37" s="105"/>
      <c r="F37" s="41"/>
      <c r="G37" s="105"/>
      <c r="H37" s="41"/>
    </row>
    <row r="38" spans="1:8">
      <c r="A38" s="107"/>
      <c r="B38" s="106"/>
      <c r="C38" s="41"/>
      <c r="D38" s="41"/>
      <c r="E38" s="105"/>
      <c r="F38" s="41"/>
      <c r="G38" s="105"/>
      <c r="H38" s="41"/>
    </row>
    <row r="39" spans="1:8">
      <c r="A39" s="107"/>
      <c r="B39" s="106"/>
      <c r="C39" s="41"/>
      <c r="D39" s="41"/>
      <c r="E39" s="105"/>
      <c r="F39" s="41"/>
      <c r="G39" s="105"/>
      <c r="H39" s="41"/>
    </row>
    <row r="40" spans="1:8">
      <c r="A40" s="107"/>
      <c r="B40" s="106"/>
      <c r="C40" s="41"/>
      <c r="D40" s="41"/>
      <c r="E40" s="105"/>
      <c r="F40" s="41"/>
      <c r="G40" s="105"/>
      <c r="H40" s="41"/>
    </row>
    <row r="41" spans="1:8">
      <c r="A41" s="107"/>
      <c r="B41" s="106"/>
      <c r="C41" s="41"/>
      <c r="D41" s="41"/>
      <c r="E41" s="105"/>
      <c r="F41" s="41"/>
      <c r="G41" s="105"/>
      <c r="H41" s="41"/>
    </row>
    <row r="42" spans="1:8">
      <c r="A42" s="107"/>
      <c r="B42" s="106"/>
      <c r="C42" s="41"/>
      <c r="D42" s="41"/>
      <c r="E42" s="105"/>
      <c r="F42" s="41"/>
      <c r="G42" s="105"/>
      <c r="H42" s="41"/>
    </row>
    <row r="43" spans="1:8">
      <c r="A43" s="107"/>
      <c r="B43" s="106"/>
      <c r="C43" s="41"/>
      <c r="D43" s="41"/>
      <c r="E43" s="105"/>
      <c r="F43" s="41"/>
      <c r="G43" s="105"/>
      <c r="H43" s="41"/>
    </row>
    <row r="44" spans="1:8">
      <c r="A44" s="107"/>
      <c r="B44" s="106"/>
      <c r="C44" s="41"/>
      <c r="D44" s="41"/>
      <c r="E44" s="105"/>
      <c r="F44" s="41"/>
      <c r="G44" s="105"/>
      <c r="H44" s="41"/>
    </row>
    <row r="45" spans="1:8">
      <c r="A45" s="107"/>
      <c r="B45" s="106"/>
      <c r="C45" s="41"/>
      <c r="D45" s="41"/>
      <c r="E45" s="105"/>
      <c r="F45" s="41"/>
      <c r="G45" s="105"/>
      <c r="H45" s="41"/>
    </row>
    <row r="46" spans="1:8">
      <c r="A46" s="107"/>
      <c r="B46" s="106"/>
      <c r="C46" s="41"/>
      <c r="D46" s="41"/>
      <c r="E46" s="105"/>
      <c r="F46" s="41"/>
      <c r="G46" s="105"/>
      <c r="H46" s="41"/>
    </row>
    <row r="47" spans="1:8">
      <c r="A47" s="107"/>
      <c r="B47" s="106"/>
      <c r="C47" s="41"/>
      <c r="D47" s="41"/>
      <c r="E47" s="105"/>
      <c r="F47" s="41"/>
      <c r="G47" s="105"/>
      <c r="H47" s="41"/>
    </row>
    <row r="48" spans="1:8">
      <c r="A48" s="107"/>
      <c r="B48" s="106"/>
      <c r="C48" s="41"/>
      <c r="D48" s="41"/>
      <c r="E48" s="105"/>
      <c r="F48" s="41"/>
      <c r="G48" s="105"/>
      <c r="H48" s="41"/>
    </row>
    <row r="49" spans="1:8">
      <c r="A49" s="107"/>
      <c r="B49" s="106"/>
      <c r="C49" s="41"/>
      <c r="D49" s="41"/>
      <c r="E49" s="105"/>
      <c r="F49" s="41"/>
      <c r="G49" s="105"/>
      <c r="H49" s="41"/>
    </row>
    <row r="50" spans="1:8">
      <c r="A50" s="107"/>
      <c r="B50" s="106"/>
      <c r="C50" s="41"/>
      <c r="D50" s="41"/>
      <c r="E50" s="105"/>
      <c r="F50" s="41"/>
      <c r="G50" s="105"/>
      <c r="H50" s="41"/>
    </row>
    <row r="51" spans="1:8">
      <c r="A51" s="107"/>
      <c r="B51" s="106"/>
      <c r="C51" s="41"/>
      <c r="D51" s="41"/>
      <c r="E51" s="105"/>
      <c r="F51" s="41"/>
      <c r="G51" s="105"/>
      <c r="H51" s="41"/>
    </row>
    <row r="52" spans="1:8">
      <c r="A52" s="107"/>
      <c r="B52" s="106"/>
      <c r="C52" s="41"/>
      <c r="D52" s="41"/>
      <c r="E52" s="105"/>
      <c r="F52" s="41"/>
      <c r="G52" s="105"/>
      <c r="H52" s="41"/>
    </row>
    <row r="53" spans="1:8">
      <c r="A53" s="107"/>
      <c r="B53" s="106"/>
      <c r="C53" s="41"/>
      <c r="D53" s="41"/>
      <c r="E53" s="105"/>
      <c r="F53" s="41"/>
      <c r="G53" s="105"/>
      <c r="H53" s="41"/>
    </row>
    <row r="54" spans="1:8">
      <c r="A54" s="107"/>
      <c r="B54" s="106"/>
      <c r="C54" s="41"/>
      <c r="D54" s="41"/>
      <c r="E54" s="105"/>
      <c r="F54" s="41"/>
      <c r="G54" s="105"/>
      <c r="H54" s="41"/>
    </row>
    <row r="55" spans="1:8">
      <c r="A55" s="107"/>
      <c r="B55" s="106"/>
      <c r="C55" s="41"/>
      <c r="D55" s="41"/>
      <c r="E55" s="105"/>
      <c r="F55" s="41"/>
      <c r="G55" s="105"/>
      <c r="H55" s="41"/>
    </row>
    <row r="56" spans="1:8">
      <c r="A56" s="107"/>
      <c r="B56" s="106"/>
      <c r="C56" s="41"/>
      <c r="D56" s="41"/>
      <c r="E56" s="105"/>
      <c r="F56" s="41"/>
      <c r="G56" s="105"/>
      <c r="H56" s="41"/>
    </row>
    <row r="57" spans="1:8">
      <c r="A57" s="107"/>
      <c r="B57" s="106"/>
      <c r="C57" s="41"/>
      <c r="D57" s="41"/>
      <c r="E57" s="105"/>
      <c r="F57" s="41"/>
      <c r="G57" s="105"/>
      <c r="H57" s="41"/>
    </row>
    <row r="58" spans="1:8">
      <c r="A58" s="107"/>
      <c r="B58" s="106"/>
      <c r="C58" s="41"/>
      <c r="D58" s="41"/>
      <c r="E58" s="105"/>
      <c r="F58" s="41"/>
      <c r="G58" s="105"/>
      <c r="H58" s="41"/>
    </row>
    <row r="59" spans="1:8">
      <c r="A59" s="107"/>
      <c r="B59" s="106"/>
      <c r="C59" s="41"/>
      <c r="D59" s="41"/>
      <c r="E59" s="105"/>
      <c r="F59" s="41"/>
      <c r="G59" s="105"/>
      <c r="H59" s="41"/>
    </row>
    <row r="60" spans="1:8">
      <c r="A60" s="107"/>
      <c r="B60" s="106"/>
      <c r="C60" s="41"/>
      <c r="D60" s="41"/>
      <c r="E60" s="105"/>
      <c r="F60" s="41"/>
      <c r="G60" s="105"/>
      <c r="H60" s="41"/>
    </row>
    <row r="61" spans="1:8">
      <c r="A61" s="107"/>
      <c r="B61" s="106"/>
      <c r="C61" s="41"/>
      <c r="D61" s="41"/>
      <c r="E61" s="105"/>
      <c r="F61" s="41"/>
      <c r="G61" s="105"/>
      <c r="H61" s="41"/>
    </row>
    <row r="62" spans="1:8">
      <c r="A62" s="107"/>
      <c r="B62" s="106"/>
      <c r="C62" s="41"/>
      <c r="D62" s="41"/>
      <c r="E62" s="105"/>
      <c r="F62" s="41"/>
      <c r="G62" s="105"/>
      <c r="H62" s="41"/>
    </row>
    <row r="63" spans="1:8">
      <c r="A63" s="107"/>
      <c r="B63" s="106"/>
      <c r="C63" s="41"/>
      <c r="D63" s="41"/>
      <c r="E63" s="105"/>
      <c r="F63" s="41"/>
      <c r="G63" s="105"/>
      <c r="H63" s="41"/>
    </row>
    <row r="64" spans="1:8">
      <c r="A64" s="107"/>
      <c r="B64" s="106"/>
      <c r="C64" s="41"/>
      <c r="D64" s="41"/>
      <c r="E64" s="105"/>
      <c r="F64" s="41"/>
      <c r="G64" s="105"/>
      <c r="H64" s="41"/>
    </row>
    <row r="65" spans="1:8">
      <c r="A65" s="107"/>
      <c r="B65" s="106"/>
      <c r="C65" s="41"/>
      <c r="D65" s="41"/>
      <c r="E65" s="105"/>
      <c r="F65" s="41"/>
      <c r="G65" s="105"/>
      <c r="H65" s="41"/>
    </row>
    <row r="66" spans="1:8">
      <c r="A66" s="107"/>
      <c r="B66" s="106"/>
      <c r="C66" s="41"/>
      <c r="D66" s="41"/>
      <c r="E66" s="105"/>
      <c r="F66" s="41"/>
      <c r="G66" s="105"/>
      <c r="H66" s="41"/>
    </row>
    <row r="67" spans="1:8">
      <c r="A67" s="107"/>
      <c r="B67" s="106"/>
      <c r="C67" s="41"/>
      <c r="D67" s="41"/>
      <c r="E67" s="105"/>
      <c r="F67" s="41"/>
      <c r="G67" s="105"/>
      <c r="H67" s="41"/>
    </row>
    <row r="68" spans="1:8">
      <c r="A68" s="107"/>
      <c r="B68" s="106"/>
      <c r="C68" s="41"/>
      <c r="D68" s="41"/>
      <c r="E68" s="105"/>
      <c r="F68" s="41"/>
      <c r="G68" s="105"/>
      <c r="H68" s="41"/>
    </row>
    <row r="69" spans="1:8">
      <c r="A69" s="107"/>
      <c r="B69" s="106"/>
      <c r="C69" s="41"/>
      <c r="D69" s="41"/>
      <c r="E69" s="105"/>
      <c r="F69" s="41"/>
      <c r="G69" s="105"/>
      <c r="H69" s="41"/>
    </row>
    <row r="70" spans="1:8">
      <c r="A70" s="107"/>
      <c r="B70" s="106"/>
      <c r="C70" s="41"/>
      <c r="D70" s="41"/>
      <c r="E70" s="105"/>
      <c r="F70" s="41"/>
      <c r="G70" s="105"/>
      <c r="H70" s="41"/>
    </row>
    <row r="71" spans="1:8">
      <c r="A71" s="107"/>
      <c r="B71" s="106"/>
      <c r="C71" s="41"/>
      <c r="D71" s="41"/>
      <c r="E71" s="105"/>
      <c r="F71" s="41"/>
      <c r="G71" s="105"/>
      <c r="H71" s="41"/>
    </row>
    <row r="72" spans="1:8">
      <c r="A72" s="107"/>
      <c r="B72" s="106"/>
      <c r="C72" s="41"/>
      <c r="D72" s="41"/>
      <c r="E72" s="105"/>
      <c r="F72" s="41"/>
      <c r="G72" s="105"/>
      <c r="H72" s="41"/>
    </row>
    <row r="73" spans="1:8">
      <c r="A73" s="107"/>
      <c r="B73" s="106"/>
      <c r="C73" s="41"/>
      <c r="D73" s="41"/>
      <c r="E73" s="105"/>
      <c r="F73" s="41"/>
      <c r="G73" s="105"/>
      <c r="H73" s="41"/>
    </row>
    <row r="74" spans="1:8">
      <c r="A74" s="107"/>
      <c r="B74" s="106"/>
      <c r="C74" s="41"/>
      <c r="D74" s="41"/>
      <c r="E74" s="105"/>
      <c r="F74" s="41"/>
      <c r="G74" s="105"/>
      <c r="H74" s="41"/>
    </row>
    <row r="75" spans="1:8">
      <c r="A75" s="107"/>
      <c r="B75" s="106"/>
      <c r="C75" s="41"/>
      <c r="D75" s="41"/>
      <c r="E75" s="105"/>
      <c r="F75" s="41"/>
      <c r="G75" s="105"/>
      <c r="H75" s="41"/>
    </row>
    <row r="76" spans="1:8">
      <c r="A76" s="107"/>
      <c r="B76" s="106"/>
      <c r="C76" s="41"/>
      <c r="D76" s="41"/>
      <c r="E76" s="105"/>
      <c r="F76" s="41"/>
      <c r="G76" s="105"/>
      <c r="H76" s="41"/>
    </row>
    <row r="77" spans="1:8">
      <c r="A77" s="107"/>
      <c r="B77" s="106"/>
      <c r="C77" s="41"/>
      <c r="D77" s="41"/>
      <c r="E77" s="105"/>
      <c r="F77" s="41"/>
      <c r="G77" s="105"/>
      <c r="H77" s="41"/>
    </row>
    <row r="78" spans="1:8">
      <c r="A78" s="107"/>
      <c r="B78" s="106"/>
      <c r="C78" s="41"/>
      <c r="D78" s="41"/>
      <c r="E78" s="105"/>
      <c r="F78" s="41"/>
      <c r="G78" s="105"/>
      <c r="H78" s="41"/>
    </row>
    <row r="79" spans="1:8">
      <c r="A79" s="107"/>
      <c r="B79" s="106"/>
      <c r="C79" s="41"/>
      <c r="D79" s="41"/>
      <c r="E79" s="105"/>
      <c r="F79" s="41"/>
      <c r="G79" s="105"/>
      <c r="H79" s="41"/>
    </row>
    <row r="80" spans="1:8">
      <c r="A80" s="107"/>
      <c r="B80" s="106"/>
      <c r="C80" s="41"/>
      <c r="D80" s="41"/>
      <c r="E80" s="105"/>
      <c r="F80" s="41"/>
      <c r="G80" s="105"/>
      <c r="H80" s="41"/>
    </row>
    <row r="81" spans="1:8">
      <c r="A81" s="107"/>
      <c r="B81" s="106"/>
      <c r="C81" s="41"/>
      <c r="D81" s="41"/>
      <c r="E81" s="105"/>
      <c r="F81" s="41"/>
      <c r="G81" s="105"/>
      <c r="H81" s="41"/>
    </row>
    <row r="82" spans="1:8">
      <c r="A82" s="107"/>
      <c r="B82" s="106"/>
      <c r="C82" s="41"/>
      <c r="D82" s="41"/>
      <c r="E82" s="105"/>
      <c r="F82" s="41"/>
      <c r="G82" s="105"/>
      <c r="H82" s="41"/>
    </row>
    <row r="83" spans="1:8">
      <c r="A83" s="107"/>
      <c r="B83" s="106"/>
      <c r="C83" s="41"/>
      <c r="D83" s="41"/>
      <c r="E83" s="105"/>
      <c r="F83" s="41"/>
      <c r="G83" s="105"/>
      <c r="H83" s="41"/>
    </row>
    <row r="84" spans="1:8">
      <c r="A84" s="107"/>
      <c r="B84" s="106"/>
      <c r="C84" s="41"/>
      <c r="D84" s="41"/>
      <c r="E84" s="105"/>
      <c r="F84" s="41"/>
      <c r="G84" s="105"/>
      <c r="H84" s="41"/>
    </row>
    <row r="85" spans="1:8">
      <c r="A85" s="107"/>
      <c r="B85" s="106"/>
      <c r="C85" s="41"/>
      <c r="D85" s="41"/>
      <c r="E85" s="105"/>
      <c r="F85" s="41"/>
      <c r="G85" s="105"/>
      <c r="H85" s="41"/>
    </row>
    <row r="86" spans="1:8">
      <c r="A86" s="107"/>
      <c r="B86" s="106"/>
      <c r="C86" s="41"/>
      <c r="D86" s="41"/>
      <c r="E86" s="105"/>
      <c r="F86" s="41"/>
      <c r="G86" s="105"/>
      <c r="H86" s="41"/>
    </row>
    <row r="87" spans="1:8">
      <c r="A87" s="107"/>
      <c r="B87" s="106"/>
      <c r="C87" s="41"/>
      <c r="D87" s="41"/>
      <c r="E87" s="105"/>
      <c r="F87" s="41"/>
      <c r="G87" s="105"/>
      <c r="H87" s="41"/>
    </row>
    <row r="88" spans="1:8">
      <c r="A88" s="107"/>
      <c r="B88" s="106"/>
      <c r="C88" s="41"/>
      <c r="D88" s="41"/>
      <c r="E88" s="105"/>
      <c r="F88" s="41"/>
      <c r="G88" s="105"/>
      <c r="H88" s="41"/>
    </row>
    <row r="89" spans="1:8">
      <c r="A89" s="107"/>
      <c r="B89" s="106"/>
      <c r="C89" s="41"/>
      <c r="D89" s="41"/>
      <c r="E89" s="105"/>
      <c r="F89" s="41"/>
      <c r="G89" s="105"/>
      <c r="H89" s="41"/>
    </row>
    <row r="90" spans="1:8">
      <c r="A90" s="107"/>
      <c r="B90" s="106"/>
      <c r="C90" s="41"/>
      <c r="D90" s="41"/>
      <c r="E90" s="105"/>
      <c r="F90" s="41"/>
      <c r="G90" s="105"/>
      <c r="H90" s="41"/>
    </row>
    <row r="91" spans="1:8">
      <c r="A91" s="107"/>
      <c r="B91" s="106"/>
      <c r="C91" s="41"/>
      <c r="D91" s="41"/>
      <c r="E91" s="105"/>
      <c r="F91" s="41"/>
      <c r="G91" s="105"/>
      <c r="H91" s="41"/>
    </row>
    <row r="92" spans="1:8">
      <c r="A92" s="107"/>
      <c r="B92" s="106"/>
      <c r="C92" s="41"/>
      <c r="D92" s="41"/>
      <c r="E92" s="105"/>
      <c r="F92" s="41"/>
      <c r="G92" s="105"/>
      <c r="H92" s="41"/>
    </row>
    <row r="93" spans="1:8">
      <c r="A93" s="107"/>
      <c r="B93" s="106"/>
      <c r="C93" s="41"/>
      <c r="D93" s="41"/>
      <c r="E93" s="105"/>
      <c r="F93" s="41"/>
      <c r="G93" s="105"/>
      <c r="H93" s="41"/>
    </row>
    <row r="94" spans="1:8">
      <c r="A94" s="107"/>
      <c r="B94" s="106"/>
      <c r="C94" s="41"/>
      <c r="D94" s="41"/>
      <c r="E94" s="105"/>
      <c r="F94" s="41"/>
      <c r="G94" s="105"/>
      <c r="H94" s="41"/>
    </row>
    <row r="95" spans="1:8">
      <c r="A95" s="107"/>
      <c r="B95" s="106"/>
      <c r="C95" s="41"/>
      <c r="D95" s="41"/>
      <c r="E95" s="105"/>
      <c r="F95" s="41"/>
      <c r="G95" s="105"/>
      <c r="H95" s="41"/>
    </row>
    <row r="96" spans="1:8">
      <c r="A96" s="107"/>
      <c r="B96" s="106"/>
      <c r="C96" s="41"/>
      <c r="D96" s="41"/>
      <c r="E96" s="105"/>
      <c r="F96" s="41"/>
      <c r="G96" s="105"/>
      <c r="H96" s="41"/>
    </row>
    <row r="97" spans="1:8">
      <c r="A97" s="107"/>
      <c r="B97" s="106"/>
      <c r="C97" s="41"/>
      <c r="D97" s="41"/>
      <c r="E97" s="105"/>
      <c r="F97" s="41"/>
      <c r="G97" s="105"/>
      <c r="H97" s="41"/>
    </row>
    <row r="98" spans="1:8">
      <c r="A98" s="107"/>
      <c r="B98" s="106"/>
      <c r="C98" s="41"/>
      <c r="D98" s="41"/>
      <c r="E98" s="105"/>
      <c r="F98" s="41"/>
      <c r="G98" s="105"/>
      <c r="H98" s="41"/>
    </row>
    <row r="99" spans="1:8">
      <c r="A99" s="107"/>
      <c r="B99" s="106"/>
      <c r="C99" s="41"/>
      <c r="D99" s="41"/>
      <c r="E99" s="105"/>
      <c r="F99" s="41"/>
      <c r="G99" s="105"/>
      <c r="H99" s="41"/>
    </row>
    <row r="100" spans="1:8">
      <c r="A100" s="107"/>
      <c r="B100" s="106"/>
      <c r="C100" s="41"/>
      <c r="D100" s="41"/>
      <c r="E100" s="105"/>
      <c r="F100" s="41"/>
      <c r="G100" s="105"/>
      <c r="H100" s="41"/>
    </row>
    <row r="101" spans="1:8">
      <c r="A101" s="107"/>
      <c r="B101" s="106"/>
      <c r="C101" s="41"/>
      <c r="D101" s="41"/>
      <c r="E101" s="105"/>
      <c r="F101" s="41"/>
      <c r="G101" s="105"/>
      <c r="H101" s="41"/>
    </row>
    <row r="102" spans="1:8">
      <c r="A102" s="107"/>
      <c r="B102" s="106"/>
      <c r="C102" s="41"/>
      <c r="D102" s="41"/>
      <c r="E102" s="105"/>
      <c r="F102" s="41"/>
      <c r="G102" s="105"/>
      <c r="H102" s="41"/>
    </row>
    <row r="103" spans="1:8">
      <c r="A103" s="107"/>
      <c r="B103" s="106"/>
      <c r="C103" s="41"/>
      <c r="D103" s="41"/>
      <c r="E103" s="105"/>
      <c r="F103" s="41"/>
      <c r="G103" s="105"/>
      <c r="H103" s="41"/>
    </row>
    <row r="104" spans="1:8">
      <c r="A104" s="107"/>
      <c r="B104" s="106"/>
      <c r="C104" s="41"/>
      <c r="D104" s="41"/>
      <c r="E104" s="105"/>
      <c r="F104" s="41"/>
      <c r="G104" s="105"/>
      <c r="H104" s="41"/>
    </row>
    <row r="105" spans="1:8">
      <c r="A105" s="107"/>
      <c r="B105" s="106"/>
      <c r="C105" s="41"/>
      <c r="D105" s="41"/>
      <c r="E105" s="105"/>
      <c r="F105" s="41"/>
      <c r="G105" s="105"/>
      <c r="H105" s="41"/>
    </row>
    <row r="106" spans="1:8">
      <c r="A106" s="107"/>
      <c r="B106" s="106"/>
      <c r="C106" s="41"/>
      <c r="D106" s="41"/>
      <c r="E106" s="105"/>
      <c r="F106" s="41"/>
      <c r="G106" s="105"/>
      <c r="H106" s="41"/>
    </row>
    <row r="107" spans="1:8">
      <c r="A107" s="107"/>
      <c r="B107" s="106"/>
      <c r="C107" s="41"/>
      <c r="D107" s="41"/>
      <c r="E107" s="105"/>
      <c r="F107" s="41"/>
      <c r="G107" s="105"/>
      <c r="H107" s="41"/>
    </row>
    <row r="108" spans="1:8">
      <c r="A108" s="107"/>
      <c r="B108" s="106"/>
      <c r="C108" s="41"/>
      <c r="D108" s="41"/>
      <c r="E108" s="105"/>
      <c r="F108" s="41"/>
      <c r="G108" s="105"/>
      <c r="H108" s="41"/>
    </row>
    <row r="109" spans="1:8">
      <c r="A109" s="107"/>
      <c r="B109" s="106"/>
      <c r="C109" s="41"/>
      <c r="D109" s="41"/>
      <c r="E109" s="105"/>
      <c r="F109" s="41"/>
      <c r="G109" s="105"/>
      <c r="H109" s="41"/>
    </row>
    <row r="110" spans="1:8">
      <c r="A110" s="107"/>
      <c r="B110" s="106"/>
      <c r="C110" s="41"/>
      <c r="D110" s="41"/>
      <c r="E110" s="105"/>
      <c r="F110" s="41"/>
      <c r="G110" s="105"/>
      <c r="H110" s="41"/>
    </row>
    <row r="111" spans="1:8">
      <c r="A111" s="107"/>
      <c r="B111" s="106"/>
      <c r="C111" s="41"/>
      <c r="D111" s="41"/>
      <c r="E111" s="105"/>
      <c r="F111" s="41"/>
      <c r="G111" s="105"/>
      <c r="H111" s="41"/>
    </row>
    <row r="112" spans="1:8">
      <c r="A112" s="107"/>
      <c r="B112" s="106"/>
      <c r="C112" s="41"/>
      <c r="D112" s="41"/>
      <c r="E112" s="105"/>
      <c r="F112" s="41"/>
      <c r="G112" s="105"/>
      <c r="H112" s="41"/>
    </row>
    <row r="113" spans="1:8">
      <c r="A113" s="107"/>
      <c r="B113" s="106"/>
      <c r="C113" s="41"/>
      <c r="D113" s="41"/>
      <c r="E113" s="105"/>
      <c r="F113" s="41"/>
      <c r="G113" s="105"/>
      <c r="H113" s="41"/>
    </row>
    <row r="114" spans="1:8">
      <c r="A114" s="107"/>
      <c r="B114" s="106"/>
      <c r="C114" s="41"/>
      <c r="D114" s="41"/>
      <c r="E114" s="105"/>
      <c r="F114" s="41"/>
      <c r="G114" s="105"/>
      <c r="H114" s="41"/>
    </row>
    <row r="115" spans="1:8">
      <c r="A115" s="107"/>
      <c r="B115" s="106"/>
      <c r="C115" s="41"/>
      <c r="D115" s="41"/>
      <c r="E115" s="105"/>
      <c r="F115" s="41"/>
      <c r="G115" s="105"/>
      <c r="H115" s="41"/>
    </row>
    <row r="116" spans="1:8">
      <c r="A116" s="107"/>
      <c r="B116" s="106"/>
      <c r="C116" s="41"/>
      <c r="D116" s="41"/>
      <c r="E116" s="105"/>
      <c r="F116" s="41"/>
      <c r="G116" s="105"/>
      <c r="H116" s="41"/>
    </row>
    <row r="117" spans="1:8">
      <c r="A117" s="107"/>
      <c r="B117" s="106"/>
      <c r="C117" s="41"/>
      <c r="D117" s="41"/>
      <c r="E117" s="105"/>
      <c r="F117" s="41"/>
      <c r="G117" s="105"/>
      <c r="H117" s="41"/>
    </row>
    <row r="118" spans="1:8">
      <c r="A118" s="107"/>
      <c r="B118" s="106"/>
      <c r="C118" s="41"/>
      <c r="D118" s="41"/>
      <c r="E118" s="105"/>
      <c r="F118" s="41"/>
      <c r="G118" s="105"/>
      <c r="H118" s="41"/>
    </row>
    <row r="119" spans="1:8">
      <c r="A119" s="107"/>
      <c r="B119" s="106"/>
      <c r="C119" s="41"/>
      <c r="D119" s="41"/>
      <c r="E119" s="105"/>
      <c r="F119" s="41"/>
      <c r="G119" s="105"/>
      <c r="H119" s="41"/>
    </row>
    <row r="120" spans="1:8">
      <c r="A120" s="107"/>
      <c r="B120" s="106"/>
      <c r="C120" s="41"/>
      <c r="D120" s="41"/>
      <c r="E120" s="105"/>
      <c r="F120" s="41"/>
      <c r="G120" s="105"/>
      <c r="H120" s="41"/>
    </row>
    <row r="121" spans="1:8">
      <c r="A121" s="107"/>
      <c r="B121" s="106"/>
      <c r="C121" s="41"/>
      <c r="D121" s="41"/>
      <c r="E121" s="105"/>
      <c r="F121" s="41"/>
      <c r="G121" s="105"/>
      <c r="H121" s="41"/>
    </row>
    <row r="122" spans="1:8">
      <c r="A122" s="107"/>
      <c r="B122" s="106"/>
      <c r="C122" s="41"/>
      <c r="D122" s="41"/>
      <c r="E122" s="105"/>
      <c r="F122" s="41"/>
      <c r="G122" s="105"/>
      <c r="H122" s="41"/>
    </row>
    <row r="123" spans="1:8">
      <c r="A123" s="107"/>
      <c r="B123" s="106"/>
      <c r="C123" s="41"/>
      <c r="D123" s="41"/>
      <c r="E123" s="105"/>
      <c r="F123" s="41"/>
      <c r="G123" s="105"/>
      <c r="H123" s="41"/>
    </row>
    <row r="124" spans="1:8">
      <c r="A124" s="107"/>
      <c r="B124" s="106"/>
      <c r="C124" s="41"/>
      <c r="D124" s="41"/>
      <c r="E124" s="105"/>
      <c r="F124" s="41"/>
      <c r="G124" s="105"/>
      <c r="H124" s="41"/>
    </row>
    <row r="125" spans="1:8">
      <c r="A125" s="107"/>
      <c r="B125" s="106"/>
      <c r="C125" s="41"/>
      <c r="D125" s="41"/>
      <c r="E125" s="105"/>
      <c r="F125" s="41"/>
      <c r="G125" s="105"/>
      <c r="H125" s="41"/>
    </row>
    <row r="126" spans="1:8">
      <c r="A126" s="107"/>
      <c r="B126" s="106"/>
      <c r="C126" s="41"/>
      <c r="D126" s="41"/>
      <c r="E126" s="105"/>
      <c r="F126" s="41"/>
      <c r="G126" s="105"/>
      <c r="H126" s="41"/>
    </row>
    <row r="127" spans="1:8">
      <c r="A127" s="107"/>
      <c r="B127" s="106"/>
      <c r="C127" s="41"/>
      <c r="D127" s="41"/>
      <c r="E127" s="105"/>
      <c r="F127" s="41"/>
      <c r="G127" s="105"/>
      <c r="H127" s="41"/>
    </row>
    <row r="128" spans="1:8">
      <c r="A128" s="107"/>
      <c r="B128" s="106"/>
      <c r="C128" s="41"/>
      <c r="D128" s="41"/>
      <c r="E128" s="105"/>
      <c r="F128" s="41"/>
      <c r="G128" s="105"/>
      <c r="H128" s="41"/>
    </row>
    <row r="129" spans="1:8">
      <c r="A129" s="107"/>
      <c r="B129" s="106"/>
      <c r="C129" s="41"/>
      <c r="D129" s="41"/>
      <c r="E129" s="105"/>
      <c r="F129" s="41"/>
      <c r="G129" s="105"/>
      <c r="H129" s="41"/>
    </row>
    <row r="130" spans="1:8">
      <c r="A130" s="107"/>
      <c r="B130" s="106"/>
      <c r="C130" s="41"/>
      <c r="D130" s="41"/>
      <c r="E130" s="105"/>
      <c r="F130" s="41"/>
      <c r="G130" s="105"/>
      <c r="H130" s="41"/>
    </row>
    <row r="131" spans="1:8">
      <c r="A131" s="107"/>
      <c r="B131" s="106"/>
      <c r="C131" s="41"/>
      <c r="D131" s="41"/>
      <c r="E131" s="105"/>
      <c r="F131" s="41"/>
      <c r="G131" s="105"/>
      <c r="H131" s="41"/>
    </row>
    <row r="132" spans="1:8">
      <c r="A132" s="107"/>
      <c r="B132" s="106"/>
      <c r="C132" s="41"/>
      <c r="D132" s="41"/>
      <c r="E132" s="105"/>
      <c r="F132" s="41"/>
      <c r="G132" s="105"/>
      <c r="H132" s="41"/>
    </row>
    <row r="133" spans="1:8">
      <c r="A133" s="107"/>
      <c r="B133" s="106"/>
      <c r="C133" s="41"/>
      <c r="D133" s="41"/>
      <c r="E133" s="105"/>
      <c r="F133" s="41"/>
      <c r="G133" s="105"/>
      <c r="H133" s="41"/>
    </row>
    <row r="134" spans="1:8">
      <c r="A134" s="107"/>
      <c r="B134" s="106"/>
      <c r="C134" s="41"/>
      <c r="D134" s="41"/>
      <c r="E134" s="105"/>
      <c r="F134" s="41"/>
      <c r="G134" s="105"/>
      <c r="H134" s="41"/>
    </row>
    <row r="135" spans="1:8">
      <c r="A135" s="107"/>
      <c r="B135" s="106"/>
      <c r="C135" s="41"/>
      <c r="D135" s="41"/>
      <c r="E135" s="105"/>
      <c r="F135" s="41"/>
      <c r="G135" s="105"/>
      <c r="H135" s="41"/>
    </row>
    <row r="136" spans="1:8">
      <c r="A136" s="107"/>
      <c r="B136" s="106"/>
      <c r="C136" s="41"/>
      <c r="D136" s="41"/>
      <c r="E136" s="105"/>
      <c r="F136" s="41"/>
      <c r="G136" s="105"/>
      <c r="H136" s="41"/>
    </row>
    <row r="137" spans="1:8">
      <c r="A137" s="107"/>
      <c r="B137" s="106"/>
      <c r="C137" s="41"/>
      <c r="D137" s="41"/>
      <c r="E137" s="105"/>
      <c r="F137" s="41"/>
      <c r="G137" s="105"/>
      <c r="H137" s="41"/>
    </row>
    <row r="138" spans="1:8">
      <c r="A138" s="107"/>
      <c r="B138" s="106"/>
      <c r="C138" s="41"/>
      <c r="D138" s="41"/>
      <c r="E138" s="105"/>
      <c r="F138" s="41"/>
      <c r="G138" s="105"/>
      <c r="H138" s="41"/>
    </row>
    <row r="139" spans="1:8">
      <c r="A139" s="107"/>
      <c r="B139" s="106"/>
      <c r="C139" s="41"/>
      <c r="D139" s="41"/>
      <c r="E139" s="105"/>
      <c r="F139" s="41"/>
      <c r="G139" s="105"/>
      <c r="H139" s="41"/>
    </row>
    <row r="140" spans="1:8">
      <c r="A140" s="107"/>
      <c r="B140" s="106"/>
      <c r="C140" s="41"/>
      <c r="D140" s="41"/>
      <c r="E140" s="105"/>
      <c r="F140" s="41"/>
      <c r="G140" s="105"/>
      <c r="H140" s="41"/>
    </row>
    <row r="141" spans="1:8">
      <c r="A141" s="107"/>
      <c r="B141" s="106"/>
      <c r="C141" s="41"/>
      <c r="D141" s="41"/>
      <c r="E141" s="105"/>
      <c r="F141" s="41"/>
      <c r="G141" s="105"/>
      <c r="H141" s="41"/>
    </row>
    <row r="142" spans="1:8">
      <c r="A142" s="107"/>
      <c r="B142" s="106"/>
      <c r="C142" s="41"/>
      <c r="D142" s="41"/>
      <c r="E142" s="105"/>
      <c r="F142" s="41"/>
      <c r="G142" s="105"/>
      <c r="H142" s="41"/>
    </row>
    <row r="143" spans="1:8">
      <c r="A143" s="107"/>
      <c r="B143" s="106"/>
      <c r="C143" s="41"/>
      <c r="D143" s="41"/>
      <c r="E143" s="105"/>
      <c r="F143" s="41"/>
      <c r="G143" s="105"/>
      <c r="H143" s="41"/>
    </row>
    <row r="144" spans="1:8">
      <c r="A144" s="107"/>
      <c r="B144" s="106"/>
      <c r="C144" s="41"/>
      <c r="D144" s="41"/>
      <c r="E144" s="105"/>
      <c r="F144" s="41"/>
      <c r="G144" s="105"/>
      <c r="H144" s="41"/>
    </row>
    <row r="145" spans="1:8">
      <c r="A145" s="107"/>
      <c r="B145" s="106"/>
      <c r="C145" s="41"/>
      <c r="D145" s="41"/>
      <c r="E145" s="105"/>
      <c r="F145" s="41"/>
      <c r="G145" s="105"/>
      <c r="H145" s="41"/>
    </row>
    <row r="146" spans="1:8">
      <c r="A146" s="107"/>
      <c r="B146" s="106"/>
      <c r="C146" s="41"/>
      <c r="D146" s="41"/>
      <c r="E146" s="105"/>
      <c r="F146" s="41"/>
      <c r="G146" s="105"/>
      <c r="H146" s="41"/>
    </row>
    <row r="147" spans="1:8">
      <c r="A147" s="107"/>
      <c r="B147" s="106"/>
      <c r="C147" s="41"/>
      <c r="D147" s="41"/>
      <c r="E147" s="105"/>
      <c r="F147" s="41"/>
      <c r="G147" s="105"/>
      <c r="H147" s="41"/>
    </row>
    <row r="148" spans="1:8">
      <c r="A148" s="107"/>
      <c r="B148" s="106"/>
      <c r="C148" s="41"/>
      <c r="D148" s="41"/>
      <c r="E148" s="105"/>
      <c r="F148" s="41"/>
      <c r="G148" s="105"/>
      <c r="H148" s="41"/>
    </row>
    <row r="149" spans="1:8">
      <c r="A149" s="107"/>
      <c r="B149" s="106"/>
      <c r="C149" s="41"/>
      <c r="D149" s="41"/>
      <c r="E149" s="105"/>
      <c r="F149" s="41"/>
      <c r="G149" s="105"/>
      <c r="H149" s="41"/>
    </row>
    <row r="150" spans="1:8">
      <c r="A150" s="107"/>
      <c r="B150" s="106"/>
      <c r="C150" s="41"/>
      <c r="D150" s="41"/>
      <c r="E150" s="105"/>
      <c r="F150" s="41"/>
      <c r="G150" s="105"/>
      <c r="H150" s="41"/>
    </row>
    <row r="151" spans="1:8">
      <c r="A151" s="107"/>
      <c r="B151" s="106"/>
      <c r="C151" s="41"/>
      <c r="D151" s="41"/>
      <c r="E151" s="105"/>
      <c r="F151" s="41"/>
      <c r="G151" s="105"/>
      <c r="H151" s="41"/>
    </row>
    <row r="152" spans="1:8">
      <c r="A152" s="107"/>
      <c r="B152" s="106"/>
      <c r="C152" s="41"/>
      <c r="D152" s="41"/>
      <c r="E152" s="105"/>
      <c r="F152" s="41"/>
      <c r="G152" s="105"/>
      <c r="H152" s="41"/>
    </row>
    <row r="153" spans="1:8">
      <c r="A153" s="107"/>
      <c r="B153" s="106"/>
      <c r="C153" s="41"/>
      <c r="D153" s="41"/>
      <c r="E153" s="105"/>
      <c r="F153" s="41"/>
      <c r="G153" s="105"/>
      <c r="H153" s="41"/>
    </row>
    <row r="154" spans="1:8">
      <c r="A154" s="107"/>
      <c r="B154" s="106"/>
      <c r="C154" s="41"/>
      <c r="D154" s="41"/>
      <c r="E154" s="105"/>
      <c r="F154" s="41"/>
      <c r="G154" s="105"/>
      <c r="H154" s="41"/>
    </row>
    <row r="155" spans="1:8">
      <c r="A155" s="107"/>
      <c r="B155" s="106"/>
      <c r="C155" s="41"/>
      <c r="D155" s="41"/>
      <c r="E155" s="105"/>
      <c r="F155" s="41"/>
      <c r="G155" s="105"/>
      <c r="H155" s="41"/>
    </row>
    <row r="156" spans="1:8">
      <c r="A156" s="107"/>
      <c r="B156" s="106"/>
      <c r="C156" s="41"/>
      <c r="D156" s="41"/>
      <c r="E156" s="105"/>
      <c r="F156" s="41"/>
      <c r="G156" s="105"/>
      <c r="H156" s="41"/>
    </row>
    <row r="157" spans="1:8">
      <c r="A157" s="107"/>
      <c r="B157" s="106"/>
      <c r="C157" s="41"/>
      <c r="D157" s="41"/>
      <c r="E157" s="105"/>
      <c r="F157" s="41"/>
      <c r="G157" s="105"/>
      <c r="H157" s="41"/>
    </row>
    <row r="158" spans="1:8">
      <c r="A158" s="107"/>
      <c r="B158" s="106"/>
      <c r="C158" s="41"/>
      <c r="D158" s="41"/>
      <c r="E158" s="105"/>
      <c r="F158" s="41"/>
      <c r="G158" s="105"/>
      <c r="H158" s="41"/>
    </row>
    <row r="159" spans="1:8">
      <c r="A159" s="107"/>
      <c r="B159" s="106"/>
      <c r="C159" s="41"/>
      <c r="D159" s="41"/>
      <c r="E159" s="105"/>
      <c r="F159" s="41"/>
      <c r="G159" s="105"/>
      <c r="H159" s="41"/>
    </row>
    <row r="160" spans="1:8">
      <c r="A160" s="107"/>
      <c r="B160" s="106"/>
      <c r="C160" s="41"/>
      <c r="D160" s="41"/>
      <c r="E160" s="105"/>
      <c r="F160" s="41"/>
      <c r="G160" s="105"/>
      <c r="H160" s="41"/>
    </row>
    <row r="161" spans="1:8">
      <c r="A161" s="107"/>
      <c r="B161" s="106"/>
      <c r="C161" s="41"/>
      <c r="D161" s="41"/>
      <c r="E161" s="105"/>
      <c r="F161" s="41"/>
      <c r="G161" s="105"/>
      <c r="H161" s="41"/>
    </row>
    <row r="162" spans="1:8">
      <c r="A162" s="107"/>
      <c r="B162" s="106"/>
      <c r="C162" s="41"/>
      <c r="D162" s="41"/>
      <c r="E162" s="105"/>
      <c r="F162" s="41"/>
      <c r="G162" s="105"/>
      <c r="H162" s="41"/>
    </row>
    <row r="163" spans="1:8">
      <c r="A163" s="107"/>
      <c r="B163" s="106"/>
      <c r="C163" s="41"/>
      <c r="D163" s="41"/>
      <c r="E163" s="105"/>
      <c r="F163" s="41"/>
      <c r="G163" s="105"/>
      <c r="H163" s="41"/>
    </row>
    <row r="164" spans="1:8">
      <c r="A164" s="107"/>
      <c r="B164" s="106"/>
      <c r="C164" s="41"/>
      <c r="D164" s="41"/>
      <c r="E164" s="105"/>
      <c r="F164" s="41"/>
      <c r="G164" s="105"/>
      <c r="H164" s="41"/>
    </row>
    <row r="165" spans="1:8">
      <c r="A165" s="107"/>
      <c r="B165" s="106"/>
      <c r="C165" s="41"/>
      <c r="D165" s="41"/>
      <c r="E165" s="105"/>
      <c r="F165" s="41"/>
      <c r="G165" s="105"/>
      <c r="H165" s="41"/>
    </row>
    <row r="166" spans="1:8">
      <c r="A166" s="107"/>
      <c r="B166" s="106"/>
      <c r="C166" s="41"/>
      <c r="D166" s="41"/>
      <c r="E166" s="105"/>
      <c r="F166" s="41"/>
      <c r="G166" s="105"/>
      <c r="H166" s="41"/>
    </row>
    <row r="167" spans="1:8">
      <c r="A167" s="107"/>
      <c r="B167" s="106"/>
      <c r="C167" s="41"/>
      <c r="D167" s="41"/>
      <c r="E167" s="105"/>
      <c r="F167" s="41"/>
      <c r="G167" s="105"/>
      <c r="H167" s="41"/>
    </row>
    <row r="168" spans="1:8">
      <c r="A168" s="107"/>
      <c r="B168" s="106"/>
      <c r="C168" s="41"/>
      <c r="D168" s="41"/>
      <c r="E168" s="105"/>
      <c r="F168" s="41"/>
      <c r="G168" s="105"/>
      <c r="H168" s="41"/>
    </row>
    <row r="169" spans="1:8">
      <c r="A169" s="107"/>
      <c r="B169" s="106"/>
      <c r="C169" s="41"/>
      <c r="D169" s="41"/>
      <c r="E169" s="105"/>
      <c r="F169" s="41"/>
      <c r="G169" s="105"/>
      <c r="H169" s="41"/>
    </row>
    <row r="170" spans="1:8">
      <c r="A170" s="107"/>
      <c r="B170" s="106"/>
      <c r="C170" s="41"/>
      <c r="D170" s="41"/>
      <c r="E170" s="105"/>
      <c r="F170" s="41"/>
      <c r="G170" s="105"/>
      <c r="H170" s="41"/>
    </row>
    <row r="171" spans="1:8">
      <c r="A171" s="107"/>
      <c r="B171" s="106"/>
      <c r="C171" s="41"/>
      <c r="D171" s="41"/>
      <c r="E171" s="105"/>
      <c r="F171" s="41"/>
      <c r="G171" s="105"/>
      <c r="H171" s="41"/>
    </row>
    <row r="172" spans="1:8">
      <c r="A172" s="107"/>
      <c r="B172" s="106"/>
      <c r="C172" s="41"/>
      <c r="D172" s="41"/>
      <c r="E172" s="105"/>
      <c r="F172" s="41"/>
      <c r="G172" s="105"/>
      <c r="H172" s="41"/>
    </row>
    <row r="173" spans="1:8">
      <c r="A173" s="107"/>
      <c r="B173" s="106"/>
      <c r="C173" s="41"/>
      <c r="D173" s="41"/>
      <c r="E173" s="105"/>
      <c r="F173" s="41"/>
      <c r="G173" s="105"/>
      <c r="H173" s="41"/>
    </row>
    <row r="174" spans="1:8">
      <c r="A174" s="107"/>
      <c r="B174" s="106"/>
      <c r="C174" s="41"/>
      <c r="D174" s="41"/>
      <c r="E174" s="105"/>
      <c r="F174" s="41"/>
      <c r="G174" s="105"/>
      <c r="H174" s="41"/>
    </row>
    <row r="175" spans="1:8">
      <c r="A175" s="107"/>
      <c r="B175" s="106"/>
      <c r="C175" s="41"/>
      <c r="D175" s="41"/>
      <c r="E175" s="105"/>
      <c r="F175" s="41"/>
      <c r="G175" s="105"/>
      <c r="H175" s="41"/>
    </row>
    <row r="176" spans="1:8">
      <c r="A176" s="107"/>
      <c r="B176" s="106"/>
      <c r="C176" s="41"/>
      <c r="D176" s="41"/>
      <c r="E176" s="105"/>
      <c r="F176" s="41"/>
      <c r="G176" s="105"/>
      <c r="H176" s="41"/>
    </row>
    <row r="177" spans="1:8">
      <c r="A177" s="107"/>
      <c r="B177" s="106"/>
      <c r="C177" s="41"/>
      <c r="D177" s="41"/>
      <c r="E177" s="105"/>
      <c r="F177" s="41"/>
      <c r="G177" s="105"/>
      <c r="H177" s="41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13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F7:G1048576 D7:D1048576 D1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  <dataValidation type="list" allowBlank="1" showInputMessage="1" showErrorMessage="1" prompt="Toggle for non-linear solver parameters. If 1-true, the column to the right is enabled." sqref="D2:D6" xr:uid="{8755FE1B-70A9-485C-8478-656E87CD7EEF}">
      <formula1>"1,0"</formula1>
    </dataValidation>
    <dataValidation allowBlank="1" showInputMessage="1" showErrorMessage="1" prompt="1 = Static linear_x000a_2 = Static non-linear_x000a_4 = Static buckling_x000a_5 = Auxiliary linear case (tells Robot to skip this load case and only use it in a load combation)_x000a__x000a_2 and 5 can have non-linear solver settings." sqref="E2:E6" xr:uid="{7C9F9675-C820-4E65-BD38-1C6EB6D843F7}"/>
    <dataValidation type="list" allowBlank="1" showInputMessage="1" showErrorMessage="1" prompt="Toggle 1-True/0-False, for K-matrix update for every iteration of the non-linear solver. This has to be applied if tension only members are use or if up-lift supports are used." sqref="F2:F6" xr:uid="{01D0A842-31B5-4C70-B2FA-B488C21E74B1}">
      <formula1>"1,0"</formula1>
    </dataValidation>
    <dataValidation allowBlank="1" showInputMessage="1" showErrorMessage="1" prompt="Toggle for P-delta effects. This has to be true if the critical buckling coefficient is less than 10 and above 3." sqref="G2:G6" xr:uid="{11C2C739-DC0D-4BD8-8040-7F69C34C5B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tabSelected="1" topLeftCell="H1" zoomScaleNormal="100" workbookViewId="0">
      <pane ySplit="7" topLeftCell="A8" activePane="bottomLeft" state="frozen"/>
      <selection activeCell="AE13" sqref="AE13"/>
      <selection pane="bottomLeft" activeCell="M3" sqref="M3:O6"/>
    </sheetView>
  </sheetViews>
  <sheetFormatPr defaultColWidth="8.7109375" defaultRowHeight="12.75"/>
  <cols>
    <col min="1" max="1" width="13.42578125" style="115" customWidth="1"/>
    <col min="2" max="2" width="38.28515625" style="117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02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51" width="8.7109375" style="19" customWidth="1"/>
    <col min="52" max="16384" width="8.7109375" style="19"/>
  </cols>
  <sheetData>
    <row r="1" spans="1:32" ht="23.1" customHeight="1">
      <c r="A1" s="110" t="s">
        <v>29</v>
      </c>
      <c r="B1" s="116"/>
      <c r="C1" s="17"/>
      <c r="D1" s="17"/>
      <c r="E1" s="17"/>
      <c r="F1" s="17"/>
      <c r="G1" s="17"/>
      <c r="H1" s="18"/>
      <c r="I1" s="9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42" t="s">
        <v>30</v>
      </c>
      <c r="AD1" s="138"/>
      <c r="AE1" s="138"/>
      <c r="AF1" s="139"/>
    </row>
    <row r="2" spans="1:32" ht="12.4" customHeight="1">
      <c r="A2" s="123" t="s">
        <v>0</v>
      </c>
      <c r="B2" s="127" t="s">
        <v>1</v>
      </c>
      <c r="C2" s="126" t="s">
        <v>2</v>
      </c>
      <c r="D2" s="145"/>
      <c r="E2" s="143"/>
      <c r="F2" s="128"/>
      <c r="G2" s="126" t="s">
        <v>1</v>
      </c>
      <c r="H2" s="130" t="s">
        <v>31</v>
      </c>
      <c r="I2" s="141" t="s">
        <v>32</v>
      </c>
      <c r="J2" s="137" t="s">
        <v>33</v>
      </c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  <c r="AA2" s="120" t="s">
        <v>34</v>
      </c>
      <c r="AC2" s="126" t="s">
        <v>35</v>
      </c>
      <c r="AD2" s="126" t="s">
        <v>36</v>
      </c>
      <c r="AE2" s="126" t="s">
        <v>37</v>
      </c>
      <c r="AF2" s="126" t="s">
        <v>38</v>
      </c>
    </row>
    <row r="3" spans="1:32" ht="12.6" customHeight="1">
      <c r="A3" s="121"/>
      <c r="B3" s="121"/>
      <c r="C3" s="121"/>
      <c r="D3" s="131"/>
      <c r="E3" s="135"/>
      <c r="F3" s="129"/>
      <c r="G3" s="121"/>
      <c r="H3" s="131"/>
      <c r="I3" s="121"/>
      <c r="J3" s="140" t="s">
        <v>39</v>
      </c>
      <c r="K3" s="133"/>
      <c r="L3" s="134"/>
      <c r="M3" s="144" t="s">
        <v>180</v>
      </c>
      <c r="N3" s="133"/>
      <c r="O3" s="134"/>
      <c r="P3" s="126" t="s">
        <v>40</v>
      </c>
      <c r="Q3" s="133"/>
      <c r="R3" s="134"/>
      <c r="S3" s="120" t="s">
        <v>41</v>
      </c>
      <c r="T3" s="133"/>
      <c r="U3" s="134"/>
      <c r="V3" s="120" t="s">
        <v>42</v>
      </c>
      <c r="W3" s="120" t="s">
        <v>43</v>
      </c>
      <c r="X3" s="134"/>
      <c r="Y3" s="120" t="s">
        <v>44</v>
      </c>
      <c r="Z3" s="120" t="s">
        <v>45</v>
      </c>
      <c r="AA3" s="121"/>
      <c r="AC3" s="121"/>
      <c r="AD3" s="121"/>
      <c r="AE3" s="121"/>
      <c r="AF3" s="121"/>
    </row>
    <row r="4" spans="1:32" ht="12.6" customHeight="1">
      <c r="A4" s="121"/>
      <c r="B4" s="121"/>
      <c r="C4" s="121"/>
      <c r="D4" s="131"/>
      <c r="E4" s="135"/>
      <c r="F4" s="129"/>
      <c r="G4" s="121"/>
      <c r="H4" s="131"/>
      <c r="I4" s="121"/>
      <c r="J4" s="131"/>
      <c r="K4" s="135"/>
      <c r="L4" s="129"/>
      <c r="M4" s="131"/>
      <c r="N4" s="135"/>
      <c r="O4" s="129"/>
      <c r="P4" s="131"/>
      <c r="Q4" s="135"/>
      <c r="R4" s="129"/>
      <c r="S4" s="131"/>
      <c r="T4" s="135"/>
      <c r="U4" s="129"/>
      <c r="V4" s="121"/>
      <c r="W4" s="131"/>
      <c r="X4" s="129"/>
      <c r="Y4" s="121"/>
      <c r="Z4" s="121"/>
      <c r="AA4" s="121"/>
      <c r="AC4" s="121"/>
      <c r="AD4" s="121"/>
      <c r="AE4" s="121"/>
      <c r="AF4" s="121"/>
    </row>
    <row r="5" spans="1:32" ht="25.15" customHeight="1">
      <c r="A5" s="121"/>
      <c r="B5" s="121"/>
      <c r="C5" s="121"/>
      <c r="D5" s="131"/>
      <c r="E5" s="135"/>
      <c r="F5" s="129"/>
      <c r="G5" s="121"/>
      <c r="H5" s="131"/>
      <c r="I5" s="121"/>
      <c r="J5" s="131"/>
      <c r="K5" s="135"/>
      <c r="L5" s="129"/>
      <c r="M5" s="131"/>
      <c r="N5" s="135"/>
      <c r="O5" s="129"/>
      <c r="P5" s="131"/>
      <c r="Q5" s="135"/>
      <c r="R5" s="129"/>
      <c r="S5" s="131"/>
      <c r="T5" s="135"/>
      <c r="U5" s="129"/>
      <c r="V5" s="121"/>
      <c r="W5" s="131"/>
      <c r="X5" s="129"/>
      <c r="Y5" s="121"/>
      <c r="Z5" s="121"/>
      <c r="AA5" s="121"/>
      <c r="AC5" s="121"/>
      <c r="AD5" s="121"/>
      <c r="AE5" s="121"/>
      <c r="AF5" s="121"/>
    </row>
    <row r="6" spans="1:32" ht="12.6" customHeight="1">
      <c r="A6" s="121"/>
      <c r="B6" s="121"/>
      <c r="C6" s="121"/>
      <c r="D6" s="131"/>
      <c r="E6" s="135"/>
      <c r="F6" s="129"/>
      <c r="G6" s="121"/>
      <c r="H6" s="131"/>
      <c r="I6" s="121"/>
      <c r="J6" s="132"/>
      <c r="K6" s="125"/>
      <c r="L6" s="136"/>
      <c r="M6" s="132"/>
      <c r="N6" s="125"/>
      <c r="O6" s="136"/>
      <c r="P6" s="131"/>
      <c r="Q6" s="135"/>
      <c r="R6" s="129"/>
      <c r="S6" s="132"/>
      <c r="T6" s="125"/>
      <c r="U6" s="136"/>
      <c r="V6" s="121"/>
      <c r="W6" s="131"/>
      <c r="X6" s="129"/>
      <c r="Y6" s="121"/>
      <c r="Z6" s="121"/>
      <c r="AA6" s="121"/>
      <c r="AC6" s="121"/>
      <c r="AD6" s="121"/>
      <c r="AE6" s="121"/>
      <c r="AF6" s="121"/>
    </row>
    <row r="7" spans="1:32">
      <c r="A7" s="122"/>
      <c r="B7" s="122"/>
      <c r="C7" s="122"/>
      <c r="D7" s="131"/>
      <c r="E7" s="135"/>
      <c r="F7" s="129"/>
      <c r="G7" s="122"/>
      <c r="H7" s="132"/>
      <c r="I7" s="122"/>
      <c r="J7" s="137" t="s">
        <v>46</v>
      </c>
      <c r="K7" s="138"/>
      <c r="L7" s="139"/>
      <c r="M7" s="137" t="s">
        <v>47</v>
      </c>
      <c r="N7" s="138"/>
      <c r="O7" s="139"/>
      <c r="P7" s="132"/>
      <c r="Q7" s="125"/>
      <c r="R7" s="136"/>
      <c r="S7" s="137" t="s">
        <v>48</v>
      </c>
      <c r="T7" s="138"/>
      <c r="U7" s="139"/>
      <c r="V7" s="122"/>
      <c r="W7" s="132"/>
      <c r="X7" s="136"/>
      <c r="Y7" s="122"/>
      <c r="Z7" s="122"/>
      <c r="AA7" s="122"/>
      <c r="AC7" s="122"/>
      <c r="AD7" s="122"/>
      <c r="AE7" s="122"/>
      <c r="AF7" s="122"/>
    </row>
    <row r="8" spans="1:32">
      <c r="A8" s="111">
        <v>1</v>
      </c>
      <c r="B8" s="118" t="s">
        <v>20</v>
      </c>
      <c r="C8" s="58" t="str">
        <f>VLOOKUP(A8,'Load case definition'!$A$7:$C$180,3,FALSE)</f>
        <v>dead</v>
      </c>
      <c r="D8" s="17"/>
      <c r="E8" s="59" t="s">
        <v>49</v>
      </c>
      <c r="F8" s="17"/>
      <c r="G8" s="20" t="str">
        <f t="shared" ref="G8:G39" si="0">IF(ISBLANK(B8),"",TEXT(A8,0)&amp;":"&amp;B8)</f>
        <v>1:STA1</v>
      </c>
      <c r="H8" s="42" t="s">
        <v>50</v>
      </c>
      <c r="I8" s="99">
        <v>1</v>
      </c>
      <c r="J8" s="74"/>
      <c r="K8" s="73"/>
      <c r="L8" s="73"/>
      <c r="M8" s="74"/>
      <c r="N8" s="73"/>
      <c r="O8" s="75"/>
      <c r="P8" s="73"/>
      <c r="Q8" s="73"/>
      <c r="R8" s="75"/>
      <c r="S8" s="73"/>
      <c r="T8" s="73"/>
      <c r="U8" s="76"/>
      <c r="V8" s="77"/>
      <c r="W8" s="78"/>
      <c r="X8" s="79"/>
      <c r="Y8" s="17"/>
      <c r="Z8" s="17"/>
      <c r="AA8" s="36"/>
      <c r="AC8" s="63"/>
      <c r="AD8" s="63"/>
      <c r="AE8" s="63"/>
      <c r="AF8" s="63" t="s">
        <v>51</v>
      </c>
    </row>
    <row r="9" spans="1:32">
      <c r="A9" s="112">
        <v>1</v>
      </c>
      <c r="B9" s="119" t="s">
        <v>20</v>
      </c>
      <c r="C9" s="58" t="str">
        <f>VLOOKUP(A9,'Load case definition'!$A$7:$C$180,3,FALSE)</f>
        <v>dead</v>
      </c>
      <c r="D9" s="17"/>
      <c r="E9" s="59" t="s">
        <v>49</v>
      </c>
      <c r="F9" s="17"/>
      <c r="G9" s="21" t="str">
        <f t="shared" si="0"/>
        <v>1:STA1</v>
      </c>
      <c r="H9" s="42" t="s">
        <v>52</v>
      </c>
      <c r="I9" s="99" t="s">
        <v>53</v>
      </c>
      <c r="J9" s="80">
        <v>0</v>
      </c>
      <c r="K9" s="81">
        <v>0</v>
      </c>
      <c r="L9" s="82">
        <v>0</v>
      </c>
      <c r="M9" s="74">
        <v>0</v>
      </c>
      <c r="N9" s="73">
        <v>0</v>
      </c>
      <c r="O9" s="75">
        <v>-1</v>
      </c>
      <c r="P9" s="73">
        <v>0</v>
      </c>
      <c r="Q9" s="73">
        <v>0</v>
      </c>
      <c r="R9" s="75">
        <v>-1</v>
      </c>
      <c r="S9" s="73">
        <v>0</v>
      </c>
      <c r="T9" s="73">
        <v>0</v>
      </c>
      <c r="U9" s="73">
        <v>0</v>
      </c>
      <c r="V9" s="83"/>
      <c r="W9" s="84" t="s">
        <v>54</v>
      </c>
      <c r="X9" s="75"/>
      <c r="Y9" s="17">
        <v>0</v>
      </c>
      <c r="Z9" s="17"/>
      <c r="AA9" s="37"/>
      <c r="AC9" s="41"/>
      <c r="AD9" s="64"/>
      <c r="AE9" s="64"/>
      <c r="AF9" s="64" t="s">
        <v>51</v>
      </c>
    </row>
    <row r="10" spans="1:32">
      <c r="A10" s="112">
        <v>1</v>
      </c>
      <c r="B10" s="119" t="s">
        <v>20</v>
      </c>
      <c r="C10" s="58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42" t="s">
        <v>52</v>
      </c>
      <c r="I10" s="99" t="s">
        <v>53</v>
      </c>
      <c r="J10" s="80">
        <v>0</v>
      </c>
      <c r="K10" s="81">
        <v>0</v>
      </c>
      <c r="L10" s="82">
        <v>0</v>
      </c>
      <c r="M10" s="74">
        <v>0</v>
      </c>
      <c r="N10" s="73">
        <v>0</v>
      </c>
      <c r="O10" s="75">
        <v>-3</v>
      </c>
      <c r="P10" s="73">
        <v>0</v>
      </c>
      <c r="Q10" s="73">
        <v>0</v>
      </c>
      <c r="R10" s="75">
        <v>-1</v>
      </c>
      <c r="S10" s="73">
        <v>0</v>
      </c>
      <c r="T10" s="73">
        <v>0</v>
      </c>
      <c r="U10" s="73">
        <v>0</v>
      </c>
      <c r="V10" s="83"/>
      <c r="W10" s="84" t="s">
        <v>54</v>
      </c>
      <c r="X10" s="75"/>
      <c r="Y10" s="17">
        <v>0</v>
      </c>
      <c r="Z10" s="17"/>
      <c r="AA10" s="37"/>
      <c r="AC10" s="41"/>
      <c r="AD10" s="64"/>
      <c r="AE10" s="64"/>
      <c r="AF10" s="64" t="s">
        <v>51</v>
      </c>
    </row>
    <row r="11" spans="1:32">
      <c r="A11" s="112">
        <v>1</v>
      </c>
      <c r="B11" s="106" t="s">
        <v>20</v>
      </c>
      <c r="C11" s="58" t="str">
        <f>VLOOKUP(A11,'Load case definition'!$A$7:$C$180,3,FALSE)</f>
        <v>dead</v>
      </c>
      <c r="D11" s="17"/>
      <c r="E11" s="59" t="s">
        <v>49</v>
      </c>
      <c r="F11" s="17"/>
      <c r="G11" s="21" t="str">
        <f t="shared" si="0"/>
        <v>1:STA1</v>
      </c>
      <c r="H11" s="42" t="s">
        <v>52</v>
      </c>
      <c r="I11" s="99" t="s">
        <v>53</v>
      </c>
      <c r="J11" s="80">
        <v>0</v>
      </c>
      <c r="K11" s="81">
        <v>0</v>
      </c>
      <c r="L11" s="82">
        <v>0</v>
      </c>
      <c r="M11" s="74">
        <v>0</v>
      </c>
      <c r="N11" s="73">
        <v>0</v>
      </c>
      <c r="O11" s="75">
        <v>-3</v>
      </c>
      <c r="P11" s="73">
        <v>0</v>
      </c>
      <c r="Q11" s="73">
        <v>0</v>
      </c>
      <c r="R11" s="75">
        <v>-1</v>
      </c>
      <c r="S11" s="73">
        <v>0</v>
      </c>
      <c r="T11" s="73">
        <v>0</v>
      </c>
      <c r="U11" s="73">
        <v>0</v>
      </c>
      <c r="V11" s="83"/>
      <c r="W11" s="84" t="s">
        <v>54</v>
      </c>
      <c r="X11" s="75"/>
      <c r="Y11" s="17">
        <v>0</v>
      </c>
      <c r="Z11" s="17"/>
      <c r="AA11" s="38"/>
      <c r="AC11" s="64"/>
      <c r="AD11" s="64"/>
      <c r="AE11" s="64"/>
      <c r="AF11" s="64" t="s">
        <v>51</v>
      </c>
    </row>
    <row r="12" spans="1:32">
      <c r="A12" s="112">
        <v>1</v>
      </c>
      <c r="B12" s="106" t="s">
        <v>20</v>
      </c>
      <c r="C12" s="58" t="str">
        <f>VLOOKUP(A12,'Load case definition'!$A$7:$C$180,3,FALSE)</f>
        <v>dead</v>
      </c>
      <c r="D12" s="17"/>
      <c r="E12" s="59" t="s">
        <v>49</v>
      </c>
      <c r="F12" s="17"/>
      <c r="G12" s="21" t="str">
        <f t="shared" si="0"/>
        <v>1:STA1</v>
      </c>
      <c r="H12" s="42" t="s">
        <v>55</v>
      </c>
      <c r="I12" s="100" t="s">
        <v>53</v>
      </c>
      <c r="J12" s="80">
        <v>0</v>
      </c>
      <c r="K12" s="81">
        <v>0</v>
      </c>
      <c r="L12" s="82">
        <v>-2</v>
      </c>
      <c r="M12" s="61">
        <v>0</v>
      </c>
      <c r="N12" s="60">
        <v>0</v>
      </c>
      <c r="O12" s="62">
        <v>-2</v>
      </c>
      <c r="P12" s="60">
        <v>0</v>
      </c>
      <c r="Q12" s="60">
        <v>0</v>
      </c>
      <c r="R12" s="62">
        <v>-1</v>
      </c>
      <c r="S12" s="60">
        <v>0</v>
      </c>
      <c r="T12" s="60">
        <v>0</v>
      </c>
      <c r="U12" s="60">
        <v>-1</v>
      </c>
      <c r="V12" s="64"/>
      <c r="W12" s="84" t="s">
        <v>54</v>
      </c>
      <c r="X12" s="75"/>
      <c r="Y12" s="17">
        <v>0</v>
      </c>
      <c r="Z12" s="17"/>
      <c r="AA12" s="38"/>
      <c r="AC12" s="64"/>
      <c r="AD12" s="64"/>
      <c r="AE12" s="64"/>
      <c r="AF12" s="64"/>
    </row>
    <row r="13" spans="1:32">
      <c r="A13" s="112"/>
      <c r="B13" s="106"/>
      <c r="C13" s="58" t="e">
        <f>VLOOKUP(A13,'Load case definition'!$A$7:$C$180,3,FALSE)</f>
        <v>#N/A</v>
      </c>
      <c r="D13" s="17"/>
      <c r="E13" s="59" t="s">
        <v>49</v>
      </c>
      <c r="F13" s="17"/>
      <c r="G13" s="21" t="str">
        <f t="shared" si="0"/>
        <v/>
      </c>
      <c r="H13" s="42"/>
      <c r="I13" s="100"/>
      <c r="J13" s="80"/>
      <c r="K13" s="81"/>
      <c r="L13" s="82"/>
      <c r="M13" s="61"/>
      <c r="N13" s="60"/>
      <c r="O13" s="62"/>
      <c r="P13" s="60"/>
      <c r="Q13" s="60"/>
      <c r="R13" s="62"/>
      <c r="S13" s="60"/>
      <c r="T13" s="60"/>
      <c r="U13" s="60"/>
      <c r="V13" s="64"/>
      <c r="W13" s="84"/>
      <c r="X13" s="75"/>
      <c r="Y13" s="17"/>
      <c r="Z13" s="17"/>
      <c r="AA13" s="38"/>
      <c r="AC13" s="64"/>
      <c r="AD13" s="64"/>
      <c r="AE13" s="64"/>
      <c r="AF13" s="64"/>
    </row>
    <row r="14" spans="1:32">
      <c r="A14" s="107"/>
      <c r="B14" s="106"/>
      <c r="C14" s="58" t="e">
        <f>VLOOKUP(A14,'Load case definition'!$A$7:$C$180,3,FALSE)</f>
        <v>#N/A</v>
      </c>
      <c r="D14" s="17"/>
      <c r="E14" s="59" t="s">
        <v>49</v>
      </c>
      <c r="F14" s="17"/>
      <c r="G14" s="21" t="str">
        <f t="shared" si="0"/>
        <v/>
      </c>
      <c r="H14" s="42"/>
      <c r="I14" s="99"/>
      <c r="J14" s="80"/>
      <c r="K14" s="81"/>
      <c r="L14" s="82"/>
      <c r="M14" s="61"/>
      <c r="N14" s="60"/>
      <c r="O14" s="62"/>
      <c r="P14" s="60"/>
      <c r="Q14" s="60"/>
      <c r="R14" s="62"/>
      <c r="S14" s="60"/>
      <c r="T14" s="60"/>
      <c r="U14" s="60"/>
      <c r="V14" s="64"/>
      <c r="W14" s="84"/>
      <c r="X14" s="75"/>
      <c r="Y14" s="17"/>
      <c r="Z14" s="17"/>
      <c r="AA14" s="38"/>
      <c r="AC14" s="64"/>
      <c r="AD14" s="64"/>
      <c r="AE14" s="64"/>
      <c r="AF14" s="64"/>
    </row>
    <row r="15" spans="1:32">
      <c r="A15" s="107"/>
      <c r="B15" s="106"/>
      <c r="C15" s="58" t="e">
        <f>VLOOKUP(A15,'Load case definition'!$A$7:$C$180,3,FALSE)</f>
        <v>#N/A</v>
      </c>
      <c r="D15" s="17"/>
      <c r="E15" s="59"/>
      <c r="F15" s="17"/>
      <c r="G15" s="21" t="str">
        <f t="shared" si="0"/>
        <v/>
      </c>
      <c r="H15" s="42"/>
      <c r="I15" s="99"/>
      <c r="J15" s="80"/>
      <c r="K15" s="81"/>
      <c r="L15" s="82"/>
      <c r="M15" s="61"/>
      <c r="N15" s="60"/>
      <c r="O15" s="62"/>
      <c r="P15" s="61"/>
      <c r="Q15" s="60"/>
      <c r="R15" s="62"/>
      <c r="S15" s="60"/>
      <c r="T15" s="60"/>
      <c r="U15" s="60"/>
      <c r="V15" s="64"/>
      <c r="W15" s="84"/>
      <c r="X15" s="75"/>
      <c r="Y15" s="17"/>
      <c r="Z15" s="17"/>
      <c r="AA15" s="38"/>
      <c r="AC15" s="64"/>
      <c r="AD15" s="64"/>
      <c r="AE15" s="64"/>
      <c r="AF15" s="64"/>
    </row>
    <row r="16" spans="1:32">
      <c r="A16" s="107"/>
      <c r="B16" s="106"/>
      <c r="C16" s="58" t="e">
        <f>VLOOKUP(A16,'Load case definition'!$A$7:$C$180,3,FALSE)</f>
        <v>#N/A</v>
      </c>
      <c r="D16" s="17"/>
      <c r="E16" s="59"/>
      <c r="F16" s="17"/>
      <c r="G16" s="21" t="str">
        <f t="shared" si="0"/>
        <v/>
      </c>
      <c r="H16" s="42"/>
      <c r="I16" s="99"/>
      <c r="J16" s="80"/>
      <c r="K16" s="81"/>
      <c r="L16" s="81"/>
      <c r="M16" s="61"/>
      <c r="N16" s="60"/>
      <c r="O16" s="62"/>
      <c r="P16" s="61"/>
      <c r="Q16" s="60"/>
      <c r="R16" s="62"/>
      <c r="S16" s="60"/>
      <c r="T16" s="60"/>
      <c r="U16" s="60"/>
      <c r="V16" s="64"/>
      <c r="W16" s="84"/>
      <c r="X16" s="75"/>
      <c r="Y16" s="17"/>
      <c r="Z16" s="17"/>
      <c r="AA16" s="38"/>
      <c r="AC16" s="64"/>
      <c r="AD16" s="64"/>
      <c r="AE16" s="64"/>
      <c r="AF16" s="64"/>
    </row>
    <row r="17" spans="1:32">
      <c r="A17" s="107"/>
      <c r="B17" s="106"/>
      <c r="C17" s="58" t="e">
        <f>VLOOKUP(A17,'Load case definition'!$A$7:$C$180,3,FALSE)</f>
        <v>#N/A</v>
      </c>
      <c r="D17" s="17"/>
      <c r="E17" s="59" t="s">
        <v>56</v>
      </c>
      <c r="F17" s="17"/>
      <c r="G17" s="21" t="str">
        <f t="shared" si="0"/>
        <v/>
      </c>
      <c r="H17" s="42"/>
      <c r="I17" s="99"/>
      <c r="J17" s="80"/>
      <c r="K17" s="81"/>
      <c r="L17" s="82"/>
      <c r="M17" s="61"/>
      <c r="N17" s="60"/>
      <c r="O17" s="62"/>
      <c r="P17" s="60"/>
      <c r="Q17" s="60"/>
      <c r="R17" s="62"/>
      <c r="S17" s="60"/>
      <c r="T17" s="60"/>
      <c r="U17" s="60"/>
      <c r="V17" s="64"/>
      <c r="W17" s="84"/>
      <c r="X17" s="75"/>
      <c r="Y17" s="17"/>
      <c r="Z17" s="17"/>
      <c r="AA17" s="38"/>
      <c r="AC17" s="64"/>
      <c r="AD17" s="64"/>
      <c r="AE17" s="64"/>
      <c r="AF17" s="64"/>
    </row>
    <row r="18" spans="1:32">
      <c r="A18" s="107"/>
      <c r="B18" s="106"/>
      <c r="C18" s="58" t="e">
        <f>VLOOKUP(A18,'Load case definition'!$A$7:$C$180,3,FALSE)</f>
        <v>#N/A</v>
      </c>
      <c r="D18" s="17"/>
      <c r="E18" s="59"/>
      <c r="F18" s="17"/>
      <c r="G18" s="21" t="str">
        <f t="shared" si="0"/>
        <v/>
      </c>
      <c r="H18" s="42"/>
      <c r="I18" s="99"/>
      <c r="J18" s="80"/>
      <c r="K18" s="81"/>
      <c r="L18" s="82"/>
      <c r="M18" s="61"/>
      <c r="N18" s="60"/>
      <c r="O18" s="62"/>
      <c r="P18" s="61"/>
      <c r="Q18" s="60"/>
      <c r="R18" s="62"/>
      <c r="S18" s="60"/>
      <c r="T18" s="60"/>
      <c r="U18" s="60"/>
      <c r="V18" s="64"/>
      <c r="W18" s="84"/>
      <c r="X18" s="75"/>
      <c r="Y18" s="17"/>
      <c r="Z18" s="17"/>
      <c r="AA18" s="38"/>
      <c r="AC18" s="64"/>
      <c r="AD18" s="64"/>
      <c r="AE18" s="64"/>
      <c r="AF18" s="64"/>
    </row>
    <row r="19" spans="1:32">
      <c r="A19" s="107"/>
      <c r="B19" s="106"/>
      <c r="C19" s="58" t="e">
        <f>VLOOKUP(A19,'Load case definition'!$A$7:$C$180,3,FALSE)</f>
        <v>#N/A</v>
      </c>
      <c r="D19" s="17"/>
      <c r="E19" s="59"/>
      <c r="F19" s="17"/>
      <c r="G19" s="21" t="str">
        <f t="shared" si="0"/>
        <v/>
      </c>
      <c r="H19" s="42"/>
      <c r="I19" s="99"/>
      <c r="J19" s="80"/>
      <c r="K19" s="81"/>
      <c r="L19" s="81"/>
      <c r="M19" s="61"/>
      <c r="N19" s="60"/>
      <c r="O19" s="62"/>
      <c r="P19" s="61"/>
      <c r="Q19" s="60"/>
      <c r="R19" s="62"/>
      <c r="S19" s="60"/>
      <c r="T19" s="60"/>
      <c r="U19" s="60"/>
      <c r="V19" s="64"/>
      <c r="W19" s="84"/>
      <c r="X19" s="75"/>
      <c r="Y19" s="17"/>
      <c r="Z19" s="17"/>
      <c r="AA19" s="38"/>
      <c r="AC19" s="64"/>
      <c r="AD19" s="64"/>
      <c r="AE19" s="64"/>
      <c r="AF19" s="64"/>
    </row>
    <row r="20" spans="1:32">
      <c r="A20" s="107"/>
      <c r="B20" s="106"/>
      <c r="C20" s="58" t="e">
        <f>VLOOKUP(A20,'Load case definition'!$A$7:$C$180,3,FALSE)</f>
        <v>#N/A</v>
      </c>
      <c r="D20" s="17"/>
      <c r="E20" s="59" t="s">
        <v>56</v>
      </c>
      <c r="F20" s="17"/>
      <c r="G20" s="21" t="str">
        <f t="shared" si="0"/>
        <v/>
      </c>
      <c r="H20" s="42"/>
      <c r="I20" s="99"/>
      <c r="J20" s="80"/>
      <c r="K20" s="81"/>
      <c r="L20" s="82"/>
      <c r="M20" s="61"/>
      <c r="N20" s="60"/>
      <c r="O20" s="62"/>
      <c r="P20" s="60"/>
      <c r="Q20" s="60"/>
      <c r="R20" s="62"/>
      <c r="S20" s="60"/>
      <c r="T20" s="60"/>
      <c r="U20" s="60"/>
      <c r="V20" s="64"/>
      <c r="W20" s="84"/>
      <c r="X20" s="75"/>
      <c r="Y20" s="17"/>
      <c r="Z20" s="17"/>
      <c r="AA20" s="38"/>
      <c r="AC20" s="64"/>
      <c r="AD20" s="64"/>
      <c r="AE20" s="64"/>
      <c r="AF20" s="64"/>
    </row>
    <row r="21" spans="1:32">
      <c r="A21" s="107"/>
      <c r="B21" s="106"/>
      <c r="C21" s="58" t="e">
        <f>VLOOKUP(A21,'Load case definition'!$A$7:$C$180,3,FALSE)</f>
        <v>#N/A</v>
      </c>
      <c r="D21" s="17"/>
      <c r="E21" s="59"/>
      <c r="F21" s="17"/>
      <c r="G21" s="21" t="str">
        <f t="shared" si="0"/>
        <v/>
      </c>
      <c r="H21" s="42"/>
      <c r="I21" s="99"/>
      <c r="J21" s="80"/>
      <c r="K21" s="81"/>
      <c r="L21" s="82"/>
      <c r="M21" s="61"/>
      <c r="N21" s="60"/>
      <c r="O21" s="62"/>
      <c r="P21" s="61"/>
      <c r="Q21" s="60"/>
      <c r="R21" s="62"/>
      <c r="S21" s="60"/>
      <c r="T21" s="60"/>
      <c r="U21" s="60"/>
      <c r="V21" s="64"/>
      <c r="W21" s="84"/>
      <c r="X21" s="75"/>
      <c r="Y21" s="17"/>
      <c r="Z21" s="17"/>
      <c r="AA21" s="38"/>
      <c r="AC21" s="64"/>
      <c r="AD21" s="64"/>
      <c r="AE21" s="64"/>
      <c r="AF21" s="64"/>
    </row>
    <row r="22" spans="1:32">
      <c r="A22" s="107"/>
      <c r="B22" s="106"/>
      <c r="C22" s="58" t="e">
        <f>VLOOKUP(A22,'Load case definition'!$A$7:$C$180,3,FALSE)</f>
        <v>#N/A</v>
      </c>
      <c r="D22" s="17"/>
      <c r="E22" s="59"/>
      <c r="F22" s="17"/>
      <c r="G22" s="21" t="str">
        <f t="shared" si="0"/>
        <v/>
      </c>
      <c r="H22" s="42"/>
      <c r="I22" s="99"/>
      <c r="J22" s="80"/>
      <c r="K22" s="81"/>
      <c r="L22" s="81"/>
      <c r="M22" s="61"/>
      <c r="N22" s="60"/>
      <c r="O22" s="62"/>
      <c r="P22" s="61"/>
      <c r="Q22" s="60"/>
      <c r="R22" s="62"/>
      <c r="S22" s="60"/>
      <c r="T22" s="60"/>
      <c r="U22" s="60"/>
      <c r="V22" s="64"/>
      <c r="W22" s="84"/>
      <c r="X22" s="75"/>
      <c r="Y22" s="17"/>
      <c r="Z22" s="17"/>
      <c r="AA22" s="38"/>
      <c r="AC22" s="64"/>
      <c r="AD22" s="64"/>
      <c r="AE22" s="64"/>
      <c r="AF22" s="64"/>
    </row>
    <row r="23" spans="1:32">
      <c r="A23" s="107"/>
      <c r="B23" s="106"/>
      <c r="C23" s="58" t="e">
        <f>VLOOKUP(A23,'Load case definition'!$A$7:$C$180,3,FALSE)</f>
        <v>#N/A</v>
      </c>
      <c r="D23" s="17"/>
      <c r="E23" s="59" t="s">
        <v>56</v>
      </c>
      <c r="F23" s="17"/>
      <c r="G23" s="21" t="str">
        <f t="shared" si="0"/>
        <v/>
      </c>
      <c r="H23" s="42"/>
      <c r="I23" s="99"/>
      <c r="J23" s="80"/>
      <c r="K23" s="81"/>
      <c r="L23" s="82"/>
      <c r="M23" s="61"/>
      <c r="N23" s="60"/>
      <c r="O23" s="62"/>
      <c r="P23" s="60"/>
      <c r="Q23" s="60"/>
      <c r="R23" s="62"/>
      <c r="S23" s="60"/>
      <c r="T23" s="60"/>
      <c r="U23" s="60"/>
      <c r="V23" s="64"/>
      <c r="W23" s="84"/>
      <c r="X23" s="75"/>
      <c r="Y23" s="17"/>
      <c r="Z23" s="17"/>
      <c r="AA23" s="38"/>
      <c r="AC23" s="64"/>
      <c r="AD23" s="64"/>
      <c r="AE23" s="64"/>
      <c r="AF23" s="64"/>
    </row>
    <row r="24" spans="1:32">
      <c r="A24" s="107"/>
      <c r="B24" s="106"/>
      <c r="C24" s="58" t="e">
        <f>VLOOKUP(A24,'Load case definition'!$A$7:$C$180,3,FALSE)</f>
        <v>#N/A</v>
      </c>
      <c r="D24" s="17"/>
      <c r="E24" s="59"/>
      <c r="F24" s="17"/>
      <c r="G24" s="21" t="str">
        <f t="shared" si="0"/>
        <v/>
      </c>
      <c r="H24" s="42"/>
      <c r="I24" s="99"/>
      <c r="J24" s="80"/>
      <c r="K24" s="81"/>
      <c r="L24" s="82"/>
      <c r="M24" s="61"/>
      <c r="N24" s="60"/>
      <c r="O24" s="62"/>
      <c r="P24" s="61"/>
      <c r="Q24" s="60"/>
      <c r="R24" s="62"/>
      <c r="S24" s="60"/>
      <c r="T24" s="60"/>
      <c r="U24" s="60"/>
      <c r="V24" s="64"/>
      <c r="W24" s="84"/>
      <c r="X24" s="75"/>
      <c r="Y24" s="17"/>
      <c r="Z24" s="17"/>
      <c r="AA24" s="38"/>
      <c r="AC24" s="64"/>
      <c r="AD24" s="64"/>
      <c r="AE24" s="64"/>
      <c r="AF24" s="64"/>
    </row>
    <row r="25" spans="1:32">
      <c r="A25" s="107"/>
      <c r="B25" s="106"/>
      <c r="C25" s="58" t="e">
        <f>VLOOKUP(A25,'Load case definition'!$A$7:$C$180,3,FALSE)</f>
        <v>#N/A</v>
      </c>
      <c r="D25" s="17"/>
      <c r="E25" s="59"/>
      <c r="F25" s="17"/>
      <c r="G25" s="21" t="str">
        <f t="shared" si="0"/>
        <v/>
      </c>
      <c r="H25" s="42"/>
      <c r="I25" s="99"/>
      <c r="J25" s="80"/>
      <c r="K25" s="81"/>
      <c r="L25" s="81"/>
      <c r="M25" s="61"/>
      <c r="N25" s="60"/>
      <c r="O25" s="62"/>
      <c r="P25" s="61"/>
      <c r="Q25" s="60"/>
      <c r="R25" s="62"/>
      <c r="S25" s="60"/>
      <c r="T25" s="60"/>
      <c r="U25" s="60"/>
      <c r="V25" s="64"/>
      <c r="W25" s="84"/>
      <c r="X25" s="75"/>
      <c r="Y25" s="17"/>
      <c r="Z25" s="17"/>
      <c r="AA25" s="38"/>
      <c r="AC25" s="64"/>
      <c r="AD25" s="64"/>
      <c r="AE25" s="64"/>
      <c r="AF25" s="64"/>
    </row>
    <row r="26" spans="1:32">
      <c r="A26" s="107"/>
      <c r="B26" s="106"/>
      <c r="C26" s="58" t="e">
        <f>VLOOKUP(A26,'Load case definition'!$A$7:$C$180,3,FALSE)</f>
        <v>#N/A</v>
      </c>
      <c r="D26" s="17"/>
      <c r="E26" s="59" t="s">
        <v>56</v>
      </c>
      <c r="F26" s="17"/>
      <c r="G26" s="21" t="str">
        <f t="shared" si="0"/>
        <v/>
      </c>
      <c r="H26" s="42"/>
      <c r="I26" s="99"/>
      <c r="J26" s="80"/>
      <c r="K26" s="81"/>
      <c r="L26" s="82"/>
      <c r="M26" s="61"/>
      <c r="N26" s="60"/>
      <c r="O26" s="62"/>
      <c r="P26" s="60"/>
      <c r="Q26" s="60"/>
      <c r="R26" s="62"/>
      <c r="S26" s="60"/>
      <c r="T26" s="60"/>
      <c r="U26" s="60"/>
      <c r="V26" s="64"/>
      <c r="W26" s="84"/>
      <c r="X26" s="75"/>
      <c r="Y26" s="17"/>
      <c r="Z26" s="17"/>
      <c r="AA26" s="38"/>
      <c r="AC26" s="64"/>
      <c r="AD26" s="64"/>
      <c r="AE26" s="64"/>
      <c r="AF26" s="64"/>
    </row>
    <row r="27" spans="1:32">
      <c r="A27" s="107"/>
      <c r="B27" s="106"/>
      <c r="C27" s="58" t="e">
        <f>VLOOKUP(A27,'Load case definition'!$A$7:$C$180,3,FALSE)</f>
        <v>#N/A</v>
      </c>
      <c r="D27" s="17"/>
      <c r="E27" s="59"/>
      <c r="F27" s="17"/>
      <c r="G27" s="21" t="str">
        <f t="shared" si="0"/>
        <v/>
      </c>
      <c r="H27" s="42"/>
      <c r="I27" s="99"/>
      <c r="J27" s="80"/>
      <c r="K27" s="81"/>
      <c r="L27" s="82"/>
      <c r="M27" s="61"/>
      <c r="N27" s="60"/>
      <c r="O27" s="62"/>
      <c r="P27" s="61"/>
      <c r="Q27" s="60"/>
      <c r="R27" s="62"/>
      <c r="S27" s="60"/>
      <c r="T27" s="60"/>
      <c r="U27" s="60"/>
      <c r="V27" s="64"/>
      <c r="W27" s="84"/>
      <c r="X27" s="75"/>
      <c r="Y27" s="17"/>
      <c r="Z27" s="17"/>
      <c r="AA27" s="38"/>
      <c r="AC27" s="64"/>
      <c r="AD27" s="64"/>
      <c r="AE27" s="64"/>
      <c r="AF27" s="64"/>
    </row>
    <row r="28" spans="1:32">
      <c r="A28" s="107"/>
      <c r="B28" s="106"/>
      <c r="C28" s="58" t="e">
        <f>VLOOKUP(A28,'Load case definition'!$A$7:$C$180,3,FALSE)</f>
        <v>#N/A</v>
      </c>
      <c r="D28" s="17"/>
      <c r="E28" s="59"/>
      <c r="F28" s="17"/>
      <c r="G28" s="21" t="str">
        <f t="shared" si="0"/>
        <v/>
      </c>
      <c r="H28" s="42"/>
      <c r="I28" s="99"/>
      <c r="J28" s="80"/>
      <c r="K28" s="81"/>
      <c r="L28" s="81"/>
      <c r="M28" s="61"/>
      <c r="N28" s="60"/>
      <c r="O28" s="62"/>
      <c r="P28" s="61"/>
      <c r="Q28" s="60"/>
      <c r="R28" s="62"/>
      <c r="S28" s="60"/>
      <c r="T28" s="60"/>
      <c r="U28" s="60"/>
      <c r="V28" s="64"/>
      <c r="W28" s="84"/>
      <c r="X28" s="75"/>
      <c r="Y28" s="17"/>
      <c r="Z28" s="17"/>
      <c r="AA28" s="38"/>
      <c r="AC28" s="64"/>
      <c r="AD28" s="64"/>
      <c r="AE28" s="64"/>
      <c r="AF28" s="64"/>
    </row>
    <row r="29" spans="1:32">
      <c r="A29" s="107"/>
      <c r="B29" s="106"/>
      <c r="C29" s="58" t="e">
        <f>VLOOKUP(A29,'Load case definition'!$A$7:$C$180,3,FALSE)</f>
        <v>#N/A</v>
      </c>
      <c r="D29" s="17"/>
      <c r="E29" s="59" t="s">
        <v>56</v>
      </c>
      <c r="F29" s="17"/>
      <c r="G29" s="21" t="str">
        <f t="shared" si="0"/>
        <v/>
      </c>
      <c r="H29" s="42"/>
      <c r="I29" s="99"/>
      <c r="J29" s="80"/>
      <c r="K29" s="81"/>
      <c r="L29" s="82"/>
      <c r="M29" s="61"/>
      <c r="N29" s="60"/>
      <c r="O29" s="62"/>
      <c r="P29" s="60"/>
      <c r="Q29" s="60"/>
      <c r="R29" s="62"/>
      <c r="S29" s="60"/>
      <c r="T29" s="60"/>
      <c r="U29" s="60"/>
      <c r="V29" s="64"/>
      <c r="W29" s="84"/>
      <c r="X29" s="75"/>
      <c r="Y29" s="17"/>
      <c r="Z29" s="17"/>
      <c r="AA29" s="38"/>
      <c r="AC29" s="64"/>
      <c r="AD29" s="64"/>
      <c r="AE29" s="64"/>
      <c r="AF29" s="64"/>
    </row>
    <row r="30" spans="1:32">
      <c r="A30" s="107"/>
      <c r="B30" s="106"/>
      <c r="C30" s="58" t="e">
        <f>VLOOKUP(A30,'Load case definition'!$A$7:$C$180,3,FALSE)</f>
        <v>#N/A</v>
      </c>
      <c r="D30" s="17"/>
      <c r="E30" s="59"/>
      <c r="F30" s="17"/>
      <c r="G30" s="21" t="str">
        <f t="shared" si="0"/>
        <v/>
      </c>
      <c r="H30" s="42"/>
      <c r="I30" s="99"/>
      <c r="J30" s="80"/>
      <c r="K30" s="81"/>
      <c r="L30" s="82"/>
      <c r="M30" s="61"/>
      <c r="N30" s="60"/>
      <c r="O30" s="62"/>
      <c r="P30" s="61"/>
      <c r="Q30" s="60"/>
      <c r="R30" s="62"/>
      <c r="S30" s="60"/>
      <c r="T30" s="60"/>
      <c r="U30" s="60"/>
      <c r="V30" s="64"/>
      <c r="W30" s="84"/>
      <c r="X30" s="75"/>
      <c r="Y30" s="17"/>
      <c r="Z30" s="17"/>
      <c r="AA30" s="38"/>
      <c r="AC30" s="64"/>
      <c r="AD30" s="64"/>
      <c r="AE30" s="64"/>
      <c r="AF30" s="64"/>
    </row>
    <row r="31" spans="1:32">
      <c r="A31" s="107"/>
      <c r="B31" s="106"/>
      <c r="C31" s="58" t="e">
        <f>VLOOKUP(A31,'Load case definition'!$A$7:$C$180,3,FALSE)</f>
        <v>#N/A</v>
      </c>
      <c r="D31" s="17"/>
      <c r="E31" s="59"/>
      <c r="F31" s="17"/>
      <c r="G31" s="21" t="str">
        <f t="shared" si="0"/>
        <v/>
      </c>
      <c r="H31" s="42"/>
      <c r="I31" s="99"/>
      <c r="J31" s="80"/>
      <c r="K31" s="81"/>
      <c r="L31" s="81"/>
      <c r="M31" s="61"/>
      <c r="N31" s="60"/>
      <c r="O31" s="62"/>
      <c r="P31" s="61"/>
      <c r="Q31" s="60"/>
      <c r="R31" s="62"/>
      <c r="S31" s="60"/>
      <c r="T31" s="60"/>
      <c r="U31" s="60"/>
      <c r="V31" s="64"/>
      <c r="W31" s="84"/>
      <c r="X31" s="75"/>
      <c r="Y31" s="17"/>
      <c r="Z31" s="17"/>
      <c r="AA31" s="38"/>
      <c r="AC31" s="64"/>
      <c r="AD31" s="64"/>
      <c r="AE31" s="64"/>
      <c r="AF31" s="64"/>
    </row>
    <row r="32" spans="1:32">
      <c r="A32" s="107"/>
      <c r="B32" s="106"/>
      <c r="C32" s="58" t="e">
        <f>VLOOKUP(A32,'Load case definition'!$A$7:$C$180,3,FALSE)</f>
        <v>#N/A</v>
      </c>
      <c r="D32" s="17"/>
      <c r="E32" s="59" t="s">
        <v>56</v>
      </c>
      <c r="F32" s="17"/>
      <c r="G32" s="21" t="str">
        <f t="shared" si="0"/>
        <v/>
      </c>
      <c r="H32" s="42"/>
      <c r="I32" s="99"/>
      <c r="J32" s="80"/>
      <c r="K32" s="81"/>
      <c r="L32" s="82"/>
      <c r="M32" s="61"/>
      <c r="N32" s="60"/>
      <c r="O32" s="62"/>
      <c r="P32" s="60"/>
      <c r="Q32" s="60"/>
      <c r="R32" s="62"/>
      <c r="S32" s="60"/>
      <c r="T32" s="60"/>
      <c r="U32" s="60"/>
      <c r="V32" s="64"/>
      <c r="W32" s="84"/>
      <c r="X32" s="75"/>
      <c r="Y32" s="17"/>
      <c r="Z32" s="17"/>
      <c r="AA32" s="38"/>
      <c r="AC32" s="64"/>
      <c r="AD32" s="64"/>
      <c r="AE32" s="64"/>
      <c r="AF32" s="64"/>
    </row>
    <row r="33" spans="1:32">
      <c r="A33" s="107"/>
      <c r="B33" s="106"/>
      <c r="C33" s="58" t="e">
        <f>VLOOKUP(A33,'Load case definition'!$A$7:$C$180,3,FALSE)</f>
        <v>#N/A</v>
      </c>
      <c r="D33" s="17"/>
      <c r="E33" s="59"/>
      <c r="F33" s="17"/>
      <c r="G33" s="21" t="str">
        <f t="shared" si="0"/>
        <v/>
      </c>
      <c r="H33" s="42"/>
      <c r="I33" s="99"/>
      <c r="J33" s="80"/>
      <c r="K33" s="81"/>
      <c r="L33" s="82"/>
      <c r="M33" s="61"/>
      <c r="N33" s="60"/>
      <c r="O33" s="62"/>
      <c r="P33" s="61"/>
      <c r="Q33" s="60"/>
      <c r="R33" s="62"/>
      <c r="S33" s="60"/>
      <c r="T33" s="60"/>
      <c r="U33" s="60"/>
      <c r="V33" s="64"/>
      <c r="W33" s="84"/>
      <c r="X33" s="75"/>
      <c r="Y33" s="17"/>
      <c r="Z33" s="17"/>
      <c r="AA33" s="38"/>
      <c r="AC33" s="64"/>
      <c r="AD33" s="64"/>
      <c r="AE33" s="64"/>
      <c r="AF33" s="64"/>
    </row>
    <row r="34" spans="1:32">
      <c r="A34" s="107"/>
      <c r="B34" s="106"/>
      <c r="C34" s="58" t="e">
        <f>VLOOKUP(A34,'Load case definition'!$A$7:$C$180,3,FALSE)</f>
        <v>#N/A</v>
      </c>
      <c r="D34" s="17"/>
      <c r="E34" s="59"/>
      <c r="F34" s="17"/>
      <c r="G34" s="21" t="str">
        <f t="shared" si="0"/>
        <v/>
      </c>
      <c r="H34" s="42"/>
      <c r="I34" s="99"/>
      <c r="J34" s="80"/>
      <c r="K34" s="81"/>
      <c r="L34" s="81"/>
      <c r="M34" s="61"/>
      <c r="N34" s="60"/>
      <c r="O34" s="62"/>
      <c r="P34" s="61"/>
      <c r="Q34" s="60"/>
      <c r="R34" s="62"/>
      <c r="S34" s="60"/>
      <c r="T34" s="60"/>
      <c r="U34" s="60"/>
      <c r="V34" s="64"/>
      <c r="W34" s="84"/>
      <c r="X34" s="75"/>
      <c r="Y34" s="17"/>
      <c r="Z34" s="17"/>
      <c r="AA34" s="38"/>
      <c r="AC34" s="64"/>
      <c r="AD34" s="64"/>
      <c r="AE34" s="64"/>
      <c r="AF34" s="64"/>
    </row>
    <row r="35" spans="1:32">
      <c r="A35" s="107"/>
      <c r="B35" s="106"/>
      <c r="C35" s="58" t="e">
        <f>VLOOKUP(A35,'Load case definition'!$A$7:$C$180,3,FALSE)</f>
        <v>#N/A</v>
      </c>
      <c r="D35" s="17"/>
      <c r="E35" s="59" t="s">
        <v>56</v>
      </c>
      <c r="F35" s="17"/>
      <c r="G35" s="21" t="str">
        <f t="shared" si="0"/>
        <v/>
      </c>
      <c r="H35" s="42"/>
      <c r="I35" s="99"/>
      <c r="J35" s="80"/>
      <c r="K35" s="81"/>
      <c r="L35" s="82"/>
      <c r="M35" s="61"/>
      <c r="N35" s="60"/>
      <c r="O35" s="62"/>
      <c r="P35" s="60"/>
      <c r="Q35" s="60"/>
      <c r="R35" s="62"/>
      <c r="S35" s="60"/>
      <c r="T35" s="60"/>
      <c r="U35" s="60"/>
      <c r="V35" s="64"/>
      <c r="W35" s="84"/>
      <c r="X35" s="75"/>
      <c r="Y35" s="17"/>
      <c r="Z35" s="17"/>
      <c r="AA35" s="38"/>
      <c r="AC35" s="64"/>
      <c r="AD35" s="64"/>
      <c r="AE35" s="64"/>
      <c r="AF35" s="64"/>
    </row>
    <row r="36" spans="1:32">
      <c r="A36" s="107"/>
      <c r="B36" s="106"/>
      <c r="C36" s="58" t="e">
        <f>VLOOKUP(A36,'Load case definition'!$A$7:$C$180,3,FALSE)</f>
        <v>#N/A</v>
      </c>
      <c r="D36" s="17"/>
      <c r="E36" s="59"/>
      <c r="F36" s="17"/>
      <c r="G36" s="21" t="str">
        <f t="shared" si="0"/>
        <v/>
      </c>
      <c r="H36" s="42"/>
      <c r="I36" s="99"/>
      <c r="J36" s="80"/>
      <c r="K36" s="81"/>
      <c r="L36" s="82"/>
      <c r="M36" s="61"/>
      <c r="N36" s="60"/>
      <c r="O36" s="62"/>
      <c r="P36" s="61"/>
      <c r="Q36" s="60"/>
      <c r="R36" s="62"/>
      <c r="S36" s="60"/>
      <c r="T36" s="60"/>
      <c r="U36" s="60"/>
      <c r="V36" s="64"/>
      <c r="W36" s="84"/>
      <c r="X36" s="75"/>
      <c r="Y36" s="17"/>
      <c r="Z36" s="17"/>
      <c r="AA36" s="38"/>
      <c r="AC36" s="64"/>
      <c r="AD36" s="64"/>
      <c r="AE36" s="64"/>
      <c r="AF36" s="64"/>
    </row>
    <row r="37" spans="1:32">
      <c r="A37" s="107"/>
      <c r="B37" s="106"/>
      <c r="C37" s="58" t="e">
        <f>VLOOKUP(A37,'Load case definition'!$A$7:$C$180,3,FALSE)</f>
        <v>#N/A</v>
      </c>
      <c r="D37" s="17"/>
      <c r="E37" s="59"/>
      <c r="F37" s="17"/>
      <c r="G37" s="21" t="str">
        <f t="shared" si="0"/>
        <v/>
      </c>
      <c r="H37" s="42"/>
      <c r="I37" s="99"/>
      <c r="J37" s="80"/>
      <c r="K37" s="81"/>
      <c r="L37" s="81"/>
      <c r="M37" s="61"/>
      <c r="N37" s="60"/>
      <c r="O37" s="62"/>
      <c r="P37" s="61"/>
      <c r="Q37" s="60"/>
      <c r="R37" s="62"/>
      <c r="S37" s="60"/>
      <c r="T37" s="60"/>
      <c r="U37" s="60"/>
      <c r="V37" s="64"/>
      <c r="W37" s="84"/>
      <c r="X37" s="75"/>
      <c r="Y37" s="17"/>
      <c r="Z37" s="17"/>
      <c r="AA37" s="38"/>
      <c r="AC37" s="64"/>
      <c r="AD37" s="64"/>
      <c r="AE37" s="64"/>
      <c r="AF37" s="64"/>
    </row>
    <row r="38" spans="1:32">
      <c r="A38" s="112"/>
      <c r="B38" s="119"/>
      <c r="C38" s="58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42"/>
      <c r="I38" s="100"/>
      <c r="J38" s="69"/>
      <c r="K38" s="70"/>
      <c r="L38" s="71"/>
      <c r="M38" s="61"/>
      <c r="N38" s="60"/>
      <c r="O38" s="60"/>
      <c r="P38" s="61"/>
      <c r="Q38" s="60"/>
      <c r="R38" s="62"/>
      <c r="S38" s="60"/>
      <c r="T38" s="60"/>
      <c r="U38" s="60"/>
      <c r="V38" s="64"/>
      <c r="W38" s="61"/>
      <c r="X38" s="62"/>
      <c r="Y38" s="17"/>
      <c r="Z38" s="17"/>
      <c r="AA38" s="38"/>
      <c r="AC38" s="64"/>
      <c r="AD38" s="60"/>
      <c r="AE38" s="64"/>
      <c r="AF38" s="64"/>
    </row>
    <row r="39" spans="1:32">
      <c r="A39" s="112"/>
      <c r="B39" s="119"/>
      <c r="C39" s="58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42"/>
      <c r="I39" s="100"/>
      <c r="J39" s="69"/>
      <c r="K39" s="70"/>
      <c r="L39" s="71"/>
      <c r="M39" s="61"/>
      <c r="N39" s="60"/>
      <c r="O39" s="60"/>
      <c r="P39" s="61"/>
      <c r="Q39" s="60"/>
      <c r="R39" s="62"/>
      <c r="S39" s="60"/>
      <c r="T39" s="60"/>
      <c r="U39" s="60"/>
      <c r="V39" s="64"/>
      <c r="W39" s="61"/>
      <c r="X39" s="62"/>
      <c r="Y39" s="17"/>
      <c r="Z39" s="17"/>
      <c r="AA39" s="38"/>
      <c r="AC39" s="64"/>
      <c r="AD39" s="60"/>
      <c r="AE39" s="64"/>
      <c r="AF39" s="64"/>
    </row>
    <row r="40" spans="1:32">
      <c r="A40" s="112"/>
      <c r="B40" s="119"/>
      <c r="C40" s="58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42"/>
      <c r="I40" s="100"/>
      <c r="J40" s="69"/>
      <c r="K40" s="70"/>
      <c r="L40" s="71"/>
      <c r="M40" s="61"/>
      <c r="N40" s="60"/>
      <c r="O40" s="60"/>
      <c r="P40" s="61"/>
      <c r="Q40" s="60"/>
      <c r="R40" s="62"/>
      <c r="S40" s="60"/>
      <c r="T40" s="60"/>
      <c r="U40" s="60"/>
      <c r="V40" s="64"/>
      <c r="W40" s="61"/>
      <c r="X40" s="62"/>
      <c r="Y40" s="17"/>
      <c r="Z40" s="17"/>
      <c r="AA40" s="38"/>
      <c r="AC40" s="64"/>
      <c r="AD40" s="60"/>
      <c r="AE40" s="64"/>
      <c r="AF40" s="64"/>
    </row>
    <row r="41" spans="1:32">
      <c r="A41" s="112"/>
      <c r="B41" s="119"/>
      <c r="C41" s="58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42"/>
      <c r="I41" s="100"/>
      <c r="J41" s="69"/>
      <c r="K41" s="70"/>
      <c r="L41" s="71"/>
      <c r="M41" s="61"/>
      <c r="N41" s="60"/>
      <c r="O41" s="60"/>
      <c r="P41" s="61"/>
      <c r="Q41" s="60"/>
      <c r="R41" s="62"/>
      <c r="S41" s="60"/>
      <c r="T41" s="60"/>
      <c r="U41" s="60"/>
      <c r="V41" s="64"/>
      <c r="W41" s="61"/>
      <c r="X41" s="62"/>
      <c r="Y41" s="17"/>
      <c r="Z41" s="17"/>
      <c r="AA41" s="38"/>
      <c r="AC41" s="64"/>
      <c r="AD41" s="60"/>
      <c r="AE41" s="64"/>
      <c r="AF41" s="64"/>
    </row>
    <row r="42" spans="1:32">
      <c r="A42" s="112"/>
      <c r="B42" s="119"/>
      <c r="C42" s="58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42"/>
      <c r="I42" s="100"/>
      <c r="J42" s="69"/>
      <c r="K42" s="70"/>
      <c r="L42" s="71"/>
      <c r="M42" s="61"/>
      <c r="N42" s="60"/>
      <c r="O42" s="60"/>
      <c r="P42" s="61"/>
      <c r="Q42" s="60"/>
      <c r="R42" s="62"/>
      <c r="S42" s="60"/>
      <c r="T42" s="60"/>
      <c r="U42" s="60"/>
      <c r="V42" s="64"/>
      <c r="W42" s="61"/>
      <c r="X42" s="62"/>
      <c r="Y42" s="17"/>
      <c r="Z42" s="17"/>
      <c r="AA42" s="38"/>
      <c r="AC42" s="64"/>
      <c r="AD42" s="60"/>
      <c r="AE42" s="64"/>
      <c r="AF42" s="64"/>
    </row>
    <row r="43" spans="1:32">
      <c r="A43" s="112"/>
      <c r="B43" s="119"/>
      <c r="C43" s="58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42"/>
      <c r="I43" s="100"/>
      <c r="J43" s="69"/>
      <c r="K43" s="70"/>
      <c r="L43" s="71"/>
      <c r="M43" s="61"/>
      <c r="N43" s="60"/>
      <c r="O43" s="60"/>
      <c r="P43" s="61"/>
      <c r="Q43" s="60"/>
      <c r="R43" s="62"/>
      <c r="S43" s="60"/>
      <c r="T43" s="60"/>
      <c r="U43" s="60"/>
      <c r="V43" s="64"/>
      <c r="W43" s="61"/>
      <c r="X43" s="62"/>
      <c r="Y43" s="17"/>
      <c r="Z43" s="17"/>
      <c r="AA43" s="38"/>
      <c r="AC43" s="64"/>
      <c r="AD43" s="60"/>
      <c r="AE43" s="64"/>
      <c r="AF43" s="64"/>
    </row>
    <row r="44" spans="1:32">
      <c r="A44" s="112"/>
      <c r="B44" s="119"/>
      <c r="C44" s="58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42"/>
      <c r="I44" s="100"/>
      <c r="J44" s="69"/>
      <c r="K44" s="70"/>
      <c r="L44" s="71"/>
      <c r="M44" s="61"/>
      <c r="N44" s="60"/>
      <c r="O44" s="60"/>
      <c r="P44" s="61"/>
      <c r="Q44" s="60"/>
      <c r="R44" s="62"/>
      <c r="S44" s="60"/>
      <c r="T44" s="60"/>
      <c r="U44" s="60"/>
      <c r="V44" s="64"/>
      <c r="W44" s="61"/>
      <c r="X44" s="62"/>
      <c r="Y44" s="17"/>
      <c r="Z44" s="17"/>
      <c r="AA44" s="39"/>
      <c r="AC44" s="64"/>
      <c r="AD44" s="60"/>
      <c r="AE44" s="64"/>
      <c r="AF44" s="64"/>
    </row>
    <row r="45" spans="1:32">
      <c r="A45" s="113"/>
      <c r="B45" s="119"/>
      <c r="C45" s="58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42"/>
      <c r="I45" s="100"/>
      <c r="J45" s="69"/>
      <c r="K45" s="70"/>
      <c r="L45" s="71"/>
      <c r="M45" s="61"/>
      <c r="N45" s="60"/>
      <c r="O45" s="62"/>
      <c r="P45" s="60"/>
      <c r="Q45" s="60"/>
      <c r="R45" s="62"/>
      <c r="S45" s="60"/>
      <c r="T45" s="60"/>
      <c r="U45" s="60"/>
      <c r="V45" s="64"/>
      <c r="W45" s="61"/>
      <c r="X45" s="62"/>
      <c r="Y45" s="17"/>
      <c r="Z45" s="17"/>
      <c r="AA45" s="38"/>
      <c r="AC45" s="64"/>
      <c r="AD45" s="60"/>
      <c r="AE45" s="64"/>
      <c r="AF45" s="64"/>
    </row>
    <row r="46" spans="1:32">
      <c r="A46" s="113"/>
      <c r="B46" s="119"/>
      <c r="C46" s="58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42"/>
      <c r="I46" s="100"/>
      <c r="J46" s="61"/>
      <c r="K46" s="60"/>
      <c r="L46" s="62"/>
      <c r="M46" s="61"/>
      <c r="N46" s="60"/>
      <c r="O46" s="62"/>
      <c r="P46" s="60"/>
      <c r="Q46" s="60"/>
      <c r="R46" s="62"/>
      <c r="S46" s="60"/>
      <c r="T46" s="60"/>
      <c r="U46" s="60"/>
      <c r="V46" s="64"/>
      <c r="W46" s="61"/>
      <c r="X46" s="62"/>
      <c r="Y46" s="17"/>
      <c r="Z46" s="17"/>
      <c r="AA46" s="38"/>
      <c r="AC46" s="64"/>
      <c r="AD46" s="60"/>
      <c r="AE46" s="64"/>
      <c r="AF46" s="64"/>
    </row>
    <row r="47" spans="1:32">
      <c r="A47" s="113"/>
      <c r="B47" s="119"/>
      <c r="C47" s="58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42"/>
      <c r="I47" s="100"/>
      <c r="J47" s="61"/>
      <c r="K47" s="60"/>
      <c r="L47" s="62"/>
      <c r="M47" s="61"/>
      <c r="N47" s="60"/>
      <c r="O47" s="62"/>
      <c r="P47" s="60"/>
      <c r="Q47" s="60"/>
      <c r="R47" s="62"/>
      <c r="S47" s="60"/>
      <c r="T47" s="60"/>
      <c r="U47" s="60"/>
      <c r="V47" s="64"/>
      <c r="W47" s="61"/>
      <c r="X47" s="62"/>
      <c r="Y47" s="17"/>
      <c r="Z47" s="17"/>
      <c r="AA47" s="38"/>
      <c r="AC47" s="64"/>
      <c r="AD47" s="60"/>
      <c r="AE47" s="64"/>
      <c r="AF47" s="64"/>
    </row>
    <row r="48" spans="1:32">
      <c r="A48" s="113"/>
      <c r="B48" s="119"/>
      <c r="C48" s="58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42"/>
      <c r="I48" s="100"/>
      <c r="J48" s="61"/>
      <c r="K48" s="60"/>
      <c r="L48" s="62"/>
      <c r="M48" s="61"/>
      <c r="N48" s="60"/>
      <c r="O48" s="62"/>
      <c r="P48" s="60"/>
      <c r="Q48" s="60"/>
      <c r="R48" s="62"/>
      <c r="S48" s="60"/>
      <c r="T48" s="60"/>
      <c r="U48" s="60"/>
      <c r="V48" s="64"/>
      <c r="W48" s="61"/>
      <c r="X48" s="62"/>
      <c r="Y48" s="17"/>
      <c r="Z48" s="17"/>
      <c r="AA48" s="38"/>
      <c r="AC48" s="64"/>
      <c r="AD48" s="60"/>
      <c r="AE48" s="64"/>
      <c r="AF48" s="64"/>
    </row>
    <row r="49" spans="1:32">
      <c r="A49" s="113"/>
      <c r="B49" s="119"/>
      <c r="C49" s="58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42"/>
      <c r="I49" s="100"/>
      <c r="J49" s="61"/>
      <c r="K49" s="60"/>
      <c r="L49" s="62"/>
      <c r="M49" s="61"/>
      <c r="N49" s="60"/>
      <c r="O49" s="62"/>
      <c r="P49" s="60"/>
      <c r="Q49" s="60"/>
      <c r="R49" s="62"/>
      <c r="S49" s="60"/>
      <c r="T49" s="60"/>
      <c r="U49" s="60"/>
      <c r="V49" s="64"/>
      <c r="W49" s="61"/>
      <c r="X49" s="62"/>
      <c r="Y49" s="17"/>
      <c r="Z49" s="17"/>
      <c r="AA49" s="38"/>
      <c r="AC49" s="64"/>
      <c r="AD49" s="60"/>
      <c r="AE49" s="64"/>
      <c r="AF49" s="64"/>
    </row>
    <row r="50" spans="1:32">
      <c r="A50" s="113"/>
      <c r="B50" s="119"/>
      <c r="C50" s="58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42"/>
      <c r="I50" s="100"/>
      <c r="J50" s="61"/>
      <c r="K50" s="60"/>
      <c r="L50" s="62"/>
      <c r="M50" s="61"/>
      <c r="N50" s="60"/>
      <c r="O50" s="62"/>
      <c r="P50" s="60"/>
      <c r="Q50" s="60"/>
      <c r="R50" s="62"/>
      <c r="S50" s="60"/>
      <c r="T50" s="60"/>
      <c r="U50" s="60"/>
      <c r="V50" s="64"/>
      <c r="W50" s="61"/>
      <c r="X50" s="62"/>
      <c r="Y50" s="17"/>
      <c r="Z50" s="17"/>
      <c r="AA50" s="38"/>
      <c r="AC50" s="64"/>
      <c r="AD50" s="60"/>
      <c r="AE50" s="64"/>
      <c r="AF50" s="64"/>
    </row>
    <row r="51" spans="1:32">
      <c r="A51" s="113"/>
      <c r="B51" s="119"/>
      <c r="C51" s="58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42"/>
      <c r="I51" s="100"/>
      <c r="J51" s="61"/>
      <c r="K51" s="60"/>
      <c r="L51" s="62"/>
      <c r="M51" s="61"/>
      <c r="N51" s="60"/>
      <c r="O51" s="62"/>
      <c r="P51" s="60"/>
      <c r="Q51" s="60"/>
      <c r="R51" s="62"/>
      <c r="S51" s="60"/>
      <c r="T51" s="60"/>
      <c r="U51" s="60"/>
      <c r="V51" s="64"/>
      <c r="W51" s="61"/>
      <c r="X51" s="62"/>
      <c r="Y51" s="17"/>
      <c r="Z51" s="17"/>
      <c r="AA51" s="38"/>
      <c r="AC51" s="64"/>
      <c r="AD51" s="60"/>
      <c r="AE51" s="64"/>
      <c r="AF51" s="64"/>
    </row>
    <row r="52" spans="1:32">
      <c r="A52" s="113"/>
      <c r="B52" s="119"/>
      <c r="C52" s="58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42"/>
      <c r="I52" s="100"/>
      <c r="J52" s="61"/>
      <c r="K52" s="60"/>
      <c r="L52" s="62"/>
      <c r="M52" s="61"/>
      <c r="N52" s="60"/>
      <c r="O52" s="62"/>
      <c r="P52" s="60"/>
      <c r="Q52" s="60"/>
      <c r="R52" s="62"/>
      <c r="S52" s="60"/>
      <c r="T52" s="60"/>
      <c r="U52" s="60"/>
      <c r="V52" s="64"/>
      <c r="W52" s="61"/>
      <c r="X52" s="62"/>
      <c r="Y52" s="17"/>
      <c r="Z52" s="17"/>
      <c r="AA52" s="38"/>
      <c r="AC52" s="64"/>
      <c r="AD52" s="60"/>
      <c r="AE52" s="64"/>
      <c r="AF52" s="64"/>
    </row>
    <row r="53" spans="1:32">
      <c r="A53" s="113"/>
      <c r="B53" s="119"/>
      <c r="C53" s="58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42"/>
      <c r="I53" s="100"/>
      <c r="J53" s="61"/>
      <c r="K53" s="60"/>
      <c r="L53" s="62"/>
      <c r="M53" s="61"/>
      <c r="N53" s="60"/>
      <c r="O53" s="62"/>
      <c r="P53" s="60"/>
      <c r="Q53" s="60"/>
      <c r="R53" s="62"/>
      <c r="S53" s="60"/>
      <c r="T53" s="60"/>
      <c r="U53" s="60"/>
      <c r="V53" s="64"/>
      <c r="W53" s="61"/>
      <c r="X53" s="62"/>
      <c r="Y53" s="17"/>
      <c r="Z53" s="17"/>
      <c r="AA53" s="38"/>
      <c r="AC53" s="64"/>
      <c r="AD53" s="60"/>
      <c r="AE53" s="64"/>
      <c r="AF53" s="64"/>
    </row>
    <row r="54" spans="1:32" ht="13.15" customHeight="1">
      <c r="A54" s="113"/>
      <c r="B54" s="119"/>
      <c r="C54" s="58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42"/>
      <c r="I54" s="100"/>
      <c r="J54" s="61"/>
      <c r="K54" s="60"/>
      <c r="L54" s="62"/>
      <c r="M54" s="61"/>
      <c r="N54" s="60"/>
      <c r="O54" s="62"/>
      <c r="P54" s="60"/>
      <c r="Q54" s="60"/>
      <c r="R54" s="62"/>
      <c r="S54" s="60"/>
      <c r="T54" s="60"/>
      <c r="U54" s="60"/>
      <c r="V54" s="64"/>
      <c r="W54" s="61"/>
      <c r="X54" s="62"/>
      <c r="Y54" s="17"/>
      <c r="Z54" s="17"/>
      <c r="AA54" s="38"/>
      <c r="AC54" s="64"/>
      <c r="AD54" s="60"/>
      <c r="AE54" s="64"/>
      <c r="AF54" s="64"/>
    </row>
    <row r="55" spans="1:32">
      <c r="A55" s="113"/>
      <c r="B55" s="119"/>
      <c r="C55" s="58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42"/>
      <c r="I55" s="100"/>
      <c r="J55" s="61"/>
      <c r="K55" s="60"/>
      <c r="L55" s="62"/>
      <c r="M55" s="61"/>
      <c r="N55" s="60"/>
      <c r="O55" s="62"/>
      <c r="P55" s="60"/>
      <c r="Q55" s="60"/>
      <c r="R55" s="62"/>
      <c r="S55" s="60"/>
      <c r="T55" s="60"/>
      <c r="U55" s="60"/>
      <c r="V55" s="64"/>
      <c r="W55" s="61"/>
      <c r="X55" s="62"/>
      <c r="Y55" s="17"/>
      <c r="Z55" s="17"/>
      <c r="AA55" s="38"/>
      <c r="AC55" s="64"/>
      <c r="AD55" s="60"/>
      <c r="AE55" s="64"/>
      <c r="AF55" s="64"/>
    </row>
    <row r="56" spans="1:32">
      <c r="A56" s="113"/>
      <c r="B56" s="119"/>
      <c r="C56" s="58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42"/>
      <c r="I56" s="100"/>
      <c r="J56" s="61"/>
      <c r="K56" s="60"/>
      <c r="L56" s="62"/>
      <c r="M56" s="61"/>
      <c r="N56" s="60"/>
      <c r="O56" s="62"/>
      <c r="P56" s="60"/>
      <c r="Q56" s="60"/>
      <c r="R56" s="62"/>
      <c r="S56" s="60"/>
      <c r="T56" s="60"/>
      <c r="U56" s="60"/>
      <c r="V56" s="64"/>
      <c r="W56" s="61"/>
      <c r="X56" s="62"/>
      <c r="Y56" s="17"/>
      <c r="Z56" s="17"/>
      <c r="AA56" s="38"/>
      <c r="AC56" s="64"/>
      <c r="AD56" s="60"/>
      <c r="AE56" s="64"/>
      <c r="AF56" s="64"/>
    </row>
    <row r="57" spans="1:32">
      <c r="A57" s="113"/>
      <c r="B57" s="119"/>
      <c r="C57" s="58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42"/>
      <c r="I57" s="100"/>
      <c r="J57" s="61"/>
      <c r="K57" s="60"/>
      <c r="L57" s="62"/>
      <c r="M57" s="61"/>
      <c r="N57" s="60"/>
      <c r="O57" s="62"/>
      <c r="P57" s="60"/>
      <c r="Q57" s="60"/>
      <c r="R57" s="62"/>
      <c r="S57" s="60"/>
      <c r="T57" s="60"/>
      <c r="U57" s="60"/>
      <c r="V57" s="64"/>
      <c r="W57" s="61"/>
      <c r="X57" s="62"/>
      <c r="Y57" s="17"/>
      <c r="Z57" s="17"/>
      <c r="AA57" s="38"/>
      <c r="AC57" s="64"/>
      <c r="AD57" s="64"/>
      <c r="AE57" s="64"/>
      <c r="AF57" s="62"/>
    </row>
    <row r="58" spans="1:32">
      <c r="A58" s="113"/>
      <c r="B58" s="119"/>
      <c r="C58" s="58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42"/>
      <c r="I58" s="100"/>
      <c r="J58" s="61"/>
      <c r="K58" s="60"/>
      <c r="L58" s="62"/>
      <c r="M58" s="61"/>
      <c r="N58" s="60"/>
      <c r="O58" s="62"/>
      <c r="P58" s="60"/>
      <c r="Q58" s="60"/>
      <c r="R58" s="62"/>
      <c r="S58" s="60"/>
      <c r="T58" s="60"/>
      <c r="U58" s="60"/>
      <c r="V58" s="64"/>
      <c r="W58" s="61"/>
      <c r="X58" s="62"/>
      <c r="Y58" s="17"/>
      <c r="Z58" s="17"/>
      <c r="AA58" s="38"/>
      <c r="AC58" s="64"/>
      <c r="AD58" s="64"/>
      <c r="AE58" s="64"/>
      <c r="AF58" s="64"/>
    </row>
    <row r="59" spans="1:32">
      <c r="A59" s="113"/>
      <c r="B59" s="119"/>
      <c r="C59" s="58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42"/>
      <c r="I59" s="100"/>
      <c r="J59" s="61"/>
      <c r="K59" s="60"/>
      <c r="L59" s="62"/>
      <c r="M59" s="61"/>
      <c r="N59" s="60"/>
      <c r="O59" s="62"/>
      <c r="P59" s="60"/>
      <c r="Q59" s="60"/>
      <c r="R59" s="62"/>
      <c r="S59" s="60"/>
      <c r="T59" s="60"/>
      <c r="U59" s="60"/>
      <c r="V59" s="64"/>
      <c r="W59" s="61"/>
      <c r="X59" s="62"/>
      <c r="Y59" s="17"/>
      <c r="Z59" s="17"/>
      <c r="AA59" s="38"/>
      <c r="AC59" s="64"/>
      <c r="AD59" s="64"/>
      <c r="AE59" s="64"/>
      <c r="AF59" s="64"/>
    </row>
    <row r="60" spans="1:32">
      <c r="A60" s="113"/>
      <c r="B60" s="119"/>
      <c r="C60" s="58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42"/>
      <c r="I60" s="100"/>
      <c r="J60" s="61"/>
      <c r="K60" s="60"/>
      <c r="L60" s="62"/>
      <c r="M60" s="61"/>
      <c r="N60" s="60"/>
      <c r="O60" s="62"/>
      <c r="P60" s="60"/>
      <c r="Q60" s="60"/>
      <c r="R60" s="62"/>
      <c r="S60" s="60"/>
      <c r="T60" s="60"/>
      <c r="U60" s="60"/>
      <c r="V60" s="64"/>
      <c r="W60" s="61"/>
      <c r="X60" s="62"/>
      <c r="Y60" s="17"/>
      <c r="Z60" s="17"/>
      <c r="AA60" s="38"/>
      <c r="AC60" s="64"/>
      <c r="AD60" s="64"/>
      <c r="AE60" s="64"/>
      <c r="AF60" s="64"/>
    </row>
    <row r="61" spans="1:32">
      <c r="A61" s="113"/>
      <c r="B61" s="119"/>
      <c r="C61" s="58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42"/>
      <c r="I61" s="100"/>
      <c r="J61" s="61"/>
      <c r="K61" s="60"/>
      <c r="L61" s="62"/>
      <c r="M61" s="61"/>
      <c r="N61" s="60"/>
      <c r="O61" s="62"/>
      <c r="P61" s="60"/>
      <c r="Q61" s="60"/>
      <c r="R61" s="62"/>
      <c r="S61" s="60"/>
      <c r="T61" s="60"/>
      <c r="U61" s="60"/>
      <c r="V61" s="64"/>
      <c r="W61" s="61"/>
      <c r="X61" s="62"/>
      <c r="Y61" s="17"/>
      <c r="Z61" s="17"/>
      <c r="AA61" s="38"/>
      <c r="AC61" s="64"/>
      <c r="AD61" s="64"/>
      <c r="AE61" s="64"/>
      <c r="AF61" s="64"/>
    </row>
    <row r="62" spans="1:32">
      <c r="A62" s="113"/>
      <c r="B62" s="119"/>
      <c r="C62" s="58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42"/>
      <c r="I62" s="100"/>
      <c r="J62" s="61"/>
      <c r="K62" s="60"/>
      <c r="L62" s="62"/>
      <c r="M62" s="61"/>
      <c r="N62" s="60"/>
      <c r="O62" s="62"/>
      <c r="P62" s="60"/>
      <c r="Q62" s="60"/>
      <c r="R62" s="62"/>
      <c r="S62" s="60"/>
      <c r="T62" s="60"/>
      <c r="U62" s="60"/>
      <c r="V62" s="64"/>
      <c r="W62" s="61"/>
      <c r="X62" s="62"/>
      <c r="Y62" s="17"/>
      <c r="Z62" s="17"/>
      <c r="AA62" s="38"/>
      <c r="AC62" s="64"/>
      <c r="AD62" s="64"/>
      <c r="AE62" s="64"/>
      <c r="AF62" s="64"/>
    </row>
    <row r="63" spans="1:32">
      <c r="A63" s="113"/>
      <c r="B63" s="119"/>
      <c r="C63" s="58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42"/>
      <c r="I63" s="100"/>
      <c r="J63" s="61"/>
      <c r="K63" s="60"/>
      <c r="L63" s="62"/>
      <c r="M63" s="61"/>
      <c r="N63" s="60"/>
      <c r="O63" s="62"/>
      <c r="P63" s="60"/>
      <c r="Q63" s="60"/>
      <c r="R63" s="62"/>
      <c r="S63" s="60"/>
      <c r="T63" s="60"/>
      <c r="U63" s="60"/>
      <c r="V63" s="64"/>
      <c r="W63" s="61"/>
      <c r="X63" s="62"/>
      <c r="Y63" s="17"/>
      <c r="Z63" s="17"/>
      <c r="AA63" s="38"/>
      <c r="AC63" s="64"/>
      <c r="AD63" s="64"/>
      <c r="AE63" s="64"/>
      <c r="AF63" s="64"/>
    </row>
    <row r="64" spans="1:32">
      <c r="A64" s="113"/>
      <c r="B64" s="119"/>
      <c r="C64" s="58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42"/>
      <c r="I64" s="100"/>
      <c r="J64" s="61"/>
      <c r="K64" s="60"/>
      <c r="L64" s="62"/>
      <c r="M64" s="61"/>
      <c r="N64" s="60"/>
      <c r="O64" s="62"/>
      <c r="P64" s="60"/>
      <c r="Q64" s="60"/>
      <c r="R64" s="62"/>
      <c r="S64" s="60"/>
      <c r="T64" s="60"/>
      <c r="U64" s="60"/>
      <c r="V64" s="64"/>
      <c r="W64" s="61"/>
      <c r="X64" s="62"/>
      <c r="Y64" s="17"/>
      <c r="Z64" s="17"/>
      <c r="AA64" s="38"/>
      <c r="AC64" s="64"/>
      <c r="AD64" s="64"/>
      <c r="AE64" s="64"/>
      <c r="AF64" s="64"/>
    </row>
    <row r="65" spans="1:32">
      <c r="A65" s="113"/>
      <c r="B65" s="119"/>
      <c r="C65" s="58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42"/>
      <c r="I65" s="100"/>
      <c r="J65" s="61"/>
      <c r="K65" s="60"/>
      <c r="L65" s="62"/>
      <c r="M65" s="61"/>
      <c r="N65" s="60"/>
      <c r="O65" s="62"/>
      <c r="P65" s="60"/>
      <c r="Q65" s="60"/>
      <c r="R65" s="62"/>
      <c r="S65" s="60"/>
      <c r="T65" s="60"/>
      <c r="U65" s="60"/>
      <c r="V65" s="64"/>
      <c r="W65" s="61"/>
      <c r="X65" s="62"/>
      <c r="Y65" s="17"/>
      <c r="Z65" s="17"/>
      <c r="AA65" s="38"/>
      <c r="AC65" s="64"/>
      <c r="AD65" s="64"/>
      <c r="AE65" s="64"/>
      <c r="AF65" s="64"/>
    </row>
    <row r="66" spans="1:32">
      <c r="A66" s="113"/>
      <c r="B66" s="119"/>
      <c r="C66" s="58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42"/>
      <c r="I66" s="100"/>
      <c r="J66" s="61"/>
      <c r="K66" s="60"/>
      <c r="L66" s="62"/>
      <c r="M66" s="61"/>
      <c r="N66" s="60"/>
      <c r="O66" s="62"/>
      <c r="P66" s="60"/>
      <c r="Q66" s="60"/>
      <c r="R66" s="62"/>
      <c r="S66" s="60"/>
      <c r="T66" s="60"/>
      <c r="U66" s="60"/>
      <c r="V66" s="64"/>
      <c r="W66" s="61"/>
      <c r="X66" s="62"/>
      <c r="Y66" s="17"/>
      <c r="Z66" s="17"/>
      <c r="AA66" s="38"/>
      <c r="AC66" s="64"/>
      <c r="AD66" s="64"/>
      <c r="AE66" s="64"/>
      <c r="AF66" s="64"/>
    </row>
    <row r="67" spans="1:32">
      <c r="A67" s="113"/>
      <c r="B67" s="119"/>
      <c r="C67" s="58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42"/>
      <c r="I67" s="100"/>
      <c r="J67" s="61"/>
      <c r="K67" s="60"/>
      <c r="L67" s="62"/>
      <c r="M67" s="61"/>
      <c r="N67" s="60"/>
      <c r="O67" s="62"/>
      <c r="P67" s="60"/>
      <c r="Q67" s="60"/>
      <c r="R67" s="62"/>
      <c r="S67" s="60"/>
      <c r="T67" s="60"/>
      <c r="U67" s="60"/>
      <c r="V67" s="64"/>
      <c r="W67" s="61"/>
      <c r="X67" s="62"/>
      <c r="Y67" s="17"/>
      <c r="Z67" s="17"/>
      <c r="AA67" s="38"/>
      <c r="AC67" s="64"/>
      <c r="AD67" s="64"/>
      <c r="AE67" s="64"/>
      <c r="AF67" s="64"/>
    </row>
    <row r="68" spans="1:32">
      <c r="A68" s="113"/>
      <c r="B68" s="119"/>
      <c r="C68" s="58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42"/>
      <c r="I68" s="100"/>
      <c r="J68" s="61"/>
      <c r="K68" s="60"/>
      <c r="L68" s="62"/>
      <c r="M68" s="61"/>
      <c r="N68" s="60"/>
      <c r="O68" s="62"/>
      <c r="P68" s="60"/>
      <c r="Q68" s="60"/>
      <c r="R68" s="62"/>
      <c r="S68" s="60"/>
      <c r="T68" s="60"/>
      <c r="U68" s="60"/>
      <c r="V68" s="64"/>
      <c r="W68" s="61"/>
      <c r="X68" s="62"/>
      <c r="Y68" s="17"/>
      <c r="Z68" s="17"/>
      <c r="AA68" s="38"/>
      <c r="AC68" s="64"/>
      <c r="AD68" s="64"/>
      <c r="AE68" s="64"/>
      <c r="AF68" s="64"/>
    </row>
    <row r="69" spans="1:32">
      <c r="A69" s="113"/>
      <c r="B69" s="119"/>
      <c r="C69" s="58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42"/>
      <c r="I69" s="100"/>
      <c r="J69" s="61"/>
      <c r="K69" s="60"/>
      <c r="L69" s="62"/>
      <c r="M69" s="61"/>
      <c r="N69" s="60"/>
      <c r="O69" s="62"/>
      <c r="P69" s="60"/>
      <c r="Q69" s="60"/>
      <c r="R69" s="62"/>
      <c r="S69" s="60"/>
      <c r="T69" s="60"/>
      <c r="U69" s="60"/>
      <c r="V69" s="64"/>
      <c r="W69" s="61"/>
      <c r="X69" s="62"/>
      <c r="Y69" s="17"/>
      <c r="Z69" s="17"/>
      <c r="AA69" s="38"/>
      <c r="AC69" s="64"/>
      <c r="AD69" s="64"/>
      <c r="AE69" s="64"/>
      <c r="AF69" s="64"/>
    </row>
    <row r="70" spans="1:32">
      <c r="A70" s="113"/>
      <c r="B70" s="119"/>
      <c r="C70" s="58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42"/>
      <c r="I70" s="100"/>
      <c r="J70" s="61"/>
      <c r="K70" s="60"/>
      <c r="L70" s="62"/>
      <c r="M70" s="61"/>
      <c r="N70" s="60"/>
      <c r="O70" s="62"/>
      <c r="P70" s="60"/>
      <c r="Q70" s="60"/>
      <c r="R70" s="62"/>
      <c r="S70" s="60"/>
      <c r="T70" s="60"/>
      <c r="U70" s="60"/>
      <c r="V70" s="64"/>
      <c r="W70" s="61"/>
      <c r="X70" s="62"/>
      <c r="Y70" s="17"/>
      <c r="Z70" s="17"/>
      <c r="AA70" s="38"/>
      <c r="AC70" s="64"/>
      <c r="AD70" s="64"/>
      <c r="AE70" s="64"/>
      <c r="AF70" s="64"/>
    </row>
    <row r="71" spans="1:32">
      <c r="A71" s="113"/>
      <c r="B71" s="119"/>
      <c r="C71" s="58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42"/>
      <c r="I71" s="100"/>
      <c r="J71" s="61"/>
      <c r="K71" s="60"/>
      <c r="L71" s="62"/>
      <c r="M71" s="61"/>
      <c r="N71" s="60"/>
      <c r="O71" s="62"/>
      <c r="P71" s="60"/>
      <c r="Q71" s="60"/>
      <c r="R71" s="62"/>
      <c r="S71" s="60"/>
      <c r="T71" s="60"/>
      <c r="U71" s="60"/>
      <c r="V71" s="64"/>
      <c r="W71" s="61"/>
      <c r="X71" s="62"/>
      <c r="Y71" s="17"/>
      <c r="Z71" s="17"/>
      <c r="AA71" s="38"/>
      <c r="AC71" s="64"/>
      <c r="AD71" s="64"/>
      <c r="AE71" s="64"/>
      <c r="AF71" s="64"/>
    </row>
    <row r="72" spans="1:32">
      <c r="A72" s="113"/>
      <c r="B72" s="119"/>
      <c r="C72" s="58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42"/>
      <c r="I72" s="100"/>
      <c r="J72" s="61"/>
      <c r="K72" s="60"/>
      <c r="L72" s="62"/>
      <c r="M72" s="61"/>
      <c r="N72" s="60"/>
      <c r="O72" s="62"/>
      <c r="P72" s="60"/>
      <c r="Q72" s="60"/>
      <c r="R72" s="62"/>
      <c r="S72" s="60"/>
      <c r="T72" s="60"/>
      <c r="U72" s="60"/>
      <c r="V72" s="64"/>
      <c r="W72" s="61"/>
      <c r="X72" s="62"/>
      <c r="Y72" s="17"/>
      <c r="Z72" s="17"/>
      <c r="AA72" s="38"/>
      <c r="AC72" s="64"/>
      <c r="AD72" s="64"/>
      <c r="AE72" s="64"/>
      <c r="AF72" s="64"/>
    </row>
    <row r="73" spans="1:32">
      <c r="A73" s="113"/>
      <c r="B73" s="119"/>
      <c r="C73" s="58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42"/>
      <c r="I73" s="100"/>
      <c r="J73" s="61"/>
      <c r="K73" s="60"/>
      <c r="L73" s="62"/>
      <c r="M73" s="61"/>
      <c r="N73" s="60"/>
      <c r="O73" s="62"/>
      <c r="P73" s="60"/>
      <c r="Q73" s="60"/>
      <c r="R73" s="62"/>
      <c r="S73" s="60"/>
      <c r="T73" s="60"/>
      <c r="U73" s="60"/>
      <c r="V73" s="64"/>
      <c r="W73" s="61"/>
      <c r="X73" s="62"/>
      <c r="Y73" s="17"/>
      <c r="Z73" s="17"/>
      <c r="AA73" s="38"/>
      <c r="AC73" s="64"/>
      <c r="AD73" s="64"/>
      <c r="AE73" s="64"/>
      <c r="AF73" s="64"/>
    </row>
    <row r="74" spans="1:32">
      <c r="A74" s="113"/>
      <c r="B74" s="119"/>
      <c r="C74" s="58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42"/>
      <c r="I74" s="100"/>
      <c r="J74" s="61"/>
      <c r="K74" s="60"/>
      <c r="L74" s="62"/>
      <c r="M74" s="61"/>
      <c r="N74" s="60"/>
      <c r="O74" s="62"/>
      <c r="P74" s="60"/>
      <c r="Q74" s="60"/>
      <c r="R74" s="62"/>
      <c r="S74" s="60"/>
      <c r="T74" s="60"/>
      <c r="U74" s="60"/>
      <c r="V74" s="64"/>
      <c r="W74" s="61"/>
      <c r="X74" s="62"/>
      <c r="Y74" s="17"/>
      <c r="Z74" s="17"/>
      <c r="AA74" s="38"/>
      <c r="AC74" s="64"/>
      <c r="AD74" s="64"/>
      <c r="AE74" s="64"/>
      <c r="AF74" s="64"/>
    </row>
    <row r="75" spans="1:32">
      <c r="A75" s="113"/>
      <c r="B75" s="119"/>
      <c r="C75" s="58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42"/>
      <c r="I75" s="100"/>
      <c r="J75" s="61"/>
      <c r="K75" s="60"/>
      <c r="L75" s="62"/>
      <c r="M75" s="61"/>
      <c r="N75" s="60"/>
      <c r="O75" s="62"/>
      <c r="P75" s="60"/>
      <c r="Q75" s="60"/>
      <c r="R75" s="62"/>
      <c r="S75" s="60"/>
      <c r="T75" s="60"/>
      <c r="U75" s="60"/>
      <c r="V75" s="64"/>
      <c r="W75" s="61"/>
      <c r="X75" s="62"/>
      <c r="Y75" s="17"/>
      <c r="Z75" s="17"/>
      <c r="AA75" s="38"/>
      <c r="AC75" s="64"/>
      <c r="AD75" s="64"/>
      <c r="AE75" s="64"/>
      <c r="AF75" s="64"/>
    </row>
    <row r="76" spans="1:32">
      <c r="A76" s="113"/>
      <c r="B76" s="119"/>
      <c r="C76" s="58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42"/>
      <c r="I76" s="100"/>
      <c r="J76" s="61"/>
      <c r="K76" s="60"/>
      <c r="L76" s="62"/>
      <c r="M76" s="61"/>
      <c r="N76" s="60"/>
      <c r="O76" s="62"/>
      <c r="P76" s="60"/>
      <c r="Q76" s="60"/>
      <c r="R76" s="62"/>
      <c r="S76" s="60"/>
      <c r="T76" s="60"/>
      <c r="U76" s="60"/>
      <c r="V76" s="64"/>
      <c r="W76" s="61"/>
      <c r="X76" s="62"/>
      <c r="Y76" s="17"/>
      <c r="Z76" s="17"/>
      <c r="AA76" s="38"/>
      <c r="AC76" s="64"/>
      <c r="AD76" s="64"/>
      <c r="AE76" s="64"/>
      <c r="AF76" s="64"/>
    </row>
    <row r="77" spans="1:32">
      <c r="A77" s="113"/>
      <c r="B77" s="119"/>
      <c r="C77" s="58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42"/>
      <c r="I77" s="100"/>
      <c r="J77" s="61"/>
      <c r="K77" s="60"/>
      <c r="L77" s="62"/>
      <c r="M77" s="61"/>
      <c r="N77" s="60"/>
      <c r="O77" s="62"/>
      <c r="P77" s="60"/>
      <c r="Q77" s="60"/>
      <c r="R77" s="62"/>
      <c r="S77" s="60"/>
      <c r="T77" s="60"/>
      <c r="U77" s="60"/>
      <c r="V77" s="64"/>
      <c r="W77" s="61"/>
      <c r="X77" s="62"/>
      <c r="Y77" s="17"/>
      <c r="Z77" s="17"/>
      <c r="AA77" s="38"/>
      <c r="AC77" s="64"/>
      <c r="AD77" s="64"/>
      <c r="AE77" s="64"/>
      <c r="AF77" s="64"/>
    </row>
    <row r="78" spans="1:32">
      <c r="A78" s="113"/>
      <c r="B78" s="119"/>
      <c r="C78" s="58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42"/>
      <c r="I78" s="100"/>
      <c r="J78" s="61"/>
      <c r="K78" s="60"/>
      <c r="L78" s="62"/>
      <c r="M78" s="61"/>
      <c r="N78" s="60"/>
      <c r="O78" s="62"/>
      <c r="P78" s="60"/>
      <c r="Q78" s="60"/>
      <c r="R78" s="62"/>
      <c r="S78" s="60"/>
      <c r="T78" s="60"/>
      <c r="U78" s="60"/>
      <c r="V78" s="64"/>
      <c r="W78" s="61"/>
      <c r="X78" s="62"/>
      <c r="Y78" s="17"/>
      <c r="Z78" s="17"/>
      <c r="AA78" s="38"/>
      <c r="AC78" s="64"/>
      <c r="AD78" s="64"/>
      <c r="AE78" s="64"/>
      <c r="AF78" s="64"/>
    </row>
    <row r="79" spans="1:32">
      <c r="A79" s="113"/>
      <c r="B79" s="119"/>
      <c r="C79" s="58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42"/>
      <c r="I79" s="100"/>
      <c r="J79" s="61"/>
      <c r="K79" s="60"/>
      <c r="L79" s="62"/>
      <c r="M79" s="61"/>
      <c r="N79" s="60"/>
      <c r="O79" s="62"/>
      <c r="P79" s="60"/>
      <c r="Q79" s="60"/>
      <c r="R79" s="62"/>
      <c r="S79" s="60"/>
      <c r="T79" s="60"/>
      <c r="U79" s="60"/>
      <c r="V79" s="64"/>
      <c r="W79" s="61"/>
      <c r="X79" s="62"/>
      <c r="Y79" s="17"/>
      <c r="Z79" s="17"/>
      <c r="AA79" s="38"/>
      <c r="AC79" s="64"/>
      <c r="AD79" s="64"/>
      <c r="AE79" s="64"/>
      <c r="AF79" s="64"/>
    </row>
    <row r="80" spans="1:32">
      <c r="A80" s="113"/>
      <c r="B80" s="119"/>
      <c r="C80" s="58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42"/>
      <c r="I80" s="100"/>
      <c r="J80" s="61"/>
      <c r="K80" s="60"/>
      <c r="L80" s="62"/>
      <c r="M80" s="61"/>
      <c r="N80" s="60"/>
      <c r="O80" s="62"/>
      <c r="P80" s="60"/>
      <c r="Q80" s="60"/>
      <c r="R80" s="62"/>
      <c r="S80" s="60"/>
      <c r="T80" s="60"/>
      <c r="U80" s="60"/>
      <c r="V80" s="64"/>
      <c r="W80" s="61"/>
      <c r="X80" s="62"/>
      <c r="Y80" s="17"/>
      <c r="Z80" s="17"/>
      <c r="AA80" s="38"/>
      <c r="AC80" s="64"/>
      <c r="AD80" s="64"/>
      <c r="AE80" s="64"/>
      <c r="AF80" s="64"/>
    </row>
    <row r="81" spans="1:32">
      <c r="A81" s="113"/>
      <c r="B81" s="119"/>
      <c r="C81" s="58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42"/>
      <c r="I81" s="100"/>
      <c r="J81" s="61"/>
      <c r="K81" s="60"/>
      <c r="L81" s="62"/>
      <c r="M81" s="61"/>
      <c r="N81" s="60"/>
      <c r="O81" s="62"/>
      <c r="P81" s="60"/>
      <c r="Q81" s="60"/>
      <c r="R81" s="62"/>
      <c r="S81" s="60"/>
      <c r="T81" s="60"/>
      <c r="U81" s="60"/>
      <c r="V81" s="64"/>
      <c r="W81" s="61"/>
      <c r="X81" s="62"/>
      <c r="Y81" s="17"/>
      <c r="Z81" s="17"/>
      <c r="AA81" s="38"/>
      <c r="AC81" s="64"/>
      <c r="AD81" s="64"/>
      <c r="AE81" s="64"/>
      <c r="AF81" s="64"/>
    </row>
    <row r="82" spans="1:32">
      <c r="A82" s="113"/>
      <c r="B82" s="119"/>
      <c r="C82" s="58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42"/>
      <c r="I82" s="100"/>
      <c r="J82" s="61"/>
      <c r="K82" s="60"/>
      <c r="L82" s="62"/>
      <c r="M82" s="61"/>
      <c r="N82" s="60"/>
      <c r="O82" s="62"/>
      <c r="P82" s="60"/>
      <c r="Q82" s="60"/>
      <c r="R82" s="62"/>
      <c r="S82" s="60"/>
      <c r="T82" s="60"/>
      <c r="U82" s="60"/>
      <c r="V82" s="64"/>
      <c r="W82" s="61"/>
      <c r="X82" s="62"/>
      <c r="Y82" s="17"/>
      <c r="Z82" s="17"/>
      <c r="AA82" s="38"/>
      <c r="AC82" s="64"/>
      <c r="AD82" s="64"/>
      <c r="AE82" s="64"/>
      <c r="AF82" s="64"/>
    </row>
    <row r="83" spans="1:32">
      <c r="A83" s="113"/>
      <c r="B83" s="119"/>
      <c r="C83" s="58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42"/>
      <c r="I83" s="100"/>
      <c r="J83" s="61"/>
      <c r="K83" s="60"/>
      <c r="L83" s="62"/>
      <c r="M83" s="61"/>
      <c r="N83" s="60"/>
      <c r="O83" s="62"/>
      <c r="P83" s="60"/>
      <c r="Q83" s="60"/>
      <c r="R83" s="62"/>
      <c r="S83" s="60"/>
      <c r="T83" s="60"/>
      <c r="U83" s="60"/>
      <c r="V83" s="64"/>
      <c r="W83" s="61"/>
      <c r="X83" s="62"/>
      <c r="Y83" s="17"/>
      <c r="Z83" s="17"/>
      <c r="AA83" s="38"/>
      <c r="AC83" s="64"/>
      <c r="AD83" s="64"/>
      <c r="AE83" s="64"/>
      <c r="AF83" s="64"/>
    </row>
    <row r="84" spans="1:32">
      <c r="A84" s="113"/>
      <c r="B84" s="119"/>
      <c r="C84" s="58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42"/>
      <c r="I84" s="100"/>
      <c r="J84" s="61"/>
      <c r="K84" s="60"/>
      <c r="L84" s="62"/>
      <c r="M84" s="61"/>
      <c r="N84" s="60"/>
      <c r="O84" s="62"/>
      <c r="P84" s="60"/>
      <c r="Q84" s="60"/>
      <c r="R84" s="62"/>
      <c r="S84" s="60"/>
      <c r="T84" s="60"/>
      <c r="U84" s="60"/>
      <c r="V84" s="64"/>
      <c r="W84" s="61"/>
      <c r="X84" s="62"/>
      <c r="Y84" s="17"/>
      <c r="Z84" s="17"/>
      <c r="AA84" s="38"/>
      <c r="AC84" s="64"/>
      <c r="AD84" s="64"/>
      <c r="AE84" s="64"/>
      <c r="AF84" s="64"/>
    </row>
    <row r="85" spans="1:32">
      <c r="A85" s="113"/>
      <c r="B85" s="119"/>
      <c r="C85" s="58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42"/>
      <c r="I85" s="100"/>
      <c r="J85" s="61"/>
      <c r="K85" s="60"/>
      <c r="L85" s="62"/>
      <c r="M85" s="61"/>
      <c r="N85" s="60"/>
      <c r="O85" s="62"/>
      <c r="P85" s="60"/>
      <c r="Q85" s="60"/>
      <c r="R85" s="62"/>
      <c r="S85" s="60"/>
      <c r="T85" s="60"/>
      <c r="U85" s="60"/>
      <c r="V85" s="64"/>
      <c r="W85" s="61"/>
      <c r="X85" s="62"/>
      <c r="Y85" s="17"/>
      <c r="Z85" s="17"/>
      <c r="AA85" s="38"/>
      <c r="AC85" s="64"/>
      <c r="AD85" s="64"/>
      <c r="AE85" s="64"/>
      <c r="AF85" s="64"/>
    </row>
    <row r="86" spans="1:32">
      <c r="A86" s="113"/>
      <c r="B86" s="119"/>
      <c r="C86" s="58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42"/>
      <c r="I86" s="100"/>
      <c r="J86" s="61"/>
      <c r="K86" s="60"/>
      <c r="L86" s="62"/>
      <c r="M86" s="61"/>
      <c r="N86" s="60"/>
      <c r="O86" s="62"/>
      <c r="P86" s="60"/>
      <c r="Q86" s="60"/>
      <c r="R86" s="62"/>
      <c r="S86" s="60"/>
      <c r="T86" s="60"/>
      <c r="U86" s="60"/>
      <c r="V86" s="64"/>
      <c r="W86" s="61"/>
      <c r="X86" s="62"/>
      <c r="Y86" s="17"/>
      <c r="Z86" s="17"/>
      <c r="AA86" s="38"/>
      <c r="AC86" s="64"/>
      <c r="AD86" s="64"/>
      <c r="AE86" s="64"/>
      <c r="AF86" s="64"/>
    </row>
    <row r="87" spans="1:32">
      <c r="A87" s="113"/>
      <c r="B87" s="119"/>
      <c r="C87" s="58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42"/>
      <c r="I87" s="100"/>
      <c r="J87" s="61"/>
      <c r="K87" s="60"/>
      <c r="L87" s="62"/>
      <c r="M87" s="61"/>
      <c r="N87" s="60"/>
      <c r="O87" s="62"/>
      <c r="P87" s="60"/>
      <c r="Q87" s="60"/>
      <c r="R87" s="62"/>
      <c r="S87" s="60"/>
      <c r="T87" s="60"/>
      <c r="U87" s="60"/>
      <c r="V87" s="64"/>
      <c r="W87" s="61"/>
      <c r="X87" s="62"/>
      <c r="Y87" s="17"/>
      <c r="Z87" s="17"/>
      <c r="AA87" s="38"/>
      <c r="AC87" s="64"/>
      <c r="AD87" s="64"/>
      <c r="AE87" s="64"/>
      <c r="AF87" s="64"/>
    </row>
    <row r="88" spans="1:32">
      <c r="A88" s="113"/>
      <c r="B88" s="119"/>
      <c r="C88" s="58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42"/>
      <c r="I88" s="100"/>
      <c r="J88" s="61"/>
      <c r="K88" s="60"/>
      <c r="L88" s="62"/>
      <c r="M88" s="61"/>
      <c r="N88" s="60"/>
      <c r="O88" s="62"/>
      <c r="P88" s="60"/>
      <c r="Q88" s="60"/>
      <c r="R88" s="62"/>
      <c r="S88" s="60"/>
      <c r="T88" s="60"/>
      <c r="U88" s="60"/>
      <c r="V88" s="64"/>
      <c r="W88" s="61"/>
      <c r="X88" s="62"/>
      <c r="Y88" s="17"/>
      <c r="Z88" s="17"/>
      <c r="AA88" s="38"/>
      <c r="AC88" s="64"/>
      <c r="AD88" s="64"/>
      <c r="AE88" s="64"/>
      <c r="AF88" s="64"/>
    </row>
    <row r="89" spans="1:32">
      <c r="A89" s="113"/>
      <c r="B89" s="119"/>
      <c r="C89" s="58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42"/>
      <c r="I89" s="100"/>
      <c r="J89" s="61"/>
      <c r="K89" s="60"/>
      <c r="L89" s="62"/>
      <c r="M89" s="61"/>
      <c r="N89" s="60"/>
      <c r="O89" s="62"/>
      <c r="P89" s="60"/>
      <c r="Q89" s="60"/>
      <c r="R89" s="62"/>
      <c r="S89" s="60"/>
      <c r="T89" s="60"/>
      <c r="U89" s="60"/>
      <c r="V89" s="64"/>
      <c r="W89" s="61"/>
      <c r="X89" s="62"/>
      <c r="Y89" s="17"/>
      <c r="Z89" s="17"/>
      <c r="AA89" s="38"/>
      <c r="AC89" s="64"/>
      <c r="AD89" s="64"/>
      <c r="AE89" s="64"/>
      <c r="AF89" s="64"/>
    </row>
    <row r="90" spans="1:32">
      <c r="A90" s="113"/>
      <c r="B90" s="119"/>
      <c r="C90" s="58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42"/>
      <c r="I90" s="100"/>
      <c r="J90" s="61"/>
      <c r="K90" s="60"/>
      <c r="L90" s="62"/>
      <c r="M90" s="61"/>
      <c r="N90" s="60"/>
      <c r="O90" s="62"/>
      <c r="P90" s="60"/>
      <c r="Q90" s="60"/>
      <c r="R90" s="62"/>
      <c r="S90" s="60"/>
      <c r="T90" s="60"/>
      <c r="U90" s="60"/>
      <c r="V90" s="64"/>
      <c r="W90" s="61"/>
      <c r="X90" s="62"/>
      <c r="Y90" s="17"/>
      <c r="Z90" s="17"/>
      <c r="AA90" s="38"/>
      <c r="AC90" s="64"/>
      <c r="AD90" s="64"/>
      <c r="AE90" s="64"/>
      <c r="AF90" s="64"/>
    </row>
    <row r="91" spans="1:32">
      <c r="A91" s="113"/>
      <c r="B91" s="119"/>
      <c r="C91" s="58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42"/>
      <c r="I91" s="100"/>
      <c r="J91" s="61"/>
      <c r="K91" s="60"/>
      <c r="L91" s="62"/>
      <c r="M91" s="61"/>
      <c r="N91" s="60"/>
      <c r="O91" s="62"/>
      <c r="P91" s="60"/>
      <c r="Q91" s="60"/>
      <c r="R91" s="62"/>
      <c r="S91" s="60"/>
      <c r="T91" s="60"/>
      <c r="U91" s="60"/>
      <c r="V91" s="64"/>
      <c r="W91" s="61"/>
      <c r="X91" s="62"/>
      <c r="Y91" s="17"/>
      <c r="Z91" s="17"/>
      <c r="AA91" s="38"/>
      <c r="AC91" s="64"/>
      <c r="AD91" s="64"/>
      <c r="AE91" s="64"/>
      <c r="AF91" s="64"/>
    </row>
    <row r="92" spans="1:32">
      <c r="A92" s="113"/>
      <c r="B92" s="119"/>
      <c r="C92" s="58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42"/>
      <c r="I92" s="100"/>
      <c r="J92" s="61"/>
      <c r="K92" s="60"/>
      <c r="L92" s="62"/>
      <c r="M92" s="61"/>
      <c r="N92" s="60"/>
      <c r="O92" s="62"/>
      <c r="P92" s="60"/>
      <c r="Q92" s="60"/>
      <c r="R92" s="62"/>
      <c r="S92" s="60"/>
      <c r="T92" s="60"/>
      <c r="U92" s="60"/>
      <c r="V92" s="64"/>
      <c r="W92" s="61"/>
      <c r="X92" s="62"/>
      <c r="Y92" s="17"/>
      <c r="Z92" s="17"/>
      <c r="AA92" s="38"/>
      <c r="AC92" s="64"/>
      <c r="AD92" s="64"/>
      <c r="AE92" s="64"/>
      <c r="AF92" s="64"/>
    </row>
    <row r="93" spans="1:32">
      <c r="A93" s="113"/>
      <c r="B93" s="119"/>
      <c r="C93" s="58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42"/>
      <c r="I93" s="100"/>
      <c r="J93" s="61"/>
      <c r="K93" s="60"/>
      <c r="L93" s="62"/>
      <c r="M93" s="61"/>
      <c r="N93" s="60"/>
      <c r="O93" s="62"/>
      <c r="P93" s="60"/>
      <c r="Q93" s="60"/>
      <c r="R93" s="62"/>
      <c r="S93" s="60"/>
      <c r="T93" s="60"/>
      <c r="U93" s="60"/>
      <c r="V93" s="64"/>
      <c r="W93" s="61"/>
      <c r="X93" s="62"/>
      <c r="Y93" s="17"/>
      <c r="Z93" s="17"/>
      <c r="AA93" s="38"/>
      <c r="AC93" s="64"/>
      <c r="AD93" s="64"/>
      <c r="AE93" s="64"/>
      <c r="AF93" s="64"/>
    </row>
    <row r="94" spans="1:32">
      <c r="A94" s="113"/>
      <c r="B94" s="119"/>
      <c r="C94" s="58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42"/>
      <c r="I94" s="100"/>
      <c r="J94" s="61"/>
      <c r="K94" s="60"/>
      <c r="L94" s="62"/>
      <c r="M94" s="61"/>
      <c r="N94" s="60"/>
      <c r="O94" s="62"/>
      <c r="P94" s="60"/>
      <c r="Q94" s="60"/>
      <c r="R94" s="62"/>
      <c r="S94" s="60"/>
      <c r="T94" s="60"/>
      <c r="U94" s="60"/>
      <c r="V94" s="64"/>
      <c r="W94" s="61"/>
      <c r="X94" s="62"/>
      <c r="Y94" s="17"/>
      <c r="Z94" s="17"/>
      <c r="AA94" s="38"/>
      <c r="AC94" s="64"/>
      <c r="AD94" s="64"/>
      <c r="AE94" s="64"/>
      <c r="AF94" s="64"/>
    </row>
    <row r="95" spans="1:32">
      <c r="A95" s="113"/>
      <c r="B95" s="119"/>
      <c r="C95" s="58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42"/>
      <c r="I95" s="100"/>
      <c r="J95" s="61"/>
      <c r="K95" s="60"/>
      <c r="L95" s="62"/>
      <c r="M95" s="61"/>
      <c r="N95" s="60"/>
      <c r="O95" s="62"/>
      <c r="P95" s="60"/>
      <c r="Q95" s="60"/>
      <c r="R95" s="62"/>
      <c r="S95" s="60"/>
      <c r="T95" s="60"/>
      <c r="U95" s="60"/>
      <c r="V95" s="64"/>
      <c r="W95" s="61"/>
      <c r="X95" s="62"/>
      <c r="Y95" s="17"/>
      <c r="Z95" s="17"/>
      <c r="AA95" s="38"/>
      <c r="AC95" s="64"/>
      <c r="AD95" s="64"/>
      <c r="AE95" s="64"/>
      <c r="AF95" s="64"/>
    </row>
    <row r="96" spans="1:32">
      <c r="A96" s="113"/>
      <c r="B96" s="119"/>
      <c r="C96" s="58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42"/>
      <c r="I96" s="100"/>
      <c r="J96" s="61"/>
      <c r="K96" s="60"/>
      <c r="L96" s="62"/>
      <c r="M96" s="61"/>
      <c r="N96" s="60"/>
      <c r="O96" s="62"/>
      <c r="P96" s="60"/>
      <c r="Q96" s="60"/>
      <c r="R96" s="62"/>
      <c r="S96" s="60"/>
      <c r="T96" s="60"/>
      <c r="U96" s="60"/>
      <c r="V96" s="64"/>
      <c r="W96" s="61"/>
      <c r="X96" s="62"/>
      <c r="Y96" s="17"/>
      <c r="Z96" s="17"/>
      <c r="AA96" s="38"/>
      <c r="AC96" s="64"/>
      <c r="AD96" s="64"/>
      <c r="AE96" s="64"/>
      <c r="AF96" s="64"/>
    </row>
    <row r="97" spans="1:32">
      <c r="A97" s="113"/>
      <c r="B97" s="119"/>
      <c r="C97" s="58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42"/>
      <c r="I97" s="100"/>
      <c r="J97" s="61"/>
      <c r="K97" s="60"/>
      <c r="L97" s="62"/>
      <c r="M97" s="61"/>
      <c r="N97" s="60"/>
      <c r="O97" s="62"/>
      <c r="P97" s="60"/>
      <c r="Q97" s="60"/>
      <c r="R97" s="62"/>
      <c r="S97" s="60"/>
      <c r="T97" s="60"/>
      <c r="U97" s="60"/>
      <c r="V97" s="64"/>
      <c r="W97" s="61"/>
      <c r="X97" s="62"/>
      <c r="Y97" s="17"/>
      <c r="Z97" s="17"/>
      <c r="AA97" s="38"/>
      <c r="AC97" s="64"/>
      <c r="AD97" s="64"/>
      <c r="AE97" s="64"/>
      <c r="AF97" s="64"/>
    </row>
    <row r="98" spans="1:32">
      <c r="A98" s="113"/>
      <c r="B98" s="119"/>
      <c r="C98" s="58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42"/>
      <c r="I98" s="100"/>
      <c r="J98" s="61"/>
      <c r="K98" s="60"/>
      <c r="L98" s="62"/>
      <c r="M98" s="61"/>
      <c r="N98" s="60"/>
      <c r="O98" s="62"/>
      <c r="P98" s="60"/>
      <c r="Q98" s="60"/>
      <c r="R98" s="62"/>
      <c r="S98" s="60"/>
      <c r="T98" s="60"/>
      <c r="U98" s="60"/>
      <c r="V98" s="64"/>
      <c r="W98" s="61"/>
      <c r="X98" s="62"/>
      <c r="Y98" s="17"/>
      <c r="Z98" s="17"/>
      <c r="AA98" s="38"/>
      <c r="AC98" s="64"/>
      <c r="AD98" s="64"/>
      <c r="AE98" s="64"/>
      <c r="AF98" s="64"/>
    </row>
    <row r="99" spans="1:32">
      <c r="A99" s="113"/>
      <c r="B99" s="119"/>
      <c r="C99" s="58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42"/>
      <c r="I99" s="100"/>
      <c r="J99" s="61"/>
      <c r="K99" s="60"/>
      <c r="L99" s="62"/>
      <c r="M99" s="61"/>
      <c r="N99" s="60"/>
      <c r="O99" s="62"/>
      <c r="P99" s="60"/>
      <c r="Q99" s="60"/>
      <c r="R99" s="62"/>
      <c r="S99" s="60"/>
      <c r="T99" s="60"/>
      <c r="U99" s="60"/>
      <c r="V99" s="64"/>
      <c r="W99" s="61"/>
      <c r="X99" s="62"/>
      <c r="Y99" s="17"/>
      <c r="Z99" s="17"/>
      <c r="AA99" s="38"/>
      <c r="AC99" s="64"/>
      <c r="AD99" s="64"/>
      <c r="AE99" s="64"/>
      <c r="AF99" s="64"/>
    </row>
    <row r="100" spans="1:32">
      <c r="A100" s="113"/>
      <c r="B100" s="119"/>
      <c r="C100" s="58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42"/>
      <c r="I100" s="100"/>
      <c r="J100" s="61"/>
      <c r="K100" s="60"/>
      <c r="L100" s="62"/>
      <c r="M100" s="61"/>
      <c r="N100" s="60"/>
      <c r="O100" s="62"/>
      <c r="P100" s="60"/>
      <c r="Q100" s="60"/>
      <c r="R100" s="62"/>
      <c r="S100" s="60"/>
      <c r="T100" s="60"/>
      <c r="U100" s="60"/>
      <c r="V100" s="64"/>
      <c r="W100" s="61"/>
      <c r="X100" s="62"/>
      <c r="Y100" s="17"/>
      <c r="Z100" s="17"/>
      <c r="AA100" s="38"/>
      <c r="AC100" s="64"/>
      <c r="AD100" s="64"/>
      <c r="AE100" s="64"/>
      <c r="AF100" s="64"/>
    </row>
    <row r="101" spans="1:32">
      <c r="A101" s="113"/>
      <c r="B101" s="119"/>
      <c r="C101" s="58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42"/>
      <c r="I101" s="100"/>
      <c r="J101" s="61"/>
      <c r="K101" s="60"/>
      <c r="L101" s="62"/>
      <c r="M101" s="61"/>
      <c r="N101" s="60"/>
      <c r="O101" s="62"/>
      <c r="P101" s="60"/>
      <c r="Q101" s="60"/>
      <c r="R101" s="62"/>
      <c r="S101" s="60"/>
      <c r="T101" s="60"/>
      <c r="U101" s="60"/>
      <c r="V101" s="64"/>
      <c r="W101" s="61"/>
      <c r="X101" s="62"/>
      <c r="Y101" s="17"/>
      <c r="Z101" s="17"/>
      <c r="AA101" s="38"/>
      <c r="AC101" s="64"/>
      <c r="AD101" s="64"/>
      <c r="AE101" s="64"/>
      <c r="AF101" s="64"/>
    </row>
    <row r="102" spans="1:32">
      <c r="A102" s="113"/>
      <c r="B102" s="119"/>
      <c r="C102" s="58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42"/>
      <c r="I102" s="100"/>
      <c r="J102" s="61"/>
      <c r="K102" s="60"/>
      <c r="L102" s="62"/>
      <c r="M102" s="61"/>
      <c r="N102" s="60"/>
      <c r="O102" s="62"/>
      <c r="P102" s="60"/>
      <c r="Q102" s="60"/>
      <c r="R102" s="62"/>
      <c r="S102" s="60"/>
      <c r="T102" s="60"/>
      <c r="U102" s="60"/>
      <c r="V102" s="64"/>
      <c r="W102" s="61"/>
      <c r="X102" s="62"/>
      <c r="Y102" s="17"/>
      <c r="Z102" s="17"/>
      <c r="AA102" s="38"/>
      <c r="AC102" s="64"/>
      <c r="AD102" s="64"/>
      <c r="AE102" s="64"/>
      <c r="AF102" s="64"/>
    </row>
    <row r="103" spans="1:32">
      <c r="A103" s="113"/>
      <c r="B103" s="119"/>
      <c r="C103" s="58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42"/>
      <c r="I103" s="100"/>
      <c r="J103" s="61"/>
      <c r="K103" s="60"/>
      <c r="L103" s="62"/>
      <c r="M103" s="61"/>
      <c r="N103" s="60"/>
      <c r="O103" s="62"/>
      <c r="P103" s="60"/>
      <c r="Q103" s="60"/>
      <c r="R103" s="62"/>
      <c r="S103" s="60"/>
      <c r="T103" s="60"/>
      <c r="U103" s="60"/>
      <c r="V103" s="64"/>
      <c r="W103" s="61"/>
      <c r="X103" s="62"/>
      <c r="Y103" s="17"/>
      <c r="Z103" s="17"/>
      <c r="AA103" s="38"/>
      <c r="AC103" s="64"/>
      <c r="AD103" s="64"/>
      <c r="AE103" s="64"/>
      <c r="AF103" s="64"/>
    </row>
    <row r="104" spans="1:32">
      <c r="A104" s="113"/>
      <c r="B104" s="119"/>
      <c r="C104" s="58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42"/>
      <c r="I104" s="100"/>
      <c r="J104" s="61"/>
      <c r="K104" s="60"/>
      <c r="L104" s="62"/>
      <c r="M104" s="61"/>
      <c r="N104" s="60"/>
      <c r="O104" s="62"/>
      <c r="P104" s="60"/>
      <c r="Q104" s="60"/>
      <c r="R104" s="62"/>
      <c r="S104" s="60"/>
      <c r="T104" s="60"/>
      <c r="U104" s="60"/>
      <c r="V104" s="64"/>
      <c r="W104" s="61"/>
      <c r="X104" s="62"/>
      <c r="Y104" s="17"/>
      <c r="Z104" s="17"/>
      <c r="AA104" s="38"/>
      <c r="AC104" s="64"/>
      <c r="AD104" s="64"/>
      <c r="AE104" s="64"/>
      <c r="AF104" s="64"/>
    </row>
    <row r="105" spans="1:32">
      <c r="A105" s="113"/>
      <c r="B105" s="119"/>
      <c r="C105" s="58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42"/>
      <c r="I105" s="100"/>
      <c r="J105" s="61"/>
      <c r="K105" s="60"/>
      <c r="L105" s="62"/>
      <c r="M105" s="61"/>
      <c r="N105" s="60"/>
      <c r="O105" s="62"/>
      <c r="P105" s="60"/>
      <c r="Q105" s="60"/>
      <c r="R105" s="62"/>
      <c r="S105" s="60"/>
      <c r="T105" s="60"/>
      <c r="U105" s="60"/>
      <c r="V105" s="64"/>
      <c r="W105" s="61"/>
      <c r="X105" s="62"/>
      <c r="Y105" s="17"/>
      <c r="Z105" s="17"/>
      <c r="AA105" s="38"/>
      <c r="AC105" s="64"/>
      <c r="AD105" s="64"/>
      <c r="AE105" s="64"/>
      <c r="AF105" s="64"/>
    </row>
    <row r="106" spans="1:32">
      <c r="A106" s="113"/>
      <c r="B106" s="119"/>
      <c r="C106" s="58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42"/>
      <c r="I106" s="100"/>
      <c r="J106" s="61"/>
      <c r="K106" s="60"/>
      <c r="L106" s="62"/>
      <c r="M106" s="61"/>
      <c r="N106" s="60"/>
      <c r="O106" s="62"/>
      <c r="P106" s="60"/>
      <c r="Q106" s="60"/>
      <c r="R106" s="62"/>
      <c r="S106" s="60"/>
      <c r="T106" s="60"/>
      <c r="U106" s="60"/>
      <c r="V106" s="64"/>
      <c r="W106" s="61"/>
      <c r="X106" s="62"/>
      <c r="Y106" s="17"/>
      <c r="Z106" s="17"/>
      <c r="AA106" s="38"/>
      <c r="AC106" s="64"/>
      <c r="AD106" s="64"/>
      <c r="AE106" s="64"/>
      <c r="AF106" s="64"/>
    </row>
    <row r="107" spans="1:32">
      <c r="A107" s="113"/>
      <c r="B107" s="119"/>
      <c r="C107" s="58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42"/>
      <c r="I107" s="100"/>
      <c r="J107" s="61"/>
      <c r="K107" s="60"/>
      <c r="L107" s="62"/>
      <c r="M107" s="61"/>
      <c r="N107" s="60"/>
      <c r="O107" s="62"/>
      <c r="P107" s="60"/>
      <c r="Q107" s="60"/>
      <c r="R107" s="62"/>
      <c r="S107" s="60"/>
      <c r="T107" s="60"/>
      <c r="U107" s="60"/>
      <c r="V107" s="64"/>
      <c r="W107" s="61"/>
      <c r="X107" s="62"/>
      <c r="Y107" s="17"/>
      <c r="Z107" s="17"/>
      <c r="AA107" s="38"/>
      <c r="AC107" s="64"/>
      <c r="AD107" s="64"/>
      <c r="AE107" s="64"/>
      <c r="AF107" s="64"/>
    </row>
    <row r="108" spans="1:32">
      <c r="A108" s="113"/>
      <c r="B108" s="119"/>
      <c r="C108" s="58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42"/>
      <c r="I108" s="100"/>
      <c r="J108" s="61"/>
      <c r="K108" s="60"/>
      <c r="L108" s="62"/>
      <c r="M108" s="61"/>
      <c r="N108" s="60"/>
      <c r="O108" s="62"/>
      <c r="P108" s="60"/>
      <c r="Q108" s="60"/>
      <c r="R108" s="62"/>
      <c r="S108" s="60"/>
      <c r="T108" s="60"/>
      <c r="U108" s="60"/>
      <c r="V108" s="64"/>
      <c r="W108" s="61"/>
      <c r="X108" s="62"/>
      <c r="Y108" s="17"/>
      <c r="Z108" s="17"/>
      <c r="AA108" s="38"/>
      <c r="AC108" s="64"/>
      <c r="AD108" s="64"/>
      <c r="AE108" s="64"/>
      <c r="AF108" s="64"/>
    </row>
    <row r="109" spans="1:32">
      <c r="A109" s="113"/>
      <c r="B109" s="119"/>
      <c r="C109" s="58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42"/>
      <c r="I109" s="100"/>
      <c r="J109" s="61"/>
      <c r="K109" s="60"/>
      <c r="L109" s="62"/>
      <c r="M109" s="61"/>
      <c r="N109" s="60"/>
      <c r="O109" s="62"/>
      <c r="P109" s="60"/>
      <c r="Q109" s="60"/>
      <c r="R109" s="62"/>
      <c r="S109" s="60"/>
      <c r="T109" s="60"/>
      <c r="U109" s="60"/>
      <c r="V109" s="64"/>
      <c r="W109" s="61"/>
      <c r="X109" s="62"/>
      <c r="Y109" s="17"/>
      <c r="Z109" s="17"/>
      <c r="AA109" s="38"/>
      <c r="AC109" s="64"/>
      <c r="AD109" s="64"/>
      <c r="AE109" s="64"/>
      <c r="AF109" s="64"/>
    </row>
    <row r="110" spans="1:32">
      <c r="A110" s="113"/>
      <c r="B110" s="119"/>
      <c r="C110" s="58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42"/>
      <c r="I110" s="100"/>
      <c r="J110" s="61"/>
      <c r="K110" s="60"/>
      <c r="L110" s="62"/>
      <c r="M110" s="61"/>
      <c r="N110" s="60"/>
      <c r="O110" s="62"/>
      <c r="P110" s="60"/>
      <c r="Q110" s="60"/>
      <c r="R110" s="62"/>
      <c r="S110" s="60"/>
      <c r="T110" s="60"/>
      <c r="U110" s="60"/>
      <c r="V110" s="64"/>
      <c r="W110" s="61"/>
      <c r="X110" s="62"/>
      <c r="Y110" s="17"/>
      <c r="Z110" s="17"/>
      <c r="AA110" s="38"/>
      <c r="AC110" s="64"/>
      <c r="AD110" s="64"/>
      <c r="AE110" s="64"/>
      <c r="AF110" s="64"/>
    </row>
    <row r="111" spans="1:32">
      <c r="A111" s="113"/>
      <c r="B111" s="119"/>
      <c r="C111" s="58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42"/>
      <c r="I111" s="100"/>
      <c r="J111" s="61"/>
      <c r="K111" s="60"/>
      <c r="L111" s="62"/>
      <c r="M111" s="61"/>
      <c r="N111" s="60"/>
      <c r="O111" s="62"/>
      <c r="P111" s="60"/>
      <c r="Q111" s="60"/>
      <c r="R111" s="62"/>
      <c r="S111" s="60"/>
      <c r="T111" s="60"/>
      <c r="U111" s="60"/>
      <c r="V111" s="64"/>
      <c r="W111" s="61"/>
      <c r="X111" s="62"/>
      <c r="Y111" s="17"/>
      <c r="Z111" s="17"/>
      <c r="AA111" s="38"/>
      <c r="AC111" s="64"/>
      <c r="AD111" s="64"/>
      <c r="AE111" s="64"/>
      <c r="AF111" s="64"/>
    </row>
    <row r="112" spans="1:32">
      <c r="A112" s="113"/>
      <c r="B112" s="119"/>
      <c r="C112" s="58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42"/>
      <c r="I112" s="100"/>
      <c r="J112" s="61"/>
      <c r="K112" s="60"/>
      <c r="L112" s="62"/>
      <c r="M112" s="61"/>
      <c r="N112" s="60"/>
      <c r="O112" s="62"/>
      <c r="P112" s="60"/>
      <c r="Q112" s="60"/>
      <c r="R112" s="62"/>
      <c r="S112" s="60"/>
      <c r="T112" s="60"/>
      <c r="U112" s="60"/>
      <c r="V112" s="64"/>
      <c r="W112" s="61"/>
      <c r="X112" s="62"/>
      <c r="Y112" s="17"/>
      <c r="Z112" s="17"/>
      <c r="AA112" s="38"/>
      <c r="AC112" s="64"/>
      <c r="AD112" s="64"/>
      <c r="AE112" s="64"/>
      <c r="AF112" s="64"/>
    </row>
    <row r="113" spans="1:32">
      <c r="A113" s="113"/>
      <c r="B113" s="119"/>
      <c r="C113" s="58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42"/>
      <c r="I113" s="100"/>
      <c r="J113" s="61"/>
      <c r="K113" s="60"/>
      <c r="L113" s="62"/>
      <c r="M113" s="61"/>
      <c r="N113" s="60"/>
      <c r="O113" s="62"/>
      <c r="P113" s="60"/>
      <c r="Q113" s="60"/>
      <c r="R113" s="62"/>
      <c r="S113" s="60"/>
      <c r="T113" s="60"/>
      <c r="U113" s="60"/>
      <c r="V113" s="64"/>
      <c r="W113" s="61"/>
      <c r="X113" s="62"/>
      <c r="Y113" s="17"/>
      <c r="Z113" s="17"/>
      <c r="AA113" s="38"/>
      <c r="AC113" s="64"/>
      <c r="AD113" s="64"/>
      <c r="AE113" s="64"/>
      <c r="AF113" s="64"/>
    </row>
    <row r="114" spans="1:32">
      <c r="A114" s="113"/>
      <c r="B114" s="119"/>
      <c r="C114" s="58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42"/>
      <c r="I114" s="100"/>
      <c r="J114" s="61"/>
      <c r="K114" s="60"/>
      <c r="L114" s="62"/>
      <c r="M114" s="61"/>
      <c r="N114" s="60"/>
      <c r="O114" s="62"/>
      <c r="P114" s="60"/>
      <c r="Q114" s="60"/>
      <c r="R114" s="62"/>
      <c r="S114" s="60"/>
      <c r="T114" s="60"/>
      <c r="U114" s="60"/>
      <c r="V114" s="64"/>
      <c r="W114" s="61"/>
      <c r="X114" s="62"/>
      <c r="Y114" s="17"/>
      <c r="Z114" s="17"/>
      <c r="AA114" s="38"/>
      <c r="AC114" s="64"/>
      <c r="AD114" s="64"/>
      <c r="AE114" s="64"/>
      <c r="AF114" s="64"/>
    </row>
    <row r="115" spans="1:32">
      <c r="A115" s="113"/>
      <c r="B115" s="119"/>
      <c r="C115" s="58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42"/>
      <c r="I115" s="100"/>
      <c r="J115" s="61"/>
      <c r="K115" s="60"/>
      <c r="L115" s="62"/>
      <c r="M115" s="61"/>
      <c r="N115" s="60"/>
      <c r="O115" s="62"/>
      <c r="P115" s="60"/>
      <c r="Q115" s="60"/>
      <c r="R115" s="62"/>
      <c r="S115" s="60"/>
      <c r="T115" s="60"/>
      <c r="U115" s="60"/>
      <c r="V115" s="64"/>
      <c r="W115" s="61"/>
      <c r="X115" s="62"/>
      <c r="Y115" s="17"/>
      <c r="Z115" s="17"/>
      <c r="AA115" s="38"/>
      <c r="AC115" s="64"/>
      <c r="AD115" s="64"/>
      <c r="AE115" s="64"/>
      <c r="AF115" s="64"/>
    </row>
    <row r="116" spans="1:32">
      <c r="A116" s="113"/>
      <c r="B116" s="119"/>
      <c r="C116" s="58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42"/>
      <c r="I116" s="100"/>
      <c r="J116" s="61"/>
      <c r="K116" s="60"/>
      <c r="L116" s="62"/>
      <c r="M116" s="61"/>
      <c r="N116" s="60"/>
      <c r="O116" s="62"/>
      <c r="P116" s="60"/>
      <c r="Q116" s="60"/>
      <c r="R116" s="62"/>
      <c r="S116" s="60"/>
      <c r="T116" s="60"/>
      <c r="U116" s="60"/>
      <c r="V116" s="64"/>
      <c r="W116" s="61"/>
      <c r="X116" s="62"/>
      <c r="Y116" s="17"/>
      <c r="Z116" s="17"/>
      <c r="AA116" s="38"/>
      <c r="AC116" s="64"/>
      <c r="AD116" s="64"/>
      <c r="AE116" s="64"/>
      <c r="AF116" s="64"/>
    </row>
    <row r="117" spans="1:32">
      <c r="A117" s="113"/>
      <c r="B117" s="119"/>
      <c r="C117" s="58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42"/>
      <c r="I117" s="100"/>
      <c r="J117" s="61"/>
      <c r="K117" s="60"/>
      <c r="L117" s="62"/>
      <c r="M117" s="61"/>
      <c r="N117" s="60"/>
      <c r="O117" s="62"/>
      <c r="P117" s="60"/>
      <c r="Q117" s="60"/>
      <c r="R117" s="62"/>
      <c r="S117" s="60"/>
      <c r="T117" s="60"/>
      <c r="U117" s="60"/>
      <c r="V117" s="64"/>
      <c r="W117" s="61"/>
      <c r="X117" s="62"/>
      <c r="Y117" s="17"/>
      <c r="Z117" s="17"/>
      <c r="AA117" s="38"/>
      <c r="AC117" s="64"/>
      <c r="AD117" s="64"/>
      <c r="AE117" s="64"/>
      <c r="AF117" s="64"/>
    </row>
    <row r="118" spans="1:32">
      <c r="A118" s="113"/>
      <c r="B118" s="119"/>
      <c r="C118" s="58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42"/>
      <c r="I118" s="100"/>
      <c r="J118" s="61"/>
      <c r="K118" s="60"/>
      <c r="L118" s="62"/>
      <c r="M118" s="61"/>
      <c r="N118" s="60"/>
      <c r="O118" s="62"/>
      <c r="P118" s="60"/>
      <c r="Q118" s="60"/>
      <c r="R118" s="62"/>
      <c r="S118" s="60"/>
      <c r="T118" s="60"/>
      <c r="U118" s="60"/>
      <c r="V118" s="64"/>
      <c r="W118" s="61"/>
      <c r="X118" s="62"/>
      <c r="Y118" s="17"/>
      <c r="Z118" s="17"/>
      <c r="AA118" s="38"/>
      <c r="AC118" s="64"/>
      <c r="AD118" s="64"/>
      <c r="AE118" s="64"/>
      <c r="AF118" s="64"/>
    </row>
    <row r="119" spans="1:32">
      <c r="A119" s="113"/>
      <c r="B119" s="119"/>
      <c r="C119" s="58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42"/>
      <c r="I119" s="100"/>
      <c r="J119" s="61"/>
      <c r="K119" s="60"/>
      <c r="L119" s="62"/>
      <c r="M119" s="61"/>
      <c r="N119" s="60"/>
      <c r="O119" s="62"/>
      <c r="P119" s="60"/>
      <c r="Q119" s="60"/>
      <c r="R119" s="62"/>
      <c r="S119" s="60"/>
      <c r="T119" s="60"/>
      <c r="U119" s="60"/>
      <c r="V119" s="64"/>
      <c r="W119" s="61"/>
      <c r="X119" s="62"/>
      <c r="Y119" s="17"/>
      <c r="Z119" s="17"/>
      <c r="AA119" s="38"/>
      <c r="AC119" s="64"/>
      <c r="AD119" s="64"/>
      <c r="AE119" s="64"/>
      <c r="AF119" s="64"/>
    </row>
    <row r="120" spans="1:32">
      <c r="A120" s="113"/>
      <c r="B120" s="119"/>
      <c r="C120" s="58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42"/>
      <c r="I120" s="100"/>
      <c r="J120" s="61"/>
      <c r="K120" s="60"/>
      <c r="L120" s="62"/>
      <c r="M120" s="61"/>
      <c r="N120" s="60"/>
      <c r="O120" s="62"/>
      <c r="P120" s="60"/>
      <c r="Q120" s="60"/>
      <c r="R120" s="62"/>
      <c r="S120" s="60"/>
      <c r="T120" s="60"/>
      <c r="U120" s="60"/>
      <c r="V120" s="64"/>
      <c r="W120" s="61"/>
      <c r="X120" s="62"/>
      <c r="Y120" s="17"/>
      <c r="Z120" s="17"/>
      <c r="AA120" s="38"/>
      <c r="AC120" s="64"/>
      <c r="AD120" s="64"/>
      <c r="AE120" s="64"/>
      <c r="AF120" s="64"/>
    </row>
    <row r="121" spans="1:32">
      <c r="A121" s="113"/>
      <c r="B121" s="119"/>
      <c r="C121" s="58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42"/>
      <c r="I121" s="100"/>
      <c r="J121" s="61"/>
      <c r="K121" s="60"/>
      <c r="L121" s="62"/>
      <c r="M121" s="61"/>
      <c r="N121" s="60"/>
      <c r="O121" s="62"/>
      <c r="P121" s="60"/>
      <c r="Q121" s="60"/>
      <c r="R121" s="62"/>
      <c r="S121" s="60"/>
      <c r="T121" s="60"/>
      <c r="U121" s="60"/>
      <c r="V121" s="64"/>
      <c r="W121" s="61"/>
      <c r="X121" s="62"/>
      <c r="Y121" s="17"/>
      <c r="Z121" s="17"/>
      <c r="AA121" s="38"/>
      <c r="AC121" s="64"/>
      <c r="AD121" s="64"/>
      <c r="AE121" s="64"/>
      <c r="AF121" s="64"/>
    </row>
    <row r="122" spans="1:32">
      <c r="A122" s="113"/>
      <c r="B122" s="119"/>
      <c r="C122" s="58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42"/>
      <c r="I122" s="100"/>
      <c r="J122" s="61"/>
      <c r="K122" s="60"/>
      <c r="L122" s="62"/>
      <c r="M122" s="61"/>
      <c r="N122" s="60"/>
      <c r="O122" s="62"/>
      <c r="P122" s="60"/>
      <c r="Q122" s="60"/>
      <c r="R122" s="62"/>
      <c r="S122" s="60"/>
      <c r="T122" s="60"/>
      <c r="U122" s="60"/>
      <c r="V122" s="64"/>
      <c r="W122" s="61"/>
      <c r="X122" s="62"/>
      <c r="Y122" s="17"/>
      <c r="Z122" s="17"/>
      <c r="AA122" s="38"/>
      <c r="AC122" s="64"/>
      <c r="AD122" s="64"/>
      <c r="AE122" s="64"/>
      <c r="AF122" s="64"/>
    </row>
    <row r="123" spans="1:32">
      <c r="A123" s="113"/>
      <c r="B123" s="119"/>
      <c r="C123" s="58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42"/>
      <c r="I123" s="100"/>
      <c r="J123" s="61"/>
      <c r="K123" s="60"/>
      <c r="L123" s="62"/>
      <c r="M123" s="61"/>
      <c r="N123" s="60"/>
      <c r="O123" s="62"/>
      <c r="P123" s="60"/>
      <c r="Q123" s="60"/>
      <c r="R123" s="62"/>
      <c r="S123" s="60"/>
      <c r="T123" s="60"/>
      <c r="U123" s="60"/>
      <c r="V123" s="64"/>
      <c r="W123" s="61"/>
      <c r="X123" s="62"/>
      <c r="Y123" s="17"/>
      <c r="Z123" s="17"/>
      <c r="AA123" s="38"/>
      <c r="AC123" s="64"/>
      <c r="AD123" s="64"/>
      <c r="AE123" s="64"/>
      <c r="AF123" s="64"/>
    </row>
    <row r="124" spans="1:32">
      <c r="A124" s="113"/>
      <c r="B124" s="119"/>
      <c r="C124" s="58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42"/>
      <c r="I124" s="100"/>
      <c r="J124" s="61"/>
      <c r="K124" s="60"/>
      <c r="L124" s="62"/>
      <c r="M124" s="61"/>
      <c r="N124" s="60"/>
      <c r="O124" s="62"/>
      <c r="P124" s="60"/>
      <c r="Q124" s="60"/>
      <c r="R124" s="62"/>
      <c r="S124" s="60"/>
      <c r="T124" s="60"/>
      <c r="U124" s="60"/>
      <c r="V124" s="64"/>
      <c r="W124" s="61"/>
      <c r="X124" s="62"/>
      <c r="Y124" s="17"/>
      <c r="Z124" s="17"/>
      <c r="AA124" s="38"/>
      <c r="AC124" s="64"/>
      <c r="AD124" s="64"/>
      <c r="AE124" s="64"/>
      <c r="AF124" s="64"/>
    </row>
    <row r="125" spans="1:32">
      <c r="A125" s="113"/>
      <c r="B125" s="119"/>
      <c r="C125" s="58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42"/>
      <c r="I125" s="100"/>
      <c r="J125" s="61"/>
      <c r="K125" s="60"/>
      <c r="L125" s="62"/>
      <c r="M125" s="61"/>
      <c r="N125" s="60"/>
      <c r="O125" s="62"/>
      <c r="P125" s="60"/>
      <c r="Q125" s="60"/>
      <c r="R125" s="62"/>
      <c r="S125" s="60"/>
      <c r="T125" s="60"/>
      <c r="U125" s="60"/>
      <c r="V125" s="64"/>
      <c r="W125" s="61"/>
      <c r="X125" s="62"/>
      <c r="Y125" s="17"/>
      <c r="Z125" s="17"/>
      <c r="AA125" s="38"/>
      <c r="AC125" s="64"/>
      <c r="AD125" s="64"/>
      <c r="AE125" s="64"/>
      <c r="AF125" s="64"/>
    </row>
    <row r="126" spans="1:32">
      <c r="A126" s="113"/>
      <c r="B126" s="119"/>
      <c r="C126" s="58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42"/>
      <c r="I126" s="100"/>
      <c r="J126" s="61"/>
      <c r="K126" s="60"/>
      <c r="L126" s="62"/>
      <c r="M126" s="61"/>
      <c r="N126" s="60"/>
      <c r="O126" s="62"/>
      <c r="P126" s="60"/>
      <c r="Q126" s="60"/>
      <c r="R126" s="62"/>
      <c r="S126" s="60"/>
      <c r="T126" s="60"/>
      <c r="U126" s="60"/>
      <c r="V126" s="64"/>
      <c r="W126" s="61"/>
      <c r="X126" s="62"/>
      <c r="Y126" s="17"/>
      <c r="Z126" s="17"/>
      <c r="AA126" s="38"/>
      <c r="AC126" s="64"/>
      <c r="AD126" s="64"/>
      <c r="AE126" s="64"/>
      <c r="AF126" s="64"/>
    </row>
    <row r="127" spans="1:32">
      <c r="A127" s="113"/>
      <c r="B127" s="119"/>
      <c r="C127" s="58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42"/>
      <c r="I127" s="100"/>
      <c r="J127" s="61"/>
      <c r="K127" s="60"/>
      <c r="L127" s="62"/>
      <c r="M127" s="61"/>
      <c r="N127" s="60"/>
      <c r="O127" s="62"/>
      <c r="P127" s="60"/>
      <c r="Q127" s="60"/>
      <c r="R127" s="62"/>
      <c r="S127" s="60"/>
      <c r="T127" s="60"/>
      <c r="U127" s="60"/>
      <c r="V127" s="64"/>
      <c r="W127" s="61"/>
      <c r="X127" s="62"/>
      <c r="Y127" s="17"/>
      <c r="Z127" s="17"/>
      <c r="AA127" s="38"/>
      <c r="AC127" s="64"/>
      <c r="AD127" s="64"/>
      <c r="AE127" s="64"/>
      <c r="AF127" s="64"/>
    </row>
    <row r="128" spans="1:32">
      <c r="A128" s="113"/>
      <c r="B128" s="119"/>
      <c r="C128" s="58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42"/>
      <c r="I128" s="100"/>
      <c r="J128" s="61"/>
      <c r="K128" s="60"/>
      <c r="L128" s="62"/>
      <c r="M128" s="61"/>
      <c r="N128" s="60"/>
      <c r="O128" s="62"/>
      <c r="P128" s="60"/>
      <c r="Q128" s="60"/>
      <c r="R128" s="62"/>
      <c r="S128" s="60"/>
      <c r="T128" s="60"/>
      <c r="U128" s="60"/>
      <c r="V128" s="64"/>
      <c r="W128" s="61"/>
      <c r="X128" s="62"/>
      <c r="Y128" s="17"/>
      <c r="Z128" s="17"/>
      <c r="AA128" s="38"/>
      <c r="AC128" s="64"/>
      <c r="AD128" s="64"/>
      <c r="AE128" s="64"/>
      <c r="AF128" s="64"/>
    </row>
    <row r="129" spans="1:32">
      <c r="A129" s="113"/>
      <c r="B129" s="119"/>
      <c r="C129" s="58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42"/>
      <c r="I129" s="100"/>
      <c r="J129" s="61"/>
      <c r="K129" s="60"/>
      <c r="L129" s="62"/>
      <c r="M129" s="61"/>
      <c r="N129" s="60"/>
      <c r="O129" s="62"/>
      <c r="P129" s="60"/>
      <c r="Q129" s="60"/>
      <c r="R129" s="62"/>
      <c r="S129" s="60"/>
      <c r="T129" s="60"/>
      <c r="U129" s="60"/>
      <c r="V129" s="64"/>
      <c r="W129" s="61"/>
      <c r="X129" s="62"/>
      <c r="Y129" s="17"/>
      <c r="Z129" s="17"/>
      <c r="AA129" s="38"/>
      <c r="AC129" s="64"/>
      <c r="AD129" s="64"/>
      <c r="AE129" s="64"/>
      <c r="AF129" s="64"/>
    </row>
    <row r="130" spans="1:32">
      <c r="A130" s="113"/>
      <c r="B130" s="119"/>
      <c r="C130" s="58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42"/>
      <c r="I130" s="100"/>
      <c r="J130" s="61"/>
      <c r="K130" s="60"/>
      <c r="L130" s="62"/>
      <c r="M130" s="61"/>
      <c r="N130" s="60"/>
      <c r="O130" s="62"/>
      <c r="P130" s="60"/>
      <c r="Q130" s="60"/>
      <c r="R130" s="62"/>
      <c r="S130" s="60"/>
      <c r="T130" s="60"/>
      <c r="U130" s="60"/>
      <c r="V130" s="64"/>
      <c r="W130" s="61"/>
      <c r="X130" s="62"/>
      <c r="Y130" s="17"/>
      <c r="Z130" s="17"/>
      <c r="AA130" s="38"/>
      <c r="AC130" s="64"/>
      <c r="AD130" s="64"/>
      <c r="AE130" s="64"/>
      <c r="AF130" s="64"/>
    </row>
    <row r="131" spans="1:32">
      <c r="A131" s="113"/>
      <c r="B131" s="119"/>
      <c r="C131" s="58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42"/>
      <c r="I131" s="100"/>
      <c r="J131" s="61"/>
      <c r="K131" s="60"/>
      <c r="L131" s="62"/>
      <c r="M131" s="61"/>
      <c r="N131" s="60"/>
      <c r="O131" s="62"/>
      <c r="P131" s="60"/>
      <c r="Q131" s="60"/>
      <c r="R131" s="62"/>
      <c r="S131" s="60"/>
      <c r="T131" s="60"/>
      <c r="U131" s="60"/>
      <c r="V131" s="64"/>
      <c r="W131" s="61"/>
      <c r="X131" s="62"/>
      <c r="Y131" s="17"/>
      <c r="Z131" s="17"/>
      <c r="AA131" s="38"/>
      <c r="AC131" s="64"/>
      <c r="AD131" s="64"/>
      <c r="AE131" s="64"/>
      <c r="AF131" s="64"/>
    </row>
    <row r="132" spans="1:32">
      <c r="A132" s="113"/>
      <c r="B132" s="119"/>
      <c r="C132" s="58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42"/>
      <c r="I132" s="100"/>
      <c r="J132" s="61"/>
      <c r="K132" s="60"/>
      <c r="L132" s="62"/>
      <c r="M132" s="61"/>
      <c r="N132" s="60"/>
      <c r="O132" s="62"/>
      <c r="P132" s="60"/>
      <c r="Q132" s="60"/>
      <c r="R132" s="62"/>
      <c r="S132" s="60"/>
      <c r="T132" s="60"/>
      <c r="U132" s="60"/>
      <c r="V132" s="64"/>
      <c r="W132" s="61"/>
      <c r="X132" s="62"/>
      <c r="Y132" s="17"/>
      <c r="Z132" s="17"/>
      <c r="AA132" s="38"/>
      <c r="AC132" s="64"/>
      <c r="AD132" s="64"/>
      <c r="AE132" s="64"/>
      <c r="AF132" s="64"/>
    </row>
    <row r="133" spans="1:32">
      <c r="A133" s="113"/>
      <c r="B133" s="119"/>
      <c r="C133" s="58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42"/>
      <c r="I133" s="100"/>
      <c r="J133" s="61"/>
      <c r="K133" s="60"/>
      <c r="L133" s="62"/>
      <c r="M133" s="61"/>
      <c r="N133" s="60"/>
      <c r="O133" s="62"/>
      <c r="P133" s="60"/>
      <c r="Q133" s="60"/>
      <c r="R133" s="62"/>
      <c r="S133" s="60"/>
      <c r="T133" s="60"/>
      <c r="U133" s="60"/>
      <c r="V133" s="64"/>
      <c r="W133" s="61"/>
      <c r="X133" s="62"/>
      <c r="Y133" s="17"/>
      <c r="Z133" s="17"/>
      <c r="AA133" s="38"/>
      <c r="AC133" s="64"/>
      <c r="AD133" s="64"/>
      <c r="AE133" s="64"/>
      <c r="AF133" s="64"/>
    </row>
    <row r="134" spans="1:32">
      <c r="A134" s="113"/>
      <c r="B134" s="119"/>
      <c r="C134" s="58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42"/>
      <c r="I134" s="100"/>
      <c r="J134" s="61"/>
      <c r="K134" s="60"/>
      <c r="L134" s="62"/>
      <c r="M134" s="61"/>
      <c r="N134" s="60"/>
      <c r="O134" s="62"/>
      <c r="P134" s="60"/>
      <c r="Q134" s="60"/>
      <c r="R134" s="62"/>
      <c r="S134" s="60"/>
      <c r="T134" s="60"/>
      <c r="U134" s="60"/>
      <c r="V134" s="64"/>
      <c r="W134" s="61"/>
      <c r="X134" s="62"/>
      <c r="Y134" s="17"/>
      <c r="Z134" s="17"/>
      <c r="AA134" s="38"/>
      <c r="AC134" s="64"/>
      <c r="AD134" s="64"/>
      <c r="AE134" s="64"/>
      <c r="AF134" s="64"/>
    </row>
    <row r="135" spans="1:32">
      <c r="A135" s="113"/>
      <c r="B135" s="119"/>
      <c r="C135" s="58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42"/>
      <c r="I135" s="100"/>
      <c r="J135" s="61"/>
      <c r="K135" s="60"/>
      <c r="L135" s="62"/>
      <c r="M135" s="61"/>
      <c r="N135" s="60"/>
      <c r="O135" s="62"/>
      <c r="P135" s="60"/>
      <c r="Q135" s="60"/>
      <c r="R135" s="62"/>
      <c r="S135" s="60"/>
      <c r="T135" s="60"/>
      <c r="U135" s="60"/>
      <c r="V135" s="64"/>
      <c r="W135" s="61"/>
      <c r="X135" s="62"/>
      <c r="Y135" s="17"/>
      <c r="Z135" s="17"/>
      <c r="AA135" s="38"/>
      <c r="AC135" s="64"/>
      <c r="AD135" s="64"/>
      <c r="AE135" s="64"/>
      <c r="AF135" s="64"/>
    </row>
    <row r="136" spans="1:32">
      <c r="A136" s="113"/>
      <c r="B136" s="119"/>
      <c r="C136" s="58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42"/>
      <c r="I136" s="100"/>
      <c r="J136" s="61"/>
      <c r="K136" s="60"/>
      <c r="L136" s="62"/>
      <c r="M136" s="61"/>
      <c r="N136" s="60"/>
      <c r="O136" s="62"/>
      <c r="P136" s="60"/>
      <c r="Q136" s="60"/>
      <c r="R136" s="62"/>
      <c r="S136" s="60"/>
      <c r="T136" s="60"/>
      <c r="U136" s="60"/>
      <c r="V136" s="64"/>
      <c r="W136" s="61"/>
      <c r="X136" s="62"/>
      <c r="Y136" s="17"/>
      <c r="Z136" s="17"/>
      <c r="AA136" s="38"/>
      <c r="AC136" s="64"/>
      <c r="AD136" s="64"/>
      <c r="AE136" s="64"/>
      <c r="AF136" s="64"/>
    </row>
    <row r="137" spans="1:32">
      <c r="A137" s="113"/>
      <c r="B137" s="119"/>
      <c r="C137" s="58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42"/>
      <c r="I137" s="100"/>
      <c r="J137" s="61"/>
      <c r="K137" s="60"/>
      <c r="L137" s="62"/>
      <c r="M137" s="61"/>
      <c r="N137" s="60"/>
      <c r="O137" s="62"/>
      <c r="P137" s="60"/>
      <c r="Q137" s="60"/>
      <c r="R137" s="62"/>
      <c r="S137" s="60"/>
      <c r="T137" s="60"/>
      <c r="U137" s="60"/>
      <c r="V137" s="64"/>
      <c r="W137" s="61"/>
      <c r="X137" s="62"/>
      <c r="Y137" s="17"/>
      <c r="Z137" s="17"/>
      <c r="AA137" s="38"/>
      <c r="AC137" s="64"/>
      <c r="AD137" s="64"/>
      <c r="AE137" s="64"/>
      <c r="AF137" s="64"/>
    </row>
    <row r="138" spans="1:32">
      <c r="A138" s="113"/>
      <c r="B138" s="119"/>
      <c r="C138" s="58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42"/>
      <c r="I138" s="100"/>
      <c r="J138" s="61"/>
      <c r="K138" s="60"/>
      <c r="L138" s="62"/>
      <c r="M138" s="61"/>
      <c r="N138" s="60"/>
      <c r="O138" s="62"/>
      <c r="P138" s="60"/>
      <c r="Q138" s="60"/>
      <c r="R138" s="62"/>
      <c r="S138" s="60"/>
      <c r="T138" s="60"/>
      <c r="U138" s="60"/>
      <c r="V138" s="64"/>
      <c r="W138" s="61"/>
      <c r="X138" s="62"/>
      <c r="Y138" s="17"/>
      <c r="Z138" s="17"/>
      <c r="AA138" s="38"/>
      <c r="AC138" s="64"/>
      <c r="AD138" s="64"/>
      <c r="AE138" s="64"/>
      <c r="AF138" s="64"/>
    </row>
    <row r="139" spans="1:32">
      <c r="A139" s="113"/>
      <c r="B139" s="119"/>
      <c r="C139" s="58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42"/>
      <c r="I139" s="100"/>
      <c r="J139" s="61"/>
      <c r="K139" s="60"/>
      <c r="L139" s="62"/>
      <c r="M139" s="61"/>
      <c r="N139" s="60"/>
      <c r="O139" s="62"/>
      <c r="P139" s="60"/>
      <c r="Q139" s="60"/>
      <c r="R139" s="62"/>
      <c r="S139" s="60"/>
      <c r="T139" s="60"/>
      <c r="U139" s="60"/>
      <c r="V139" s="64"/>
      <c r="W139" s="61"/>
      <c r="X139" s="62"/>
      <c r="Y139" s="17"/>
      <c r="Z139" s="17"/>
      <c r="AA139" s="38"/>
      <c r="AC139" s="64"/>
      <c r="AD139" s="64"/>
      <c r="AE139" s="64"/>
      <c r="AF139" s="64"/>
    </row>
    <row r="140" spans="1:32">
      <c r="A140" s="113"/>
      <c r="B140" s="119"/>
      <c r="C140" s="58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42"/>
      <c r="I140" s="100"/>
      <c r="J140" s="61"/>
      <c r="K140" s="60"/>
      <c r="L140" s="62"/>
      <c r="M140" s="61"/>
      <c r="N140" s="60"/>
      <c r="O140" s="62"/>
      <c r="P140" s="60"/>
      <c r="Q140" s="60"/>
      <c r="R140" s="62"/>
      <c r="S140" s="60"/>
      <c r="T140" s="60"/>
      <c r="U140" s="60"/>
      <c r="V140" s="64"/>
      <c r="W140" s="61"/>
      <c r="X140" s="62"/>
      <c r="Y140" s="17"/>
      <c r="Z140" s="17"/>
      <c r="AA140" s="38"/>
      <c r="AC140" s="64"/>
      <c r="AD140" s="64"/>
      <c r="AE140" s="64"/>
      <c r="AF140" s="64"/>
    </row>
    <row r="141" spans="1:32">
      <c r="A141" s="113"/>
      <c r="B141" s="119"/>
      <c r="C141" s="58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42"/>
      <c r="I141" s="100"/>
      <c r="J141" s="61"/>
      <c r="K141" s="60"/>
      <c r="L141" s="62"/>
      <c r="M141" s="61"/>
      <c r="N141" s="60"/>
      <c r="O141" s="62"/>
      <c r="P141" s="60"/>
      <c r="Q141" s="60"/>
      <c r="R141" s="62"/>
      <c r="S141" s="60"/>
      <c r="T141" s="60"/>
      <c r="U141" s="60"/>
      <c r="V141" s="64"/>
      <c r="W141" s="61"/>
      <c r="X141" s="62"/>
      <c r="Y141" s="17"/>
      <c r="Z141" s="17"/>
      <c r="AA141" s="38"/>
      <c r="AC141" s="64"/>
      <c r="AD141" s="64"/>
      <c r="AE141" s="64"/>
      <c r="AF141" s="64"/>
    </row>
    <row r="142" spans="1:32">
      <c r="A142" s="113"/>
      <c r="B142" s="119"/>
      <c r="C142" s="58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42"/>
      <c r="I142" s="100"/>
      <c r="J142" s="61"/>
      <c r="K142" s="60"/>
      <c r="L142" s="62"/>
      <c r="M142" s="61"/>
      <c r="N142" s="60"/>
      <c r="O142" s="62"/>
      <c r="P142" s="60"/>
      <c r="Q142" s="60"/>
      <c r="R142" s="62"/>
      <c r="S142" s="60"/>
      <c r="T142" s="60"/>
      <c r="U142" s="60"/>
      <c r="V142" s="64"/>
      <c r="W142" s="61"/>
      <c r="X142" s="62"/>
      <c r="Y142" s="17"/>
      <c r="Z142" s="17"/>
      <c r="AA142" s="38"/>
      <c r="AC142" s="64"/>
      <c r="AD142" s="64"/>
      <c r="AE142" s="64"/>
      <c r="AF142" s="64"/>
    </row>
    <row r="143" spans="1:32">
      <c r="A143" s="113"/>
      <c r="B143" s="119"/>
      <c r="C143" s="58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42"/>
      <c r="I143" s="100"/>
      <c r="J143" s="61"/>
      <c r="K143" s="60"/>
      <c r="L143" s="62"/>
      <c r="M143" s="61"/>
      <c r="N143" s="60"/>
      <c r="O143" s="62"/>
      <c r="P143" s="60"/>
      <c r="Q143" s="60"/>
      <c r="R143" s="62"/>
      <c r="S143" s="60"/>
      <c r="T143" s="60"/>
      <c r="U143" s="60"/>
      <c r="V143" s="64"/>
      <c r="W143" s="61"/>
      <c r="X143" s="62"/>
      <c r="Y143" s="17"/>
      <c r="Z143" s="17"/>
      <c r="AA143" s="38"/>
      <c r="AC143" s="64"/>
      <c r="AD143" s="64"/>
      <c r="AE143" s="64"/>
      <c r="AF143" s="64"/>
    </row>
    <row r="144" spans="1:32">
      <c r="A144" s="113"/>
      <c r="B144" s="119"/>
      <c r="C144" s="58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42"/>
      <c r="I144" s="100"/>
      <c r="J144" s="61"/>
      <c r="K144" s="60"/>
      <c r="L144" s="62"/>
      <c r="M144" s="61"/>
      <c r="N144" s="60"/>
      <c r="O144" s="62"/>
      <c r="P144" s="60"/>
      <c r="Q144" s="60"/>
      <c r="R144" s="62"/>
      <c r="S144" s="60"/>
      <c r="T144" s="60"/>
      <c r="U144" s="60"/>
      <c r="V144" s="64"/>
      <c r="W144" s="61"/>
      <c r="X144" s="62"/>
      <c r="Y144" s="17"/>
      <c r="Z144" s="17"/>
      <c r="AA144" s="38"/>
      <c r="AC144" s="64"/>
      <c r="AD144" s="64"/>
      <c r="AE144" s="64"/>
      <c r="AF144" s="64"/>
    </row>
    <row r="145" spans="1:32">
      <c r="A145" s="113"/>
      <c r="B145" s="119"/>
      <c r="C145" s="58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42"/>
      <c r="I145" s="100"/>
      <c r="J145" s="61"/>
      <c r="K145" s="60"/>
      <c r="L145" s="62"/>
      <c r="M145" s="61"/>
      <c r="N145" s="60"/>
      <c r="O145" s="62"/>
      <c r="P145" s="60"/>
      <c r="Q145" s="60"/>
      <c r="R145" s="62"/>
      <c r="S145" s="60"/>
      <c r="T145" s="60"/>
      <c r="U145" s="60"/>
      <c r="V145" s="64"/>
      <c r="W145" s="61"/>
      <c r="X145" s="62"/>
      <c r="Y145" s="17"/>
      <c r="Z145" s="17"/>
      <c r="AA145" s="38"/>
      <c r="AC145" s="64"/>
      <c r="AD145" s="64"/>
      <c r="AE145" s="64"/>
      <c r="AF145" s="64"/>
    </row>
    <row r="146" spans="1:32">
      <c r="A146" s="113"/>
      <c r="B146" s="119"/>
      <c r="C146" s="58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42"/>
      <c r="I146" s="100"/>
      <c r="J146" s="61"/>
      <c r="K146" s="60"/>
      <c r="L146" s="62"/>
      <c r="M146" s="61"/>
      <c r="N146" s="60"/>
      <c r="O146" s="62"/>
      <c r="P146" s="60"/>
      <c r="Q146" s="60"/>
      <c r="R146" s="62"/>
      <c r="S146" s="60"/>
      <c r="T146" s="60"/>
      <c r="U146" s="60"/>
      <c r="V146" s="64"/>
      <c r="W146" s="61"/>
      <c r="X146" s="62"/>
      <c r="Y146" s="17"/>
      <c r="Z146" s="17"/>
      <c r="AA146" s="38"/>
      <c r="AC146" s="64"/>
      <c r="AD146" s="64"/>
      <c r="AE146" s="64"/>
      <c r="AF146" s="64"/>
    </row>
    <row r="147" spans="1:32">
      <c r="A147" s="113"/>
      <c r="B147" s="119"/>
      <c r="C147" s="58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42"/>
      <c r="I147" s="100"/>
      <c r="J147" s="61"/>
      <c r="K147" s="60"/>
      <c r="L147" s="62"/>
      <c r="M147" s="61"/>
      <c r="N147" s="60"/>
      <c r="O147" s="62"/>
      <c r="P147" s="60"/>
      <c r="Q147" s="60"/>
      <c r="R147" s="62"/>
      <c r="S147" s="60"/>
      <c r="T147" s="60"/>
      <c r="U147" s="60"/>
      <c r="V147" s="64"/>
      <c r="W147" s="61"/>
      <c r="X147" s="62"/>
      <c r="Y147" s="17"/>
      <c r="Z147" s="17"/>
      <c r="AA147" s="38"/>
      <c r="AC147" s="64"/>
      <c r="AD147" s="64"/>
      <c r="AE147" s="64"/>
      <c r="AF147" s="64"/>
    </row>
    <row r="148" spans="1:32">
      <c r="A148" s="113"/>
      <c r="B148" s="119"/>
      <c r="C148" s="58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42"/>
      <c r="I148" s="100"/>
      <c r="J148" s="61"/>
      <c r="K148" s="60"/>
      <c r="L148" s="62"/>
      <c r="M148" s="61"/>
      <c r="N148" s="60"/>
      <c r="O148" s="62"/>
      <c r="P148" s="60"/>
      <c r="Q148" s="60"/>
      <c r="R148" s="62"/>
      <c r="S148" s="60"/>
      <c r="T148" s="60"/>
      <c r="U148" s="60"/>
      <c r="V148" s="64"/>
      <c r="W148" s="61"/>
      <c r="X148" s="62"/>
      <c r="Y148" s="17"/>
      <c r="Z148" s="17"/>
      <c r="AA148" s="38"/>
      <c r="AC148" s="64"/>
      <c r="AD148" s="64"/>
      <c r="AE148" s="64"/>
      <c r="AF148" s="64"/>
    </row>
    <row r="149" spans="1:32">
      <c r="A149" s="113"/>
      <c r="B149" s="119"/>
      <c r="C149" s="58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42"/>
      <c r="I149" s="100"/>
      <c r="J149" s="61"/>
      <c r="K149" s="60"/>
      <c r="L149" s="62"/>
      <c r="M149" s="61"/>
      <c r="N149" s="60"/>
      <c r="O149" s="62"/>
      <c r="P149" s="60"/>
      <c r="Q149" s="60"/>
      <c r="R149" s="62"/>
      <c r="S149" s="60"/>
      <c r="T149" s="60"/>
      <c r="U149" s="60"/>
      <c r="V149" s="64"/>
      <c r="W149" s="61"/>
      <c r="X149" s="62"/>
      <c r="Y149" s="17"/>
      <c r="Z149" s="17"/>
      <c r="AA149" s="38"/>
      <c r="AC149" s="64"/>
      <c r="AD149" s="64"/>
      <c r="AE149" s="64"/>
      <c r="AF149" s="64"/>
    </row>
    <row r="150" spans="1:32">
      <c r="A150" s="113"/>
      <c r="B150" s="119"/>
      <c r="C150" s="58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42"/>
      <c r="I150" s="100"/>
      <c r="J150" s="61"/>
      <c r="K150" s="60"/>
      <c r="L150" s="62"/>
      <c r="M150" s="61"/>
      <c r="N150" s="60"/>
      <c r="O150" s="62"/>
      <c r="P150" s="60"/>
      <c r="Q150" s="60"/>
      <c r="R150" s="62"/>
      <c r="S150" s="60"/>
      <c r="T150" s="60"/>
      <c r="U150" s="60"/>
      <c r="V150" s="64"/>
      <c r="W150" s="61"/>
      <c r="X150" s="62"/>
      <c r="Y150" s="17"/>
      <c r="Z150" s="17"/>
      <c r="AA150" s="38"/>
      <c r="AC150" s="64"/>
      <c r="AD150" s="64"/>
      <c r="AE150" s="64"/>
      <c r="AF150" s="64"/>
    </row>
    <row r="151" spans="1:32">
      <c r="A151" s="113"/>
      <c r="B151" s="119"/>
      <c r="C151" s="58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42"/>
      <c r="I151" s="100"/>
      <c r="J151" s="61"/>
      <c r="K151" s="60"/>
      <c r="L151" s="62"/>
      <c r="M151" s="61"/>
      <c r="N151" s="60"/>
      <c r="O151" s="62"/>
      <c r="P151" s="60"/>
      <c r="Q151" s="60"/>
      <c r="R151" s="62"/>
      <c r="S151" s="60"/>
      <c r="T151" s="60"/>
      <c r="U151" s="60"/>
      <c r="V151" s="64"/>
      <c r="W151" s="61"/>
      <c r="X151" s="62"/>
      <c r="Y151" s="17"/>
      <c r="Z151" s="17"/>
      <c r="AA151" s="38"/>
      <c r="AC151" s="64"/>
      <c r="AD151" s="64"/>
      <c r="AE151" s="64"/>
      <c r="AF151" s="64"/>
    </row>
    <row r="152" spans="1:32">
      <c r="A152" s="113"/>
      <c r="B152" s="119"/>
      <c r="C152" s="58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42"/>
      <c r="I152" s="100"/>
      <c r="J152" s="61"/>
      <c r="K152" s="60"/>
      <c r="L152" s="62"/>
      <c r="M152" s="61"/>
      <c r="N152" s="60"/>
      <c r="O152" s="62"/>
      <c r="P152" s="60"/>
      <c r="Q152" s="60"/>
      <c r="R152" s="62"/>
      <c r="S152" s="60"/>
      <c r="T152" s="60"/>
      <c r="U152" s="60"/>
      <c r="V152" s="64"/>
      <c r="W152" s="61"/>
      <c r="X152" s="62"/>
      <c r="Y152" s="17"/>
      <c r="Z152" s="17"/>
      <c r="AA152" s="38"/>
      <c r="AC152" s="64"/>
      <c r="AD152" s="64"/>
      <c r="AE152" s="64"/>
      <c r="AF152" s="64"/>
    </row>
    <row r="153" spans="1:32">
      <c r="A153" s="113"/>
      <c r="B153" s="119"/>
      <c r="C153" s="58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42"/>
      <c r="I153" s="100"/>
      <c r="J153" s="61"/>
      <c r="K153" s="60"/>
      <c r="L153" s="62"/>
      <c r="M153" s="61"/>
      <c r="N153" s="60"/>
      <c r="O153" s="62"/>
      <c r="P153" s="60"/>
      <c r="Q153" s="60"/>
      <c r="R153" s="62"/>
      <c r="S153" s="60"/>
      <c r="T153" s="60"/>
      <c r="U153" s="60"/>
      <c r="V153" s="64"/>
      <c r="W153" s="61"/>
      <c r="X153" s="62"/>
      <c r="Y153" s="17"/>
      <c r="Z153" s="17"/>
      <c r="AA153" s="38"/>
      <c r="AC153" s="64"/>
      <c r="AD153" s="64"/>
      <c r="AE153" s="64"/>
      <c r="AF153" s="64"/>
    </row>
    <row r="154" spans="1:32">
      <c r="A154" s="113"/>
      <c r="B154" s="119"/>
      <c r="C154" s="58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42"/>
      <c r="I154" s="100"/>
      <c r="J154" s="61"/>
      <c r="K154" s="60"/>
      <c r="L154" s="62"/>
      <c r="M154" s="61"/>
      <c r="N154" s="60"/>
      <c r="O154" s="62"/>
      <c r="P154" s="60"/>
      <c r="Q154" s="60"/>
      <c r="R154" s="62"/>
      <c r="S154" s="60"/>
      <c r="T154" s="60"/>
      <c r="U154" s="60"/>
      <c r="V154" s="64"/>
      <c r="W154" s="61"/>
      <c r="X154" s="62"/>
      <c r="Y154" s="17"/>
      <c r="Z154" s="17"/>
      <c r="AA154" s="38"/>
      <c r="AC154" s="64"/>
      <c r="AD154" s="64"/>
      <c r="AE154" s="64"/>
      <c r="AF154" s="64"/>
    </row>
    <row r="155" spans="1:32">
      <c r="A155" s="113"/>
      <c r="B155" s="119"/>
      <c r="C155" s="58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42"/>
      <c r="I155" s="100"/>
      <c r="J155" s="61"/>
      <c r="K155" s="60"/>
      <c r="L155" s="62"/>
      <c r="M155" s="61"/>
      <c r="N155" s="60"/>
      <c r="O155" s="62"/>
      <c r="P155" s="60"/>
      <c r="Q155" s="60"/>
      <c r="R155" s="62"/>
      <c r="S155" s="60"/>
      <c r="T155" s="60"/>
      <c r="U155" s="60"/>
      <c r="V155" s="64"/>
      <c r="W155" s="61"/>
      <c r="X155" s="62"/>
      <c r="Y155" s="17"/>
      <c r="Z155" s="17"/>
      <c r="AA155" s="38"/>
      <c r="AC155" s="64"/>
      <c r="AD155" s="64"/>
      <c r="AE155" s="64"/>
      <c r="AF155" s="64"/>
    </row>
    <row r="156" spans="1:32">
      <c r="A156" s="113"/>
      <c r="B156" s="119"/>
      <c r="C156" s="58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42"/>
      <c r="I156" s="100"/>
      <c r="J156" s="61"/>
      <c r="K156" s="60"/>
      <c r="L156" s="62"/>
      <c r="M156" s="61"/>
      <c r="N156" s="60"/>
      <c r="O156" s="62"/>
      <c r="P156" s="60"/>
      <c r="Q156" s="60"/>
      <c r="R156" s="62"/>
      <c r="S156" s="60"/>
      <c r="T156" s="60"/>
      <c r="U156" s="60"/>
      <c r="V156" s="64"/>
      <c r="W156" s="61"/>
      <c r="X156" s="62"/>
      <c r="Y156" s="17"/>
      <c r="Z156" s="17"/>
      <c r="AA156" s="38"/>
      <c r="AC156" s="64"/>
      <c r="AD156" s="64"/>
      <c r="AE156" s="64"/>
      <c r="AF156" s="64"/>
    </row>
    <row r="157" spans="1:32">
      <c r="A157" s="113"/>
      <c r="B157" s="119"/>
      <c r="C157" s="58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42"/>
      <c r="I157" s="100"/>
      <c r="J157" s="61"/>
      <c r="K157" s="60"/>
      <c r="L157" s="62"/>
      <c r="M157" s="61"/>
      <c r="N157" s="60"/>
      <c r="O157" s="62"/>
      <c r="P157" s="60"/>
      <c r="Q157" s="60"/>
      <c r="R157" s="62"/>
      <c r="S157" s="60"/>
      <c r="T157" s="60"/>
      <c r="U157" s="60"/>
      <c r="V157" s="64"/>
      <c r="W157" s="61"/>
      <c r="X157" s="62"/>
      <c r="Y157" s="17"/>
      <c r="Z157" s="17"/>
      <c r="AA157" s="38"/>
      <c r="AC157" s="64"/>
      <c r="AD157" s="64"/>
      <c r="AE157" s="64"/>
      <c r="AF157" s="64"/>
    </row>
    <row r="158" spans="1:32">
      <c r="A158" s="113"/>
      <c r="B158" s="119"/>
      <c r="C158" s="58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42"/>
      <c r="I158" s="100"/>
      <c r="J158" s="61"/>
      <c r="K158" s="60"/>
      <c r="L158" s="62"/>
      <c r="M158" s="61"/>
      <c r="N158" s="60"/>
      <c r="O158" s="62"/>
      <c r="P158" s="60"/>
      <c r="Q158" s="60"/>
      <c r="R158" s="62"/>
      <c r="S158" s="60"/>
      <c r="T158" s="60"/>
      <c r="U158" s="60"/>
      <c r="V158" s="64"/>
      <c r="W158" s="61"/>
      <c r="X158" s="62"/>
      <c r="Y158" s="17"/>
      <c r="Z158" s="17"/>
      <c r="AA158" s="38"/>
      <c r="AC158" s="64"/>
      <c r="AD158" s="64"/>
      <c r="AE158" s="64"/>
      <c r="AF158" s="64"/>
    </row>
    <row r="159" spans="1:32">
      <c r="A159" s="113"/>
      <c r="B159" s="119"/>
      <c r="C159" s="58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42"/>
      <c r="I159" s="100"/>
      <c r="J159" s="61"/>
      <c r="K159" s="60"/>
      <c r="L159" s="62"/>
      <c r="M159" s="61"/>
      <c r="N159" s="60"/>
      <c r="O159" s="62"/>
      <c r="P159" s="60"/>
      <c r="Q159" s="60"/>
      <c r="R159" s="62"/>
      <c r="S159" s="60"/>
      <c r="T159" s="60"/>
      <c r="U159" s="60"/>
      <c r="V159" s="64"/>
      <c r="W159" s="61"/>
      <c r="X159" s="62"/>
      <c r="Y159" s="17"/>
      <c r="Z159" s="17"/>
      <c r="AA159" s="38"/>
      <c r="AC159" s="64"/>
      <c r="AD159" s="64"/>
      <c r="AE159" s="64"/>
      <c r="AF159" s="64"/>
    </row>
    <row r="160" spans="1:32">
      <c r="A160" s="113"/>
      <c r="B160" s="119"/>
      <c r="C160" s="58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42"/>
      <c r="I160" s="100"/>
      <c r="J160" s="61"/>
      <c r="K160" s="60"/>
      <c r="L160" s="62"/>
      <c r="M160" s="61"/>
      <c r="N160" s="60"/>
      <c r="O160" s="62"/>
      <c r="P160" s="60"/>
      <c r="Q160" s="60"/>
      <c r="R160" s="62"/>
      <c r="S160" s="60"/>
      <c r="T160" s="60"/>
      <c r="U160" s="60"/>
      <c r="V160" s="64"/>
      <c r="W160" s="61"/>
      <c r="X160" s="62"/>
      <c r="Y160" s="17"/>
      <c r="Z160" s="17"/>
      <c r="AA160" s="38"/>
      <c r="AC160" s="64"/>
      <c r="AD160" s="64"/>
      <c r="AE160" s="64"/>
      <c r="AF160" s="64"/>
    </row>
    <row r="161" spans="1:32">
      <c r="A161" s="113"/>
      <c r="B161" s="119"/>
      <c r="C161" s="58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42"/>
      <c r="I161" s="100"/>
      <c r="J161" s="61"/>
      <c r="K161" s="60"/>
      <c r="L161" s="62"/>
      <c r="M161" s="61"/>
      <c r="N161" s="60"/>
      <c r="O161" s="62"/>
      <c r="P161" s="60"/>
      <c r="Q161" s="60"/>
      <c r="R161" s="62"/>
      <c r="S161" s="60"/>
      <c r="T161" s="60"/>
      <c r="U161" s="60"/>
      <c r="V161" s="64"/>
      <c r="W161" s="61"/>
      <c r="X161" s="62"/>
      <c r="Y161" s="17"/>
      <c r="Z161" s="17"/>
      <c r="AA161" s="38"/>
      <c r="AC161" s="64"/>
      <c r="AD161" s="64"/>
      <c r="AE161" s="64"/>
      <c r="AF161" s="64"/>
    </row>
    <row r="162" spans="1:32">
      <c r="A162" s="113"/>
      <c r="B162" s="119"/>
      <c r="C162" s="58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42"/>
      <c r="I162" s="100"/>
      <c r="J162" s="61"/>
      <c r="K162" s="60"/>
      <c r="L162" s="62"/>
      <c r="M162" s="61"/>
      <c r="N162" s="60"/>
      <c r="O162" s="62"/>
      <c r="P162" s="60"/>
      <c r="Q162" s="60"/>
      <c r="R162" s="62"/>
      <c r="S162" s="60"/>
      <c r="T162" s="60"/>
      <c r="U162" s="60"/>
      <c r="V162" s="64"/>
      <c r="W162" s="61"/>
      <c r="X162" s="62"/>
      <c r="Y162" s="17"/>
      <c r="Z162" s="17"/>
      <c r="AA162" s="38"/>
      <c r="AC162" s="64"/>
      <c r="AD162" s="64"/>
      <c r="AE162" s="64"/>
      <c r="AF162" s="64"/>
    </row>
    <row r="163" spans="1:32">
      <c r="A163" s="113"/>
      <c r="B163" s="119"/>
      <c r="C163" s="58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42"/>
      <c r="I163" s="100"/>
      <c r="J163" s="61"/>
      <c r="K163" s="60"/>
      <c r="L163" s="62"/>
      <c r="M163" s="61"/>
      <c r="N163" s="60"/>
      <c r="O163" s="62"/>
      <c r="P163" s="60"/>
      <c r="Q163" s="60"/>
      <c r="R163" s="62"/>
      <c r="S163" s="60"/>
      <c r="T163" s="60"/>
      <c r="U163" s="60"/>
      <c r="V163" s="64"/>
      <c r="W163" s="61"/>
      <c r="X163" s="62"/>
      <c r="Y163" s="17"/>
      <c r="Z163" s="17"/>
      <c r="AA163" s="38"/>
      <c r="AC163" s="64"/>
      <c r="AD163" s="64"/>
      <c r="AE163" s="64"/>
      <c r="AF163" s="64"/>
    </row>
    <row r="164" spans="1:32">
      <c r="A164" s="113"/>
      <c r="B164" s="119"/>
      <c r="C164" s="58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42"/>
      <c r="I164" s="100"/>
      <c r="J164" s="61"/>
      <c r="K164" s="60"/>
      <c r="L164" s="62"/>
      <c r="M164" s="61"/>
      <c r="N164" s="60"/>
      <c r="O164" s="62"/>
      <c r="P164" s="60"/>
      <c r="Q164" s="60"/>
      <c r="R164" s="62"/>
      <c r="S164" s="60"/>
      <c r="T164" s="60"/>
      <c r="U164" s="60"/>
      <c r="V164" s="64"/>
      <c r="W164" s="61"/>
      <c r="X164" s="62"/>
      <c r="Y164" s="17"/>
      <c r="Z164" s="17"/>
      <c r="AA164" s="38"/>
      <c r="AC164" s="64"/>
      <c r="AD164" s="64"/>
      <c r="AE164" s="64"/>
      <c r="AF164" s="64"/>
    </row>
    <row r="165" spans="1:32">
      <c r="A165" s="113"/>
      <c r="B165" s="119"/>
      <c r="C165" s="58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42"/>
      <c r="I165" s="100"/>
      <c r="J165" s="61"/>
      <c r="K165" s="60"/>
      <c r="L165" s="62"/>
      <c r="M165" s="61"/>
      <c r="N165" s="60"/>
      <c r="O165" s="62"/>
      <c r="P165" s="60"/>
      <c r="Q165" s="60"/>
      <c r="R165" s="62"/>
      <c r="S165" s="60"/>
      <c r="T165" s="60"/>
      <c r="U165" s="60"/>
      <c r="V165" s="64"/>
      <c r="W165" s="61"/>
      <c r="X165" s="62"/>
      <c r="Y165" s="17"/>
      <c r="Z165" s="17"/>
      <c r="AA165" s="38"/>
      <c r="AC165" s="64"/>
      <c r="AD165" s="64"/>
      <c r="AE165" s="64"/>
      <c r="AF165" s="64"/>
    </row>
    <row r="166" spans="1:32">
      <c r="A166" s="113"/>
      <c r="B166" s="119"/>
      <c r="C166" s="58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42"/>
      <c r="I166" s="100"/>
      <c r="J166" s="61"/>
      <c r="K166" s="60"/>
      <c r="L166" s="62"/>
      <c r="M166" s="61"/>
      <c r="N166" s="60"/>
      <c r="O166" s="62"/>
      <c r="P166" s="60"/>
      <c r="Q166" s="60"/>
      <c r="R166" s="62"/>
      <c r="S166" s="60"/>
      <c r="T166" s="60"/>
      <c r="U166" s="60"/>
      <c r="V166" s="64"/>
      <c r="W166" s="61"/>
      <c r="X166" s="62"/>
      <c r="Y166" s="17"/>
      <c r="Z166" s="17"/>
      <c r="AA166" s="38"/>
      <c r="AC166" s="64"/>
      <c r="AD166" s="64"/>
      <c r="AE166" s="64"/>
      <c r="AF166" s="64"/>
    </row>
    <row r="167" spans="1:32">
      <c r="A167" s="113"/>
      <c r="B167" s="119"/>
      <c r="C167" s="58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42"/>
      <c r="I167" s="100"/>
      <c r="J167" s="61"/>
      <c r="K167" s="60"/>
      <c r="L167" s="62"/>
      <c r="M167" s="61"/>
      <c r="N167" s="60"/>
      <c r="O167" s="62"/>
      <c r="P167" s="60"/>
      <c r="Q167" s="60"/>
      <c r="R167" s="62"/>
      <c r="S167" s="60"/>
      <c r="T167" s="60"/>
      <c r="U167" s="60"/>
      <c r="V167" s="64"/>
      <c r="W167" s="61"/>
      <c r="X167" s="62"/>
      <c r="Y167" s="17"/>
      <c r="Z167" s="17"/>
      <c r="AA167" s="38"/>
      <c r="AC167" s="64"/>
      <c r="AD167" s="64"/>
      <c r="AE167" s="64"/>
      <c r="AF167" s="64"/>
    </row>
    <row r="168" spans="1:32">
      <c r="A168" s="113"/>
      <c r="B168" s="119"/>
      <c r="C168" s="58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42"/>
      <c r="I168" s="100"/>
      <c r="J168" s="61"/>
      <c r="K168" s="60"/>
      <c r="L168" s="62"/>
      <c r="M168" s="61"/>
      <c r="N168" s="60"/>
      <c r="O168" s="62"/>
      <c r="P168" s="60"/>
      <c r="Q168" s="60"/>
      <c r="R168" s="62"/>
      <c r="S168" s="60"/>
      <c r="T168" s="60"/>
      <c r="U168" s="60"/>
      <c r="V168" s="64"/>
      <c r="W168" s="61"/>
      <c r="X168" s="62"/>
      <c r="Y168" s="17"/>
      <c r="Z168" s="17"/>
      <c r="AA168" s="38"/>
      <c r="AC168" s="64"/>
      <c r="AD168" s="64"/>
      <c r="AE168" s="64"/>
      <c r="AF168" s="64"/>
    </row>
    <row r="169" spans="1:32">
      <c r="A169" s="113"/>
      <c r="B169" s="119"/>
      <c r="C169" s="58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42"/>
      <c r="I169" s="100"/>
      <c r="J169" s="61"/>
      <c r="K169" s="60"/>
      <c r="L169" s="62"/>
      <c r="M169" s="61"/>
      <c r="N169" s="60"/>
      <c r="O169" s="62"/>
      <c r="P169" s="60"/>
      <c r="Q169" s="60"/>
      <c r="R169" s="62"/>
      <c r="S169" s="60"/>
      <c r="T169" s="60"/>
      <c r="U169" s="60"/>
      <c r="V169" s="64"/>
      <c r="W169" s="61"/>
      <c r="X169" s="62"/>
      <c r="Y169" s="17"/>
      <c r="Z169" s="17"/>
      <c r="AA169" s="38"/>
      <c r="AC169" s="64"/>
      <c r="AD169" s="64"/>
      <c r="AE169" s="64"/>
      <c r="AF169" s="64"/>
    </row>
    <row r="170" spans="1:32">
      <c r="A170" s="113"/>
      <c r="B170" s="119"/>
      <c r="C170" s="58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42"/>
      <c r="I170" s="100"/>
      <c r="J170" s="61"/>
      <c r="K170" s="60"/>
      <c r="L170" s="62"/>
      <c r="M170" s="61"/>
      <c r="N170" s="60"/>
      <c r="O170" s="62"/>
      <c r="P170" s="60"/>
      <c r="Q170" s="60"/>
      <c r="R170" s="62"/>
      <c r="S170" s="60"/>
      <c r="T170" s="60"/>
      <c r="U170" s="60"/>
      <c r="V170" s="64"/>
      <c r="W170" s="61"/>
      <c r="X170" s="62"/>
      <c r="Y170" s="17"/>
      <c r="Z170" s="17"/>
      <c r="AA170" s="38"/>
      <c r="AC170" s="64"/>
      <c r="AD170" s="64"/>
      <c r="AE170" s="64"/>
      <c r="AF170" s="64"/>
    </row>
    <row r="171" spans="1:32">
      <c r="A171" s="113"/>
      <c r="B171" s="119"/>
      <c r="C171" s="58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42"/>
      <c r="I171" s="100"/>
      <c r="J171" s="61"/>
      <c r="K171" s="60"/>
      <c r="L171" s="62"/>
      <c r="M171" s="61"/>
      <c r="N171" s="60"/>
      <c r="O171" s="62"/>
      <c r="P171" s="60"/>
      <c r="Q171" s="60"/>
      <c r="R171" s="62"/>
      <c r="S171" s="60"/>
      <c r="T171" s="60"/>
      <c r="U171" s="60"/>
      <c r="V171" s="64"/>
      <c r="W171" s="61"/>
      <c r="X171" s="62"/>
      <c r="Y171" s="17"/>
      <c r="Z171" s="17"/>
      <c r="AA171" s="38"/>
      <c r="AC171" s="64"/>
      <c r="AD171" s="64"/>
      <c r="AE171" s="64"/>
      <c r="AF171" s="64"/>
    </row>
    <row r="172" spans="1:32">
      <c r="A172" s="113"/>
      <c r="B172" s="119"/>
      <c r="C172" s="58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42"/>
      <c r="I172" s="100"/>
      <c r="J172" s="61"/>
      <c r="K172" s="60"/>
      <c r="L172" s="62"/>
      <c r="M172" s="61"/>
      <c r="N172" s="60"/>
      <c r="O172" s="62"/>
      <c r="P172" s="60"/>
      <c r="Q172" s="60"/>
      <c r="R172" s="62"/>
      <c r="S172" s="60"/>
      <c r="T172" s="60"/>
      <c r="U172" s="60"/>
      <c r="V172" s="64"/>
      <c r="W172" s="61"/>
      <c r="X172" s="62"/>
      <c r="Y172" s="17"/>
      <c r="Z172" s="17"/>
      <c r="AA172" s="38"/>
      <c r="AC172" s="64"/>
      <c r="AD172" s="64"/>
      <c r="AE172" s="64"/>
      <c r="AF172" s="64"/>
    </row>
    <row r="173" spans="1:32">
      <c r="A173" s="113"/>
      <c r="B173" s="119"/>
      <c r="C173" s="58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42"/>
      <c r="I173" s="100"/>
      <c r="J173" s="61"/>
      <c r="K173" s="60"/>
      <c r="L173" s="62"/>
      <c r="M173" s="61"/>
      <c r="N173" s="60"/>
      <c r="O173" s="62"/>
      <c r="P173" s="60"/>
      <c r="Q173" s="60"/>
      <c r="R173" s="62"/>
      <c r="S173" s="60"/>
      <c r="T173" s="60"/>
      <c r="U173" s="60"/>
      <c r="V173" s="64"/>
      <c r="W173" s="61"/>
      <c r="X173" s="62"/>
      <c r="Y173" s="17"/>
      <c r="Z173" s="17"/>
      <c r="AA173" s="38"/>
      <c r="AC173" s="64"/>
      <c r="AD173" s="64"/>
      <c r="AE173" s="64"/>
      <c r="AF173" s="64"/>
    </row>
    <row r="174" spans="1:32">
      <c r="A174" s="113"/>
      <c r="B174" s="119"/>
      <c r="C174" s="58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42"/>
      <c r="I174" s="100"/>
      <c r="J174" s="61"/>
      <c r="K174" s="60"/>
      <c r="L174" s="62"/>
      <c r="M174" s="61"/>
      <c r="N174" s="60"/>
      <c r="O174" s="62"/>
      <c r="P174" s="60"/>
      <c r="Q174" s="60"/>
      <c r="R174" s="62"/>
      <c r="S174" s="60"/>
      <c r="T174" s="60"/>
      <c r="U174" s="60"/>
      <c r="V174" s="64"/>
      <c r="W174" s="61"/>
      <c r="X174" s="62"/>
      <c r="Y174" s="17"/>
      <c r="Z174" s="17"/>
      <c r="AA174" s="38"/>
      <c r="AC174" s="64"/>
      <c r="AD174" s="64"/>
      <c r="AE174" s="64"/>
      <c r="AF174" s="64"/>
    </row>
    <row r="175" spans="1:32">
      <c r="A175" s="113"/>
      <c r="B175" s="119"/>
      <c r="C175" s="58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42"/>
      <c r="I175" s="100"/>
      <c r="J175" s="61"/>
      <c r="K175" s="60"/>
      <c r="L175" s="62"/>
      <c r="M175" s="61"/>
      <c r="N175" s="60"/>
      <c r="O175" s="62"/>
      <c r="P175" s="60"/>
      <c r="Q175" s="60"/>
      <c r="R175" s="62"/>
      <c r="S175" s="60"/>
      <c r="T175" s="60"/>
      <c r="U175" s="60"/>
      <c r="V175" s="64"/>
      <c r="W175" s="61"/>
      <c r="X175" s="62"/>
      <c r="Y175" s="17"/>
      <c r="Z175" s="17"/>
      <c r="AA175" s="38"/>
      <c r="AC175" s="64"/>
      <c r="AD175" s="64"/>
      <c r="AE175" s="64"/>
      <c r="AF175" s="64"/>
    </row>
    <row r="176" spans="1:32">
      <c r="A176" s="113"/>
      <c r="B176" s="119"/>
      <c r="C176" s="58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42"/>
      <c r="I176" s="100"/>
      <c r="J176" s="61"/>
      <c r="K176" s="60"/>
      <c r="L176" s="62"/>
      <c r="M176" s="61"/>
      <c r="N176" s="60"/>
      <c r="O176" s="62"/>
      <c r="P176" s="60"/>
      <c r="Q176" s="60"/>
      <c r="R176" s="62"/>
      <c r="S176" s="60"/>
      <c r="T176" s="60"/>
      <c r="U176" s="60"/>
      <c r="V176" s="64"/>
      <c r="W176" s="61"/>
      <c r="X176" s="62"/>
      <c r="Y176" s="17"/>
      <c r="Z176" s="17"/>
      <c r="AA176" s="38"/>
      <c r="AC176" s="64"/>
      <c r="AD176" s="64"/>
      <c r="AE176" s="64"/>
      <c r="AF176" s="64"/>
    </row>
    <row r="177" spans="1:32">
      <c r="A177" s="114"/>
      <c r="B177" s="119"/>
      <c r="C177" s="58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42"/>
      <c r="I177" s="101"/>
      <c r="J177" s="66"/>
      <c r="K177" s="65"/>
      <c r="L177" s="67"/>
      <c r="M177" s="66"/>
      <c r="N177" s="65"/>
      <c r="O177" s="67"/>
      <c r="P177" s="65"/>
      <c r="Q177" s="65"/>
      <c r="R177" s="67"/>
      <c r="S177" s="65"/>
      <c r="T177" s="65"/>
      <c r="U177" s="65"/>
      <c r="V177" s="68"/>
      <c r="W177" s="66"/>
      <c r="X177" s="67"/>
      <c r="Y177" s="22"/>
      <c r="Z177" s="22"/>
      <c r="AA177" s="40"/>
      <c r="AC177" s="68"/>
      <c r="AD177" s="68"/>
      <c r="AE177" s="68"/>
      <c r="AF177" s="68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00000000-0002-0000-0100-000018000000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G3" sqref="G3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</row>
    <row r="3" spans="1:4605" s="7" customFormat="1" ht="218.65" customHeight="1">
      <c r="A3" s="8" t="s">
        <v>57</v>
      </c>
      <c r="B3" s="2" t="s">
        <v>58</v>
      </c>
      <c r="C3" s="1"/>
      <c r="D3" s="56" t="s">
        <v>5</v>
      </c>
      <c r="E3" s="72" t="s">
        <v>59</v>
      </c>
      <c r="F3" s="72" t="s">
        <v>7</v>
      </c>
      <c r="G3" s="72" t="s">
        <v>8</v>
      </c>
      <c r="H3" s="57" t="s">
        <v>20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46" t="s">
        <v>3</v>
      </c>
      <c r="E4" s="133"/>
      <c r="F4" s="133"/>
      <c r="G4" s="133"/>
      <c r="H4" s="87">
        <v>1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</row>
    <row r="5" spans="1:4605" s="4" customFormat="1" ht="15.6" customHeight="1">
      <c r="A5" s="33"/>
      <c r="B5" s="23"/>
      <c r="C5" s="23"/>
      <c r="D5" s="132"/>
      <c r="E5" s="125"/>
      <c r="F5" s="125"/>
      <c r="G5" s="125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</row>
    <row r="6" spans="1:4605" s="16" customFormat="1" ht="14.45" customHeight="1">
      <c r="A6" s="13" t="s">
        <v>60</v>
      </c>
      <c r="B6" s="14" t="s">
        <v>61</v>
      </c>
      <c r="C6" s="14" t="s">
        <v>62</v>
      </c>
      <c r="D6" s="53" t="s">
        <v>63</v>
      </c>
      <c r="E6" s="53" t="s">
        <v>63</v>
      </c>
      <c r="F6" s="53" t="s">
        <v>63</v>
      </c>
      <c r="G6" s="53" t="s">
        <v>63</v>
      </c>
    </row>
    <row r="7" spans="1:4605" s="16" customFormat="1">
      <c r="A7" s="34"/>
      <c r="B7" s="15"/>
      <c r="C7" s="15"/>
      <c r="D7" s="25"/>
      <c r="E7" s="25"/>
      <c r="F7" s="25"/>
      <c r="G7" s="2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Z7" s="46"/>
      <c r="GA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JU7" s="51"/>
      <c r="QA7" s="46"/>
      <c r="QB7" s="46"/>
      <c r="QC7" s="46"/>
      <c r="QD7" s="46"/>
    </row>
    <row r="8" spans="1:4605" s="16" customFormat="1">
      <c r="A8" s="10"/>
      <c r="B8" s="85"/>
      <c r="C8" s="15"/>
      <c r="D8" s="25"/>
      <c r="E8" s="25"/>
      <c r="F8" s="25"/>
      <c r="G8" s="2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IU8" s="51"/>
      <c r="IV8" s="51"/>
      <c r="IW8" s="51"/>
      <c r="IX8" s="47"/>
      <c r="IY8" s="47"/>
      <c r="IZ8" s="47"/>
      <c r="JA8" s="51"/>
      <c r="JB8" s="51"/>
      <c r="JC8" s="51"/>
      <c r="JD8" s="47"/>
      <c r="JE8" s="47"/>
      <c r="JF8" s="47"/>
      <c r="JG8" s="51"/>
      <c r="JH8" s="51"/>
      <c r="JI8" s="51"/>
      <c r="JJ8" s="47"/>
      <c r="JK8" s="47"/>
      <c r="JL8" s="47"/>
      <c r="JM8" s="51"/>
      <c r="JN8" s="51"/>
      <c r="JO8" s="51"/>
      <c r="JP8" s="51"/>
      <c r="JQ8" s="47"/>
      <c r="JU8" s="51"/>
      <c r="KM8" s="47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OC8" s="47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47"/>
      <c r="OS8" s="47"/>
      <c r="OT8" s="47"/>
      <c r="OU8" s="51"/>
      <c r="OV8" s="51"/>
      <c r="OW8" s="47"/>
      <c r="PC8" s="51"/>
      <c r="PD8" s="51"/>
      <c r="PE8" s="47"/>
      <c r="PF8" s="47"/>
      <c r="PG8" s="47"/>
      <c r="PS8" s="47"/>
      <c r="PT8" s="47"/>
      <c r="PU8" s="47"/>
      <c r="PV8" s="47"/>
      <c r="PW8" s="47"/>
      <c r="PX8" s="47"/>
      <c r="PY8" s="47"/>
      <c r="QA8" s="46"/>
      <c r="QB8" s="46"/>
      <c r="QC8" s="46"/>
      <c r="QD8" s="46"/>
    </row>
    <row r="9" spans="1:4605" s="16" customFormat="1">
      <c r="A9" s="10"/>
      <c r="B9" s="11"/>
      <c r="C9" s="15"/>
      <c r="D9" s="25"/>
      <c r="E9" s="25"/>
      <c r="F9" s="25"/>
      <c r="G9" s="25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IU9" s="51"/>
      <c r="IV9" s="47"/>
      <c r="IW9" s="47"/>
      <c r="IX9" s="51"/>
      <c r="IY9" s="47"/>
      <c r="IZ9" s="47"/>
      <c r="JA9" s="51"/>
      <c r="JB9" s="47"/>
      <c r="JC9" s="47"/>
      <c r="JD9" s="51"/>
      <c r="JE9" s="47"/>
      <c r="JF9" s="47"/>
      <c r="JG9" s="51"/>
      <c r="JH9" s="47"/>
      <c r="JI9" s="47"/>
      <c r="JJ9" s="51"/>
      <c r="JK9" s="47"/>
      <c r="JL9" s="47"/>
      <c r="JM9" s="51"/>
      <c r="JN9" s="47"/>
      <c r="JO9" s="47"/>
      <c r="JP9" s="47"/>
      <c r="JQ9" s="51"/>
      <c r="JR9" s="51"/>
      <c r="JU9" s="51"/>
      <c r="KM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51"/>
      <c r="NP9" s="51"/>
      <c r="NQ9" s="47"/>
      <c r="NW9" s="51"/>
      <c r="NX9" s="51"/>
      <c r="NY9" s="47"/>
      <c r="NZ9" s="47"/>
      <c r="OA9" s="47"/>
      <c r="OC9" s="47"/>
      <c r="OD9" s="51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51"/>
      <c r="OS9" s="47"/>
      <c r="OT9" s="47"/>
      <c r="OU9" s="47"/>
      <c r="OV9" s="47"/>
      <c r="OW9" s="51"/>
      <c r="OX9" s="51"/>
      <c r="PC9" s="51"/>
      <c r="PD9" s="47"/>
      <c r="PE9" s="51"/>
      <c r="PF9" s="47"/>
      <c r="PG9" s="47"/>
      <c r="PS9" s="47"/>
      <c r="PT9" s="47"/>
      <c r="PU9" s="47"/>
      <c r="PV9" s="47"/>
      <c r="PW9" s="47"/>
      <c r="PX9" s="47"/>
      <c r="PY9" s="47"/>
      <c r="QA9" s="46"/>
      <c r="QB9" s="46"/>
      <c r="QC9" s="46"/>
      <c r="QD9" s="46"/>
    </row>
    <row r="10" spans="1:4605" s="16" customFormat="1">
      <c r="A10" s="10"/>
      <c r="B10" s="11"/>
      <c r="C10" s="15"/>
      <c r="D10" s="25"/>
      <c r="E10" s="25"/>
      <c r="F10" s="25"/>
      <c r="G10" s="2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IU10" s="51"/>
      <c r="IV10" s="47"/>
      <c r="IW10" s="47"/>
      <c r="IX10" s="47"/>
      <c r="IY10" s="51"/>
      <c r="IZ10" s="47"/>
      <c r="JA10" s="51"/>
      <c r="JB10" s="47"/>
      <c r="JC10" s="47"/>
      <c r="JD10" s="47"/>
      <c r="JE10" s="51"/>
      <c r="JF10" s="47"/>
      <c r="JG10" s="51"/>
      <c r="JH10" s="47"/>
      <c r="JI10" s="47"/>
      <c r="JJ10" s="47"/>
      <c r="JK10" s="51"/>
      <c r="JL10" s="47"/>
      <c r="JM10" s="51"/>
      <c r="JN10" s="47"/>
      <c r="JO10" s="47"/>
      <c r="JP10" s="47"/>
      <c r="JQ10" s="47"/>
      <c r="JR10" s="47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D10" s="51"/>
      <c r="KE10" s="51"/>
      <c r="KF10" s="51"/>
      <c r="KG10" s="51"/>
      <c r="KH10" s="51"/>
      <c r="KI10" s="51"/>
      <c r="KJ10" s="51"/>
      <c r="KK10" s="47"/>
      <c r="KM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51"/>
      <c r="NM10" s="47"/>
      <c r="NN10" s="47"/>
      <c r="NO10" s="47"/>
      <c r="NP10" s="47"/>
      <c r="NQ10" s="51"/>
      <c r="NR10" s="51"/>
      <c r="NW10" s="51"/>
      <c r="NX10" s="47"/>
      <c r="NY10" s="51"/>
      <c r="NZ10" s="47"/>
      <c r="OA10" s="47"/>
      <c r="OC10" s="47"/>
      <c r="OD10" s="51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51"/>
      <c r="OT10" s="47"/>
      <c r="OU10" s="47"/>
      <c r="OV10" s="47"/>
      <c r="OW10" s="47"/>
      <c r="OX10" s="47"/>
      <c r="OY10" s="51"/>
      <c r="OZ10" s="51"/>
      <c r="PA10" s="47"/>
      <c r="PC10" s="51"/>
      <c r="PD10" s="47"/>
      <c r="PE10" s="47"/>
      <c r="PF10" s="51"/>
      <c r="PG10" s="51"/>
      <c r="PS10" s="51"/>
      <c r="PT10" s="51"/>
      <c r="PU10" s="51"/>
      <c r="PV10" s="51"/>
      <c r="PW10" s="51"/>
      <c r="PX10" s="51"/>
      <c r="PY10" s="47"/>
      <c r="QA10" s="46"/>
      <c r="QB10" s="46"/>
      <c r="QC10" s="46"/>
      <c r="QD10" s="46"/>
    </row>
    <row r="11" spans="1:4605" s="16" customFormat="1">
      <c r="A11" s="10"/>
      <c r="B11" s="85"/>
      <c r="C11" s="15"/>
      <c r="D11" s="25"/>
      <c r="E11" s="25"/>
      <c r="F11" s="25"/>
      <c r="G11" s="25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IU11" s="51"/>
      <c r="IV11" s="47"/>
      <c r="IW11" s="47"/>
      <c r="IX11" s="47"/>
      <c r="IY11" s="47"/>
      <c r="IZ11" s="51"/>
      <c r="JA11" s="51"/>
      <c r="JB11" s="47"/>
      <c r="JC11" s="47"/>
      <c r="JD11" s="47"/>
      <c r="JE11" s="47"/>
      <c r="JF11" s="51"/>
      <c r="JG11" s="51"/>
      <c r="JH11" s="47"/>
      <c r="JI11" s="47"/>
      <c r="JJ11" s="47"/>
      <c r="JK11" s="47"/>
      <c r="JL11" s="51"/>
      <c r="JM11" s="51"/>
      <c r="JN11" s="47"/>
      <c r="JO11" s="47"/>
      <c r="JP11" s="47"/>
      <c r="JQ11" s="47"/>
      <c r="JR11" s="47"/>
      <c r="JS11" s="47"/>
      <c r="JT11" s="47"/>
      <c r="JU11" s="51"/>
      <c r="JV11" s="47"/>
      <c r="JW11" s="47"/>
      <c r="JX11" s="47"/>
      <c r="JY11" s="47"/>
      <c r="JZ11" s="47"/>
      <c r="KA11" s="47"/>
      <c r="KB11" s="47"/>
      <c r="KD11" s="47"/>
      <c r="KE11" s="47"/>
      <c r="KF11" s="47"/>
      <c r="KG11" s="47"/>
      <c r="KH11" s="47"/>
      <c r="KI11" s="47"/>
      <c r="KJ11" s="47"/>
      <c r="KK11" s="51"/>
      <c r="KL11" s="51"/>
      <c r="KM11" s="51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51"/>
      <c r="NN11" s="47"/>
      <c r="NO11" s="47"/>
      <c r="NP11" s="47"/>
      <c r="NQ11" s="47"/>
      <c r="NR11" s="47"/>
      <c r="NS11" s="51"/>
      <c r="NT11" s="51"/>
      <c r="NU11" s="47"/>
      <c r="NW11" s="51"/>
      <c r="NX11" s="47"/>
      <c r="NY11" s="47"/>
      <c r="NZ11" s="51"/>
      <c r="OA11" s="51"/>
      <c r="OC11" s="51"/>
      <c r="OD11" s="51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51"/>
      <c r="OU11" s="47"/>
      <c r="OV11" s="47"/>
      <c r="OW11" s="47"/>
      <c r="OX11" s="47"/>
      <c r="OY11" s="47"/>
      <c r="OZ11" s="47"/>
      <c r="PA11" s="51"/>
      <c r="PB11" s="51"/>
      <c r="PC11" s="51"/>
      <c r="PD11" s="47"/>
      <c r="PE11" s="47"/>
      <c r="PF11" s="47"/>
      <c r="PG11" s="47"/>
      <c r="PS11" s="47"/>
      <c r="PT11" s="47"/>
      <c r="PU11" s="47"/>
      <c r="PV11" s="47"/>
      <c r="PW11" s="47"/>
      <c r="PX11" s="47"/>
      <c r="PY11" s="51"/>
      <c r="QA11" s="47"/>
      <c r="QB11" s="47"/>
      <c r="QC11" s="47"/>
      <c r="QD11" s="47"/>
    </row>
    <row r="12" spans="1:4605" s="16" customFormat="1">
      <c r="A12" s="10"/>
      <c r="B12" s="15"/>
      <c r="C12" s="15"/>
      <c r="D12" s="25"/>
      <c r="E12" s="25"/>
      <c r="F12" s="25"/>
      <c r="G12" s="25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GQ12" s="47"/>
      <c r="HM12" s="47"/>
      <c r="IU12" s="51"/>
      <c r="IV12" s="51"/>
      <c r="IW12" s="51"/>
      <c r="IX12" s="47"/>
      <c r="IY12" s="47"/>
      <c r="IZ12" s="47"/>
      <c r="JA12" s="51"/>
      <c r="JB12" s="51"/>
      <c r="JC12" s="51"/>
      <c r="JD12" s="47"/>
      <c r="JE12" s="47"/>
      <c r="JF12" s="47"/>
      <c r="JG12" s="51"/>
      <c r="JH12" s="51"/>
      <c r="JI12" s="51"/>
      <c r="JJ12" s="47"/>
      <c r="JK12" s="47"/>
      <c r="JL12" s="47"/>
      <c r="JM12" s="51"/>
      <c r="JN12" s="51"/>
      <c r="JO12" s="51"/>
      <c r="JP12" s="51"/>
      <c r="JQ12" s="47"/>
      <c r="JU12" s="51"/>
      <c r="KM12" s="47"/>
      <c r="KT12" s="51"/>
      <c r="KU12" s="51"/>
      <c r="KV12" s="51"/>
      <c r="KW12" s="51"/>
      <c r="KX12" s="51"/>
      <c r="KY12" s="51"/>
      <c r="KZ12" s="51"/>
      <c r="LA12" s="51"/>
      <c r="LB12" s="51"/>
      <c r="LC12" s="51"/>
      <c r="LD12" s="51"/>
      <c r="LE12" s="51"/>
      <c r="LF12" s="51"/>
      <c r="LG12" s="51"/>
      <c r="LH12" s="51"/>
      <c r="LI12" s="51"/>
      <c r="LJ12" s="51"/>
      <c r="LK12" s="51"/>
      <c r="LL12" s="51"/>
      <c r="LM12" s="51"/>
      <c r="LN12" s="51"/>
      <c r="LO12" s="51"/>
      <c r="LP12" s="51"/>
      <c r="LQ12" s="51"/>
      <c r="LR12" s="51"/>
      <c r="LS12" s="51"/>
      <c r="LT12" s="51"/>
      <c r="LU12" s="51"/>
      <c r="LV12" s="51"/>
      <c r="LW12" s="51"/>
      <c r="LX12" s="51"/>
      <c r="LY12" s="51"/>
      <c r="LZ12" s="51"/>
      <c r="MA12" s="51"/>
      <c r="MB12" s="51"/>
      <c r="MC12" s="51"/>
      <c r="MD12" s="51"/>
      <c r="ME12" s="51"/>
      <c r="MF12" s="51"/>
      <c r="MG12" s="51"/>
      <c r="MH12" s="51"/>
      <c r="MI12" s="51"/>
      <c r="MJ12" s="51"/>
      <c r="MK12" s="51"/>
      <c r="ML12" s="51"/>
      <c r="MM12" s="51"/>
      <c r="MN12" s="51"/>
      <c r="MO12" s="51"/>
      <c r="MP12" s="51"/>
      <c r="MQ12" s="51"/>
      <c r="MR12" s="51"/>
      <c r="MS12" s="51"/>
      <c r="MT12" s="51"/>
      <c r="MU12" s="51"/>
      <c r="MV12" s="51"/>
      <c r="MW12" s="51"/>
      <c r="MX12" s="51"/>
      <c r="MY12" s="51"/>
      <c r="MZ12" s="51"/>
      <c r="NA12" s="51"/>
      <c r="NB12" s="51"/>
      <c r="NC12" s="51"/>
      <c r="ND12" s="51"/>
      <c r="NE12" s="51"/>
      <c r="NF12" s="51"/>
      <c r="NG12" s="51"/>
      <c r="NH12" s="51"/>
      <c r="NI12" s="51"/>
      <c r="NJ12" s="51"/>
      <c r="NK12" s="51"/>
      <c r="NL12" s="47"/>
      <c r="NM12" s="47"/>
      <c r="NN12" s="51"/>
      <c r="NO12" s="47"/>
      <c r="NP12" s="47"/>
      <c r="NQ12" s="47"/>
      <c r="NR12" s="47"/>
      <c r="NS12" s="47"/>
      <c r="NT12" s="47"/>
      <c r="NU12" s="51"/>
      <c r="NV12" s="51"/>
      <c r="NW12" s="51"/>
      <c r="NX12" s="47"/>
      <c r="NY12" s="47"/>
      <c r="NZ12" s="47"/>
      <c r="OA12" s="47"/>
      <c r="OC12" s="47"/>
      <c r="OD12" s="51"/>
      <c r="OE12" s="51"/>
      <c r="OF12" s="51"/>
      <c r="OG12" s="51"/>
      <c r="OH12" s="51"/>
      <c r="OI12" s="51"/>
      <c r="OJ12" s="51"/>
      <c r="OK12" s="51"/>
      <c r="OL12" s="51"/>
      <c r="OM12" s="51"/>
      <c r="ON12" s="51"/>
      <c r="OO12" s="51"/>
      <c r="OP12" s="51"/>
      <c r="OQ12" s="51"/>
      <c r="OR12" s="47"/>
      <c r="OS12" s="47"/>
      <c r="OT12" s="47"/>
      <c r="OU12" s="51"/>
      <c r="OV12" s="51"/>
      <c r="OW12" s="47"/>
      <c r="PC12" s="51"/>
      <c r="PD12" s="51"/>
      <c r="PE12" s="47"/>
      <c r="PF12" s="47"/>
      <c r="PG12" s="47"/>
      <c r="PS12" s="47"/>
      <c r="PT12" s="47"/>
      <c r="PU12" s="47"/>
      <c r="PV12" s="47"/>
      <c r="PW12" s="47"/>
      <c r="PX12" s="47"/>
      <c r="PY12" s="47"/>
      <c r="QA12" s="47"/>
      <c r="QB12" s="47"/>
      <c r="QC12" s="47"/>
      <c r="QD12" s="47"/>
    </row>
    <row r="13" spans="1:4605" s="16" customFormat="1">
      <c r="A13" s="10"/>
      <c r="B13" s="15"/>
      <c r="C13" s="15"/>
      <c r="D13" s="25"/>
      <c r="E13" s="25"/>
      <c r="F13" s="25"/>
      <c r="G13" s="25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GQ13" s="47"/>
      <c r="GS13" s="47"/>
      <c r="GT13" s="47"/>
      <c r="HM13" s="47"/>
      <c r="HO13" s="47"/>
      <c r="HP13" s="47"/>
      <c r="IU13" s="51"/>
      <c r="IV13" s="51"/>
      <c r="IW13" s="47"/>
      <c r="IX13" s="51"/>
      <c r="IY13" s="47"/>
      <c r="IZ13" s="47"/>
      <c r="JA13" s="51"/>
      <c r="JB13" s="51"/>
      <c r="JC13" s="47"/>
      <c r="JD13" s="51"/>
      <c r="JE13" s="47"/>
      <c r="JF13" s="47"/>
      <c r="JG13" s="51"/>
      <c r="JH13" s="51"/>
      <c r="JI13" s="47"/>
      <c r="JJ13" s="51"/>
      <c r="JK13" s="47"/>
      <c r="JL13" s="47"/>
      <c r="JM13" s="51"/>
      <c r="JN13" s="51"/>
      <c r="JO13" s="47"/>
      <c r="JP13" s="47"/>
      <c r="JQ13" s="51"/>
      <c r="JR13" s="51"/>
      <c r="JU13" s="51"/>
      <c r="KM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51"/>
      <c r="NP13" s="51"/>
      <c r="NQ13" s="47"/>
      <c r="NW13" s="51"/>
      <c r="NX13" s="51"/>
      <c r="NY13" s="47"/>
      <c r="NZ13" s="47"/>
      <c r="OA13" s="47"/>
      <c r="OC13" s="47"/>
      <c r="OD13" s="51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51"/>
      <c r="OS13" s="47"/>
      <c r="OT13" s="47"/>
      <c r="OU13" s="47"/>
      <c r="OV13" s="47"/>
      <c r="OW13" s="51"/>
      <c r="OX13" s="51"/>
      <c r="PC13" s="51"/>
      <c r="PD13" s="47"/>
      <c r="PE13" s="51"/>
      <c r="PF13" s="47"/>
      <c r="PG13" s="47"/>
      <c r="PS13" s="47"/>
      <c r="PT13" s="47"/>
      <c r="PU13" s="47"/>
      <c r="PV13" s="47"/>
      <c r="PW13" s="47"/>
      <c r="PX13" s="47"/>
      <c r="PY13" s="47"/>
      <c r="QA13" s="47"/>
      <c r="QB13" s="47"/>
      <c r="QC13" s="47"/>
      <c r="QD13" s="47"/>
    </row>
    <row r="14" spans="1:4605" s="16" customFormat="1">
      <c r="A14" s="10"/>
      <c r="B14" s="43"/>
      <c r="C14" s="15"/>
      <c r="D14" s="25"/>
      <c r="E14" s="25"/>
      <c r="F14" s="25"/>
      <c r="G14" s="25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GE14" s="86"/>
      <c r="GL14" s="86"/>
      <c r="GM14" s="86"/>
      <c r="GN14" s="86"/>
      <c r="GO14" s="86"/>
      <c r="GP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IU14" s="51"/>
      <c r="IV14" s="51"/>
      <c r="IW14" s="47"/>
      <c r="IX14" s="47"/>
      <c r="IY14" s="51"/>
      <c r="IZ14" s="47"/>
      <c r="JA14" s="51"/>
      <c r="JB14" s="51"/>
      <c r="JC14" s="47"/>
      <c r="JD14" s="47"/>
      <c r="JE14" s="51"/>
      <c r="JF14" s="47"/>
      <c r="JG14" s="51"/>
      <c r="JH14" s="51"/>
      <c r="JI14" s="47"/>
      <c r="JJ14" s="47"/>
      <c r="JK14" s="51"/>
      <c r="JL14" s="47"/>
      <c r="JM14" s="51"/>
      <c r="JN14" s="51"/>
      <c r="JO14" s="47"/>
      <c r="JP14" s="47"/>
      <c r="JQ14" s="47"/>
      <c r="JR14" s="47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D14" s="51"/>
      <c r="KE14" s="51"/>
      <c r="KF14" s="51"/>
      <c r="KG14" s="51"/>
      <c r="KH14" s="51"/>
      <c r="KI14" s="51"/>
      <c r="KJ14" s="51"/>
      <c r="KK14" s="47"/>
      <c r="KM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51"/>
      <c r="NM14" s="47"/>
      <c r="NN14" s="47"/>
      <c r="NO14" s="47"/>
      <c r="NP14" s="47"/>
      <c r="NQ14" s="51"/>
      <c r="NR14" s="51"/>
      <c r="NW14" s="51"/>
      <c r="NX14" s="47"/>
      <c r="NY14" s="51"/>
      <c r="NZ14" s="47"/>
      <c r="OA14" s="47"/>
      <c r="OC14" s="47"/>
      <c r="OD14" s="51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51"/>
      <c r="OT14" s="47"/>
      <c r="OU14" s="47"/>
      <c r="OV14" s="47"/>
      <c r="OW14" s="47"/>
      <c r="OX14" s="47"/>
      <c r="OY14" s="51"/>
      <c r="OZ14" s="51"/>
      <c r="PA14" s="47"/>
      <c r="PC14" s="51"/>
      <c r="PD14" s="47"/>
      <c r="PE14" s="47"/>
      <c r="PF14" s="51"/>
      <c r="PG14" s="51"/>
      <c r="PS14" s="51"/>
      <c r="PT14" s="51"/>
      <c r="PU14" s="51"/>
      <c r="PV14" s="51"/>
      <c r="PW14" s="51"/>
      <c r="PX14" s="51"/>
      <c r="PY14" s="47"/>
      <c r="QA14" s="47"/>
      <c r="QB14" s="47"/>
      <c r="QC14" s="47"/>
      <c r="QD14" s="47"/>
    </row>
    <row r="15" spans="1:4605" s="16" customFormat="1">
      <c r="A15" s="10"/>
      <c r="B15" s="43"/>
      <c r="C15" s="15"/>
      <c r="D15" s="25"/>
      <c r="E15" s="25"/>
      <c r="F15" s="25"/>
      <c r="G15" s="25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GL15" s="86"/>
      <c r="GM15" s="86"/>
      <c r="GN15" s="86"/>
      <c r="GO15" s="86"/>
      <c r="GP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IU15" s="51"/>
      <c r="IV15" s="51"/>
      <c r="IW15" s="47"/>
      <c r="IX15" s="47"/>
      <c r="IY15" s="47"/>
      <c r="IZ15" s="51"/>
      <c r="JA15" s="51"/>
      <c r="JB15" s="51"/>
      <c r="JC15" s="47"/>
      <c r="JD15" s="47"/>
      <c r="JE15" s="47"/>
      <c r="JF15" s="51"/>
      <c r="JG15" s="51"/>
      <c r="JH15" s="51"/>
      <c r="JI15" s="47"/>
      <c r="JJ15" s="47"/>
      <c r="JK15" s="47"/>
      <c r="JL15" s="51"/>
      <c r="JM15" s="51"/>
      <c r="JN15" s="51"/>
      <c r="JO15" s="47"/>
      <c r="JP15" s="47"/>
      <c r="JQ15" s="47"/>
      <c r="JR15" s="47"/>
      <c r="JS15" s="47"/>
      <c r="JT15" s="47"/>
      <c r="JU15" s="51"/>
      <c r="JV15" s="47"/>
      <c r="JW15" s="47"/>
      <c r="JX15" s="47"/>
      <c r="JY15" s="47"/>
      <c r="JZ15" s="47"/>
      <c r="KA15" s="47"/>
      <c r="KB15" s="47"/>
      <c r="KD15" s="47"/>
      <c r="KE15" s="47"/>
      <c r="KF15" s="47"/>
      <c r="KG15" s="47"/>
      <c r="KH15" s="47"/>
      <c r="KI15" s="47"/>
      <c r="KJ15" s="47"/>
      <c r="KK15" s="51"/>
      <c r="KL15" s="51"/>
      <c r="KM15" s="51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51"/>
      <c r="NN15" s="47"/>
      <c r="NO15" s="47"/>
      <c r="NP15" s="47"/>
      <c r="NQ15" s="47"/>
      <c r="NR15" s="47"/>
      <c r="NS15" s="51"/>
      <c r="NT15" s="51"/>
      <c r="NU15" s="47"/>
      <c r="NW15" s="51"/>
      <c r="NX15" s="47"/>
      <c r="NY15" s="47"/>
      <c r="NZ15" s="51"/>
      <c r="OA15" s="51"/>
      <c r="OC15" s="51"/>
      <c r="OD15" s="51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51"/>
      <c r="OU15" s="47"/>
      <c r="OV15" s="47"/>
      <c r="OW15" s="47"/>
      <c r="OX15" s="47"/>
      <c r="OY15" s="47"/>
      <c r="OZ15" s="47"/>
      <c r="PA15" s="51"/>
      <c r="PB15" s="51"/>
      <c r="PC15" s="51"/>
      <c r="PD15" s="47"/>
      <c r="PE15" s="47"/>
      <c r="PF15" s="47"/>
      <c r="PG15" s="47"/>
      <c r="PS15" s="47"/>
      <c r="PT15" s="47"/>
      <c r="PU15" s="47"/>
      <c r="PV15" s="47"/>
      <c r="PW15" s="47"/>
      <c r="PX15" s="47"/>
      <c r="PY15" s="51"/>
      <c r="QA15" s="47"/>
      <c r="QB15" s="47"/>
      <c r="QC15" s="47"/>
      <c r="QD15" s="47"/>
    </row>
    <row r="16" spans="1:4605" s="16" customFormat="1">
      <c r="A16" s="10"/>
      <c r="B16" s="43"/>
      <c r="C16" s="15"/>
      <c r="D16" s="25"/>
      <c r="E16" s="25"/>
      <c r="F16" s="25"/>
      <c r="G16" s="25"/>
      <c r="IU16" s="51"/>
      <c r="IW16" s="51"/>
      <c r="IX16" s="47"/>
      <c r="IY16" s="47"/>
      <c r="IZ16" s="47"/>
      <c r="JA16" s="51"/>
      <c r="JC16" s="51"/>
      <c r="JD16" s="47"/>
      <c r="JE16" s="47"/>
      <c r="JF16" s="47"/>
      <c r="JG16" s="51"/>
      <c r="JI16" s="51"/>
      <c r="JJ16" s="47"/>
      <c r="JK16" s="47"/>
      <c r="JL16" s="47"/>
      <c r="JM16" s="51"/>
      <c r="JO16" s="51"/>
      <c r="JP16" s="51"/>
      <c r="JQ16" s="47"/>
      <c r="JR16" s="47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47"/>
      <c r="KL16" s="47"/>
      <c r="KM16" s="47"/>
      <c r="NL16" s="47"/>
      <c r="NM16" s="47"/>
      <c r="NN16" s="51"/>
      <c r="NO16" s="47"/>
      <c r="NP16" s="47"/>
      <c r="NQ16" s="47"/>
      <c r="NR16" s="47"/>
      <c r="NS16" s="47"/>
      <c r="NT16" s="47"/>
      <c r="NU16" s="51"/>
      <c r="NV16" s="51"/>
      <c r="NW16" s="51"/>
      <c r="NX16" s="47"/>
      <c r="NY16" s="47"/>
      <c r="NZ16" s="47"/>
      <c r="OA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</row>
    <row r="17" spans="1:446" s="16" customFormat="1">
      <c r="A17" s="10"/>
      <c r="B17" s="15"/>
      <c r="C17" s="15"/>
      <c r="D17" s="25"/>
      <c r="E17" s="25"/>
      <c r="F17" s="25"/>
      <c r="G17" s="2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GE17" s="86"/>
      <c r="GL17" s="86"/>
      <c r="GM17" s="86"/>
      <c r="GN17" s="86"/>
      <c r="GO17" s="86"/>
      <c r="GP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IU17" s="51"/>
      <c r="IW17" s="47"/>
      <c r="IX17" s="51"/>
      <c r="IY17" s="47"/>
      <c r="IZ17" s="47"/>
      <c r="JA17" s="51"/>
      <c r="JC17" s="47"/>
      <c r="JD17" s="51"/>
      <c r="JE17" s="47"/>
      <c r="JF17" s="47"/>
      <c r="JG17" s="51"/>
      <c r="JI17" s="47"/>
      <c r="JJ17" s="51"/>
      <c r="JK17" s="47"/>
      <c r="JL17" s="47"/>
      <c r="JM17" s="51"/>
      <c r="JO17" s="47"/>
      <c r="JP17" s="51"/>
      <c r="JQ17" s="51"/>
      <c r="JR17" s="51"/>
      <c r="JS17" s="51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51"/>
      <c r="KL17" s="47"/>
      <c r="KM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</row>
    <row r="18" spans="1:446" s="16" customFormat="1">
      <c r="A18" s="11"/>
      <c r="B18" s="50"/>
      <c r="C18" s="15"/>
      <c r="D18" s="25"/>
      <c r="E18" s="25"/>
      <c r="F18" s="25"/>
      <c r="G18" s="2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GL18" s="86"/>
      <c r="GM18" s="86"/>
      <c r="GN18" s="86"/>
      <c r="GO18" s="86"/>
      <c r="GP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IU18" s="51"/>
      <c r="IW18" s="47"/>
      <c r="IX18" s="47"/>
      <c r="IY18" s="51"/>
      <c r="IZ18" s="47"/>
      <c r="JA18" s="51"/>
      <c r="JC18" s="47"/>
      <c r="JD18" s="47"/>
      <c r="JE18" s="51"/>
      <c r="JF18" s="47"/>
      <c r="JG18" s="51"/>
      <c r="JI18" s="47"/>
      <c r="JJ18" s="47"/>
      <c r="JK18" s="51"/>
      <c r="JL18" s="47"/>
      <c r="JM18" s="51"/>
      <c r="JO18" s="47"/>
      <c r="JP18" s="47"/>
      <c r="JQ18" s="51"/>
      <c r="JR18" s="47"/>
      <c r="JS18" s="51"/>
      <c r="JT18" s="51"/>
      <c r="JU18" s="51"/>
      <c r="JV18" s="51"/>
      <c r="JW18" s="51"/>
      <c r="JX18" s="51"/>
      <c r="JY18" s="51"/>
      <c r="JZ18" s="51"/>
      <c r="KA18" s="51"/>
      <c r="KB18" s="51"/>
      <c r="KC18" s="51"/>
      <c r="KD18" s="51"/>
      <c r="KE18" s="51"/>
      <c r="KF18" s="51"/>
      <c r="KG18" s="51"/>
      <c r="KH18" s="51"/>
      <c r="KI18" s="51"/>
      <c r="KJ18" s="51"/>
      <c r="KK18" s="47"/>
      <c r="KL18" s="51"/>
      <c r="KM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</row>
    <row r="19" spans="1:446" s="16" customFormat="1">
      <c r="A19" s="11"/>
      <c r="B19" s="50"/>
      <c r="C19" s="15"/>
      <c r="D19" s="25"/>
      <c r="E19" s="25"/>
      <c r="F19" s="25"/>
      <c r="G19" s="25"/>
      <c r="IU19" s="51"/>
      <c r="IW19" s="47"/>
      <c r="IX19" s="47"/>
      <c r="IY19" s="47"/>
      <c r="IZ19" s="51"/>
      <c r="JA19" s="51"/>
      <c r="JC19" s="47"/>
      <c r="JD19" s="47"/>
      <c r="JE19" s="47"/>
      <c r="JF19" s="51"/>
      <c r="JG19" s="51"/>
      <c r="JI19" s="47"/>
      <c r="JJ19" s="47"/>
      <c r="JK19" s="47"/>
      <c r="JL19" s="51"/>
      <c r="JM19" s="51"/>
      <c r="JO19" s="47"/>
      <c r="JP19" s="47"/>
      <c r="JQ19" s="47"/>
      <c r="JR19" s="51"/>
      <c r="JS19" s="51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51"/>
      <c r="KL19" s="51"/>
      <c r="KM19" s="51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</row>
    <row r="20" spans="1:446" s="16" customFormat="1">
      <c r="A20" s="11"/>
      <c r="B20" s="50"/>
      <c r="C20" s="15"/>
      <c r="D20" s="25"/>
      <c r="E20" s="25"/>
      <c r="F20" s="25"/>
      <c r="G20" s="25"/>
      <c r="IW20" s="51"/>
      <c r="IX20" s="47"/>
      <c r="IY20" s="47"/>
      <c r="IZ20" s="47"/>
      <c r="JC20" s="51"/>
      <c r="JD20" s="47"/>
      <c r="JE20" s="47"/>
      <c r="JF20" s="47"/>
      <c r="JI20" s="51"/>
      <c r="JJ20" s="47"/>
      <c r="JK20" s="47"/>
      <c r="JL20" s="47"/>
      <c r="JO20" s="51"/>
      <c r="JP20" s="51"/>
      <c r="JQ20" s="47"/>
      <c r="JR20" s="47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47"/>
      <c r="KL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</row>
    <row r="21" spans="1:446" s="16" customFormat="1">
      <c r="A21" s="11"/>
      <c r="B21" s="50"/>
      <c r="C21" s="15"/>
      <c r="D21" s="25"/>
      <c r="E21" s="25"/>
      <c r="F21" s="25"/>
      <c r="G21" s="25"/>
      <c r="GQ21" s="47"/>
      <c r="HM21" s="47"/>
      <c r="IW21" s="47"/>
      <c r="IX21" s="51"/>
      <c r="IY21" s="47"/>
      <c r="IZ21" s="47"/>
      <c r="JC21" s="47"/>
      <c r="JD21" s="51"/>
      <c r="JE21" s="47"/>
      <c r="JF21" s="47"/>
      <c r="JI21" s="47"/>
      <c r="JJ21" s="51"/>
      <c r="JK21" s="47"/>
      <c r="JL21" s="47"/>
      <c r="JO21" s="47"/>
      <c r="JP21" s="51"/>
      <c r="JQ21" s="51"/>
      <c r="JR21" s="51"/>
      <c r="JS21" s="51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51"/>
      <c r="KL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</row>
    <row r="22" spans="1:446" s="16" customFormat="1">
      <c r="A22" s="11"/>
      <c r="B22" s="50"/>
      <c r="C22" s="15"/>
      <c r="D22" s="25"/>
      <c r="E22" s="25"/>
      <c r="F22" s="25"/>
      <c r="G22" s="2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GN22" s="47"/>
      <c r="GP22" s="51"/>
      <c r="GQ22" s="47"/>
      <c r="GS22" s="47"/>
      <c r="GT22" s="47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47"/>
      <c r="HO22" s="47"/>
      <c r="HP22" s="47"/>
      <c r="IW22" s="47"/>
      <c r="IX22" s="47"/>
      <c r="IY22" s="51"/>
      <c r="IZ22" s="47"/>
      <c r="JC22" s="47"/>
      <c r="JD22" s="47"/>
      <c r="JE22" s="51"/>
      <c r="JF22" s="47"/>
      <c r="JI22" s="47"/>
      <c r="JJ22" s="47"/>
      <c r="JK22" s="51"/>
      <c r="JL22" s="47"/>
      <c r="JO22" s="47"/>
      <c r="JP22" s="47"/>
      <c r="JQ22" s="51"/>
      <c r="JR22" s="47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47"/>
      <c r="KL22" s="51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</row>
    <row r="23" spans="1:446" s="16" customFormat="1">
      <c r="A23" s="11"/>
      <c r="B23" s="50"/>
      <c r="C23" s="15"/>
      <c r="D23" s="25"/>
      <c r="E23" s="25"/>
      <c r="F23" s="25"/>
      <c r="G23" s="2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GE23" s="86"/>
      <c r="GL23" s="86"/>
      <c r="GM23" s="86"/>
      <c r="GN23" s="86"/>
      <c r="GO23" s="86"/>
      <c r="GP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Q23" s="86"/>
      <c r="IW23" s="47"/>
      <c r="IX23" s="47"/>
      <c r="IY23" s="47"/>
      <c r="IZ23" s="51"/>
      <c r="JC23" s="47"/>
      <c r="JD23" s="47"/>
      <c r="JE23" s="47"/>
      <c r="JF23" s="51"/>
      <c r="JI23" s="47"/>
      <c r="JJ23" s="47"/>
      <c r="JK23" s="47"/>
      <c r="JL23" s="51"/>
      <c r="JO23" s="47"/>
      <c r="JP23" s="47"/>
      <c r="JQ23" s="47"/>
      <c r="JR23" s="51"/>
      <c r="JS23" s="51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51"/>
      <c r="KL23" s="51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</row>
    <row r="24" spans="1:446" s="16" customFormat="1">
      <c r="A24" s="11"/>
      <c r="B24" s="50"/>
      <c r="C24" s="1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GL24" s="86"/>
      <c r="GM24" s="86"/>
      <c r="GN24" s="86"/>
      <c r="GO24" s="86"/>
      <c r="GP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Q24" s="86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</row>
    <row r="25" spans="1:446" s="16" customFormat="1">
      <c r="A25" s="10"/>
      <c r="B25" s="12"/>
      <c r="C25" s="15"/>
      <c r="D25" s="25"/>
      <c r="E25" s="25"/>
      <c r="F25" s="25"/>
      <c r="G25" s="25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</row>
    <row r="26" spans="1:446" s="16" customFormat="1">
      <c r="A26" s="10"/>
      <c r="B26" s="12"/>
      <c r="C26" s="15"/>
      <c r="D26" s="25"/>
      <c r="E26" s="25"/>
      <c r="F26" s="25"/>
      <c r="G26" s="25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</row>
    <row r="27" spans="1:446" s="16" customFormat="1">
      <c r="A27" s="10"/>
      <c r="B27" s="12"/>
      <c r="C27" s="15"/>
      <c r="D27" s="25"/>
      <c r="E27" s="25"/>
      <c r="F27" s="25"/>
      <c r="G27" s="25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</row>
    <row r="28" spans="1:446" s="16" customFormat="1">
      <c r="A28" s="10"/>
      <c r="B28" s="15"/>
      <c r="C28" s="15"/>
      <c r="D28" s="25"/>
      <c r="E28" s="25"/>
      <c r="F28" s="25"/>
      <c r="G28" s="25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</row>
    <row r="29" spans="1:446" s="16" customFormat="1">
      <c r="A29" s="10"/>
      <c r="B29" s="12"/>
      <c r="C29" s="15"/>
      <c r="D29" s="25"/>
      <c r="E29" s="25"/>
      <c r="F29" s="25"/>
      <c r="G29" s="25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</row>
    <row r="30" spans="1:446" s="16" customFormat="1">
      <c r="A30" s="10"/>
      <c r="B30" s="12"/>
      <c r="C30" s="15"/>
      <c r="D30" s="25"/>
      <c r="E30" s="25"/>
      <c r="F30" s="25"/>
      <c r="G30" s="25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</row>
    <row r="31" spans="1:446" s="16" customFormat="1">
      <c r="A31" s="10"/>
      <c r="B31" s="12"/>
      <c r="C31" s="15"/>
      <c r="D31" s="25"/>
      <c r="E31" s="25"/>
      <c r="F31" s="25"/>
      <c r="G31" s="25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</row>
    <row r="32" spans="1:446" s="16" customFormat="1">
      <c r="A32" s="11"/>
      <c r="B32" s="12"/>
      <c r="C32" s="12"/>
      <c r="D32" s="25"/>
      <c r="E32" s="25"/>
      <c r="F32" s="25"/>
      <c r="G32" s="25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</row>
    <row r="33" spans="1:446" s="16" customFormat="1">
      <c r="A33" s="11"/>
      <c r="B33" s="12"/>
      <c r="C33" s="12"/>
      <c r="D33" s="25"/>
      <c r="E33" s="25"/>
      <c r="F33" s="25"/>
      <c r="G33" s="25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</row>
    <row r="34" spans="1:446" s="16" customFormat="1">
      <c r="A34" s="11"/>
      <c r="B34" s="12"/>
      <c r="C34" s="12"/>
      <c r="D34" s="25"/>
      <c r="E34" s="25"/>
      <c r="F34" s="25"/>
      <c r="G34" s="25"/>
      <c r="NL34" s="48"/>
      <c r="NM34" s="48"/>
      <c r="NN34" s="48"/>
      <c r="NO34" s="48"/>
      <c r="NP34" s="48"/>
      <c r="NQ34" s="48"/>
      <c r="NR34" s="48"/>
      <c r="NS34" s="48"/>
      <c r="NT34" s="48"/>
      <c r="NU34" s="48"/>
      <c r="NV34" s="48"/>
      <c r="NW34" s="48"/>
      <c r="NX34" s="48"/>
      <c r="NY34" s="48"/>
      <c r="NZ34" s="48"/>
      <c r="OA34" s="48"/>
      <c r="OB34" s="48"/>
      <c r="OC34" s="48"/>
      <c r="OD34" s="48"/>
      <c r="OE34" s="48"/>
      <c r="OF34" s="48"/>
      <c r="OG34" s="48"/>
      <c r="OH34" s="48"/>
      <c r="OI34" s="48"/>
      <c r="OJ34" s="48"/>
      <c r="OK34" s="48"/>
      <c r="OL34" s="48"/>
      <c r="OM34" s="48"/>
      <c r="ON34" s="48"/>
      <c r="OO34" s="48"/>
      <c r="OP34" s="48"/>
      <c r="OQ34" s="48"/>
      <c r="OR34" s="48"/>
      <c r="OS34" s="48"/>
      <c r="OT34" s="48"/>
      <c r="OU34" s="48"/>
      <c r="OV34" s="48"/>
      <c r="OW34" s="48"/>
      <c r="OX34" s="48"/>
      <c r="OY34" s="48"/>
      <c r="OZ34" s="48"/>
      <c r="PA34" s="48"/>
      <c r="PB34" s="48"/>
      <c r="PC34" s="48"/>
      <c r="PD34" s="48"/>
      <c r="PE34" s="48"/>
      <c r="PF34" s="48"/>
      <c r="PG34" s="48"/>
      <c r="PH34" s="48"/>
      <c r="PI34" s="48"/>
      <c r="PJ34" s="48"/>
      <c r="PK34" s="48"/>
      <c r="PL34" s="48"/>
      <c r="PM34" s="48"/>
      <c r="PN34" s="48"/>
      <c r="PO34" s="48"/>
      <c r="PP34" s="48"/>
      <c r="PQ34" s="48"/>
      <c r="PR34" s="48"/>
      <c r="PS34" s="48"/>
      <c r="PT34" s="48"/>
      <c r="PU34" s="48"/>
      <c r="PV34" s="48"/>
      <c r="PW34" s="48"/>
      <c r="PX34" s="48"/>
      <c r="PY34" s="48"/>
      <c r="PZ34" s="48"/>
      <c r="QA34" s="48"/>
      <c r="QB34" s="48"/>
      <c r="QC34" s="48"/>
      <c r="QD34" s="48"/>
    </row>
    <row r="35" spans="1:446" s="16" customFormat="1">
      <c r="A35" s="11"/>
      <c r="B35" s="12"/>
      <c r="C35" s="12"/>
      <c r="D35" s="25"/>
      <c r="E35" s="25"/>
      <c r="F35" s="25"/>
      <c r="G35" s="25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</row>
    <row r="36" spans="1:446" s="16" customFormat="1">
      <c r="A36" s="11"/>
      <c r="B36" s="12"/>
      <c r="C36" s="12"/>
      <c r="D36" s="25"/>
      <c r="E36" s="25"/>
      <c r="F36" s="25"/>
      <c r="G36" s="25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</row>
    <row r="37" spans="1:446" s="16" customFormat="1">
      <c r="A37" s="11"/>
      <c r="B37" s="12"/>
      <c r="C37" s="12"/>
      <c r="D37" s="25"/>
      <c r="E37" s="25"/>
      <c r="F37" s="25"/>
      <c r="G37" s="25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</row>
    <row r="38" spans="1:446" s="16" customFormat="1">
      <c r="A38" s="11"/>
      <c r="B38" s="12"/>
      <c r="C38" s="12"/>
      <c r="D38" s="25"/>
      <c r="E38" s="25"/>
      <c r="F38" s="25"/>
      <c r="G38" s="25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</row>
    <row r="39" spans="1:446" s="16" customFormat="1">
      <c r="A39" s="11"/>
      <c r="B39" s="12"/>
      <c r="C39" s="12"/>
      <c r="D39" s="25"/>
      <c r="E39" s="25"/>
      <c r="F39" s="25"/>
      <c r="G39" s="25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</row>
    <row r="40" spans="1:446" s="16" customFormat="1">
      <c r="A40" s="11"/>
      <c r="B40" s="12"/>
      <c r="C40" s="12"/>
      <c r="D40" s="25"/>
      <c r="E40" s="25"/>
      <c r="F40" s="25"/>
      <c r="G40" s="25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</row>
    <row r="41" spans="1:446" s="16" customFormat="1">
      <c r="A41" s="11"/>
      <c r="B41" s="12"/>
      <c r="C41" s="12"/>
      <c r="D41" s="25"/>
      <c r="E41" s="25"/>
      <c r="F41" s="25"/>
      <c r="G41" s="25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</row>
    <row r="42" spans="1:446" s="16" customFormat="1">
      <c r="A42" s="11"/>
      <c r="B42" s="12"/>
      <c r="C42" s="12"/>
      <c r="D42" s="25"/>
      <c r="E42" s="25"/>
      <c r="F42" s="25"/>
      <c r="G42" s="25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</row>
    <row r="43" spans="1:446" s="16" customFormat="1">
      <c r="A43" s="11"/>
      <c r="B43" s="12"/>
      <c r="C43" s="12"/>
      <c r="D43" s="25"/>
      <c r="E43" s="25"/>
      <c r="F43" s="25"/>
      <c r="G43" s="25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</row>
    <row r="44" spans="1:446" s="16" customFormat="1">
      <c r="A44" s="11"/>
      <c r="B44" s="12"/>
      <c r="C44" s="12"/>
      <c r="D44" s="25"/>
      <c r="E44" s="25"/>
      <c r="F44" s="25"/>
      <c r="G44" s="25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44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9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  <dataValidation allowBlank="1" showInputMessage="1" showErrorMessage="1" prompt="Toggle for non-linear solver parameters. If true, the column to the right is enabled." sqref="D3" xr:uid="{62ECE9F3-FDD0-486C-8243-FAF5762F3AA7}"/>
    <dataValidation allowBlank="1" showInputMessage="1" showErrorMessage="1" prompt="0 = Static linear combination_x000a_-1 = Static non-linear combination_x000a_-3 = Static non-linear buckling combination_x000a_-4 = Static buckling combination_x000a__x000a_-1 and -3 can have non-linear solver settings." sqref="E3" xr:uid="{10E48DF6-04E9-461B-9D61-87CC371CCF4C}"/>
    <dataValidation allowBlank="1" showInputMessage="1" showErrorMessage="1" prompt="Toggle 1 or 0, for K-matrix update for every iteration of the non-linear solver. This has to be applied if tension only members are use or if up-lift supports are used." sqref="F3" xr:uid="{DE0E4A36-B670-4A19-A833-4F5814F92674}"/>
    <dataValidation allowBlank="1" showInputMessage="1" showErrorMessage="1" prompt="Toggle 1 or 0 for P-delta effects. This has to be true if the critical buckling coefficient is less than 10 and above 3." sqref="G3" xr:uid="{A96DA0D4-42F4-4B2E-B342-7039ACA44C8C}"/>
  </dataValidations>
  <pageMargins left="0.75" right="0.75" top="1" bottom="1" header="0.5" footer="0.5"/>
  <pageSetup paperSize="9" scale="75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I32" sqref="I32"/>
    </sheetView>
  </sheetViews>
  <sheetFormatPr defaultRowHeight="12.75"/>
  <sheetData>
    <row r="1" spans="1:23">
      <c r="A1" t="s">
        <v>64</v>
      </c>
      <c r="B1" t="s">
        <v>65</v>
      </c>
      <c r="G1" t="s">
        <v>64</v>
      </c>
      <c r="H1" t="s">
        <v>66</v>
      </c>
      <c r="M1" t="s">
        <v>64</v>
      </c>
      <c r="N1" t="s">
        <v>67</v>
      </c>
      <c r="S1" t="s">
        <v>64</v>
      </c>
      <c r="T1" t="s">
        <v>68</v>
      </c>
    </row>
    <row r="2" spans="1:23">
      <c r="A2" s="103" t="s">
        <v>69</v>
      </c>
      <c r="B2" s="103" t="s">
        <v>70</v>
      </c>
      <c r="C2" s="103" t="s">
        <v>71</v>
      </c>
      <c r="D2" t="s">
        <v>72</v>
      </c>
      <c r="G2" t="s">
        <v>69</v>
      </c>
      <c r="H2" t="s">
        <v>70</v>
      </c>
      <c r="I2" t="s">
        <v>71</v>
      </c>
      <c r="J2" t="s">
        <v>72</v>
      </c>
      <c r="M2" t="s">
        <v>69</v>
      </c>
      <c r="N2" t="s">
        <v>70</v>
      </c>
      <c r="O2" t="s">
        <v>71</v>
      </c>
      <c r="P2" t="s">
        <v>72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74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75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76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64</v>
      </c>
      <c r="B1" t="s">
        <v>65</v>
      </c>
      <c r="G1" t="s">
        <v>64</v>
      </c>
      <c r="H1" t="s">
        <v>66</v>
      </c>
      <c r="M1" t="s">
        <v>64</v>
      </c>
      <c r="N1" t="s">
        <v>67</v>
      </c>
      <c r="S1" t="s">
        <v>64</v>
      </c>
      <c r="T1" t="s">
        <v>68</v>
      </c>
    </row>
    <row r="2" spans="1:23">
      <c r="A2" s="103" t="s">
        <v>69</v>
      </c>
      <c r="B2" s="103" t="s">
        <v>70</v>
      </c>
      <c r="C2" s="103" t="s">
        <v>71</v>
      </c>
      <c r="D2" t="s">
        <v>72</v>
      </c>
      <c r="G2" t="s">
        <v>69</v>
      </c>
      <c r="H2" t="s">
        <v>70</v>
      </c>
      <c r="I2" t="s">
        <v>71</v>
      </c>
      <c r="J2" t="s">
        <v>72</v>
      </c>
      <c r="M2" t="s">
        <v>69</v>
      </c>
      <c r="N2" t="s">
        <v>70</v>
      </c>
      <c r="O2" t="s">
        <v>71</v>
      </c>
      <c r="P2" t="s">
        <v>72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74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75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76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4" width="8.7109375" style="19" customWidth="1"/>
    <col min="35" max="16384" width="8.7109375" style="19"/>
  </cols>
  <sheetData>
    <row r="1" spans="1:20" ht="13.5" customHeight="1" thickBot="1">
      <c r="A1" s="19" t="s">
        <v>77</v>
      </c>
      <c r="F1" s="26">
        <v>0.5</v>
      </c>
      <c r="G1" s="19">
        <v>0.1</v>
      </c>
      <c r="M1" s="19" t="s">
        <v>78</v>
      </c>
      <c r="S1" s="19" t="s">
        <v>79</v>
      </c>
    </row>
    <row r="2" spans="1:20" ht="15.75" customHeight="1">
      <c r="A2" s="19" t="s">
        <v>80</v>
      </c>
      <c r="B2" s="19" t="s">
        <v>81</v>
      </c>
      <c r="C2" s="19" t="s">
        <v>82</v>
      </c>
      <c r="D2" s="19" t="s">
        <v>83</v>
      </c>
      <c r="E2" s="19" t="s">
        <v>84</v>
      </c>
      <c r="F2" s="19" t="s">
        <v>85</v>
      </c>
      <c r="G2" s="19" t="s">
        <v>86</v>
      </c>
      <c r="H2" s="27" t="s">
        <v>87</v>
      </c>
      <c r="J2" s="19" t="s">
        <v>88</v>
      </c>
      <c r="K2" s="19" t="s">
        <v>89</v>
      </c>
      <c r="M2" s="19" t="s">
        <v>90</v>
      </c>
      <c r="N2" s="19" t="s">
        <v>51</v>
      </c>
      <c r="O2" s="19">
        <v>1</v>
      </c>
      <c r="P2" s="19" t="s">
        <v>91</v>
      </c>
      <c r="S2" s="19" t="s">
        <v>92</v>
      </c>
      <c r="T2" s="19" t="s">
        <v>93</v>
      </c>
    </row>
    <row r="3" spans="1:20" ht="39" customHeight="1">
      <c r="A3" s="19" t="s">
        <v>94</v>
      </c>
      <c r="B3" s="19" t="s">
        <v>95</v>
      </c>
      <c r="C3" s="19" t="s">
        <v>51</v>
      </c>
      <c r="D3" s="19" t="s">
        <v>96</v>
      </c>
      <c r="E3" s="19" t="s">
        <v>97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98</v>
      </c>
      <c r="K3" s="27" t="s">
        <v>99</v>
      </c>
      <c r="M3" s="19" t="s">
        <v>100</v>
      </c>
      <c r="N3" s="19" t="s">
        <v>51</v>
      </c>
      <c r="O3" s="19">
        <v>1</v>
      </c>
      <c r="P3" s="19" t="s">
        <v>91</v>
      </c>
      <c r="S3" s="19" t="s">
        <v>101</v>
      </c>
      <c r="T3" s="28" t="s">
        <v>102</v>
      </c>
    </row>
    <row r="4" spans="1:20" ht="15.75" customHeight="1">
      <c r="A4" s="19" t="s">
        <v>103</v>
      </c>
      <c r="B4" s="19" t="s">
        <v>104</v>
      </c>
      <c r="C4" s="19" t="s">
        <v>104</v>
      </c>
      <c r="D4" s="19" t="s">
        <v>104</v>
      </c>
      <c r="E4" s="19" t="s">
        <v>104</v>
      </c>
      <c r="F4" s="19" t="s">
        <v>104</v>
      </c>
      <c r="G4" s="19" t="s">
        <v>104</v>
      </c>
      <c r="H4" s="27" t="s">
        <v>105</v>
      </c>
      <c r="M4" s="19" t="s">
        <v>106</v>
      </c>
      <c r="N4" s="19" t="s">
        <v>51</v>
      </c>
      <c r="O4" s="19">
        <v>1</v>
      </c>
      <c r="P4" s="19" t="s">
        <v>91</v>
      </c>
      <c r="S4" s="19" t="s">
        <v>107</v>
      </c>
    </row>
    <row r="5" spans="1:20" ht="15.75" customHeight="1">
      <c r="B5" s="19" t="s">
        <v>108</v>
      </c>
      <c r="C5" s="19" t="s">
        <v>108</v>
      </c>
      <c r="D5" s="19" t="s">
        <v>108</v>
      </c>
      <c r="E5" s="19" t="s">
        <v>108</v>
      </c>
      <c r="F5" s="19" t="s">
        <v>108</v>
      </c>
      <c r="G5" s="19" t="s">
        <v>108</v>
      </c>
      <c r="H5" s="27" t="s">
        <v>109</v>
      </c>
      <c r="M5" s="19" t="s">
        <v>110</v>
      </c>
      <c r="N5" s="19" t="s">
        <v>51</v>
      </c>
      <c r="O5" s="19">
        <v>1</v>
      </c>
      <c r="P5" s="19" t="s">
        <v>91</v>
      </c>
      <c r="S5" s="19" t="s">
        <v>111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112</v>
      </c>
      <c r="M6" s="19" t="s">
        <v>113</v>
      </c>
      <c r="N6" s="19" t="s">
        <v>51</v>
      </c>
      <c r="O6" s="19">
        <v>1</v>
      </c>
      <c r="P6" s="19" t="s">
        <v>114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115</v>
      </c>
      <c r="J7" s="19">
        <f>COLUMN(J1)</f>
        <v>10</v>
      </c>
      <c r="M7" s="19" t="s">
        <v>116</v>
      </c>
      <c r="N7" s="19" t="s">
        <v>51</v>
      </c>
      <c r="O7" s="19">
        <v>1</v>
      </c>
      <c r="P7" s="19" t="s">
        <v>114</v>
      </c>
      <c r="S7" s="19" t="s">
        <v>117</v>
      </c>
    </row>
    <row r="8" spans="1:20" ht="15.75" customHeight="1">
      <c r="B8" s="19" t="s">
        <v>118</v>
      </c>
      <c r="C8" s="19" t="s">
        <v>119</v>
      </c>
      <c r="D8" s="19" t="s">
        <v>120</v>
      </c>
      <c r="E8" s="19" t="s">
        <v>121</v>
      </c>
      <c r="F8" s="19" t="s">
        <v>122</v>
      </c>
      <c r="G8" s="19" t="s">
        <v>123</v>
      </c>
      <c r="H8" s="27" t="s">
        <v>124</v>
      </c>
      <c r="M8" s="19" t="s">
        <v>125</v>
      </c>
      <c r="N8" s="19" t="s">
        <v>51</v>
      </c>
      <c r="O8" s="19">
        <v>1</v>
      </c>
      <c r="P8" s="19" t="s">
        <v>91</v>
      </c>
      <c r="S8" s="19" t="e">
        <f>"    \caption{" &amp;PlatformName&amp; " " &amp; S3 &amp;".}"</f>
        <v>#REF!</v>
      </c>
    </row>
    <row r="9" spans="1:20" ht="15.75" customHeight="1">
      <c r="B9" s="19" t="s">
        <v>126</v>
      </c>
      <c r="C9" s="19" t="s">
        <v>127</v>
      </c>
      <c r="D9" s="19" t="s">
        <v>128</v>
      </c>
      <c r="E9" s="19" t="s">
        <v>129</v>
      </c>
      <c r="F9" s="19" t="s">
        <v>130</v>
      </c>
      <c r="G9" s="19" t="s">
        <v>131</v>
      </c>
      <c r="H9" s="27" t="s">
        <v>109</v>
      </c>
      <c r="M9" s="19" t="s">
        <v>132</v>
      </c>
      <c r="N9" s="19" t="s">
        <v>51</v>
      </c>
      <c r="O9" s="19">
        <v>1</v>
      </c>
      <c r="P9" s="19" t="s">
        <v>91</v>
      </c>
      <c r="S9" s="19" t="e">
        <f>"    \label{tabl:" &amp; PlatformName &amp;" "&amp;S3 &amp;"}"</f>
        <v>#REF!</v>
      </c>
    </row>
    <row r="10" spans="1:20" ht="16.5" customHeight="1">
      <c r="B10" s="49" t="s">
        <v>133</v>
      </c>
      <c r="C10" s="19" t="s">
        <v>134</v>
      </c>
      <c r="D10" s="19" t="s">
        <v>135</v>
      </c>
      <c r="E10" s="19" t="s">
        <v>136</v>
      </c>
      <c r="F10" s="19" t="s">
        <v>137</v>
      </c>
      <c r="G10" s="19" t="s">
        <v>137</v>
      </c>
      <c r="H10" s="27" t="s">
        <v>138</v>
      </c>
      <c r="M10" s="19" t="s">
        <v>139</v>
      </c>
      <c r="N10" s="19" t="s">
        <v>51</v>
      </c>
      <c r="O10" s="19">
        <v>1</v>
      </c>
      <c r="P10" s="19" t="s">
        <v>91</v>
      </c>
    </row>
    <row r="11" spans="1:20" ht="16.5" customHeight="1">
      <c r="B11" s="49" t="s">
        <v>140</v>
      </c>
      <c r="C11" s="49" t="s">
        <v>140</v>
      </c>
      <c r="D11" s="49" t="s">
        <v>140</v>
      </c>
      <c r="E11" s="49" t="s">
        <v>140</v>
      </c>
      <c r="F11" s="49" t="s">
        <v>140</v>
      </c>
      <c r="G11" s="49" t="s">
        <v>140</v>
      </c>
      <c r="H11" s="27" t="s">
        <v>141</v>
      </c>
      <c r="M11" s="19" t="s">
        <v>142</v>
      </c>
      <c r="N11" s="19" t="s">
        <v>51</v>
      </c>
      <c r="O11" s="19">
        <v>1</v>
      </c>
      <c r="P11" s="19" t="s">
        <v>91</v>
      </c>
    </row>
    <row r="12" spans="1:20" ht="15.75" customHeight="1">
      <c r="H12" s="27" t="s">
        <v>143</v>
      </c>
      <c r="M12" s="19" t="s">
        <v>144</v>
      </c>
      <c r="N12" s="19" t="s">
        <v>51</v>
      </c>
      <c r="O12" s="19">
        <v>1</v>
      </c>
      <c r="P12" s="19" t="s">
        <v>91</v>
      </c>
    </row>
    <row r="13" spans="1:20" ht="16.5" customHeight="1">
      <c r="C13" s="49"/>
      <c r="H13" s="27" t="s">
        <v>145</v>
      </c>
      <c r="M13" s="19" t="s">
        <v>146</v>
      </c>
      <c r="N13" s="19" t="s">
        <v>51</v>
      </c>
      <c r="O13" s="19">
        <v>1</v>
      </c>
      <c r="P13" s="19" t="s">
        <v>91</v>
      </c>
    </row>
    <row r="14" spans="1:20" ht="16.5" customHeight="1">
      <c r="C14" s="49"/>
      <c r="H14" s="27" t="e">
        <f>"\caption{Summary of " &amp;PlatformName &amp;" load combinations and coefficients.}"</f>
        <v>#REF!</v>
      </c>
      <c r="M14" s="19" t="s">
        <v>147</v>
      </c>
      <c r="N14" s="19" t="s">
        <v>51</v>
      </c>
      <c r="O14" s="19">
        <v>1</v>
      </c>
      <c r="P14" s="19" t="s">
        <v>91</v>
      </c>
      <c r="S14" s="28"/>
    </row>
    <row r="15" spans="1:20" ht="16.5" customHeight="1">
      <c r="C15" s="49"/>
      <c r="H15" s="27" t="e">
        <f>"\label{tabl:"&amp;PlatformName&amp;" Load combinations}"</f>
        <v>#REF!</v>
      </c>
      <c r="M15" s="19" t="s">
        <v>148</v>
      </c>
      <c r="N15" s="19" t="s">
        <v>51</v>
      </c>
      <c r="O15" s="19">
        <v>1</v>
      </c>
      <c r="P15" s="19" t="s">
        <v>91</v>
      </c>
    </row>
    <row r="16" spans="1:20" ht="16.5" customHeight="1">
      <c r="C16" s="49"/>
      <c r="H16" s="27" t="s">
        <v>149</v>
      </c>
      <c r="M16" s="19" t="s">
        <v>150</v>
      </c>
      <c r="N16" s="19" t="s">
        <v>51</v>
      </c>
      <c r="O16" s="19">
        <v>1</v>
      </c>
      <c r="P16" s="19" t="s">
        <v>91</v>
      </c>
    </row>
    <row r="17" spans="3:16" ht="16.5" customHeight="1">
      <c r="C17" s="49"/>
      <c r="M17" s="19" t="s">
        <v>151</v>
      </c>
      <c r="N17" s="19" t="s">
        <v>51</v>
      </c>
      <c r="O17" s="19">
        <v>1</v>
      </c>
      <c r="P17" s="19" t="s">
        <v>91</v>
      </c>
    </row>
    <row r="18" spans="3:16" ht="16.5" customHeight="1">
      <c r="C18" s="49"/>
    </row>
    <row r="19" spans="3:16" ht="16.5" customHeight="1">
      <c r="C19" s="49"/>
    </row>
    <row r="20" spans="3:16" ht="16.5" customHeight="1">
      <c r="C20" s="49"/>
    </row>
    <row r="21" spans="3:16" ht="16.5" customHeight="1">
      <c r="C21" s="49"/>
    </row>
    <row r="22" spans="3:16" ht="16.5" customHeight="1">
      <c r="C22" s="49"/>
      <c r="N22" s="28"/>
    </row>
    <row r="23" spans="3:16" ht="16.5" customHeight="1">
      <c r="C23" s="49"/>
    </row>
    <row r="24" spans="3:16" ht="16.5" customHeight="1">
      <c r="C24" s="49"/>
      <c r="N24" s="27"/>
    </row>
    <row r="25" spans="3:16" ht="16.5" customHeight="1">
      <c r="C25" s="49"/>
    </row>
    <row r="26" spans="3:16" ht="16.5" customHeight="1">
      <c r="C26" s="49"/>
    </row>
    <row r="27" spans="3:16" ht="16.5" customHeight="1">
      <c r="C2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9" width="11.5703125" style="27" customWidth="1"/>
    <col min="40" max="16384" width="11.5703125" style="27"/>
  </cols>
  <sheetData>
    <row r="1" spans="1:25">
      <c r="A1" s="30" t="s">
        <v>152</v>
      </c>
      <c r="B1" s="31" t="s">
        <v>153</v>
      </c>
      <c r="C1" s="31" t="s">
        <v>62</v>
      </c>
      <c r="D1" s="32" t="s">
        <v>154</v>
      </c>
      <c r="E1" s="31" t="s">
        <v>155</v>
      </c>
      <c r="F1" s="31" t="s">
        <v>154</v>
      </c>
      <c r="G1" s="31" t="s">
        <v>155</v>
      </c>
      <c r="H1" s="31" t="s">
        <v>154</v>
      </c>
      <c r="I1" s="31" t="s">
        <v>155</v>
      </c>
      <c r="J1" s="31" t="s">
        <v>154</v>
      </c>
      <c r="K1" s="31" t="s">
        <v>155</v>
      </c>
      <c r="L1" s="31" t="s">
        <v>154</v>
      </c>
      <c r="M1" s="31" t="s">
        <v>155</v>
      </c>
      <c r="N1" s="31" t="s">
        <v>154</v>
      </c>
      <c r="O1" s="31" t="s">
        <v>155</v>
      </c>
      <c r="P1" s="31" t="s">
        <v>154</v>
      </c>
      <c r="Q1" s="31" t="s">
        <v>155</v>
      </c>
      <c r="R1" s="31" t="s">
        <v>154</v>
      </c>
      <c r="S1" s="31" t="s">
        <v>155</v>
      </c>
      <c r="T1" s="31" t="s">
        <v>154</v>
      </c>
      <c r="U1" s="31" t="s">
        <v>155</v>
      </c>
      <c r="V1" s="31" t="s">
        <v>154</v>
      </c>
      <c r="W1" s="31" t="s">
        <v>155</v>
      </c>
      <c r="X1" s="35" t="s">
        <v>156</v>
      </c>
      <c r="Y1" s="31" t="s">
        <v>157</v>
      </c>
    </row>
    <row r="2" spans="1:25">
      <c r="A2" s="88">
        <v>1000</v>
      </c>
      <c r="B2" s="89" t="s">
        <v>158</v>
      </c>
      <c r="C2" s="90" t="s">
        <v>159</v>
      </c>
      <c r="D2" s="88">
        <v>1</v>
      </c>
      <c r="E2" s="91">
        <v>1</v>
      </c>
      <c r="F2" s="91">
        <v>3</v>
      </c>
      <c r="G2" s="91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Y2" s="92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90">
        <v>1001</v>
      </c>
      <c r="B3" s="93" t="s">
        <v>160</v>
      </c>
      <c r="C3" s="90" t="s">
        <v>159</v>
      </c>
      <c r="D3" s="90">
        <v>2</v>
      </c>
      <c r="E3" s="91">
        <v>1</v>
      </c>
      <c r="F3" s="91">
        <v>3</v>
      </c>
      <c r="G3" s="91">
        <v>1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Y3" s="92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90">
        <v>2000</v>
      </c>
      <c r="B4" s="93" t="s">
        <v>161</v>
      </c>
      <c r="C4" s="90" t="s">
        <v>159</v>
      </c>
      <c r="D4" s="90">
        <v>2</v>
      </c>
      <c r="E4" s="91">
        <v>1.3</v>
      </c>
      <c r="F4" s="91">
        <v>3</v>
      </c>
      <c r="G4" s="91">
        <v>1.3</v>
      </c>
      <c r="H4" s="91">
        <v>4</v>
      </c>
      <c r="I4" s="91">
        <v>1.3</v>
      </c>
      <c r="J4" s="91">
        <v>5</v>
      </c>
      <c r="K4" s="91">
        <v>1.3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Y4" s="92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90">
        <v>2001</v>
      </c>
      <c r="B5" s="93" t="s">
        <v>162</v>
      </c>
      <c r="C5" s="90" t="s">
        <v>159</v>
      </c>
      <c r="D5" s="90">
        <v>2</v>
      </c>
      <c r="E5" s="91">
        <v>1.3</v>
      </c>
      <c r="F5" s="91">
        <v>3</v>
      </c>
      <c r="G5" s="91">
        <v>1.3</v>
      </c>
      <c r="H5" s="91">
        <v>4</v>
      </c>
      <c r="I5" s="91">
        <v>1.3</v>
      </c>
      <c r="J5" s="91">
        <v>6</v>
      </c>
      <c r="K5" s="91">
        <v>1.3</v>
      </c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Y5" s="92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90">
        <v>2002</v>
      </c>
      <c r="B6" s="93" t="s">
        <v>163</v>
      </c>
      <c r="C6" s="90" t="s">
        <v>159</v>
      </c>
      <c r="D6" s="90">
        <v>2</v>
      </c>
      <c r="E6" s="91">
        <v>1.3</v>
      </c>
      <c r="F6" s="91">
        <v>3</v>
      </c>
      <c r="G6" s="91">
        <v>1.3</v>
      </c>
      <c r="H6" s="91">
        <v>4</v>
      </c>
      <c r="I6" s="91">
        <v>1.3</v>
      </c>
      <c r="J6" s="91">
        <v>7</v>
      </c>
      <c r="K6" s="91">
        <v>1.3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Y6" s="92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90">
        <v>2100</v>
      </c>
      <c r="B7" s="93" t="s">
        <v>164</v>
      </c>
      <c r="C7" s="90" t="s">
        <v>159</v>
      </c>
      <c r="D7" s="90">
        <v>1</v>
      </c>
      <c r="E7" s="91">
        <v>1</v>
      </c>
      <c r="F7" s="91">
        <v>3</v>
      </c>
      <c r="G7" s="91">
        <v>1</v>
      </c>
      <c r="H7" s="91">
        <v>4</v>
      </c>
      <c r="I7" s="91">
        <v>1</v>
      </c>
      <c r="J7" s="91">
        <v>8</v>
      </c>
      <c r="K7" s="91">
        <v>1.3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Y7" s="92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90">
        <v>2101</v>
      </c>
      <c r="B8" s="93" t="s">
        <v>165</v>
      </c>
      <c r="C8" s="90" t="s">
        <v>159</v>
      </c>
      <c r="D8" s="90">
        <v>1</v>
      </c>
      <c r="E8" s="91">
        <v>1</v>
      </c>
      <c r="F8" s="91">
        <v>3</v>
      </c>
      <c r="G8" s="91">
        <v>1</v>
      </c>
      <c r="H8" s="91">
        <v>4</v>
      </c>
      <c r="I8" s="91">
        <v>1</v>
      </c>
      <c r="J8" s="91">
        <v>9</v>
      </c>
      <c r="K8" s="91">
        <v>1.3</v>
      </c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Y8" s="92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90">
        <v>2102</v>
      </c>
      <c r="B9" s="93" t="s">
        <v>166</v>
      </c>
      <c r="C9" s="90" t="s">
        <v>159</v>
      </c>
      <c r="D9" s="90">
        <v>1</v>
      </c>
      <c r="E9" s="91">
        <v>1</v>
      </c>
      <c r="F9" s="91">
        <v>3</v>
      </c>
      <c r="G9" s="91">
        <v>1</v>
      </c>
      <c r="H9" s="91">
        <v>4</v>
      </c>
      <c r="I9" s="91">
        <v>1</v>
      </c>
      <c r="J9" s="91">
        <v>10</v>
      </c>
      <c r="K9" s="91">
        <v>1.3</v>
      </c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Y9" s="92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90">
        <v>2103</v>
      </c>
      <c r="B10" s="93" t="s">
        <v>167</v>
      </c>
      <c r="C10" s="90" t="s">
        <v>159</v>
      </c>
      <c r="D10" s="90">
        <v>1</v>
      </c>
      <c r="E10" s="91">
        <v>1</v>
      </c>
      <c r="F10" s="91">
        <v>3</v>
      </c>
      <c r="G10" s="91">
        <v>1</v>
      </c>
      <c r="H10" s="91">
        <v>4</v>
      </c>
      <c r="I10" s="91">
        <v>1</v>
      </c>
      <c r="J10" s="91">
        <v>11</v>
      </c>
      <c r="K10" s="91">
        <v>1.3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Y10" s="92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90">
        <v>2104</v>
      </c>
      <c r="B11" s="93" t="s">
        <v>168</v>
      </c>
      <c r="C11" s="90" t="s">
        <v>159</v>
      </c>
      <c r="D11" s="90">
        <v>1</v>
      </c>
      <c r="E11" s="91">
        <v>1</v>
      </c>
      <c r="F11" s="91">
        <v>3</v>
      </c>
      <c r="G11" s="91">
        <v>1</v>
      </c>
      <c r="H11" s="91">
        <v>4</v>
      </c>
      <c r="I11" s="91">
        <v>1</v>
      </c>
      <c r="J11" s="91">
        <v>12</v>
      </c>
      <c r="K11" s="91">
        <v>1.3</v>
      </c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92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90">
        <v>2105</v>
      </c>
      <c r="B12" s="93" t="s">
        <v>169</v>
      </c>
      <c r="C12" s="90" t="s">
        <v>159</v>
      </c>
      <c r="D12" s="90">
        <v>1</v>
      </c>
      <c r="E12" s="91">
        <v>1</v>
      </c>
      <c r="F12" s="91">
        <v>3</v>
      </c>
      <c r="G12" s="91">
        <v>1</v>
      </c>
      <c r="H12" s="91">
        <v>4</v>
      </c>
      <c r="I12" s="91">
        <v>1</v>
      </c>
      <c r="J12" s="91">
        <v>13</v>
      </c>
      <c r="K12" s="91">
        <v>1</v>
      </c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Y12" s="92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90">
        <v>2106</v>
      </c>
      <c r="B13" s="93" t="s">
        <v>170</v>
      </c>
      <c r="C13" s="90" t="s">
        <v>159</v>
      </c>
      <c r="D13" s="90">
        <v>1</v>
      </c>
      <c r="E13" s="91">
        <v>1</v>
      </c>
      <c r="F13" s="91">
        <v>3</v>
      </c>
      <c r="G13" s="91">
        <v>1</v>
      </c>
      <c r="H13" s="91">
        <v>4</v>
      </c>
      <c r="I13" s="91">
        <v>1</v>
      </c>
      <c r="J13" s="91">
        <v>14</v>
      </c>
      <c r="K13" s="91">
        <v>1</v>
      </c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Y13" s="92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90">
        <v>2107</v>
      </c>
      <c r="B14" s="93" t="s">
        <v>171</v>
      </c>
      <c r="C14" s="90" t="s">
        <v>159</v>
      </c>
      <c r="D14" s="90">
        <v>1</v>
      </c>
      <c r="E14" s="91">
        <v>1</v>
      </c>
      <c r="F14" s="91">
        <v>3</v>
      </c>
      <c r="G14" s="91">
        <v>1</v>
      </c>
      <c r="H14" s="91">
        <v>4</v>
      </c>
      <c r="I14" s="91">
        <v>1</v>
      </c>
      <c r="J14" s="91">
        <v>15</v>
      </c>
      <c r="K14" s="91">
        <v>1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Y14" s="92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90">
        <v>2108</v>
      </c>
      <c r="B15" s="93" t="s">
        <v>172</v>
      </c>
      <c r="C15" s="90" t="s">
        <v>159</v>
      </c>
      <c r="D15" s="90">
        <v>1</v>
      </c>
      <c r="E15" s="91">
        <v>1</v>
      </c>
      <c r="F15" s="91">
        <v>3</v>
      </c>
      <c r="G15" s="91">
        <v>1</v>
      </c>
      <c r="H15" s="91">
        <v>4</v>
      </c>
      <c r="I15" s="91">
        <v>1</v>
      </c>
      <c r="J15" s="91">
        <v>16</v>
      </c>
      <c r="K15" s="91">
        <v>1</v>
      </c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Y15" s="92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90">
        <v>2109</v>
      </c>
      <c r="B16" s="93" t="s">
        <v>173</v>
      </c>
      <c r="C16" s="90" t="s">
        <v>159</v>
      </c>
      <c r="D16" s="90">
        <v>1</v>
      </c>
      <c r="E16" s="91">
        <v>1</v>
      </c>
      <c r="F16" s="91">
        <v>3</v>
      </c>
      <c r="G16" s="91">
        <v>1</v>
      </c>
      <c r="H16" s="91">
        <v>4</v>
      </c>
      <c r="I16" s="91">
        <v>1</v>
      </c>
      <c r="J16" s="91">
        <v>17</v>
      </c>
      <c r="K16" s="91">
        <v>1</v>
      </c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Y16" s="92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90">
        <v>3001</v>
      </c>
      <c r="B17" s="93" t="s">
        <v>174</v>
      </c>
      <c r="C17" s="90" t="s">
        <v>175</v>
      </c>
      <c r="D17" s="90">
        <v>1</v>
      </c>
      <c r="E17" s="91">
        <v>1</v>
      </c>
      <c r="F17" s="91">
        <v>3</v>
      </c>
      <c r="G17" s="91">
        <v>1</v>
      </c>
      <c r="H17" s="91">
        <v>4</v>
      </c>
      <c r="I17" s="91">
        <v>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92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90">
        <v>3002</v>
      </c>
      <c r="B18" s="93" t="s">
        <v>176</v>
      </c>
      <c r="C18" s="90" t="s">
        <v>175</v>
      </c>
      <c r="D18" s="90">
        <v>2</v>
      </c>
      <c r="E18" s="91">
        <v>1</v>
      </c>
      <c r="F18" s="91">
        <v>3</v>
      </c>
      <c r="G18" s="91">
        <v>1</v>
      </c>
      <c r="H18" s="91">
        <v>4</v>
      </c>
      <c r="I18" s="91">
        <v>1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Y18" s="92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90">
        <v>3004</v>
      </c>
      <c r="B19" s="93" t="s">
        <v>177</v>
      </c>
      <c r="C19" s="90" t="s">
        <v>175</v>
      </c>
      <c r="D19" s="90">
        <v>2</v>
      </c>
      <c r="E19" s="91">
        <v>1</v>
      </c>
      <c r="F19" s="91">
        <v>3</v>
      </c>
      <c r="G19" s="91">
        <v>1</v>
      </c>
      <c r="H19" s="91">
        <v>4</v>
      </c>
      <c r="I19" s="91">
        <v>1</v>
      </c>
      <c r="J19" s="91">
        <v>5</v>
      </c>
      <c r="K19" s="91">
        <v>0.8</v>
      </c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Y19" s="92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90">
        <v>3005</v>
      </c>
      <c r="B20" s="93" t="s">
        <v>178</v>
      </c>
      <c r="C20" s="90" t="s">
        <v>175</v>
      </c>
      <c r="D20" s="90">
        <v>2</v>
      </c>
      <c r="E20" s="91">
        <v>1</v>
      </c>
      <c r="F20" s="91">
        <v>3</v>
      </c>
      <c r="G20" s="91">
        <v>1</v>
      </c>
      <c r="H20" s="91">
        <v>4</v>
      </c>
      <c r="I20" s="91">
        <v>1</v>
      </c>
      <c r="J20" s="91">
        <v>6</v>
      </c>
      <c r="K20" s="91">
        <v>0.8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Y20" s="92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90">
        <v>3006</v>
      </c>
      <c r="B21" s="93" t="s">
        <v>179</v>
      </c>
      <c r="C21" s="90" t="s">
        <v>175</v>
      </c>
      <c r="D21" s="90">
        <v>2</v>
      </c>
      <c r="E21" s="91">
        <v>1</v>
      </c>
      <c r="F21" s="91">
        <v>3</v>
      </c>
      <c r="G21" s="91">
        <v>1</v>
      </c>
      <c r="H21" s="91">
        <v>4</v>
      </c>
      <c r="I21" s="91">
        <v>1</v>
      </c>
      <c r="J21" s="91">
        <v>7</v>
      </c>
      <c r="K21" s="91">
        <v>0.8</v>
      </c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Y21" s="92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90"/>
      <c r="B22" s="93"/>
      <c r="C22" s="90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Y2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90"/>
      <c r="B23" s="93"/>
      <c r="C23" s="90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Y2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90"/>
      <c r="B24" s="93"/>
      <c r="C24" s="90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Y24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90"/>
      <c r="B25" s="93"/>
      <c r="C25" s="90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Y25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90"/>
      <c r="B26" s="93"/>
      <c r="C26" s="90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Y26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90"/>
      <c r="B27" s="93"/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Y27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90"/>
      <c r="B28" s="93"/>
      <c r="C28" s="90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Y28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90"/>
      <c r="B29" s="93"/>
      <c r="C29" s="90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Y29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90"/>
      <c r="B30" s="93"/>
      <c r="C30" s="90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Y30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90"/>
      <c r="B31" s="93"/>
      <c r="C31" s="90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Y31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90"/>
      <c r="B32" s="93"/>
      <c r="C32" s="90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Y3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90"/>
      <c r="B33" s="93"/>
      <c r="C33" s="90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Y3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90"/>
      <c r="B34" s="93"/>
      <c r="C34" s="90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Y34" s="92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90"/>
      <c r="B35" s="93"/>
      <c r="C35" s="90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90"/>
      <c r="B36" s="93"/>
      <c r="C36" s="90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90"/>
      <c r="B37" s="93"/>
      <c r="C37" s="90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90"/>
      <c r="B38" s="93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Y3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90"/>
      <c r="B39" s="93"/>
      <c r="C39" s="90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Y3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90"/>
      <c r="B40" s="93"/>
      <c r="C40" s="90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Y4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90"/>
      <c r="B41" s="93"/>
      <c r="C41" s="90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Y4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90"/>
      <c r="B42" s="93"/>
      <c r="C42" s="90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Y4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90"/>
      <c r="B43" s="93"/>
      <c r="C43" s="90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Y4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90"/>
      <c r="B44" s="93"/>
      <c r="C44" s="90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Y4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90"/>
      <c r="B45" s="93"/>
      <c r="C45" s="90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Y4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90"/>
      <c r="B46" s="93"/>
      <c r="C46" s="90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Y4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90"/>
      <c r="B47" s="93"/>
      <c r="C47" s="90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Y4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90"/>
      <c r="B48" s="93"/>
      <c r="C48" s="90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Y4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90"/>
      <c r="B49" s="93"/>
      <c r="C49" s="90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Y4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90"/>
      <c r="B50" s="93"/>
      <c r="C50" s="90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Y5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90"/>
      <c r="B51" s="93"/>
      <c r="C51" s="90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Y5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90"/>
      <c r="B52" s="93"/>
      <c r="C52" s="90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Y5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90"/>
      <c r="B53" s="93"/>
      <c r="C53" s="90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Y5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90"/>
      <c r="B54" s="93"/>
      <c r="C54" s="90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Y5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90"/>
      <c r="B55" s="93"/>
      <c r="C55" s="90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Y5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90"/>
      <c r="B56" s="93"/>
      <c r="C56" s="90"/>
      <c r="D56" s="90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Y5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90"/>
      <c r="B57" s="93"/>
      <c r="C57" s="90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Y5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90"/>
      <c r="B58" s="93"/>
      <c r="C58" s="90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Y5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90"/>
      <c r="B59" s="93"/>
      <c r="C59" s="90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Y5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90"/>
      <c r="B60" s="93"/>
      <c r="C60" s="90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Y6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90"/>
      <c r="B61" s="93"/>
      <c r="C61" s="90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Y6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90"/>
      <c r="B62" s="93"/>
      <c r="C62" s="90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Y6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90"/>
      <c r="B63" s="93"/>
      <c r="C63" s="90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Y6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90"/>
      <c r="B64" s="93"/>
      <c r="C64" s="90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Y6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90"/>
      <c r="B65" s="93"/>
      <c r="C65" s="90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Y6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90"/>
      <c r="B66" s="93"/>
      <c r="C66" s="90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Y66" s="92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90"/>
      <c r="B67" s="93"/>
      <c r="C67" s="90"/>
      <c r="D67" s="90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Y6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90"/>
      <c r="B68" s="93"/>
      <c r="C68" s="90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Y6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90"/>
      <c r="B69" s="93"/>
      <c r="C69" s="90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Y6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90"/>
      <c r="B70" s="93"/>
      <c r="C70" s="90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Y7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90"/>
      <c r="B71" s="93"/>
      <c r="C71" s="90"/>
      <c r="D71" s="90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Y7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90"/>
      <c r="B72" s="93"/>
      <c r="C72" s="94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Y7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90"/>
      <c r="B73" s="93"/>
      <c r="C73" s="95"/>
      <c r="D73" s="96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Y7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90"/>
      <c r="B74" s="93"/>
      <c r="C74" s="95"/>
      <c r="D74" s="96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Y7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90"/>
      <c r="B75" s="93"/>
      <c r="C75" s="95"/>
      <c r="D75" s="96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Y7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90"/>
      <c r="B76" s="93"/>
      <c r="C76" s="95"/>
      <c r="D76" s="96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Y7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90"/>
      <c r="B77" s="93"/>
      <c r="C77" s="95"/>
      <c r="D77" s="96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Y7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90"/>
      <c r="B78" s="93"/>
      <c r="C78" s="95"/>
      <c r="D78" s="96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Y7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90"/>
      <c r="B79" s="93"/>
      <c r="C79" s="95"/>
      <c r="D79" s="96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Y7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96"/>
      <c r="B80" s="97"/>
      <c r="C80" s="91"/>
      <c r="D80" s="96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Y8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96"/>
      <c r="B81" s="97"/>
      <c r="C81" s="91"/>
      <c r="D81" s="96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Y8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96"/>
      <c r="B82" s="97"/>
      <c r="C82" s="91"/>
      <c r="D82" s="96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Y8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96"/>
      <c r="B83" s="97"/>
      <c r="C83" s="91"/>
      <c r="D83" s="96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Y8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97"/>
      <c r="C84" s="91"/>
      <c r="D84" s="96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Y8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97"/>
      <c r="C85" s="91"/>
      <c r="D85" s="96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Y8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97"/>
      <c r="C86" s="91"/>
      <c r="D86" s="96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Y8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97"/>
      <c r="C87" s="91"/>
      <c r="D87" s="96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Y8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97"/>
      <c r="C88" s="91"/>
      <c r="D88" s="96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Y8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97"/>
      <c r="C89" s="91"/>
      <c r="D89" s="96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Y8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97"/>
      <c r="C90" s="91"/>
      <c r="D90" s="96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Y9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97"/>
      <c r="C91" s="91"/>
      <c r="D91" s="96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Y9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97"/>
      <c r="C92" s="91"/>
      <c r="D92" s="96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Y9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97"/>
      <c r="C93" s="91"/>
      <c r="D93" s="96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Y9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97"/>
      <c r="C94" s="91"/>
      <c r="D94" s="96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Y9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97"/>
      <c r="C95" s="91"/>
      <c r="D95" s="96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Y9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97"/>
      <c r="C96" s="91"/>
      <c r="D96" s="96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Y9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97"/>
      <c r="C97" s="91"/>
      <c r="D97" s="96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Y9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97"/>
      <c r="C98" s="91"/>
      <c r="D98" s="96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Y98" s="92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97"/>
      <c r="C99" s="91"/>
      <c r="D99" s="96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Y9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97"/>
      <c r="C100" s="91"/>
      <c r="D100" s="96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Y10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97"/>
      <c r="C101" s="91"/>
      <c r="D101" s="96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Y10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97"/>
      <c r="C102" s="91"/>
      <c r="D102" s="96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Y10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97"/>
      <c r="C103" s="91"/>
      <c r="D103" s="96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Y10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97"/>
      <c r="C104" s="91"/>
      <c r="D104" s="96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Y10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97"/>
      <c r="C105" s="91"/>
      <c r="D105" s="96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Y10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97"/>
      <c r="C106" s="91"/>
      <c r="D106" s="96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Y10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97"/>
      <c r="C107" s="91"/>
      <c r="D107" s="96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Y10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97"/>
      <c r="C108" s="91"/>
      <c r="D108" s="96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Y10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97"/>
      <c r="C109" s="91"/>
      <c r="D109" s="96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Y10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97"/>
      <c r="C110" s="91"/>
      <c r="D110" s="96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Y11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97"/>
      <c r="C111" s="91"/>
      <c r="D111" s="96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Y11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97"/>
      <c r="C112" s="91"/>
      <c r="D112" s="96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Y11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97"/>
      <c r="C113" s="91"/>
      <c r="D113" s="96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Y11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97"/>
      <c r="C114" s="91"/>
      <c r="D114" s="96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Y11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97"/>
      <c r="C115" s="91"/>
      <c r="D115" s="96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Y11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97"/>
      <c r="C116" s="91"/>
      <c r="D116" s="96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Y11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97"/>
      <c r="C117" s="91"/>
      <c r="D117" s="96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Y11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97"/>
      <c r="C118" s="91"/>
      <c r="D118" s="96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Y11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97"/>
      <c r="C119" s="91"/>
      <c r="D119" s="96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Y11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97"/>
      <c r="C120" s="91"/>
      <c r="D120" s="96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Y12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97"/>
      <c r="C121" s="91"/>
      <c r="D121" s="96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Y12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97"/>
      <c r="C122" s="91"/>
      <c r="D122" s="96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Y12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97"/>
      <c r="C123" s="91"/>
      <c r="D123" s="96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Y12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97"/>
      <c r="C124" s="91"/>
      <c r="D124" s="96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Y12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97"/>
      <c r="C125" s="91"/>
      <c r="D125" s="96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Y12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97"/>
      <c r="C126" s="91"/>
      <c r="D126" s="96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Y12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97"/>
      <c r="C127" s="91"/>
      <c r="D127" s="96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Y12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97"/>
      <c r="C128" s="91"/>
      <c r="D128" s="96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Y12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97"/>
      <c r="C129" s="91"/>
      <c r="D129" s="96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Y12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97"/>
      <c r="C130" s="91"/>
      <c r="D130" s="96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Y130" s="92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97"/>
      <c r="C131" s="91"/>
      <c r="D131" s="96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Y13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97"/>
      <c r="C132" s="91"/>
      <c r="D132" s="96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Y13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97"/>
      <c r="C133" s="91"/>
      <c r="D133" s="96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Y13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97"/>
      <c r="C134" s="91"/>
      <c r="D134" s="96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Y13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97"/>
      <c r="C135" s="91"/>
      <c r="D135" s="96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Y13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97"/>
      <c r="C136" s="91"/>
      <c r="D136" s="96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Y13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97"/>
      <c r="C137" s="91"/>
      <c r="D137" s="96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Y13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97"/>
      <c r="C138" s="91"/>
      <c r="D138" s="96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Y13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97"/>
      <c r="C139" s="91"/>
      <c r="D139" s="96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Y139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97"/>
      <c r="C140" s="91"/>
      <c r="D140" s="96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Y140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97"/>
      <c r="C141" s="91"/>
      <c r="D141" s="96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Y14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97"/>
      <c r="C142" s="91"/>
      <c r="D142" s="96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Y14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97"/>
      <c r="C143" s="91"/>
      <c r="D143" s="96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Y14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97"/>
      <c r="C144" s="91"/>
      <c r="D144" s="96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Y14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97"/>
      <c r="C145" s="91"/>
      <c r="D145" s="96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Y14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97"/>
      <c r="C146" s="91"/>
      <c r="D146" s="96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Y14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97"/>
      <c r="C147" s="91"/>
      <c r="D147" s="96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Y14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97"/>
      <c r="C148" s="91"/>
      <c r="D148" s="96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Y14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Contour data template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2024-09-21T18:44:48Z</dcterms:modified>
</cp:coreProperties>
</file>