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ggy\Downloads\"/>
    </mc:Choice>
  </mc:AlternateContent>
  <xr:revisionPtr revIDLastSave="0" documentId="13_ncr:1_{2255FE61-63B7-4CF5-8462-93ED58FAD0AE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客戶名單" sheetId="3" r:id="rId1"/>
    <sheet name="客戶聯繫紀錄" sheetId="1" r:id="rId2"/>
    <sheet name="(轉置前)客戶聯繫紀錄" sheetId="4" r:id="rId3"/>
    <sheet name="基本資料" sheetId="5" r:id="rId4"/>
    <sheet name="交易資料" sheetId="7" r:id="rId5"/>
  </sheets>
  <definedNames>
    <definedName name="_xlnm._FilterDatabase" localSheetId="4" hidden="1">交易資料!$B$2:$O$81</definedName>
    <definedName name="_xlnm._FilterDatabase" localSheetId="1" hidden="1">客戶聯繫紀錄!$A$1:$J$87</definedName>
    <definedName name="_xlnm._FilterDatabase" localSheetId="3">基本資料!$A$1:$F$87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3" i="5"/>
  <c r="G4" i="5"/>
  <c r="G5" i="5"/>
  <c r="G6" i="5"/>
  <c r="G7" i="5"/>
  <c r="G2" i="5"/>
  <c r="A3" i="7" l="1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H87" i="5" l="1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27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2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31" i="5"/>
  <c r="H26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23" i="5"/>
  <c r="H15" i="5"/>
  <c r="H12" i="5"/>
  <c r="H8" i="5"/>
  <c r="H5" i="5"/>
  <c r="H9" i="5"/>
  <c r="H13" i="5"/>
  <c r="H17" i="5"/>
  <c r="H4" i="5"/>
  <c r="H2" i="5"/>
  <c r="H6" i="5"/>
  <c r="H10" i="5"/>
  <c r="H14" i="5"/>
  <c r="H18" i="5"/>
  <c r="H3" i="5"/>
  <c r="H7" i="5"/>
  <c r="H11" i="5"/>
  <c r="H19" i="5"/>
  <c r="H16" i="5"/>
</calcChain>
</file>

<file path=xl/sharedStrings.xml><?xml version="1.0" encoding="utf-8"?>
<sst xmlns="http://schemas.openxmlformats.org/spreadsheetml/2006/main" count="1429" uniqueCount="381">
  <si>
    <t>Unique ID</t>
  </si>
  <si>
    <t>AA2778</t>
  </si>
  <si>
    <t>AA5706</t>
  </si>
  <si>
    <t>AA2844</t>
  </si>
  <si>
    <t>AA2849</t>
  </si>
  <si>
    <t>AA2850</t>
  </si>
  <si>
    <t>AA0809</t>
  </si>
  <si>
    <t>AA2855</t>
  </si>
  <si>
    <t>AA2856</t>
  </si>
  <si>
    <t>AA2858</t>
  </si>
  <si>
    <t>AA2833</t>
  </si>
  <si>
    <t>AA2861</t>
  </si>
  <si>
    <t>AA2846</t>
  </si>
  <si>
    <t>AA2879</t>
  </si>
  <si>
    <t>AA2883</t>
  </si>
  <si>
    <t>AA2884</t>
  </si>
  <si>
    <t>AA2890</t>
  </si>
  <si>
    <t>AA2885</t>
  </si>
  <si>
    <t>AA2895</t>
  </si>
  <si>
    <t>AA2896</t>
  </si>
  <si>
    <t>AA2917</t>
  </si>
  <si>
    <t>AA2941</t>
  </si>
  <si>
    <t>AA2082</t>
  </si>
  <si>
    <t>AA2943</t>
  </si>
  <si>
    <t>AA8978</t>
  </si>
  <si>
    <t>AA8077</t>
  </si>
  <si>
    <t>AA2956</t>
  </si>
  <si>
    <t>AA1049</t>
  </si>
  <si>
    <t>AA2970</t>
  </si>
  <si>
    <t>AA2968</t>
  </si>
  <si>
    <t>AA3002</t>
  </si>
  <si>
    <t>AA8303</t>
  </si>
  <si>
    <t>AA3014</t>
  </si>
  <si>
    <t>AA3029</t>
  </si>
  <si>
    <t>AA3041</t>
  </si>
  <si>
    <t>AA3044</t>
  </si>
  <si>
    <t>AA3046</t>
  </si>
  <si>
    <t>AA3052</t>
  </si>
  <si>
    <t>AA3947</t>
  </si>
  <si>
    <t>AA2986</t>
  </si>
  <si>
    <t>AA1935</t>
  </si>
  <si>
    <t>AA9132</t>
  </si>
  <si>
    <t>AA0557</t>
  </si>
  <si>
    <t>AA5617</t>
  </si>
  <si>
    <t>AA0102</t>
  </si>
  <si>
    <t>AA3119</t>
  </si>
  <si>
    <t>AA3139</t>
  </si>
  <si>
    <t>AA4255</t>
  </si>
  <si>
    <t>AA3171</t>
  </si>
  <si>
    <t>AA3176</t>
  </si>
  <si>
    <t>AA8267</t>
  </si>
  <si>
    <t>AA1353</t>
  </si>
  <si>
    <t>AA9107</t>
  </si>
  <si>
    <t>AA3170</t>
  </si>
  <si>
    <t>AA3497</t>
  </si>
  <si>
    <t>AA8041</t>
  </si>
  <si>
    <t>AA5297</t>
  </si>
  <si>
    <t>AA9875</t>
  </si>
  <si>
    <t>AA3506</t>
  </si>
  <si>
    <t>AA3522</t>
  </si>
  <si>
    <t>AA3537</t>
  </si>
  <si>
    <t>AA3488</t>
  </si>
  <si>
    <t>AA3404</t>
  </si>
  <si>
    <t>AA3474</t>
  </si>
  <si>
    <t>AA8857</t>
  </si>
  <si>
    <t>AA3577</t>
  </si>
  <si>
    <t>AA3588</t>
  </si>
  <si>
    <t>AA3597</t>
  </si>
  <si>
    <t>AA3599</t>
  </si>
  <si>
    <t>AA6008</t>
  </si>
  <si>
    <t>AA1538</t>
  </si>
  <si>
    <t>AA2388</t>
  </si>
  <si>
    <t>AA3624</t>
  </si>
  <si>
    <t>AA3622</t>
  </si>
  <si>
    <t>AA3626</t>
  </si>
  <si>
    <t>AA3675</t>
  </si>
  <si>
    <t>AA3880</t>
  </si>
  <si>
    <t>AA5576</t>
  </si>
  <si>
    <t>AA9122</t>
  </si>
  <si>
    <t>AA3685</t>
  </si>
  <si>
    <t>AA3621</t>
  </si>
  <si>
    <t>AA4200</t>
  </si>
  <si>
    <t>AA3708</t>
  </si>
  <si>
    <t>AA0329</t>
  </si>
  <si>
    <t>AA3732</t>
  </si>
  <si>
    <t>AA3768</t>
  </si>
  <si>
    <t>AA3180</t>
  </si>
  <si>
    <t>推Q1^</t>
  </si>
  <si>
    <t>成年，家庭戶 推IPO四年期，人民幣約台幣30萬 181030 李O哲^</t>
  </si>
  <si>
    <t>家庭戶 永豐，李O哲，推Q1，IPO四年期，人民幣約台幣30萬^</t>
  </si>
  <si>
    <t>想買全球短期收益 覺得美金計價有6%收益很讚 </t>
  </si>
  <si>
    <t>王O如 未滿14 轉介559 </t>
  </si>
  <si>
    <t>家庭戶 反應台股績效不好，請客戶改扣別檔，推中國、環球，客戶說要扣五檔，推 q1^</t>
  </si>
  <si>
    <t>推Q1，朋友 288874 李's介紹，台幣台新無外幣，要特別看能源，NN(L)能源，買股票比較多，比較有興趣是台運^</t>
  </si>
  <si>
    <t>RSP，推境內外開戶，台外幣國泰，以為IPO四年債可以用每個月來扣，要零手續費，所以改要買RSP^</t>
  </si>
  <si>
    <t>推Q1，317305劉O滿介紹的朋友，在南山人壽上班，想要買亞債，想要加入公司的line，寄書面請客戶加入 ^</t>
  </si>
  <si>
    <t>IPO四年期，寄書面至通訊，美元</t>
  </si>
  <si>
    <t>轉介-vivian，推Q1 四年期債IPO，人民幣5萬，代姐姐問，人民幣是姐姐才有，不知道姐姐人民幣在哪一家銀行，先寄資料給客戶^</t>
  </si>
  <si>
    <t>家庭戶 推四年期債IPO^</t>
  </si>
  <si>
    <t>推Q1，新戶，款*2^</t>
  </si>
  <si>
    <t>推Q1，推IPO四年期美金 ，NN(L)新興市場債^</t>
  </si>
  <si>
    <t>戶號234364的小孩.娘來電,未滿20</t>
  </si>
  <si>
    <t>im  款台外 想買高配息債券 推nnl新興市場債 轉介559 中信台外幣^</t>
  </si>
  <si>
    <t>在忙，再和客戶說IPO，推Q1 四年期債^</t>
  </si>
  <si>
    <t>i轉介 美元  ipo 第一天經理費 扣1.5%</t>
  </si>
  <si>
    <t>推Q1，家庭戶 兒子 244968張O翔的爸爸，建議自己也可以開戶，用外幣來做一些規劃^</t>
  </si>
  <si>
    <t>聯邦銀,NNy債,推EC,寄表單,提供9家外幣銀行參考 ,PASS M^</t>
  </si>
  <si>
    <t>在永豐台外幣，在永豐有開戶，推Q1，推境內外開戶 pass idris^</t>
  </si>
  <si>
    <t>家庭戶 林○村的媽媽，推Q1^</t>
  </si>
  <si>
    <t>Line@留名單送7-11咖啡活動，推Q1，中信，pass idris^</t>
  </si>
  <si>
    <t>家庭戶 推Q1，新春活動^</t>
  </si>
  <si>
    <t>[ECP]之前來現場買MI 人民幣，有配出來息是人民幣，想再買MI人民幣，若有需要會來現場，推中國、環球。@line好友拿7-11咖啡 新春活動^</t>
  </si>
  <si>
    <t>@line好友留名單拿7-11咖啡，用華南或是富邦，用款項，推Q1，再看看^</t>
  </si>
  <si>
    <t>不買單筆，推環球，RSP^</t>
  </si>
  <si>
    <t>pass tina , 台外幣華南，推EC，有和華南理專買很多，想買台股，詢問E科技、中小，推天達亞洲^</t>
  </si>
  <si>
    <t>[ECP]@line好友留名單拿7-11咖啡</t>
  </si>
  <si>
    <t>50多歲，也在準備退休規劃，天下雜誌上班，200萬台幣在台北富邦，3萬美金在玉山，可以用書面，推GSD及亞太新興債，RSP環球、中國，也可以用美金及人民幣^</t>
  </si>
  <si>
    <t>LINE好友 在銀行買NN環高有抱怨績效不好  有作中A股 單筆套RSP有打平, 推 Q1 OK^</t>
  </si>
  <si>
    <t> @line好友留名單拿7-11咖啡，RSP，台幣玉山，有時也會做單筆，推環球、中國^</t>
  </si>
  <si>
    <t>@line好友留名單拿7-11咖啡，對能源比較有興趣，RSP，推Q1，績極^</t>
  </si>
  <si>
    <t>MGM，用台外幣華南，RSP及單筆都有，推亞債、中國、環球^</t>
  </si>
  <si>
    <t>台幣合庫，外幣中信，推q1， rsp為主，@line好友留名單拿7-11咖啡，推中國^</t>
  </si>
  <si>
    <t> @line好友留名單拿7-11咖啡，推NN(L)新興市場債，有一筆錢最多300萬，台外幣加起來，問環高收，用款項，若有高雄有說明會通知他^</t>
  </si>
  <si>
    <t>LINE好友/基富通/ 推環球有機會 有說RSP 0有中^</t>
  </si>
  <si>
    <t>推Q1，自己看，不需要 ^</t>
  </si>
  <si>
    <t>現場客戶，318359 羅金雄的朋友MGM，3/1再打過去問地址, 台外幣都用款項，國泰/中信/富邦/台新都有，再看要用哪一家</t>
  </si>
  <si>
    <t>推Q1，推環球、爭取一張D檔優惠券可以把大俄羅斯恢復扣款^</t>
  </si>
  <si>
    <t>環高收買很多，想要轉換，推亞債，3/22再回撥，看Fed開會的會後聲明，再回電劉太太。推環球^</t>
  </si>
  <si>
    <t>[ECP]觀望，比較建議，巴西及大俄羅斯可以D檔恢復扣款，推環球也可以D檔恢復扣款^</t>
  </si>
  <si>
    <t>[ECP]客戶在忙出貨，推Q1，mail 太太在處理^</t>
  </si>
  <si>
    <t>推Q1，家庭戶 ^</t>
  </si>
  <si>
    <t>線上開戶，有人民幣放定存，要問家人 ，想買中國，家庭戶有二個想開，推荷寶中國/中國機會，有富邦台外幣^</t>
  </si>
  <si>
    <t>178683 林O山 家庭戶推EC，富邦台外幣,文件寄給先生^</t>
  </si>
  <si>
    <t>推 q2 申請全品RSP 0%優惠券一張，家庭戶^</t>
  </si>
  <si>
    <t>李O珍102666介紹 寄開戶 款二 先推環球^</t>
  </si>
  <si>
    <t>太太在彰銀及富邦買很多新興高組合, 現在要用自己的來電 人民幣及 台幣 要再1-2個月 保險解約才會買 推亞債^</t>
  </si>
  <si>
    <t>[ECP]在上班，晚上再打，推IPO中國債^</t>
  </si>
  <si>
    <t>[ECP]推ipo中國債，只有台幣，mail^</t>
  </si>
  <si>
    <t>[ECP]再寄一次，看一下資料再說，推IPO中國債^</t>
  </si>
  <si>
    <t>謝O慧介紹，中信，單筆，寄書面至通訊，績極</t>
  </si>
  <si>
    <t>家庭戶 劉O遠媽媽在介紹的，想要兒子買 RSP，在長榮航空上班，平常不見得方便接，可以email，推環球、中國，推Q2，用台幣國泰^</t>
  </si>
  <si>
    <t>[ECP]推IPO中國債，沒錢，沒信心想把NN環高收賣掉，建議再等到七月再看^</t>
  </si>
  <si>
    <t>[ECP]建立時間:2018/4/30 下午 04:29:01 問題內容:最近查自己所擁有的基金，無法看淨值的曲線圖，敬請告訴操作方式。 </t>
  </si>
  <si>
    <t>推IPO中國債，有需要申請0%優惠券再和我說，email^</t>
  </si>
  <si>
    <t>詢問人民幣，有人民幣，7/3 早上再去電，推IPO中國債^</t>
  </si>
  <si>
    <t>先生跟他都在銀行套 N新債  澳 幣  有推IPO 中債  聯邦一銀^</t>
  </si>
  <si>
    <t>邊境市場高收益債，想買月配，20萬 配息</t>
  </si>
  <si>
    <t>家庭戶 古太太的家人，要買台股 中小、E科，推Q2</t>
  </si>
  <si>
    <t>Money 電子報訂閱名單,寄送退休專刊,主要以投資股票為主,沒買過基金,但有朋友之前有買雷曼債, 所以對基金沒有好印象,永豐銀有推薦過公司債券配息的產品,所以有聽過野村投信,可能採永豐銀為指扣</t>
  </si>
  <si>
    <t>[ECP] 限時退還 P1-英文姓名 P3-小朋友雙證件 P9-資料未填齊 P6-適性上10 </t>
  </si>
  <si>
    <t>推Q3，推中小 家庭戶 ^</t>
  </si>
  <si>
    <t>推Q3，有想要再投資，寄相關資料至通訊^</t>
  </si>
  <si>
    <t>保銀在中信，中信的理專通知他，金融債IPO，有國泰也有中信，有時也會去大陸玩，有開中國的帳號，人民幣都放在中國的定存，會想以台幣來投資，寄相關資料至通訊, 募集期間8/13-8/17網路上手續費0.3%。單筆沒有0%</t>
  </si>
  <si>
    <t>股票及債建議環球、亞債，詢問金融債但要RSP，推Q3^</t>
  </si>
  <si>
    <t>推EC 想買債 高配息 轉介559</t>
  </si>
  <si>
    <t>[ECP]詢問開戶文件是否收到，目前還沒有看到，推Q3，推IPO金融債^</t>
  </si>
  <si>
    <t>開戶追蹤 再重寄表格  轉介208 台北富邦或合庫</t>
  </si>
  <si>
    <t>推金融債台幣月配，中信，推q3，有申請網路功能，爭取0.3%，即將退休^</t>
  </si>
  <si>
    <t>mail表單,進線說要下天達黃金英磅..又問原物料貴金屬有沒有日元或英磅計價的PASS M</t>
  </si>
  <si>
    <t>商周留名單IPO金融債，寄相關資料至通訊，明天才有空和我說</t>
  </si>
  <si>
    <t>進線問天達環球股票入息有那幾家銀行代銷,想扣小額,推可申請公司網路交易PASS C^</t>
  </si>
  <si>
    <t>[ECP]推Q3，好好好 推E科技^</t>
  </si>
  <si>
    <t>[ECP]有機會扣 E科 RSP 有推D  先改指扣^</t>
  </si>
  <si>
    <t>[ECP]推Q2有扣法巴大俄，買很多</t>
  </si>
  <si>
    <t>9/26 10:47太太311033手機本人，品牌RSP中，主動問到想要新增AI相關的基金，推Robo，待資料出來在提供給客戶，另外先生想開戶，設定台北富邦，推薦環球，email月報Push^</t>
  </si>
  <si>
    <t>[ECP] 9/26 14:40手機本人，無庫存無RSP，推說沒再看啦，推薦環球+中國機會+大俄羅斯，EMAIL推Q3^</t>
  </si>
  <si>
    <t>[ECP] 手機仍轉語音，新馬RSP中，EMAIL推契約^</t>
  </si>
  <si>
    <t>台幣台銀外幣台新，想要每年約4-5%的報酬的基金，例如：多重資產 波動不要太大，推MI及AMI^</t>
  </si>
  <si>
    <t>[ECP] 手機本人，人不錯，庫存為新興高收債組合，說明中國境內債，似乎有意願，但現在比較忙，主動請我五點後在Call 17:55手機本人說明中國境內債，說話有點急，但似乎對產品相當有興趣，郵寄書面文宣並告知20萬以上有零手續費優惠，待追蹤金額</t>
  </si>
  <si>
    <t>安本的客戶,要贖回,另想辦網路交易功能,開優惠!</t>
  </si>
  <si>
    <t>現場客戶 101 24樓員工 要穩健因他股票賠很多  大俄他不要 推環球 N新債 野美高收  RSP 若要會下來開戶^</t>
  </si>
  <si>
    <t>Money 電子報訂閱名單,同意寄開戶表單</t>
  </si>
  <si>
    <t>推Q1，美金GSD，若金額高一點再爭取0%。外幣在一銀，和太太討論^</t>
  </si>
  <si>
    <t>轉介-idris，推Q1 新戶，先辦境內，有二位小孩要開戶，請客戶可以先影印^</t>
  </si>
  <si>
    <t>[ECP]反應配息帳號資料異動在2/21收到信，過年前寄出，為什麼過年後才收到，導致太太收到10元匯費。不高興不想講就掛電話了</t>
  </si>
  <si>
    <t>推Q1，新戶 想買台運，有持有個股，開戶文件有收到，但是還沒空寫，請客戶先寄回 ^</t>
  </si>
  <si>
    <t>文件有收到，還沒看，客戶表示在忙，有需要再和我們說</t>
  </si>
  <si>
    <t>Stock Q 看到4年期,10:22進線詢問,PASS M </t>
  </si>
  <si>
    <t>姐姐是王O屏 弟弟會幫客戶寄開戶，若收到開戶代表姐姐要買這一支基金，就可以問姐姐要買多少錢。建議姐姐買人民幣累績 </t>
  </si>
  <si>
    <t>轉介-tina，推Q1^</t>
  </si>
  <si>
    <t>推Q1，轉介-idris^</t>
  </si>
  <si>
    <t>推IPO 208^</t>
  </si>
  <si>
    <t>[ECP]CDD確認ok ，推Q2，暫時不需要</t>
  </si>
  <si>
    <t>559</t>
  </si>
  <si>
    <t>推q2 家庭戶 都是太太操作</t>
  </si>
  <si>
    <t>多元收益人民幣73000書面，3/8去匯款，之後還有一筆人民幣，再考慮再轉到這裡，推亞太收益多重資產</t>
  </si>
  <si>
    <t>M PASS</t>
  </si>
  <si>
    <t>家庭戶 有五戶，想買中東非，申請D檔優惠券0%各一張，推Q2</t>
  </si>
  <si>
    <t>想買債，想買相對低，手上沒有，推NN新興債/APHY，台幣台銀/外幣中信，推Q1^</t>
  </si>
  <si>
    <t>[ECP]EC追蹤 通話中 晚點聯絡</t>
  </si>
  <si>
    <t>[ECP]EC追蹤  感覺會寄回吧... </t>
  </si>
  <si>
    <t>[ECP]EC追蹤 冷冷的 </t>
  </si>
  <si>
    <t>[ECP]有機會 講很久  有心動 中國  /在基富通下單筆一次最近不敢買</t>
  </si>
  <si>
    <t>MGM 戶號318359</t>
  </si>
  <si>
    <t>[ECP]建議D檔投資法可以恢復環球、大俄享有0%，Q3有優惠</t>
  </si>
  <si>
    <t>家庭戶 劉太太在處理，推IPO中國債還沒講到^</t>
  </si>
  <si>
    <t>推Q3，生技及巴西請客戶恢復D檔扣款，亞債及aMI、金融債^</t>
  </si>
  <si>
    <t>[ECP]現在沒有要增加</t>
  </si>
  <si>
    <t>[ECP]在忙，先這樣，改天在說</t>
  </si>
  <si>
    <t>[ECP]還在考慮是否要開戶,意願不大</t>
  </si>
  <si>
    <t>[ECP]在大陸</t>
  </si>
  <si>
    <t>推IPO中國債+邊境市場債，請客戶記得點優惠券，客戶說再看看^</t>
  </si>
  <si>
    <t>[ECP]由於系統異常 ，導致您收到下單失敗的通知信，請你忽略此通知信，本公司會重新寄發正確的通知信給您</t>
  </si>
  <si>
    <t>[ECP]地址沒錯,但還沒確認是否有收到表單,今天回家再看看</t>
  </si>
  <si>
    <t>[ECP]有考慮近期至台北時到現場填寫文件</t>
  </si>
  <si>
    <t>[ECP]推IPO中國債 申請0%優惠券一張，想把帳上的基金賣掉，建議可以再等一下，金額約50萬^</t>
  </si>
  <si>
    <t>網路上用彰銀扣，有考慮要去玉山開戶，推邊境市場月配，有人民幣不知道有多少，再看一下，如果不夠再去換，推IPO^</t>
  </si>
  <si>
    <t>[ECP]家庭戶 古太太的家人，RSP 有信用合作社，有郵局，另外是二位小朋友</t>
  </si>
  <si>
    <t>[ECP]money follow  ,還沒研究公司基金內容,可先保留加贈單筆零優惠券(6月底前完成開戶加贈野村投信單筆零優惠券) PASS M</t>
  </si>
  <si>
    <t>推境外.</t>
  </si>
  <si>
    <t>[ECP]開戶文件有收到，下週才會處理</t>
  </si>
  <si>
    <t>[ECP]開會在忙，推Q3，詢問開戶有沒有需要協助^</t>
  </si>
  <si>
    <t>轉介-idris，推Q3 邊境^</t>
  </si>
  <si>
    <t>208 娘298803廖○霞</t>
  </si>
  <si>
    <t>家庭戶</t>
  </si>
  <si>
    <t>轉介-tina，推Q3 星期日要出差，要到9月底才會回台，目前沒有時間處理，先mail聯絡方式給客戶，有需要協助會再來電^</t>
  </si>
  <si>
    <t>一銀，金融債台幣月配，推Q3，書面寄至通訊限時，請客戶寄回^</t>
  </si>
  <si>
    <t>[ECP]問內扣手續費</t>
  </si>
  <si>
    <t>[ECP] 推中國債，推Q2</t>
  </si>
  <si>
    <t>[ECP] 表示沒有收到書面的文宣，通訊地址是正確的，請我再寄一次，告知單筆20萬有零手續費，意願仍高，先登記優惠券，再提醒下單</t>
  </si>
  <si>
    <t>轉介-vivian，推EC 台外幣富邦一本萬利同一個帳號，之前買安本小額的客戶，要先把帳上買回，^</t>
  </si>
  <si>
    <t>[ECP]推亞債，20萬台幣^</t>
  </si>
  <si>
    <t>要和先生討論一下，先生比較沒有興趣 推IPO四年期^</t>
  </si>
  <si>
    <t>有告知可以去收開戶</t>
  </si>
  <si>
    <t>[ECP]正在吃東西不方便，文件還沒有去收，請客戶留意一下</t>
  </si>
  <si>
    <t>[ECP]推IPO中國債 沒興趣  ^</t>
  </si>
  <si>
    <t>[ECP]要股票，不要債券，邊境市場高收益主權債也不要，波動愈大愈好</t>
  </si>
  <si>
    <t>M PASS </t>
  </si>
  <si>
    <t>[ECP]EC追蹤 將野村設定拒接來電</t>
  </si>
  <si>
    <t>[ECP]追開戶擔心美股會下修.</t>
  </si>
  <si>
    <t>[ECP]確認表單要寄送地址,要求放二支觸控筆</t>
  </si>
  <si>
    <t>[ECP]不急 Robo問卷有興趣 紅利500點 日誌一本/70歲以上</t>
  </si>
  <si>
    <t>[ECP]太太在處理，Robo  還沒有看到信</t>
  </si>
  <si>
    <t>[ECP錢都在大陸 等升值再換美元 </t>
  </si>
  <si>
    <t>[ECP]已收到，上班比較忙，假日再填寫，會寄回</t>
  </si>
  <si>
    <t>[ECP]follow 真的很忙沒空填,也沒來台北,表單還在不用重寄</t>
  </si>
  <si>
    <t>[ECP]推IPO中國債，申請0%優惠券一張^</t>
  </si>
  <si>
    <t>Miya pss</t>
  </si>
  <si>
    <t>[ECP]開戶文件有收到，請客戶盡快寄回，推Q3^</t>
  </si>
  <si>
    <t>轉介-tina，推Q2</t>
  </si>
  <si>
    <t>[ECP]覺得股市太高，貿易戰太波動，推Q3，推環球^</t>
  </si>
  <si>
    <t>[ECP]開會中，晚一點再打</t>
  </si>
  <si>
    <t>[ECP]ec追蹤，告知表格將更新，請盡快寄回</t>
  </si>
  <si>
    <t>去電娘298803廖○霞開戶ec追蹤</t>
  </si>
  <si>
    <t>娘會寄回開戶 二戶 推中國 環球^</t>
  </si>
  <si>
    <t>[ECP]follow開戶,近期要出國,要等9月才有空開戶填寫</t>
  </si>
  <si>
    <t>[ECP]市場分析  中巴俄 環 亞債 n新債</t>
  </si>
  <si>
    <t>[ECP]境內外e-mail退信 信箱空間不足 轉介559 推RSP^</t>
  </si>
  <si>
    <t>[ECP] 7/10 14:43手機本人，告知中國境內債週三開始募集，今日16:00可以交易，記得點選優惠券，前三天下單紅利點數Double</t>
  </si>
  <si>
    <t>[ECP]推EC，文件有收到，請客戶盡快寄回，客戶說在忙</t>
  </si>
  <si>
    <t>投資金額 NTD20M, 推亞債，元大或中信來扣款，全國性及款項都附給他，工作上不定期要出國，明年1月目前還沒有要出國，推Robo也一併附給他</t>
  </si>
  <si>
    <t>[ECP]不投資</t>
  </si>
  <si>
    <t>[ECP]家庭戶 Robo </t>
  </si>
  <si>
    <t>[ECP]客戶說沒有推薦基金,怎麼寫開戶,,應該是先參考基金再決定是否有想要申購的,有告知公司產品線非常完整</t>
  </si>
  <si>
    <t>[ECP]文件今天收到,還沒看,有問題會再來電,提醒儘快寄回才能參加家人推薦MGM</t>
  </si>
  <si>
    <t>會寄回 要6% 推亞債  台幣^</t>
  </si>
  <si>
    <t>下週一會去開一銀外幣，再填開戶寄回，推Q2，請客戶把外幣款項空白影印再填寫^</t>
  </si>
  <si>
    <t>[ECP]單筆30萬，推IPO中國債，這二天下單，請客戶記得上網點0%優惠券^</t>
  </si>
  <si>
    <t>[ECP]人民幣不夠5萬，還要再去換，來不及之後再買</t>
  </si>
  <si>
    <t>[ECP]想要網路上填寫開戶資料，寄email請客戶上網填，需要請我們列印寄給她再和我們說</t>
  </si>
  <si>
    <t>[ECP]追件.</t>
  </si>
  <si>
    <t>推Q3，金融債，有想買南非幣，台幣比較多建議先買境內基金，比較喜歡境外基金，再寄一次，開戶書沒有收到，用掛號寄給客戶，可能用國泰或永豐^</t>
  </si>
  <si>
    <t>[ECP]還沒回台灣,重新提供新版開戶表單</t>
  </si>
  <si>
    <t>暫不增加，推q3 已經扣很多</t>
  </si>
  <si>
    <t>[ECP] 7/18 17:35手機終於聯繫上本人，提醒募集僅到7/19 16:00前喔，客戶OK會評估</t>
  </si>
  <si>
    <t>[ECP]推Q1^</t>
  </si>
  <si>
    <t>[ECP]開戶ec追蹤 心情不好 說投資在我們家都虧錢 晚點再說 暫不考慮開戶 </t>
  </si>
  <si>
    <t>[ECP]文件有收到，在外面不方便，推 q3 邊境市場月配20萬</t>
  </si>
  <si>
    <t>[ECP]推Q3^</t>
  </si>
  <si>
    <t>[ECP]追件,客戶表示收到,需重寄.</t>
  </si>
  <si>
    <t>[ECP]不需重寄表單,近期忙沒空,再則沒錢</t>
  </si>
  <si>
    <t>[ECP]在國外 Robo還沒講</t>
  </si>
  <si>
    <t>[ECP] 客戶還是沒下單，再次手機說明中國境內債募集僅到下午四點，客戶推說陸股跌很多，已說明中國境內債低波動優勢，客戶說有空再說啦</t>
  </si>
  <si>
    <t>開戶文件有收到，現在來寫</t>
  </si>
  <si>
    <t>[ECP]抱怨在銀行買 新興只賺2%  真差  說明市場 推亞債  再想想</t>
  </si>
  <si>
    <t>[ECP]追開戶.</t>
  </si>
  <si>
    <t>客戶是做網拍，現在沒有心思想投資，推Q3，請客戶盡快上網填開戶資料先寄回，推環球^</t>
  </si>
  <si>
    <t>[ECP]Robo已寄回12/22 D檔想要停扣，請客戶先改為一天扣款，先不要停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</si>
  <si>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</si>
  <si>
    <t>女兒先不辦，現場客戶，改為兆豐，下週三下午約4:00會再來現場</t>
  </si>
  <si>
    <t>[ECP] 來電IB表示擔心市場，回電手機安撫並說明，請續扣，也推ROBO，有意願參考（平日聯繫方便是傍晚17:30後與中午12:30左右）</t>
  </si>
  <si>
    <t>[ECP]等有來101聽演講再順道過來，要改為兆豐銀行台外幣，不確定哪一天，會事前打過來給我，有和客戶說若沒辦法協助她開戶，現在有專人服務她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</si>
  <si>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  <phoneticPr fontId="4" type="noConversion"/>
  </si>
  <si>
    <t>類別</t>
  </si>
  <si>
    <t>資料日期</t>
  </si>
  <si>
    <t>客戶事件描述</t>
  </si>
  <si>
    <t>Call Out</t>
  </si>
  <si>
    <t>第1次通話紀錄</t>
    <phoneticPr fontId="4" type="noConversion"/>
  </si>
  <si>
    <t>第2次通話紀錄</t>
    <phoneticPr fontId="4" type="noConversion"/>
  </si>
  <si>
    <t>第3次通話紀錄</t>
  </si>
  <si>
    <t>第4次通話紀錄</t>
  </si>
  <si>
    <t>第5次通話紀錄</t>
  </si>
  <si>
    <t>第6次通話紀錄</t>
  </si>
  <si>
    <t>第7次通話紀錄</t>
  </si>
  <si>
    <t>第8次通話紀錄</t>
  </si>
  <si>
    <t>無開戶</t>
    <phoneticPr fontId="4" type="noConversion"/>
  </si>
  <si>
    <t>年齡</t>
    <phoneticPr fontId="4" type="noConversion"/>
  </si>
  <si>
    <t/>
  </si>
  <si>
    <t>城市</t>
    <phoneticPr fontId="4" type="noConversion"/>
  </si>
  <si>
    <t>台中市</t>
  </si>
  <si>
    <t>新竹市</t>
  </si>
  <si>
    <t>台北市</t>
  </si>
  <si>
    <t>彰化縣</t>
  </si>
  <si>
    <t>新北市</t>
  </si>
  <si>
    <t>新竹縣</t>
  </si>
  <si>
    <t>屏東市</t>
    <phoneticPr fontId="4" type="noConversion"/>
  </si>
  <si>
    <t>台中市</t>
    <phoneticPr fontId="4" type="noConversion"/>
  </si>
  <si>
    <t>台北市</t>
    <phoneticPr fontId="4" type="noConversion"/>
  </si>
  <si>
    <t>台南市</t>
    <phoneticPr fontId="4" type="noConversion"/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</si>
  <si>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</si>
  <si>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</si>
  <si>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</si>
  <si>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</si>
  <si>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</si>
  <si>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</si>
  <si>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</si>
  <si>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</si>
  <si>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</si>
  <si>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</si>
  <si>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</si>
  <si>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</si>
  <si>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野村 e科技基金</t>
  </si>
  <si>
    <t>野村中小基金-累積類型</t>
  </si>
  <si>
    <t>野村中國機會基金</t>
  </si>
  <si>
    <t>野村巴西證券投資信託基金</t>
  </si>
  <si>
    <t>野村全球生技醫療基金</t>
  </si>
  <si>
    <t>野村全球短期收益基金-新台幣計價</t>
  </si>
  <si>
    <t>野村亞太複合高收益債基金-累積型新臺幣計價</t>
  </si>
  <si>
    <t>野村新興傘型之大俄羅斯基金</t>
  </si>
  <si>
    <t>野村優質基金-累積類型新臺幣計價</t>
  </si>
  <si>
    <t>野村雙印傘型之印尼潛力基金</t>
  </si>
  <si>
    <t>野村泰國基金</t>
  </si>
  <si>
    <t>野村鴻運基金</t>
  </si>
  <si>
    <t>野村雙印傘型之印度潛力基金</t>
  </si>
  <si>
    <t>野村日本領先基金-累積類型</t>
  </si>
  <si>
    <t>野村環球高收益債基金-累積類型新臺幣計價</t>
  </si>
  <si>
    <t>野村環球基金-新臺幣計價</t>
  </si>
  <si>
    <t>野村台灣運籌基金</t>
  </si>
  <si>
    <t>野村全球不動產證券化基金-累積型新臺幣計價</t>
  </si>
  <si>
    <t>野村新馬基金</t>
  </si>
  <si>
    <t>野村多元收益平衡基金-月配類型新臺幣計價</t>
  </si>
  <si>
    <t>野村亞太複合高收益債基金-月配型新臺幣計價</t>
  </si>
  <si>
    <t>野村高科技基金</t>
  </si>
  <si>
    <t>野村貨幣市場基金</t>
  </si>
  <si>
    <t>野村歐洲中小成長基金-累積類型新臺幣計價</t>
  </si>
  <si>
    <t>野村新興傘型之中東非洲基金</t>
  </si>
  <si>
    <t>野村台灣高股息基金</t>
  </si>
  <si>
    <t>野村新興收益傘型基金之中國境內新興債券基金-累積類型新臺幣計?</t>
  </si>
  <si>
    <t>NN (L) 投資級公司債基金X股美元(月配息)</t>
  </si>
  <si>
    <t>NN (L) 新興市場債券基金X股美元(月配息)</t>
  </si>
  <si>
    <t>NN (L) 環球高收益基金X股美元(月配息)</t>
  </si>
  <si>
    <t>安本標準 - 世界股票基金 A 累積 美元</t>
  </si>
  <si>
    <t>安本標準 - 亞洲小型公司基金 A 累積 美元</t>
  </si>
  <si>
    <t>安本標準 - 新興市場債券基金 A 月配息</t>
  </si>
  <si>
    <t>野村基金(愛爾蘭系列)-美國高收益債券基金(TD美元類股)</t>
  </si>
  <si>
    <t>駿利資產管理基金 - 駿利美國創業基金A美元累計</t>
  </si>
  <si>
    <t>駿利資產管理基金 - 駿利高收益基金A美元入息</t>
  </si>
  <si>
    <t>駿利資產管理基金 - 駿利環球生命科技基金A美元累計</t>
  </si>
  <si>
    <t>野村成長基金</t>
  </si>
  <si>
    <t>野村新興高收益債組合基金-累積型</t>
  </si>
  <si>
    <t>野村多元收益平衡基金-月配類型人民幣計價</t>
  </si>
  <si>
    <t>鋒裕匯理基金 (II) - 美國高息AXD</t>
  </si>
  <si>
    <t>基金簡稱</t>
  </si>
  <si>
    <t>編號</t>
    <phoneticPr fontId="4" type="noConversion"/>
  </si>
  <si>
    <t>過去一年有交易紀錄</t>
    <phoneticPr fontId="4" type="noConversion"/>
  </si>
  <si>
    <t>Y</t>
    <phoneticPr fontId="4" type="noConversion"/>
  </si>
  <si>
    <t>職業</t>
    <phoneticPr fontId="4" type="noConversion"/>
  </si>
  <si>
    <t>服務業</t>
    <phoneticPr fontId="4" type="noConversion"/>
  </si>
  <si>
    <t>退休人士</t>
    <phoneticPr fontId="4" type="noConversion"/>
  </si>
  <si>
    <t>金融業</t>
    <phoneticPr fontId="4" type="noConversion"/>
  </si>
  <si>
    <t>未開戶</t>
    <phoneticPr fontId="4" type="noConversion"/>
  </si>
  <si>
    <t>軍警公教</t>
    <phoneticPr fontId="4" type="noConversion"/>
  </si>
  <si>
    <t>服務業</t>
    <phoneticPr fontId="4" type="noConversion"/>
  </si>
  <si>
    <t>資訊業</t>
    <phoneticPr fontId="4" type="noConversion"/>
  </si>
  <si>
    <t>中小企業</t>
    <phoneticPr fontId="4" type="noConversion"/>
  </si>
  <si>
    <t>自由業</t>
    <phoneticPr fontId="4" type="noConversion"/>
  </si>
  <si>
    <t>製造業</t>
    <phoneticPr fontId="4" type="noConversion"/>
  </si>
  <si>
    <t>資訊業</t>
    <phoneticPr fontId="4" type="noConversion"/>
  </si>
  <si>
    <t>野村四年階梯到期新興債-累積人民幣計價</t>
    <phoneticPr fontId="4" type="noConversion"/>
  </si>
  <si>
    <t>聯絡頻率</t>
    <phoneticPr fontId="4" type="noConversion"/>
  </si>
  <si>
    <t>交易商品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</si>
</sst>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2" fillId="0" borderId="2" xfId="2" pivotButton="1" applyBorder="1">
      <alignment vertical="center"/>
    </xf>
    <xf numFmtId="0" fontId="2" fillId="0" borderId="2" xfId="2" applyBorder="1">
      <alignment vertical="center"/>
    </xf>
    <xf numFmtId="176" fontId="2" fillId="0" borderId="2" xfId="1" applyNumberFormat="1" applyFont="1" applyBorder="1">
      <alignment vertical="center"/>
    </xf>
    <xf numFmtId="0" fontId="2" fillId="0" borderId="2" xfId="2" pivotButton="1" applyBorder="1" applyAlignment="1">
      <alignment horizontal="right" vertical="center"/>
    </xf>
    <xf numFmtId="0" fontId="2" fillId="0" borderId="2" xfId="2" applyNumberForma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4" fontId="0" fillId="0" borderId="0" xfId="0" applyNumberFormat="1"/>
    <xf numFmtId="0" fontId="0" fillId="3" borderId="2" xfId="0" applyFill="1" applyBorder="1"/>
    <xf numFmtId="0" fontId="2" fillId="3" borderId="2" xfId="2" applyNumberFormat="1" applyFill="1" applyBorder="1" applyAlignment="1">
      <alignment horizontal="right" vertical="center"/>
    </xf>
    <xf numFmtId="0" fontId="2" fillId="3" borderId="2" xfId="2" applyFill="1" applyBorder="1">
      <alignment vertical="center"/>
    </xf>
    <xf numFmtId="176" fontId="2" fillId="3" borderId="2" xfId="1" applyNumberFormat="1" applyFont="1" applyFill="1" applyBorder="1">
      <alignment vertical="center"/>
    </xf>
    <xf numFmtId="0" fontId="0" fillId="3" borderId="0" xfId="0" applyFill="1"/>
    <xf numFmtId="0" fontId="0" fillId="4" borderId="2" xfId="0" applyFill="1" applyBorder="1"/>
    <xf numFmtId="0" fontId="2" fillId="4" borderId="2" xfId="2" applyNumberFormat="1" applyFill="1" applyBorder="1" applyAlignment="1">
      <alignment horizontal="right" vertical="center"/>
    </xf>
    <xf numFmtId="0" fontId="2" fillId="4" borderId="2" xfId="2" applyFill="1" applyBorder="1">
      <alignment vertical="center"/>
    </xf>
    <xf numFmtId="176" fontId="2" fillId="4" borderId="2" xfId="1" applyNumberFormat="1" applyFont="1" applyFill="1" applyBorder="1">
      <alignment vertical="center"/>
    </xf>
    <xf numFmtId="0" fontId="0" fillId="4" borderId="0" xfId="0" applyFill="1"/>
    <xf numFmtId="0" fontId="1" fillId="3" borderId="2" xfId="2" applyFont="1" applyFill="1" applyBorder="1">
      <alignment vertical="center"/>
    </xf>
  </cellXfs>
  <cellStyles count="3">
    <cellStyle name="一般" xfId="0" builtinId="0"/>
    <cellStyle name="一般 2" xfId="2" xr:uid="{00000000-0005-0000-0000-000001000000}"/>
    <cellStyle name="千分位" xfId="1" builtinId="3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"/>
  <sheetViews>
    <sheetView workbookViewId="0">
      <selection activeCell="F34" sqref="F34"/>
    </sheetView>
  </sheetViews>
  <sheetFormatPr defaultColWidth="11.375" defaultRowHeight="15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"/>
  <sheetViews>
    <sheetView workbookViewId="0">
      <pane ySplit="1" topLeftCell="A36" activePane="bottomLeft" state="frozen"/>
      <selection pane="bottomLeft" activeCell="A40" sqref="A40"/>
    </sheetView>
  </sheetViews>
  <sheetFormatPr defaultColWidth="9" defaultRowHeight="15" x14ac:dyDescent="0.3"/>
  <cols>
    <col min="1" max="1" width="11.75" style="4" bestFit="1" customWidth="1"/>
    <col min="2" max="2" width="11" style="4" bestFit="1" customWidth="1"/>
    <col min="3" max="10" width="21" customWidth="1"/>
  </cols>
  <sheetData>
    <row r="1" spans="1:10" x14ac:dyDescent="0.3">
      <c r="A1" s="3" t="s">
        <v>0</v>
      </c>
      <c r="B1" s="16" t="s">
        <v>363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</row>
    <row r="2" spans="1:10" x14ac:dyDescent="0.3">
      <c r="A2" s="3" t="s">
        <v>1</v>
      </c>
      <c r="B2" s="16" t="s">
        <v>295</v>
      </c>
      <c r="C2" s="2" t="s">
        <v>87</v>
      </c>
      <c r="D2" s="2"/>
      <c r="E2" s="2"/>
      <c r="F2" s="2"/>
      <c r="G2" s="2"/>
      <c r="H2" s="2"/>
      <c r="I2" s="2"/>
      <c r="J2" s="2"/>
    </row>
    <row r="3" spans="1:10" ht="60" x14ac:dyDescent="0.3">
      <c r="A3" s="3" t="s">
        <v>2</v>
      </c>
      <c r="B3" s="16">
        <v>181030</v>
      </c>
      <c r="C3" s="2" t="s">
        <v>88</v>
      </c>
      <c r="D3" s="2"/>
      <c r="E3" s="2"/>
      <c r="F3" s="2"/>
      <c r="G3" s="2"/>
      <c r="H3" s="2"/>
      <c r="I3" s="2"/>
      <c r="J3" s="2"/>
    </row>
    <row r="4" spans="1:10" ht="60" x14ac:dyDescent="0.3">
      <c r="A4" s="3" t="s">
        <v>3</v>
      </c>
      <c r="B4" s="16" t="s">
        <v>295</v>
      </c>
      <c r="C4" s="2" t="s">
        <v>89</v>
      </c>
      <c r="D4" s="2"/>
      <c r="E4" s="2"/>
      <c r="F4" s="2"/>
      <c r="G4" s="2"/>
      <c r="H4" s="2"/>
      <c r="I4" s="2"/>
      <c r="J4" s="2"/>
    </row>
    <row r="5" spans="1:10" ht="60" x14ac:dyDescent="0.3">
      <c r="A5" s="3" t="s">
        <v>4</v>
      </c>
      <c r="B5" s="16" t="s">
        <v>295</v>
      </c>
      <c r="C5" s="2" t="s">
        <v>90</v>
      </c>
      <c r="D5" s="2" t="s">
        <v>172</v>
      </c>
      <c r="E5" s="2"/>
      <c r="F5" s="2"/>
      <c r="G5" s="2"/>
      <c r="H5" s="2"/>
      <c r="I5" s="2"/>
      <c r="J5" s="2"/>
    </row>
    <row r="6" spans="1:10" ht="60" x14ac:dyDescent="0.3">
      <c r="A6" s="3" t="s">
        <v>5</v>
      </c>
      <c r="B6" s="16">
        <v>11701</v>
      </c>
      <c r="C6" s="2" t="s">
        <v>91</v>
      </c>
      <c r="D6" s="2" t="s">
        <v>173</v>
      </c>
      <c r="E6" s="2"/>
      <c r="F6" s="2"/>
      <c r="G6" s="2"/>
      <c r="H6" s="2"/>
      <c r="I6" s="2"/>
      <c r="J6" s="2"/>
    </row>
    <row r="7" spans="1:10" ht="105" x14ac:dyDescent="0.3">
      <c r="A7" s="3" t="s">
        <v>6</v>
      </c>
      <c r="B7" s="16">
        <v>60001</v>
      </c>
      <c r="C7" s="2" t="s">
        <v>92</v>
      </c>
      <c r="D7" s="2" t="s">
        <v>174</v>
      </c>
      <c r="E7" s="2"/>
      <c r="F7" s="2"/>
      <c r="G7" s="2"/>
      <c r="H7" s="2"/>
      <c r="I7" s="2"/>
      <c r="J7" s="2"/>
    </row>
    <row r="8" spans="1:10" ht="90" x14ac:dyDescent="0.3">
      <c r="A8" s="3" t="s">
        <v>7</v>
      </c>
      <c r="B8" s="16" t="s">
        <v>295</v>
      </c>
      <c r="C8" s="2" t="s">
        <v>93</v>
      </c>
      <c r="D8" s="2" t="s">
        <v>175</v>
      </c>
      <c r="E8" s="2"/>
      <c r="F8" s="2"/>
      <c r="G8" s="2"/>
      <c r="H8" s="2"/>
      <c r="I8" s="2"/>
      <c r="J8" s="2"/>
    </row>
    <row r="9" spans="1:10" ht="75" x14ac:dyDescent="0.3">
      <c r="A9" s="3" t="s">
        <v>8</v>
      </c>
      <c r="B9" s="16" t="s">
        <v>295</v>
      </c>
      <c r="C9" s="2" t="s">
        <v>94</v>
      </c>
      <c r="D9" s="2"/>
      <c r="E9" s="2"/>
      <c r="F9" s="2"/>
      <c r="G9" s="2"/>
      <c r="H9" s="2"/>
      <c r="I9" s="2"/>
      <c r="J9" s="2"/>
    </row>
    <row r="10" spans="1:10" ht="90" x14ac:dyDescent="0.3">
      <c r="A10" s="3" t="s">
        <v>9</v>
      </c>
      <c r="B10" s="16" t="s">
        <v>295</v>
      </c>
      <c r="C10" s="2" t="s">
        <v>95</v>
      </c>
      <c r="D10" s="2" t="s">
        <v>176</v>
      </c>
      <c r="E10" s="2"/>
      <c r="F10" s="2"/>
      <c r="G10" s="2"/>
      <c r="H10" s="2"/>
      <c r="I10" s="2"/>
      <c r="J10" s="2"/>
    </row>
    <row r="11" spans="1:10" ht="45" x14ac:dyDescent="0.3">
      <c r="A11" s="3" t="s">
        <v>10</v>
      </c>
      <c r="B11" s="16" t="s">
        <v>295</v>
      </c>
      <c r="C11" s="2" t="s">
        <v>96</v>
      </c>
      <c r="D11" s="2" t="s">
        <v>177</v>
      </c>
      <c r="E11" s="2" t="s">
        <v>222</v>
      </c>
      <c r="F11" s="2"/>
      <c r="G11" s="2"/>
      <c r="H11" s="2"/>
      <c r="I11" s="2"/>
      <c r="J11" s="2"/>
    </row>
    <row r="12" spans="1:10" ht="105" x14ac:dyDescent="0.3">
      <c r="A12" s="3" t="s">
        <v>11</v>
      </c>
      <c r="B12" s="16" t="s">
        <v>295</v>
      </c>
      <c r="C12" s="2" t="s">
        <v>97</v>
      </c>
      <c r="D12" s="2" t="s">
        <v>178</v>
      </c>
      <c r="E12" s="2"/>
      <c r="F12" s="2"/>
      <c r="G12" s="2"/>
      <c r="H12" s="2"/>
      <c r="I12" s="2"/>
      <c r="J12" s="2"/>
    </row>
    <row r="13" spans="1:10" ht="30" x14ac:dyDescent="0.3">
      <c r="A13" s="3" t="s">
        <v>12</v>
      </c>
      <c r="B13" s="16" t="s">
        <v>295</v>
      </c>
      <c r="C13" s="2" t="s">
        <v>98</v>
      </c>
      <c r="D13" s="2"/>
      <c r="E13" s="2"/>
      <c r="F13" s="2"/>
      <c r="G13" s="2"/>
      <c r="H13" s="2"/>
      <c r="I13" s="2"/>
      <c r="J13" s="2"/>
    </row>
    <row r="14" spans="1:10" x14ac:dyDescent="0.3">
      <c r="A14" s="3" t="s">
        <v>13</v>
      </c>
      <c r="B14" s="16" t="s">
        <v>295</v>
      </c>
      <c r="C14" s="2" t="s">
        <v>99</v>
      </c>
      <c r="D14" s="2"/>
      <c r="E14" s="2"/>
      <c r="F14" s="2"/>
      <c r="G14" s="2"/>
      <c r="H14" s="2"/>
      <c r="I14" s="2"/>
      <c r="J14" s="2"/>
    </row>
    <row r="15" spans="1:10" ht="45" x14ac:dyDescent="0.3">
      <c r="A15" s="3" t="s">
        <v>14</v>
      </c>
      <c r="B15" s="16" t="s">
        <v>295</v>
      </c>
      <c r="C15" s="2" t="s">
        <v>100</v>
      </c>
      <c r="D15" s="2"/>
      <c r="E15" s="2"/>
      <c r="F15" s="2"/>
      <c r="G15" s="2"/>
      <c r="H15" s="2"/>
      <c r="I15" s="2"/>
      <c r="J15" s="2"/>
    </row>
    <row r="16" spans="1:10" ht="30" x14ac:dyDescent="0.3">
      <c r="A16" s="3" t="s">
        <v>15</v>
      </c>
      <c r="B16" s="16">
        <v>234364</v>
      </c>
      <c r="C16" s="2" t="s">
        <v>101</v>
      </c>
      <c r="D16" s="2" t="s">
        <v>179</v>
      </c>
      <c r="E16" s="2"/>
      <c r="F16" s="2"/>
      <c r="G16" s="2"/>
      <c r="H16" s="2"/>
      <c r="I16" s="2"/>
      <c r="J16" s="2"/>
    </row>
    <row r="17" spans="1:10" ht="60" x14ac:dyDescent="0.3">
      <c r="A17" s="3" t="s">
        <v>16</v>
      </c>
      <c r="B17" s="16" t="s">
        <v>295</v>
      </c>
      <c r="C17" s="2" t="s">
        <v>102</v>
      </c>
      <c r="D17" s="2" t="s">
        <v>180</v>
      </c>
      <c r="E17" s="2"/>
      <c r="F17" s="2"/>
      <c r="G17" s="2"/>
      <c r="H17" s="2"/>
      <c r="I17" s="2"/>
      <c r="J17" s="2"/>
    </row>
    <row r="18" spans="1:10" ht="45" x14ac:dyDescent="0.3">
      <c r="A18" s="3" t="s">
        <v>17</v>
      </c>
      <c r="B18" s="16" t="s">
        <v>295</v>
      </c>
      <c r="C18" s="2" t="s">
        <v>103</v>
      </c>
      <c r="D18" s="2"/>
      <c r="E18" s="2"/>
      <c r="F18" s="2"/>
      <c r="G18" s="2"/>
      <c r="H18" s="2"/>
      <c r="I18" s="2"/>
      <c r="J18" s="2"/>
    </row>
    <row r="19" spans="1:10" ht="30" x14ac:dyDescent="0.3">
      <c r="A19" s="3" t="s">
        <v>18</v>
      </c>
      <c r="B19" s="16" t="s">
        <v>295</v>
      </c>
      <c r="C19" s="2" t="s">
        <v>104</v>
      </c>
      <c r="D19" s="2" t="s">
        <v>181</v>
      </c>
      <c r="E19" s="2" t="s">
        <v>223</v>
      </c>
      <c r="F19" s="2" t="s">
        <v>251</v>
      </c>
      <c r="G19" s="2"/>
      <c r="H19" s="2"/>
      <c r="I19" s="2"/>
      <c r="J19" s="2"/>
    </row>
    <row r="20" spans="1:10" ht="75" x14ac:dyDescent="0.3">
      <c r="A20" s="3" t="s">
        <v>19</v>
      </c>
      <c r="B20" s="16" t="s">
        <v>295</v>
      </c>
      <c r="C20" s="2" t="s">
        <v>105</v>
      </c>
      <c r="D20" s="2" t="s">
        <v>182</v>
      </c>
      <c r="E20" s="2"/>
      <c r="F20" s="2"/>
      <c r="G20" s="2"/>
      <c r="H20" s="2"/>
      <c r="I20" s="2"/>
      <c r="J20" s="2"/>
    </row>
    <row r="21" spans="1:10" ht="45" x14ac:dyDescent="0.3">
      <c r="A21" s="3" t="s">
        <v>20</v>
      </c>
      <c r="B21" s="16" t="s">
        <v>295</v>
      </c>
      <c r="C21" s="2" t="s">
        <v>106</v>
      </c>
      <c r="D21" s="2"/>
      <c r="E21" s="2"/>
      <c r="F21" s="2"/>
      <c r="G21" s="2"/>
      <c r="H21" s="2"/>
      <c r="I21" s="2"/>
      <c r="J21" s="2"/>
    </row>
    <row r="22" spans="1:10" ht="60" x14ac:dyDescent="0.3">
      <c r="A22" s="3" t="s">
        <v>21</v>
      </c>
      <c r="B22" s="16" t="s">
        <v>295</v>
      </c>
      <c r="C22" s="2" t="s">
        <v>107</v>
      </c>
      <c r="D22" s="2" t="s">
        <v>183</v>
      </c>
      <c r="E22" s="2"/>
      <c r="F22" s="2"/>
      <c r="G22" s="2"/>
      <c r="H22" s="2"/>
      <c r="I22" s="2"/>
      <c r="J22" s="2"/>
    </row>
    <row r="23" spans="1:10" ht="30" x14ac:dyDescent="0.3">
      <c r="A23" s="3" t="s">
        <v>22</v>
      </c>
      <c r="B23" s="16" t="s">
        <v>295</v>
      </c>
      <c r="C23" s="2" t="s">
        <v>108</v>
      </c>
      <c r="D23" s="2"/>
      <c r="E23" s="2"/>
      <c r="F23" s="2"/>
      <c r="G23" s="2"/>
      <c r="H23" s="2"/>
      <c r="I23" s="2"/>
      <c r="J23" s="2"/>
    </row>
    <row r="24" spans="1:10" ht="45" x14ac:dyDescent="0.3">
      <c r="A24" s="3" t="s">
        <v>23</v>
      </c>
      <c r="B24" s="16" t="s">
        <v>295</v>
      </c>
      <c r="C24" s="2" t="s">
        <v>109</v>
      </c>
      <c r="D24" s="2" t="s">
        <v>183</v>
      </c>
      <c r="E24" s="2" t="s">
        <v>224</v>
      </c>
      <c r="F24" s="2"/>
      <c r="G24" s="2"/>
      <c r="H24" s="2"/>
      <c r="I24" s="2"/>
      <c r="J24" s="2"/>
    </row>
    <row r="25" spans="1:10" ht="30" x14ac:dyDescent="0.3">
      <c r="A25" s="3" t="s">
        <v>24</v>
      </c>
      <c r="B25" s="16">
        <v>318090</v>
      </c>
      <c r="C25" s="2" t="s">
        <v>110</v>
      </c>
      <c r="D25" s="2" t="s">
        <v>184</v>
      </c>
      <c r="E25" s="2" t="s">
        <v>225</v>
      </c>
      <c r="F25" s="2"/>
      <c r="G25" s="2"/>
      <c r="H25" s="2"/>
      <c r="I25" s="2"/>
      <c r="J25" s="2"/>
    </row>
    <row r="26" spans="1:10" ht="120" x14ac:dyDescent="0.3">
      <c r="A26" s="3" t="s">
        <v>25</v>
      </c>
      <c r="B26" s="16">
        <v>136408</v>
      </c>
      <c r="C26" s="2" t="s">
        <v>111</v>
      </c>
      <c r="D26" s="2" t="s">
        <v>185</v>
      </c>
      <c r="E26" s="2"/>
      <c r="F26" s="2"/>
      <c r="G26" s="2"/>
      <c r="H26" s="2"/>
      <c r="I26" s="2"/>
      <c r="J26" s="2"/>
    </row>
    <row r="27" spans="1:10" ht="60" x14ac:dyDescent="0.3">
      <c r="A27" s="3" t="s">
        <v>26</v>
      </c>
      <c r="B27" s="16" t="s">
        <v>295</v>
      </c>
      <c r="C27" s="2" t="s">
        <v>112</v>
      </c>
      <c r="D27" s="2" t="s">
        <v>186</v>
      </c>
      <c r="E27" s="2"/>
      <c r="F27" s="2"/>
      <c r="G27" s="2"/>
      <c r="H27" s="2"/>
      <c r="I27" s="2"/>
      <c r="J27" s="2"/>
    </row>
    <row r="28" spans="1:10" ht="60" x14ac:dyDescent="0.3">
      <c r="A28" s="3" t="s">
        <v>27</v>
      </c>
      <c r="B28" s="16">
        <v>312291</v>
      </c>
      <c r="C28" s="2" t="s">
        <v>113</v>
      </c>
      <c r="D28" s="2" t="s">
        <v>187</v>
      </c>
      <c r="E28" s="2" t="s">
        <v>226</v>
      </c>
      <c r="F28" s="2" t="s">
        <v>252</v>
      </c>
      <c r="G28" s="2"/>
      <c r="H28" s="2"/>
      <c r="I28" s="2"/>
      <c r="J28" s="2"/>
    </row>
    <row r="29" spans="1:10" ht="75" x14ac:dyDescent="0.3">
      <c r="A29" s="3" t="s">
        <v>28</v>
      </c>
      <c r="B29" s="16" t="s">
        <v>295</v>
      </c>
      <c r="C29" s="2" t="s">
        <v>114</v>
      </c>
      <c r="D29" s="2" t="s">
        <v>186</v>
      </c>
      <c r="E29" s="2"/>
      <c r="F29" s="2"/>
      <c r="G29" s="2"/>
      <c r="H29" s="2"/>
      <c r="I29" s="2"/>
      <c r="J29" s="2"/>
    </row>
    <row r="30" spans="1:10" ht="90" x14ac:dyDescent="0.3">
      <c r="A30" s="3" t="s">
        <v>29</v>
      </c>
      <c r="B30" s="16" t="s">
        <v>295</v>
      </c>
      <c r="C30" s="2" t="s">
        <v>115</v>
      </c>
      <c r="D30" s="2" t="s">
        <v>188</v>
      </c>
      <c r="E30" s="2" t="s">
        <v>227</v>
      </c>
      <c r="F30" s="2" t="s">
        <v>253</v>
      </c>
      <c r="G30" s="2"/>
      <c r="H30" s="2"/>
      <c r="I30" s="2"/>
      <c r="J30" s="2"/>
    </row>
    <row r="31" spans="1:10" ht="135" x14ac:dyDescent="0.3">
      <c r="A31" s="3" t="s">
        <v>30</v>
      </c>
      <c r="B31" s="16" t="s">
        <v>295</v>
      </c>
      <c r="C31" s="2" t="s">
        <v>116</v>
      </c>
      <c r="D31" s="2"/>
      <c r="E31" s="2"/>
      <c r="F31" s="2"/>
      <c r="G31" s="2"/>
      <c r="H31" s="2"/>
      <c r="I31" s="2"/>
      <c r="J31" s="2"/>
    </row>
    <row r="32" spans="1:10" ht="75" x14ac:dyDescent="0.3">
      <c r="A32" s="3" t="s">
        <v>31</v>
      </c>
      <c r="B32" s="16" t="s">
        <v>295</v>
      </c>
      <c r="C32" s="2" t="s">
        <v>117</v>
      </c>
      <c r="D32" s="2" t="s">
        <v>189</v>
      </c>
      <c r="E32" s="2" t="s">
        <v>228</v>
      </c>
      <c r="F32" s="2"/>
      <c r="G32" s="2"/>
      <c r="H32" s="2"/>
      <c r="I32" s="2"/>
      <c r="J32" s="2"/>
    </row>
    <row r="33" spans="1:10" ht="75" x14ac:dyDescent="0.3">
      <c r="A33" s="3" t="s">
        <v>32</v>
      </c>
      <c r="B33" s="16" t="s">
        <v>295</v>
      </c>
      <c r="C33" s="2" t="s">
        <v>118</v>
      </c>
      <c r="D33" s="2"/>
      <c r="E33" s="2"/>
      <c r="F33" s="2"/>
      <c r="G33" s="2"/>
      <c r="H33" s="2"/>
      <c r="I33" s="2"/>
      <c r="J33" s="2"/>
    </row>
    <row r="34" spans="1:10" ht="60" x14ac:dyDescent="0.3">
      <c r="A34" s="3" t="s">
        <v>33</v>
      </c>
      <c r="B34" s="16" t="s">
        <v>295</v>
      </c>
      <c r="C34" s="2" t="s">
        <v>119</v>
      </c>
      <c r="D34" s="2"/>
      <c r="E34" s="2"/>
      <c r="F34" s="2"/>
      <c r="G34" s="2"/>
      <c r="H34" s="2"/>
      <c r="I34" s="2"/>
      <c r="J34" s="2"/>
    </row>
    <row r="35" spans="1:10" ht="60" x14ac:dyDescent="0.3">
      <c r="A35" s="3" t="s">
        <v>34</v>
      </c>
      <c r="B35" s="16" t="s">
        <v>295</v>
      </c>
      <c r="C35" s="2" t="s">
        <v>120</v>
      </c>
      <c r="D35" s="2"/>
      <c r="E35" s="2"/>
      <c r="F35" s="2"/>
      <c r="G35" s="2"/>
      <c r="H35" s="2"/>
      <c r="I35" s="2"/>
      <c r="J35" s="2"/>
    </row>
    <row r="36" spans="1:10" ht="60" x14ac:dyDescent="0.3">
      <c r="A36" s="3" t="s">
        <v>35</v>
      </c>
      <c r="B36" s="16" t="s">
        <v>295</v>
      </c>
      <c r="C36" s="2" t="s">
        <v>121</v>
      </c>
      <c r="D36" s="2" t="s">
        <v>190</v>
      </c>
      <c r="E36" s="2"/>
      <c r="F36" s="2"/>
      <c r="G36" s="2"/>
      <c r="H36" s="2"/>
      <c r="I36" s="2"/>
      <c r="J36" s="2"/>
    </row>
    <row r="37" spans="1:10" ht="105" x14ac:dyDescent="0.3">
      <c r="A37" s="3" t="s">
        <v>36</v>
      </c>
      <c r="B37" s="16" t="s">
        <v>295</v>
      </c>
      <c r="C37" s="2" t="s">
        <v>122</v>
      </c>
      <c r="D37" s="2" t="s">
        <v>191</v>
      </c>
      <c r="E37" s="2"/>
      <c r="F37" s="2"/>
      <c r="G37" s="2"/>
      <c r="H37" s="2"/>
      <c r="I37" s="2"/>
      <c r="J37" s="2"/>
    </row>
    <row r="38" spans="1:10" ht="60" x14ac:dyDescent="0.3">
      <c r="A38" s="3" t="s">
        <v>37</v>
      </c>
      <c r="B38" s="16" t="s">
        <v>295</v>
      </c>
      <c r="C38" s="2" t="s">
        <v>123</v>
      </c>
      <c r="D38" s="2" t="s">
        <v>192</v>
      </c>
      <c r="E38" s="2" t="s">
        <v>229</v>
      </c>
      <c r="F38" s="2"/>
      <c r="G38" s="2"/>
      <c r="H38" s="2"/>
      <c r="I38" s="2"/>
      <c r="J38" s="2"/>
    </row>
    <row r="39" spans="1:10" ht="30" x14ac:dyDescent="0.3">
      <c r="A39" s="3" t="s">
        <v>38</v>
      </c>
      <c r="B39" s="16">
        <v>42308</v>
      </c>
      <c r="C39" s="2" t="s">
        <v>124</v>
      </c>
      <c r="D39" s="2"/>
      <c r="E39" s="2"/>
      <c r="F39" s="2"/>
      <c r="G39" s="2"/>
      <c r="H39" s="2"/>
      <c r="I39" s="2"/>
      <c r="J39" s="2"/>
    </row>
    <row r="40" spans="1:10" ht="120" x14ac:dyDescent="0.3">
      <c r="A40" s="3" t="s">
        <v>39</v>
      </c>
      <c r="B40" s="16" t="s">
        <v>295</v>
      </c>
      <c r="C40" s="2" t="s">
        <v>125</v>
      </c>
      <c r="D40" s="2" t="s">
        <v>193</v>
      </c>
      <c r="E40" s="2" t="s">
        <v>230</v>
      </c>
      <c r="F40" s="2" t="s">
        <v>254</v>
      </c>
      <c r="G40" s="2" t="s">
        <v>265</v>
      </c>
      <c r="H40" s="2" t="s">
        <v>273</v>
      </c>
      <c r="I40" s="2" t="s">
        <v>279</v>
      </c>
      <c r="J40" s="2" t="s">
        <v>281</v>
      </c>
    </row>
    <row r="41" spans="1:10" ht="60" x14ac:dyDescent="0.3">
      <c r="A41" s="3" t="s">
        <v>40</v>
      </c>
      <c r="B41" s="16">
        <v>148302</v>
      </c>
      <c r="C41" s="2" t="s">
        <v>126</v>
      </c>
      <c r="D41" s="2" t="s">
        <v>194</v>
      </c>
      <c r="E41" s="2"/>
      <c r="F41" s="2"/>
      <c r="G41" s="2"/>
      <c r="H41" s="2"/>
      <c r="I41" s="2"/>
      <c r="J41" s="2"/>
    </row>
    <row r="42" spans="1:10" ht="75" x14ac:dyDescent="0.3">
      <c r="A42" s="3" t="s">
        <v>41</v>
      </c>
      <c r="B42" s="16">
        <v>305254</v>
      </c>
      <c r="C42" s="2" t="s">
        <v>127</v>
      </c>
      <c r="D42" s="2" t="s">
        <v>195</v>
      </c>
      <c r="E42" s="2"/>
      <c r="F42" s="2"/>
      <c r="G42" s="2"/>
      <c r="H42" s="2"/>
      <c r="I42" s="2"/>
      <c r="J42" s="2"/>
    </row>
    <row r="43" spans="1:10" ht="75" x14ac:dyDescent="0.3">
      <c r="A43" s="3" t="s">
        <v>42</v>
      </c>
      <c r="B43" s="16">
        <v>5974</v>
      </c>
      <c r="C43" s="2" t="s">
        <v>128</v>
      </c>
      <c r="D43" s="2" t="s">
        <v>196</v>
      </c>
      <c r="E43" s="2" t="s">
        <v>231</v>
      </c>
      <c r="F43" s="2"/>
      <c r="G43" s="2"/>
      <c r="H43" s="2"/>
      <c r="I43" s="2"/>
      <c r="J43" s="2"/>
    </row>
    <row r="44" spans="1:10" ht="45" x14ac:dyDescent="0.3">
      <c r="A44" s="3" t="s">
        <v>43</v>
      </c>
      <c r="B44" s="16">
        <v>1332</v>
      </c>
      <c r="C44" s="2" t="s">
        <v>129</v>
      </c>
      <c r="D44" s="2" t="s">
        <v>197</v>
      </c>
      <c r="E44" s="2" t="s">
        <v>232</v>
      </c>
      <c r="F44" s="2"/>
      <c r="G44" s="2"/>
      <c r="H44" s="2"/>
      <c r="I44" s="2"/>
      <c r="J44" s="2"/>
    </row>
    <row r="45" spans="1:10" x14ac:dyDescent="0.3">
      <c r="A45" s="3" t="s">
        <v>44</v>
      </c>
      <c r="B45" s="16">
        <v>216543</v>
      </c>
      <c r="C45" s="2" t="s">
        <v>130</v>
      </c>
      <c r="D45" s="2"/>
      <c r="E45" s="2"/>
      <c r="F45" s="2"/>
      <c r="G45" s="2"/>
      <c r="H45" s="2"/>
      <c r="I45" s="2"/>
      <c r="J45" s="2"/>
    </row>
    <row r="46" spans="1:10" ht="90" x14ac:dyDescent="0.3">
      <c r="A46" s="3" t="s">
        <v>45</v>
      </c>
      <c r="B46" s="16" t="s">
        <v>295</v>
      </c>
      <c r="C46" s="2" t="s">
        <v>131</v>
      </c>
      <c r="D46" s="2" t="s">
        <v>198</v>
      </c>
      <c r="E46" s="2"/>
      <c r="F46" s="2"/>
      <c r="G46" s="2"/>
      <c r="H46" s="2"/>
      <c r="I46" s="2"/>
      <c r="J46" s="2"/>
    </row>
    <row r="47" spans="1:10" ht="45" x14ac:dyDescent="0.3">
      <c r="A47" s="3" t="s">
        <v>46</v>
      </c>
      <c r="B47" s="16">
        <v>178683</v>
      </c>
      <c r="C47" s="2" t="s">
        <v>132</v>
      </c>
      <c r="D47" s="2"/>
      <c r="E47" s="2"/>
      <c r="F47" s="2"/>
      <c r="G47" s="2"/>
      <c r="H47" s="2"/>
      <c r="I47" s="2"/>
      <c r="J47" s="2"/>
    </row>
    <row r="48" spans="1:10" ht="45" x14ac:dyDescent="0.3">
      <c r="A48" s="3" t="s">
        <v>47</v>
      </c>
      <c r="B48" s="16">
        <v>296923</v>
      </c>
      <c r="C48" s="2" t="s">
        <v>133</v>
      </c>
      <c r="D48" s="2"/>
      <c r="E48" s="2"/>
      <c r="F48" s="2"/>
      <c r="G48" s="2"/>
      <c r="H48" s="2"/>
      <c r="I48" s="2"/>
      <c r="J48" s="2"/>
    </row>
    <row r="49" spans="1:10" ht="30" x14ac:dyDescent="0.3">
      <c r="A49" s="3" t="s">
        <v>48</v>
      </c>
      <c r="B49" s="16" t="s">
        <v>295</v>
      </c>
      <c r="C49" s="2" t="s">
        <v>134</v>
      </c>
      <c r="D49" s="2" t="s">
        <v>199</v>
      </c>
      <c r="E49" s="2"/>
      <c r="F49" s="2"/>
      <c r="G49" s="2"/>
      <c r="H49" s="2"/>
      <c r="I49" s="2"/>
      <c r="J49" s="2"/>
    </row>
    <row r="50" spans="1:10" ht="90" x14ac:dyDescent="0.3">
      <c r="A50" s="3" t="s">
        <v>49</v>
      </c>
      <c r="B50" s="16" t="s">
        <v>295</v>
      </c>
      <c r="C50" s="2" t="s">
        <v>135</v>
      </c>
      <c r="D50" s="2" t="s">
        <v>200</v>
      </c>
      <c r="E50" s="2" t="s">
        <v>233</v>
      </c>
      <c r="F50" s="2" t="s">
        <v>255</v>
      </c>
      <c r="G50" s="2" t="s">
        <v>266</v>
      </c>
      <c r="H50" s="2" t="s">
        <v>274</v>
      </c>
      <c r="I50" s="2"/>
      <c r="J50" s="2"/>
    </row>
    <row r="51" spans="1:10" ht="30" x14ac:dyDescent="0.3">
      <c r="A51" s="3" t="s">
        <v>50</v>
      </c>
      <c r="B51" s="16">
        <v>316671</v>
      </c>
      <c r="C51" s="2" t="s">
        <v>136</v>
      </c>
      <c r="D51" s="2"/>
      <c r="E51" s="2"/>
      <c r="F51" s="2"/>
      <c r="G51" s="2"/>
      <c r="H51" s="2"/>
      <c r="I51" s="2"/>
      <c r="J51" s="2"/>
    </row>
    <row r="52" spans="1:10" ht="60" x14ac:dyDescent="0.3">
      <c r="A52" s="3" t="s">
        <v>51</v>
      </c>
      <c r="B52" s="16">
        <v>311281</v>
      </c>
      <c r="C52" s="2" t="s">
        <v>137</v>
      </c>
      <c r="D52" s="2" t="s">
        <v>201</v>
      </c>
      <c r="E52" s="2"/>
      <c r="F52" s="2"/>
      <c r="G52" s="2"/>
      <c r="H52" s="2"/>
      <c r="I52" s="2"/>
      <c r="J52" s="2"/>
    </row>
    <row r="53" spans="1:10" ht="90" x14ac:dyDescent="0.3">
      <c r="A53" s="3" t="s">
        <v>52</v>
      </c>
      <c r="B53" s="16">
        <v>101150</v>
      </c>
      <c r="C53" s="2" t="s">
        <v>138</v>
      </c>
      <c r="D53" s="2" t="s">
        <v>202</v>
      </c>
      <c r="E53" s="2"/>
      <c r="F53" s="2"/>
      <c r="G53" s="2"/>
      <c r="H53" s="2"/>
      <c r="I53" s="2"/>
      <c r="J53" s="2"/>
    </row>
    <row r="54" spans="1:10" ht="75" x14ac:dyDescent="0.3">
      <c r="A54" s="3" t="s">
        <v>53</v>
      </c>
      <c r="B54" s="16" t="s">
        <v>295</v>
      </c>
      <c r="C54" s="2" t="s">
        <v>139</v>
      </c>
      <c r="D54" s="2" t="s">
        <v>203</v>
      </c>
      <c r="E54" s="2" t="s">
        <v>234</v>
      </c>
      <c r="F54" s="2" t="s">
        <v>256</v>
      </c>
      <c r="G54" s="2"/>
      <c r="H54" s="2"/>
      <c r="I54" s="2"/>
      <c r="J54" s="2"/>
    </row>
    <row r="55" spans="1:10" ht="105" x14ac:dyDescent="0.3">
      <c r="A55" s="3" t="s">
        <v>54</v>
      </c>
      <c r="B55" s="16" t="s">
        <v>295</v>
      </c>
      <c r="C55" s="2" t="s">
        <v>140</v>
      </c>
      <c r="D55" s="2" t="s">
        <v>204</v>
      </c>
      <c r="E55" s="2" t="s">
        <v>235</v>
      </c>
      <c r="F55" s="2"/>
      <c r="G55" s="2"/>
      <c r="H55" s="2"/>
      <c r="I55" s="2"/>
      <c r="J55" s="2"/>
    </row>
    <row r="56" spans="1:10" ht="60" x14ac:dyDescent="0.3">
      <c r="A56" s="3" t="s">
        <v>55</v>
      </c>
      <c r="B56" s="16">
        <v>225492</v>
      </c>
      <c r="C56" s="2" t="s">
        <v>141</v>
      </c>
      <c r="D56" s="2"/>
      <c r="E56" s="2"/>
      <c r="F56" s="2"/>
      <c r="G56" s="2"/>
      <c r="H56" s="2"/>
      <c r="I56" s="2"/>
      <c r="J56" s="2"/>
    </row>
    <row r="57" spans="1:10" ht="105" x14ac:dyDescent="0.3">
      <c r="A57" s="3" t="s">
        <v>56</v>
      </c>
      <c r="B57" s="16">
        <v>257959</v>
      </c>
      <c r="C57" s="2" t="s">
        <v>142</v>
      </c>
      <c r="D57" s="2" t="s">
        <v>205</v>
      </c>
      <c r="E57" s="2" t="s">
        <v>236</v>
      </c>
      <c r="F57" s="2" t="s">
        <v>257</v>
      </c>
      <c r="G57" s="2"/>
      <c r="H57" s="2"/>
      <c r="I57" s="2"/>
      <c r="J57" s="2"/>
    </row>
    <row r="58" spans="1:10" ht="45" x14ac:dyDescent="0.3">
      <c r="A58" s="3" t="s">
        <v>57</v>
      </c>
      <c r="B58" s="16">
        <v>98368</v>
      </c>
      <c r="C58" s="2" t="s">
        <v>143</v>
      </c>
      <c r="D58" s="2"/>
      <c r="E58" s="2"/>
      <c r="F58" s="2"/>
      <c r="G58" s="2"/>
      <c r="H58" s="2"/>
      <c r="I58" s="2"/>
      <c r="J58" s="2"/>
    </row>
    <row r="59" spans="1:10" ht="45" x14ac:dyDescent="0.3">
      <c r="A59" s="3" t="s">
        <v>58</v>
      </c>
      <c r="B59" s="16" t="s">
        <v>295</v>
      </c>
      <c r="C59" s="2" t="s">
        <v>144</v>
      </c>
      <c r="D59" s="2"/>
      <c r="E59" s="2"/>
      <c r="F59" s="2"/>
      <c r="G59" s="2"/>
      <c r="H59" s="2"/>
      <c r="I59" s="2"/>
      <c r="J59" s="2"/>
    </row>
    <row r="60" spans="1:10" ht="45" x14ac:dyDescent="0.3">
      <c r="A60" s="3" t="s">
        <v>59</v>
      </c>
      <c r="B60" s="16" t="s">
        <v>295</v>
      </c>
      <c r="C60" s="2" t="s">
        <v>145</v>
      </c>
      <c r="D60" s="2"/>
      <c r="E60" s="2"/>
      <c r="F60" s="2"/>
      <c r="G60" s="2"/>
      <c r="H60" s="2"/>
      <c r="I60" s="2"/>
      <c r="J60" s="2"/>
    </row>
    <row r="61" spans="1:10" ht="90" x14ac:dyDescent="0.3">
      <c r="A61" s="3" t="s">
        <v>60</v>
      </c>
      <c r="B61" s="16" t="s">
        <v>295</v>
      </c>
      <c r="C61" s="2" t="s">
        <v>146</v>
      </c>
      <c r="D61" s="2" t="s">
        <v>206</v>
      </c>
      <c r="E61" s="2" t="s">
        <v>237</v>
      </c>
      <c r="F61" s="2" t="s">
        <v>258</v>
      </c>
      <c r="G61" s="2" t="s">
        <v>267</v>
      </c>
      <c r="H61" s="2" t="s">
        <v>275</v>
      </c>
      <c r="I61" s="2"/>
      <c r="J61" s="2"/>
    </row>
    <row r="62" spans="1:10" ht="60" x14ac:dyDescent="0.3">
      <c r="A62" s="3" t="s">
        <v>61</v>
      </c>
      <c r="B62" s="16" t="s">
        <v>295</v>
      </c>
      <c r="C62" s="2" t="s">
        <v>147</v>
      </c>
      <c r="D62" s="2" t="s">
        <v>207</v>
      </c>
      <c r="E62" s="2" t="s">
        <v>238</v>
      </c>
      <c r="F62" s="2"/>
      <c r="G62" s="2"/>
      <c r="H62" s="2"/>
      <c r="I62" s="2"/>
      <c r="J62" s="2"/>
    </row>
    <row r="63" spans="1:10" ht="165" x14ac:dyDescent="0.3">
      <c r="A63" s="3" t="s">
        <v>62</v>
      </c>
      <c r="B63" s="16" t="s">
        <v>295</v>
      </c>
      <c r="C63" s="2" t="s">
        <v>148</v>
      </c>
      <c r="D63" s="2" t="s">
        <v>208</v>
      </c>
      <c r="E63" s="2" t="s">
        <v>239</v>
      </c>
      <c r="F63" s="2" t="s">
        <v>259</v>
      </c>
      <c r="G63" s="2" t="s">
        <v>268</v>
      </c>
      <c r="H63" s="2" t="s">
        <v>276</v>
      </c>
      <c r="I63" s="2"/>
      <c r="J63" s="2"/>
    </row>
    <row r="64" spans="1:10" ht="60" x14ac:dyDescent="0.3">
      <c r="A64" s="3" t="s">
        <v>63</v>
      </c>
      <c r="B64" s="16" t="s">
        <v>295</v>
      </c>
      <c r="C64" s="2" t="s">
        <v>149</v>
      </c>
      <c r="D64" s="2" t="s">
        <v>209</v>
      </c>
      <c r="E64" s="2" t="s">
        <v>240</v>
      </c>
      <c r="F64" s="2" t="s">
        <v>260</v>
      </c>
      <c r="G64" s="2" t="s">
        <v>269</v>
      </c>
      <c r="H64" s="2"/>
      <c r="I64" s="2"/>
      <c r="J64" s="2"/>
    </row>
    <row r="65" spans="1:10" ht="30" x14ac:dyDescent="0.3">
      <c r="A65" s="3" t="s">
        <v>64</v>
      </c>
      <c r="B65" s="16">
        <v>318258</v>
      </c>
      <c r="C65" s="2" t="s">
        <v>150</v>
      </c>
      <c r="D65" s="2"/>
      <c r="E65" s="2"/>
      <c r="F65" s="2"/>
      <c r="G65" s="2"/>
      <c r="H65" s="2"/>
      <c r="I65" s="2"/>
      <c r="J65" s="2"/>
    </row>
    <row r="66" spans="1:10" ht="45" x14ac:dyDescent="0.3">
      <c r="A66" s="3" t="s">
        <v>65</v>
      </c>
      <c r="B66" s="16" t="s">
        <v>295</v>
      </c>
      <c r="C66" s="2" t="s">
        <v>151</v>
      </c>
      <c r="D66" s="2" t="s">
        <v>210</v>
      </c>
      <c r="E66" s="2"/>
      <c r="F66" s="2"/>
      <c r="G66" s="2"/>
      <c r="H66" s="2"/>
      <c r="I66" s="2"/>
      <c r="J66" s="2"/>
    </row>
    <row r="67" spans="1:10" ht="180" x14ac:dyDescent="0.3">
      <c r="A67" s="3" t="s">
        <v>66</v>
      </c>
      <c r="B67" s="16" t="s">
        <v>295</v>
      </c>
      <c r="C67" s="2" t="s">
        <v>152</v>
      </c>
      <c r="D67" s="2" t="s">
        <v>211</v>
      </c>
      <c r="E67" s="2" t="s">
        <v>241</v>
      </c>
      <c r="F67" s="2"/>
      <c r="G67" s="2"/>
      <c r="H67" s="2"/>
      <c r="I67" s="2"/>
      <c r="J67" s="2"/>
    </row>
    <row r="68" spans="1:10" ht="45" x14ac:dyDescent="0.3">
      <c r="A68" s="3" t="s">
        <v>67</v>
      </c>
      <c r="B68" s="16" t="s">
        <v>295</v>
      </c>
      <c r="C68" s="2" t="s">
        <v>153</v>
      </c>
      <c r="D68" s="2"/>
      <c r="E68" s="2"/>
      <c r="F68" s="2"/>
      <c r="G68" s="2"/>
      <c r="H68" s="2"/>
      <c r="I68" s="2"/>
      <c r="J68" s="2"/>
    </row>
    <row r="69" spans="1:10" ht="120" x14ac:dyDescent="0.3">
      <c r="A69" s="3" t="s">
        <v>68</v>
      </c>
      <c r="B69" s="16" t="s">
        <v>295</v>
      </c>
      <c r="C69" s="2" t="s">
        <v>154</v>
      </c>
      <c r="D69" s="2" t="s">
        <v>212</v>
      </c>
      <c r="E69" s="2" t="s">
        <v>242</v>
      </c>
      <c r="F69" s="2" t="s">
        <v>261</v>
      </c>
      <c r="G69" s="2"/>
      <c r="H69" s="2"/>
      <c r="I69" s="2"/>
      <c r="J69" s="2"/>
    </row>
    <row r="70" spans="1:10" ht="60" x14ac:dyDescent="0.3">
      <c r="A70" s="3" t="s">
        <v>69</v>
      </c>
      <c r="B70" s="16">
        <v>14331</v>
      </c>
      <c r="C70" s="2" t="s">
        <v>155</v>
      </c>
      <c r="D70" s="2"/>
      <c r="E70" s="2"/>
      <c r="F70" s="2"/>
      <c r="G70" s="2"/>
      <c r="H70" s="2"/>
      <c r="I70" s="2"/>
      <c r="J70" s="2"/>
    </row>
    <row r="71" spans="1:10" ht="45" x14ac:dyDescent="0.3">
      <c r="A71" s="3" t="s">
        <v>70</v>
      </c>
      <c r="B71" s="16" t="s">
        <v>295</v>
      </c>
      <c r="C71" s="2" t="s">
        <v>156</v>
      </c>
      <c r="D71" s="2" t="s">
        <v>213</v>
      </c>
      <c r="E71" s="2" t="s">
        <v>243</v>
      </c>
      <c r="F71" s="2" t="s">
        <v>213</v>
      </c>
      <c r="G71" s="2" t="s">
        <v>243</v>
      </c>
      <c r="H71" s="2" t="s">
        <v>214</v>
      </c>
      <c r="I71" s="2" t="s">
        <v>244</v>
      </c>
      <c r="J71" s="2"/>
    </row>
    <row r="72" spans="1:10" ht="45" x14ac:dyDescent="0.3">
      <c r="A72" s="3" t="s">
        <v>71</v>
      </c>
      <c r="B72" s="16" t="s">
        <v>295</v>
      </c>
      <c r="C72" s="2" t="s">
        <v>156</v>
      </c>
      <c r="D72" s="2" t="s">
        <v>214</v>
      </c>
      <c r="E72" s="2" t="s">
        <v>244</v>
      </c>
      <c r="F72" s="2"/>
      <c r="G72" s="2"/>
      <c r="H72" s="2"/>
      <c r="I72" s="2"/>
      <c r="J72" s="2"/>
    </row>
    <row r="73" spans="1:10" ht="60" x14ac:dyDescent="0.3">
      <c r="A73" s="3" t="s">
        <v>72</v>
      </c>
      <c r="B73" s="16" t="s">
        <v>295</v>
      </c>
      <c r="C73" s="2" t="s">
        <v>157</v>
      </c>
      <c r="D73" s="2"/>
      <c r="E73" s="2"/>
      <c r="F73" s="2"/>
      <c r="G73" s="2"/>
      <c r="H73" s="2"/>
      <c r="I73" s="2"/>
      <c r="J73" s="2"/>
    </row>
    <row r="74" spans="1:10" ht="105" x14ac:dyDescent="0.3">
      <c r="A74" s="3" t="s">
        <v>73</v>
      </c>
      <c r="B74" s="16" t="s">
        <v>295</v>
      </c>
      <c r="C74" s="2" t="s">
        <v>158</v>
      </c>
      <c r="D74" s="2" t="s">
        <v>215</v>
      </c>
      <c r="E74" s="2" t="s">
        <v>245</v>
      </c>
      <c r="F74" s="2" t="s">
        <v>262</v>
      </c>
      <c r="G74" s="2" t="s">
        <v>270</v>
      </c>
      <c r="H74" s="2"/>
      <c r="I74" s="2"/>
      <c r="J74" s="2"/>
    </row>
    <row r="75" spans="1:10" ht="60" x14ac:dyDescent="0.3">
      <c r="A75" s="3" t="s">
        <v>74</v>
      </c>
      <c r="B75" s="16" t="s">
        <v>295</v>
      </c>
      <c r="C75" s="2" t="s">
        <v>159</v>
      </c>
      <c r="D75" s="2" t="s">
        <v>216</v>
      </c>
      <c r="E75" s="2"/>
      <c r="F75" s="2"/>
      <c r="G75" s="2"/>
      <c r="H75" s="2"/>
      <c r="I75" s="2"/>
      <c r="J75" s="2"/>
    </row>
    <row r="76" spans="1:10" ht="75" x14ac:dyDescent="0.3">
      <c r="A76" s="3" t="s">
        <v>75</v>
      </c>
      <c r="B76" s="16" t="s">
        <v>295</v>
      </c>
      <c r="C76" s="2" t="s">
        <v>160</v>
      </c>
      <c r="D76" s="2"/>
      <c r="E76" s="2"/>
      <c r="F76" s="2"/>
      <c r="G76" s="2"/>
      <c r="H76" s="2"/>
      <c r="I76" s="2"/>
      <c r="J76" s="2"/>
    </row>
    <row r="77" spans="1:10" ht="30" x14ac:dyDescent="0.3">
      <c r="A77" s="3" t="s">
        <v>76</v>
      </c>
      <c r="B77" s="16">
        <v>254047</v>
      </c>
      <c r="C77" s="2" t="s">
        <v>161</v>
      </c>
      <c r="D77" s="2"/>
      <c r="E77" s="2"/>
      <c r="F77" s="2"/>
      <c r="G77" s="2"/>
      <c r="H77" s="2"/>
      <c r="I77" s="2"/>
      <c r="J77" s="2"/>
    </row>
    <row r="78" spans="1:10" ht="45" x14ac:dyDescent="0.3">
      <c r="A78" s="3" t="s">
        <v>77</v>
      </c>
      <c r="B78" s="16">
        <v>317653</v>
      </c>
      <c r="C78" s="2" t="s">
        <v>162</v>
      </c>
      <c r="D78" s="2" t="s">
        <v>217</v>
      </c>
      <c r="E78" s="2" t="s">
        <v>246</v>
      </c>
      <c r="F78" s="2"/>
      <c r="G78" s="2"/>
      <c r="H78" s="2"/>
      <c r="I78" s="2"/>
      <c r="J78" s="2"/>
    </row>
    <row r="79" spans="1:10" ht="60" x14ac:dyDescent="0.3">
      <c r="A79" s="3" t="s">
        <v>78</v>
      </c>
      <c r="B79" s="16">
        <v>2126</v>
      </c>
      <c r="C79" s="2" t="s">
        <v>163</v>
      </c>
      <c r="D79" s="2" t="s">
        <v>218</v>
      </c>
      <c r="E79" s="2" t="s">
        <v>247</v>
      </c>
      <c r="F79" s="2" t="s">
        <v>263</v>
      </c>
      <c r="G79" s="2" t="s">
        <v>271</v>
      </c>
      <c r="H79" s="2" t="s">
        <v>277</v>
      </c>
      <c r="I79" s="2"/>
      <c r="J79" s="2"/>
    </row>
    <row r="80" spans="1:10" ht="135" x14ac:dyDescent="0.3">
      <c r="A80" s="3" t="s">
        <v>79</v>
      </c>
      <c r="B80" s="16">
        <v>311033</v>
      </c>
      <c r="C80" s="2" t="s">
        <v>164</v>
      </c>
      <c r="D80" s="2"/>
      <c r="E80" s="2"/>
      <c r="F80" s="2"/>
      <c r="G80" s="2"/>
      <c r="H80" s="2"/>
      <c r="I80" s="2"/>
      <c r="J80" s="2"/>
    </row>
    <row r="81" spans="1:10" ht="90" x14ac:dyDescent="0.3">
      <c r="A81" s="3" t="s">
        <v>80</v>
      </c>
      <c r="B81" s="16">
        <v>313627</v>
      </c>
      <c r="C81" s="2" t="s">
        <v>165</v>
      </c>
      <c r="D81" s="2"/>
      <c r="E81" s="2"/>
      <c r="F81" s="2"/>
      <c r="G81" s="2"/>
      <c r="H81" s="2"/>
      <c r="I81" s="2"/>
      <c r="J81" s="2"/>
    </row>
    <row r="82" spans="1:10" ht="45" x14ac:dyDescent="0.3">
      <c r="A82" s="3" t="s">
        <v>81</v>
      </c>
      <c r="B82" s="16">
        <v>247951</v>
      </c>
      <c r="C82" s="2" t="s">
        <v>166</v>
      </c>
      <c r="D82" s="2"/>
      <c r="E82" s="2"/>
      <c r="F82" s="2"/>
      <c r="G82" s="2"/>
      <c r="H82" s="2"/>
      <c r="I82" s="2"/>
      <c r="J82" s="2"/>
    </row>
    <row r="83" spans="1:10" ht="75" x14ac:dyDescent="0.3">
      <c r="A83" s="3" t="s">
        <v>82</v>
      </c>
      <c r="B83" s="16" t="s">
        <v>295</v>
      </c>
      <c r="C83" s="2" t="s">
        <v>167</v>
      </c>
      <c r="D83" s="2"/>
      <c r="E83" s="2"/>
      <c r="F83" s="2"/>
      <c r="G83" s="2"/>
      <c r="H83" s="2"/>
      <c r="I83" s="2"/>
      <c r="J83" s="2"/>
    </row>
    <row r="84" spans="1:10" ht="195" x14ac:dyDescent="0.3">
      <c r="A84" s="3" t="s">
        <v>83</v>
      </c>
      <c r="B84" s="16">
        <v>304709</v>
      </c>
      <c r="C84" s="2" t="s">
        <v>168</v>
      </c>
      <c r="D84" s="2" t="s">
        <v>219</v>
      </c>
      <c r="E84" s="2" t="s">
        <v>248</v>
      </c>
      <c r="F84" s="2" t="s">
        <v>264</v>
      </c>
      <c r="G84" s="2" t="s">
        <v>272</v>
      </c>
      <c r="H84" s="2" t="s">
        <v>282</v>
      </c>
      <c r="I84" s="2" t="s">
        <v>280</v>
      </c>
      <c r="J84" s="2"/>
    </row>
    <row r="85" spans="1:10" ht="75" x14ac:dyDescent="0.3">
      <c r="A85" s="3" t="s">
        <v>84</v>
      </c>
      <c r="B85" s="16" t="s">
        <v>295</v>
      </c>
      <c r="C85" s="2" t="s">
        <v>169</v>
      </c>
      <c r="D85" s="2" t="s">
        <v>220</v>
      </c>
      <c r="E85" s="2" t="s">
        <v>249</v>
      </c>
      <c r="F85" s="2"/>
      <c r="G85" s="2"/>
      <c r="H85" s="2"/>
      <c r="I85" s="2"/>
      <c r="J85" s="2"/>
    </row>
    <row r="86" spans="1:10" ht="90" x14ac:dyDescent="0.3">
      <c r="A86" s="3" t="s">
        <v>85</v>
      </c>
      <c r="B86" s="16" t="s">
        <v>295</v>
      </c>
      <c r="C86" s="2" t="s">
        <v>170</v>
      </c>
      <c r="D86" s="2"/>
      <c r="E86" s="2"/>
      <c r="F86" s="2"/>
      <c r="G86" s="2"/>
      <c r="H86" s="2"/>
      <c r="I86" s="2"/>
      <c r="J86" s="2"/>
    </row>
    <row r="87" spans="1:10" ht="120" x14ac:dyDescent="0.3">
      <c r="A87" s="3" t="s">
        <v>86</v>
      </c>
      <c r="B87" s="16" t="s">
        <v>295</v>
      </c>
      <c r="C87" s="2" t="s">
        <v>171</v>
      </c>
      <c r="D87" s="2" t="s">
        <v>221</v>
      </c>
      <c r="E87" s="2" t="s">
        <v>250</v>
      </c>
      <c r="F87" s="2"/>
      <c r="G87" s="2"/>
      <c r="H87" s="2"/>
      <c r="I87" s="2"/>
      <c r="J87" s="2"/>
    </row>
  </sheetData>
  <autoFilter ref="A1:J87" xr:uid="{00000000-0009-0000-0000-000001000000}"/>
  <phoneticPr fontId="4" type="noConversion"/>
  <conditionalFormatting sqref="C2:J87">
    <cfRule type="containsText" dxfId="1" priority="1" operator="containsText" text="^">
      <formula>NOT(ISERROR(SEARCH("^",C2)))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3"/>
  <sheetViews>
    <sheetView zoomScale="111" workbookViewId="0">
      <selection activeCell="D7" sqref="D7"/>
    </sheetView>
  </sheetViews>
  <sheetFormatPr defaultColWidth="11.375" defaultRowHeight="15" x14ac:dyDescent="0.3"/>
  <cols>
    <col min="3" max="3" width="16.25" customWidth="1"/>
    <col min="4" max="4" width="99.25" customWidth="1"/>
  </cols>
  <sheetData>
    <row r="1" spans="1:4" x14ac:dyDescent="0.3">
      <c r="A1" s="1" t="s">
        <v>283</v>
      </c>
      <c r="B1" s="1" t="s">
        <v>0</v>
      </c>
      <c r="C1" s="1" t="s">
        <v>284</v>
      </c>
      <c r="D1" s="1" t="s">
        <v>285</v>
      </c>
    </row>
    <row r="2" spans="1:4" x14ac:dyDescent="0.3">
      <c r="A2" t="s">
        <v>286</v>
      </c>
      <c r="B2" t="s">
        <v>1</v>
      </c>
      <c r="C2" s="18">
        <v>43103</v>
      </c>
      <c r="D2" t="s">
        <v>87</v>
      </c>
    </row>
    <row r="3" spans="1:4" x14ac:dyDescent="0.3">
      <c r="A3" t="s">
        <v>286</v>
      </c>
      <c r="B3" t="s">
        <v>2</v>
      </c>
      <c r="C3" s="18">
        <v>43110</v>
      </c>
      <c r="D3" t="s">
        <v>88</v>
      </c>
    </row>
    <row r="4" spans="1:4" x14ac:dyDescent="0.3">
      <c r="A4" t="s">
        <v>286</v>
      </c>
      <c r="B4" t="s">
        <v>3</v>
      </c>
      <c r="C4" s="18">
        <v>43110</v>
      </c>
      <c r="D4" t="s">
        <v>89</v>
      </c>
    </row>
    <row r="5" spans="1:4" x14ac:dyDescent="0.3">
      <c r="A5" t="s">
        <v>286</v>
      </c>
      <c r="B5" t="s">
        <v>4</v>
      </c>
      <c r="C5" s="18">
        <v>43111</v>
      </c>
      <c r="D5" t="s">
        <v>90</v>
      </c>
    </row>
    <row r="6" spans="1:4" x14ac:dyDescent="0.3">
      <c r="A6" t="s">
        <v>286</v>
      </c>
      <c r="B6" t="s">
        <v>4</v>
      </c>
      <c r="C6" s="18">
        <v>43111</v>
      </c>
      <c r="D6" t="s">
        <v>172</v>
      </c>
    </row>
    <row r="7" spans="1:4" x14ac:dyDescent="0.3">
      <c r="A7" t="s">
        <v>286</v>
      </c>
      <c r="B7" t="s">
        <v>5</v>
      </c>
      <c r="C7" s="18">
        <v>43111</v>
      </c>
      <c r="D7" t="s">
        <v>91</v>
      </c>
    </row>
    <row r="8" spans="1:4" x14ac:dyDescent="0.3">
      <c r="A8" t="s">
        <v>286</v>
      </c>
      <c r="B8" t="s">
        <v>5</v>
      </c>
      <c r="C8" s="18">
        <v>43111</v>
      </c>
      <c r="D8" t="s">
        <v>173</v>
      </c>
    </row>
    <row r="9" spans="1:4" x14ac:dyDescent="0.3">
      <c r="A9" t="s">
        <v>286</v>
      </c>
      <c r="B9" t="s">
        <v>6</v>
      </c>
      <c r="C9" s="18">
        <v>43112</v>
      </c>
      <c r="D9" t="s">
        <v>92</v>
      </c>
    </row>
    <row r="10" spans="1:4" x14ac:dyDescent="0.3">
      <c r="A10" t="s">
        <v>286</v>
      </c>
      <c r="B10" t="s">
        <v>6</v>
      </c>
      <c r="C10" s="18">
        <v>43153</v>
      </c>
      <c r="D10" t="s">
        <v>174</v>
      </c>
    </row>
    <row r="11" spans="1:4" x14ac:dyDescent="0.3">
      <c r="A11" t="s">
        <v>286</v>
      </c>
      <c r="B11" t="s">
        <v>7</v>
      </c>
      <c r="C11" s="18">
        <v>43115</v>
      </c>
      <c r="D11" t="s">
        <v>93</v>
      </c>
    </row>
    <row r="12" spans="1:4" x14ac:dyDescent="0.3">
      <c r="A12" t="s">
        <v>286</v>
      </c>
      <c r="B12" t="s">
        <v>7</v>
      </c>
      <c r="C12" s="18">
        <v>43137</v>
      </c>
      <c r="D12" t="s">
        <v>175</v>
      </c>
    </row>
    <row r="13" spans="1:4" x14ac:dyDescent="0.3">
      <c r="A13" t="s">
        <v>286</v>
      </c>
      <c r="B13" t="s">
        <v>8</v>
      </c>
      <c r="C13" s="18">
        <v>43115</v>
      </c>
      <c r="D13" t="s">
        <v>94</v>
      </c>
    </row>
    <row r="14" spans="1:4" x14ac:dyDescent="0.3">
      <c r="A14" t="s">
        <v>286</v>
      </c>
      <c r="B14" t="s">
        <v>9</v>
      </c>
      <c r="C14" s="18">
        <v>43115</v>
      </c>
      <c r="D14" t="s">
        <v>95</v>
      </c>
    </row>
    <row r="15" spans="1:4" x14ac:dyDescent="0.3">
      <c r="A15" t="s">
        <v>286</v>
      </c>
      <c r="B15" t="s">
        <v>9</v>
      </c>
      <c r="C15" s="18">
        <v>43137</v>
      </c>
      <c r="D15" t="s">
        <v>176</v>
      </c>
    </row>
    <row r="16" spans="1:4" x14ac:dyDescent="0.3">
      <c r="A16" t="s">
        <v>286</v>
      </c>
      <c r="B16" t="s">
        <v>10</v>
      </c>
      <c r="C16" s="18">
        <v>43108</v>
      </c>
      <c r="D16" t="s">
        <v>96</v>
      </c>
    </row>
    <row r="17" spans="1:4" x14ac:dyDescent="0.3">
      <c r="A17" t="s">
        <v>286</v>
      </c>
      <c r="B17" t="s">
        <v>10</v>
      </c>
      <c r="C17" s="18">
        <v>43108</v>
      </c>
      <c r="D17" t="s">
        <v>177</v>
      </c>
    </row>
    <row r="18" spans="1:4" x14ac:dyDescent="0.3">
      <c r="A18" t="s">
        <v>286</v>
      </c>
      <c r="B18" t="s">
        <v>10</v>
      </c>
      <c r="C18" s="18">
        <v>43115</v>
      </c>
      <c r="D18" t="s">
        <v>222</v>
      </c>
    </row>
    <row r="19" spans="1:4" x14ac:dyDescent="0.3">
      <c r="A19" t="s">
        <v>286</v>
      </c>
      <c r="B19" t="s">
        <v>11</v>
      </c>
      <c r="C19" s="18">
        <v>43116</v>
      </c>
      <c r="D19" t="s">
        <v>97</v>
      </c>
    </row>
    <row r="20" spans="1:4" x14ac:dyDescent="0.3">
      <c r="A20" t="s">
        <v>286</v>
      </c>
      <c r="B20" t="s">
        <v>11</v>
      </c>
      <c r="C20" s="18">
        <v>43118</v>
      </c>
      <c r="D20" t="s">
        <v>178</v>
      </c>
    </row>
    <row r="21" spans="1:4" x14ac:dyDescent="0.3">
      <c r="A21" t="s">
        <v>286</v>
      </c>
      <c r="B21" t="s">
        <v>12</v>
      </c>
      <c r="C21" s="18">
        <v>43122</v>
      </c>
      <c r="D21" t="s">
        <v>98</v>
      </c>
    </row>
    <row r="22" spans="1:4" x14ac:dyDescent="0.3">
      <c r="A22" t="s">
        <v>286</v>
      </c>
      <c r="B22" t="s">
        <v>13</v>
      </c>
      <c r="C22" s="18">
        <v>43122</v>
      </c>
      <c r="D22" t="s">
        <v>99</v>
      </c>
    </row>
    <row r="23" spans="1:4" x14ac:dyDescent="0.3">
      <c r="A23" t="s">
        <v>286</v>
      </c>
      <c r="B23" t="s">
        <v>14</v>
      </c>
      <c r="C23" s="18">
        <v>43123</v>
      </c>
      <c r="D23" t="s">
        <v>100</v>
      </c>
    </row>
    <row r="24" spans="1:4" x14ac:dyDescent="0.3">
      <c r="A24" t="s">
        <v>286</v>
      </c>
      <c r="B24" t="s">
        <v>15</v>
      </c>
      <c r="C24" s="18">
        <v>43124</v>
      </c>
      <c r="D24" t="s">
        <v>101</v>
      </c>
    </row>
    <row r="25" spans="1:4" x14ac:dyDescent="0.3">
      <c r="A25" t="s">
        <v>286</v>
      </c>
      <c r="B25" t="s">
        <v>15</v>
      </c>
      <c r="C25" s="18">
        <v>43124</v>
      </c>
      <c r="D25" t="s">
        <v>179</v>
      </c>
    </row>
    <row r="26" spans="1:4" x14ac:dyDescent="0.3">
      <c r="A26" t="s">
        <v>286</v>
      </c>
      <c r="B26" t="s">
        <v>16</v>
      </c>
      <c r="C26" s="18">
        <v>43124</v>
      </c>
      <c r="D26" t="s">
        <v>102</v>
      </c>
    </row>
    <row r="27" spans="1:4" x14ac:dyDescent="0.3">
      <c r="A27" t="s">
        <v>286</v>
      </c>
      <c r="B27" t="s">
        <v>16</v>
      </c>
      <c r="C27" s="18">
        <v>43124</v>
      </c>
      <c r="D27" t="s">
        <v>180</v>
      </c>
    </row>
    <row r="28" spans="1:4" x14ac:dyDescent="0.3">
      <c r="A28" t="s">
        <v>286</v>
      </c>
      <c r="B28" t="s">
        <v>17</v>
      </c>
      <c r="C28" s="18">
        <v>43125</v>
      </c>
      <c r="D28" t="s">
        <v>103</v>
      </c>
    </row>
    <row r="29" spans="1:4" x14ac:dyDescent="0.3">
      <c r="A29" t="s">
        <v>286</v>
      </c>
      <c r="B29" t="s">
        <v>18</v>
      </c>
      <c r="C29" s="18">
        <v>43125</v>
      </c>
      <c r="D29" t="s">
        <v>104</v>
      </c>
    </row>
    <row r="30" spans="1:4" x14ac:dyDescent="0.3">
      <c r="A30" t="s">
        <v>286</v>
      </c>
      <c r="B30" t="s">
        <v>18</v>
      </c>
      <c r="C30" s="18">
        <v>43125</v>
      </c>
      <c r="D30" t="s">
        <v>181</v>
      </c>
    </row>
    <row r="31" spans="1:4" x14ac:dyDescent="0.3">
      <c r="A31" t="s">
        <v>286</v>
      </c>
      <c r="B31" t="s">
        <v>18</v>
      </c>
      <c r="C31" s="18">
        <v>43125</v>
      </c>
      <c r="D31" t="s">
        <v>223</v>
      </c>
    </row>
    <row r="32" spans="1:4" x14ac:dyDescent="0.3">
      <c r="A32" t="s">
        <v>286</v>
      </c>
      <c r="B32" t="s">
        <v>18</v>
      </c>
      <c r="C32" s="18">
        <v>43252</v>
      </c>
      <c r="D32" t="s">
        <v>251</v>
      </c>
    </row>
    <row r="33" spans="1:4" x14ac:dyDescent="0.3">
      <c r="A33" t="s">
        <v>286</v>
      </c>
      <c r="B33" t="s">
        <v>19</v>
      </c>
      <c r="C33" s="18">
        <v>43125</v>
      </c>
      <c r="D33" t="s">
        <v>105</v>
      </c>
    </row>
    <row r="34" spans="1:4" x14ac:dyDescent="0.3">
      <c r="A34" t="s">
        <v>286</v>
      </c>
      <c r="B34" t="s">
        <v>19</v>
      </c>
      <c r="C34" s="18">
        <v>43231</v>
      </c>
      <c r="D34" t="s">
        <v>182</v>
      </c>
    </row>
    <row r="35" spans="1:4" x14ac:dyDescent="0.3">
      <c r="A35" t="s">
        <v>286</v>
      </c>
      <c r="B35" t="s">
        <v>20</v>
      </c>
      <c r="C35" s="18">
        <v>43132</v>
      </c>
      <c r="D35" t="s">
        <v>106</v>
      </c>
    </row>
    <row r="36" spans="1:4" x14ac:dyDescent="0.3">
      <c r="A36" t="s">
        <v>286</v>
      </c>
      <c r="B36" t="s">
        <v>21</v>
      </c>
      <c r="C36" s="18">
        <v>43139</v>
      </c>
      <c r="D36" t="s">
        <v>107</v>
      </c>
    </row>
    <row r="37" spans="1:4" x14ac:dyDescent="0.3">
      <c r="A37" t="s">
        <v>286</v>
      </c>
      <c r="B37" t="s">
        <v>21</v>
      </c>
      <c r="C37" s="18">
        <v>43140</v>
      </c>
      <c r="D37" t="s">
        <v>183</v>
      </c>
    </row>
    <row r="38" spans="1:4" x14ac:dyDescent="0.3">
      <c r="A38" t="s">
        <v>286</v>
      </c>
      <c r="B38" t="s">
        <v>22</v>
      </c>
      <c r="C38" s="18">
        <v>43139</v>
      </c>
      <c r="D38" t="s">
        <v>108</v>
      </c>
    </row>
    <row r="39" spans="1:4" x14ac:dyDescent="0.3">
      <c r="A39" t="s">
        <v>286</v>
      </c>
      <c r="B39" t="s">
        <v>23</v>
      </c>
      <c r="C39" s="18">
        <v>43144</v>
      </c>
      <c r="D39" t="s">
        <v>109</v>
      </c>
    </row>
    <row r="40" spans="1:4" x14ac:dyDescent="0.3">
      <c r="A40" t="s">
        <v>286</v>
      </c>
      <c r="B40" t="s">
        <v>23</v>
      </c>
      <c r="C40" s="18">
        <v>43144</v>
      </c>
      <c r="D40" t="s">
        <v>183</v>
      </c>
    </row>
    <row r="41" spans="1:4" x14ac:dyDescent="0.3">
      <c r="A41" t="s">
        <v>286</v>
      </c>
      <c r="B41" t="s">
        <v>23</v>
      </c>
      <c r="C41" s="18">
        <v>43154</v>
      </c>
      <c r="D41" t="s">
        <v>224</v>
      </c>
    </row>
    <row r="42" spans="1:4" x14ac:dyDescent="0.3">
      <c r="A42" t="s">
        <v>286</v>
      </c>
      <c r="B42" t="s">
        <v>24</v>
      </c>
      <c r="C42" s="18">
        <v>43144</v>
      </c>
      <c r="D42" t="s">
        <v>110</v>
      </c>
    </row>
    <row r="43" spans="1:4" x14ac:dyDescent="0.3">
      <c r="A43" t="s">
        <v>286</v>
      </c>
      <c r="B43" t="s">
        <v>24</v>
      </c>
      <c r="C43" s="18">
        <v>43193</v>
      </c>
      <c r="D43" t="s">
        <v>184</v>
      </c>
    </row>
    <row r="44" spans="1:4" x14ac:dyDescent="0.3">
      <c r="A44" t="s">
        <v>286</v>
      </c>
      <c r="B44" t="s">
        <v>24</v>
      </c>
      <c r="C44" s="18">
        <v>43257</v>
      </c>
      <c r="D44" t="s">
        <v>225</v>
      </c>
    </row>
    <row r="45" spans="1:4" x14ac:dyDescent="0.3">
      <c r="A45" t="s">
        <v>286</v>
      </c>
      <c r="B45" t="s">
        <v>25</v>
      </c>
      <c r="C45" s="18">
        <v>43153</v>
      </c>
      <c r="D45" t="s">
        <v>111</v>
      </c>
    </row>
    <row r="46" spans="1:4" x14ac:dyDescent="0.3">
      <c r="A46" t="s">
        <v>286</v>
      </c>
      <c r="B46" t="s">
        <v>25</v>
      </c>
      <c r="C46" s="18">
        <v>43166</v>
      </c>
      <c r="D46" t="s">
        <v>185</v>
      </c>
    </row>
    <row r="47" spans="1:4" x14ac:dyDescent="0.3">
      <c r="A47" t="s">
        <v>286</v>
      </c>
      <c r="B47" t="s">
        <v>26</v>
      </c>
      <c r="C47" s="18">
        <v>43153</v>
      </c>
      <c r="D47" t="s">
        <v>112</v>
      </c>
    </row>
    <row r="48" spans="1:4" x14ac:dyDescent="0.3">
      <c r="A48" t="s">
        <v>286</v>
      </c>
      <c r="B48" t="s">
        <v>26</v>
      </c>
      <c r="C48" s="18">
        <v>43154</v>
      </c>
      <c r="D48" t="s">
        <v>186</v>
      </c>
    </row>
    <row r="49" spans="1:4" x14ac:dyDescent="0.3">
      <c r="A49" t="s">
        <v>286</v>
      </c>
      <c r="B49" t="s">
        <v>27</v>
      </c>
      <c r="C49" s="18">
        <v>43154</v>
      </c>
      <c r="D49" t="s">
        <v>113</v>
      </c>
    </row>
    <row r="50" spans="1:4" x14ac:dyDescent="0.3">
      <c r="A50" t="s">
        <v>286</v>
      </c>
      <c r="B50" t="s">
        <v>27</v>
      </c>
      <c r="C50" s="18">
        <v>43199</v>
      </c>
      <c r="D50" t="s">
        <v>187</v>
      </c>
    </row>
    <row r="51" spans="1:4" x14ac:dyDescent="0.3">
      <c r="A51" t="s">
        <v>286</v>
      </c>
      <c r="B51" t="s">
        <v>27</v>
      </c>
      <c r="C51" s="18">
        <v>43255</v>
      </c>
      <c r="D51" t="s">
        <v>226</v>
      </c>
    </row>
    <row r="52" spans="1:4" x14ac:dyDescent="0.3">
      <c r="A52" t="s">
        <v>286</v>
      </c>
      <c r="B52" t="s">
        <v>27</v>
      </c>
      <c r="C52" s="18">
        <v>43419</v>
      </c>
      <c r="D52" t="s">
        <v>252</v>
      </c>
    </row>
    <row r="53" spans="1:4" x14ac:dyDescent="0.3">
      <c r="A53" t="s">
        <v>286</v>
      </c>
      <c r="B53" t="s">
        <v>28</v>
      </c>
      <c r="C53" s="18">
        <v>43154</v>
      </c>
      <c r="D53" t="s">
        <v>114</v>
      </c>
    </row>
    <row r="54" spans="1:4" x14ac:dyDescent="0.3">
      <c r="A54" t="s">
        <v>286</v>
      </c>
      <c r="B54" t="s">
        <v>28</v>
      </c>
      <c r="C54" s="18">
        <v>43154</v>
      </c>
      <c r="D54" t="s">
        <v>186</v>
      </c>
    </row>
    <row r="55" spans="1:4" x14ac:dyDescent="0.3">
      <c r="A55" t="s">
        <v>286</v>
      </c>
      <c r="B55" t="s">
        <v>29</v>
      </c>
      <c r="C55" s="18">
        <v>43158</v>
      </c>
      <c r="D55" t="s">
        <v>115</v>
      </c>
    </row>
    <row r="56" spans="1:4" x14ac:dyDescent="0.3">
      <c r="A56" t="s">
        <v>286</v>
      </c>
      <c r="B56" t="s">
        <v>29</v>
      </c>
      <c r="C56" s="18">
        <v>43158</v>
      </c>
      <c r="D56" t="s">
        <v>188</v>
      </c>
    </row>
    <row r="57" spans="1:4" x14ac:dyDescent="0.3">
      <c r="A57" t="s">
        <v>286</v>
      </c>
      <c r="B57" t="s">
        <v>29</v>
      </c>
      <c r="C57" s="18">
        <v>43158</v>
      </c>
      <c r="D57" t="s">
        <v>227</v>
      </c>
    </row>
    <row r="58" spans="1:4" x14ac:dyDescent="0.3">
      <c r="A58" t="s">
        <v>286</v>
      </c>
      <c r="B58" t="s">
        <v>29</v>
      </c>
      <c r="C58" s="18">
        <v>43165</v>
      </c>
      <c r="D58" t="s">
        <v>253</v>
      </c>
    </row>
    <row r="59" spans="1:4" x14ac:dyDescent="0.3">
      <c r="A59" t="s">
        <v>286</v>
      </c>
      <c r="B59" t="s">
        <v>30</v>
      </c>
      <c r="C59" s="18">
        <v>43160</v>
      </c>
      <c r="D59" t="s">
        <v>116</v>
      </c>
    </row>
    <row r="60" spans="1:4" x14ac:dyDescent="0.3">
      <c r="A60" t="s">
        <v>286</v>
      </c>
      <c r="B60" t="s">
        <v>31</v>
      </c>
      <c r="C60" s="18">
        <v>43160</v>
      </c>
      <c r="D60" t="s">
        <v>117</v>
      </c>
    </row>
    <row r="61" spans="1:4" x14ac:dyDescent="0.3">
      <c r="A61" t="s">
        <v>286</v>
      </c>
      <c r="B61" t="s">
        <v>31</v>
      </c>
      <c r="C61" s="18">
        <v>43273</v>
      </c>
      <c r="D61" t="s">
        <v>189</v>
      </c>
    </row>
    <row r="62" spans="1:4" x14ac:dyDescent="0.3">
      <c r="A62" t="s">
        <v>286</v>
      </c>
      <c r="B62" t="s">
        <v>31</v>
      </c>
      <c r="C62" s="18">
        <v>43347</v>
      </c>
      <c r="D62" t="s">
        <v>228</v>
      </c>
    </row>
    <row r="63" spans="1:4" x14ac:dyDescent="0.3">
      <c r="A63" t="s">
        <v>286</v>
      </c>
      <c r="B63" t="s">
        <v>32</v>
      </c>
      <c r="C63" s="18">
        <v>43161</v>
      </c>
      <c r="D63" t="s">
        <v>118</v>
      </c>
    </row>
    <row r="64" spans="1:4" x14ac:dyDescent="0.3">
      <c r="A64" t="s">
        <v>286</v>
      </c>
      <c r="B64" t="s">
        <v>33</v>
      </c>
      <c r="C64" s="18">
        <v>43166</v>
      </c>
      <c r="D64" t="s">
        <v>119</v>
      </c>
    </row>
    <row r="65" spans="1:4" x14ac:dyDescent="0.3">
      <c r="A65" t="s">
        <v>286</v>
      </c>
      <c r="B65" t="s">
        <v>34</v>
      </c>
      <c r="C65" s="18">
        <v>43166</v>
      </c>
      <c r="D65" t="s">
        <v>120</v>
      </c>
    </row>
    <row r="66" spans="1:4" x14ac:dyDescent="0.3">
      <c r="A66" t="s">
        <v>286</v>
      </c>
      <c r="B66" t="s">
        <v>35</v>
      </c>
      <c r="C66" s="18">
        <v>43167</v>
      </c>
      <c r="D66" t="s">
        <v>121</v>
      </c>
    </row>
    <row r="67" spans="1:4" x14ac:dyDescent="0.3">
      <c r="A67" t="s">
        <v>286</v>
      </c>
      <c r="B67" t="s">
        <v>35</v>
      </c>
      <c r="C67" s="18">
        <v>43210</v>
      </c>
      <c r="D67" t="s">
        <v>190</v>
      </c>
    </row>
    <row r="68" spans="1:4" x14ac:dyDescent="0.3">
      <c r="A68" t="s">
        <v>286</v>
      </c>
      <c r="B68" t="s">
        <v>36</v>
      </c>
      <c r="C68" s="18">
        <v>43167</v>
      </c>
      <c r="D68" t="s">
        <v>122</v>
      </c>
    </row>
    <row r="69" spans="1:4" x14ac:dyDescent="0.3">
      <c r="A69" t="s">
        <v>286</v>
      </c>
      <c r="B69" t="s">
        <v>36</v>
      </c>
      <c r="C69" s="18">
        <v>43210</v>
      </c>
      <c r="D69" t="s">
        <v>191</v>
      </c>
    </row>
    <row r="70" spans="1:4" x14ac:dyDescent="0.3">
      <c r="A70" t="s">
        <v>286</v>
      </c>
      <c r="B70" t="s">
        <v>37</v>
      </c>
      <c r="C70" s="18">
        <v>43168</v>
      </c>
      <c r="D70" t="s">
        <v>123</v>
      </c>
    </row>
    <row r="71" spans="1:4" x14ac:dyDescent="0.3">
      <c r="A71" t="s">
        <v>286</v>
      </c>
      <c r="B71" t="s">
        <v>37</v>
      </c>
      <c r="C71" s="18">
        <v>43179</v>
      </c>
      <c r="D71" t="s">
        <v>192</v>
      </c>
    </row>
    <row r="72" spans="1:4" x14ac:dyDescent="0.3">
      <c r="A72" t="s">
        <v>286</v>
      </c>
      <c r="B72" t="s">
        <v>37</v>
      </c>
      <c r="C72" s="18">
        <v>43241</v>
      </c>
      <c r="D72" t="s">
        <v>229</v>
      </c>
    </row>
    <row r="73" spans="1:4" x14ac:dyDescent="0.3">
      <c r="A73" t="s">
        <v>286</v>
      </c>
      <c r="B73" t="s">
        <v>38</v>
      </c>
      <c r="C73" s="18">
        <v>43171</v>
      </c>
      <c r="D73" t="s">
        <v>124</v>
      </c>
    </row>
    <row r="74" spans="1:4" x14ac:dyDescent="0.3">
      <c r="A74" t="s">
        <v>286</v>
      </c>
      <c r="B74" t="s">
        <v>39</v>
      </c>
      <c r="C74" s="18">
        <v>43158</v>
      </c>
      <c r="D74" t="s">
        <v>125</v>
      </c>
    </row>
    <row r="75" spans="1:4" x14ac:dyDescent="0.3">
      <c r="A75" t="s">
        <v>286</v>
      </c>
      <c r="B75" t="s">
        <v>39</v>
      </c>
      <c r="C75" s="18">
        <v>43158</v>
      </c>
      <c r="D75" t="s">
        <v>193</v>
      </c>
    </row>
    <row r="76" spans="1:4" x14ac:dyDescent="0.3">
      <c r="A76" t="s">
        <v>286</v>
      </c>
      <c r="B76" t="s">
        <v>39</v>
      </c>
      <c r="C76" s="18">
        <v>43160</v>
      </c>
      <c r="D76" t="s">
        <v>230</v>
      </c>
    </row>
    <row r="77" spans="1:4" x14ac:dyDescent="0.3">
      <c r="A77" t="s">
        <v>286</v>
      </c>
      <c r="B77" t="s">
        <v>39</v>
      </c>
      <c r="C77" s="18">
        <v>43165</v>
      </c>
      <c r="D77" t="s">
        <v>254</v>
      </c>
    </row>
    <row r="78" spans="1:4" x14ac:dyDescent="0.3">
      <c r="A78" t="s">
        <v>286</v>
      </c>
      <c r="B78" t="s">
        <v>39</v>
      </c>
      <c r="C78" s="18">
        <v>43173</v>
      </c>
      <c r="D78" t="s">
        <v>265</v>
      </c>
    </row>
    <row r="79" spans="1:4" x14ac:dyDescent="0.3">
      <c r="A79" t="s">
        <v>286</v>
      </c>
      <c r="B79" t="s">
        <v>39</v>
      </c>
      <c r="C79" s="18">
        <v>43173</v>
      </c>
      <c r="D79" t="s">
        <v>273</v>
      </c>
    </row>
    <row r="80" spans="1:4" x14ac:dyDescent="0.3">
      <c r="A80" t="s">
        <v>286</v>
      </c>
      <c r="B80" t="s">
        <v>39</v>
      </c>
      <c r="C80" s="18">
        <v>43175</v>
      </c>
      <c r="D80" t="s">
        <v>279</v>
      </c>
    </row>
    <row r="81" spans="1:4" x14ac:dyDescent="0.3">
      <c r="A81" t="s">
        <v>286</v>
      </c>
      <c r="B81" t="s">
        <v>39</v>
      </c>
      <c r="C81" s="18">
        <v>43180</v>
      </c>
      <c r="D81" t="s">
        <v>281</v>
      </c>
    </row>
    <row r="82" spans="1:4" x14ac:dyDescent="0.3">
      <c r="A82" t="s">
        <v>286</v>
      </c>
      <c r="B82" t="s">
        <v>40</v>
      </c>
      <c r="C82" s="18">
        <v>43178</v>
      </c>
      <c r="D82" t="s">
        <v>126</v>
      </c>
    </row>
    <row r="83" spans="1:4" x14ac:dyDescent="0.3">
      <c r="A83" t="s">
        <v>286</v>
      </c>
      <c r="B83" t="s">
        <v>40</v>
      </c>
      <c r="C83" s="18">
        <v>43308</v>
      </c>
      <c r="D83" t="s">
        <v>194</v>
      </c>
    </row>
    <row r="84" spans="1:4" x14ac:dyDescent="0.3">
      <c r="A84" t="s">
        <v>286</v>
      </c>
      <c r="B84" t="s">
        <v>41</v>
      </c>
      <c r="C84" s="18">
        <v>43178</v>
      </c>
      <c r="D84" t="s">
        <v>127</v>
      </c>
    </row>
    <row r="85" spans="1:4" x14ac:dyDescent="0.3">
      <c r="A85" t="s">
        <v>286</v>
      </c>
      <c r="B85" t="s">
        <v>41</v>
      </c>
      <c r="C85" s="18">
        <v>43272</v>
      </c>
      <c r="D85" t="s">
        <v>195</v>
      </c>
    </row>
    <row r="86" spans="1:4" x14ac:dyDescent="0.3">
      <c r="A86" t="s">
        <v>286</v>
      </c>
      <c r="B86" t="s">
        <v>42</v>
      </c>
      <c r="C86" s="18">
        <v>43180</v>
      </c>
      <c r="D86" t="s">
        <v>128</v>
      </c>
    </row>
    <row r="87" spans="1:4" x14ac:dyDescent="0.3">
      <c r="A87" t="s">
        <v>286</v>
      </c>
      <c r="B87" t="s">
        <v>42</v>
      </c>
      <c r="C87" s="18">
        <v>43343</v>
      </c>
      <c r="D87" t="s">
        <v>196</v>
      </c>
    </row>
    <row r="88" spans="1:4" x14ac:dyDescent="0.3">
      <c r="A88" t="s">
        <v>286</v>
      </c>
      <c r="B88" t="s">
        <v>42</v>
      </c>
      <c r="C88" s="18">
        <v>43453</v>
      </c>
      <c r="D88" t="s">
        <v>231</v>
      </c>
    </row>
    <row r="89" spans="1:4" x14ac:dyDescent="0.3">
      <c r="A89" t="s">
        <v>286</v>
      </c>
      <c r="B89" t="s">
        <v>43</v>
      </c>
      <c r="C89" s="18">
        <v>43181</v>
      </c>
      <c r="D89" t="s">
        <v>129</v>
      </c>
    </row>
    <row r="90" spans="1:4" x14ac:dyDescent="0.3">
      <c r="A90" t="s">
        <v>286</v>
      </c>
      <c r="B90" t="s">
        <v>43</v>
      </c>
      <c r="C90" s="18">
        <v>43308</v>
      </c>
      <c r="D90" t="s">
        <v>197</v>
      </c>
    </row>
    <row r="91" spans="1:4" x14ac:dyDescent="0.3">
      <c r="A91" t="s">
        <v>286</v>
      </c>
      <c r="B91" t="s">
        <v>43</v>
      </c>
      <c r="C91" s="18">
        <v>43447</v>
      </c>
      <c r="D91" t="s">
        <v>232</v>
      </c>
    </row>
    <row r="92" spans="1:4" x14ac:dyDescent="0.3">
      <c r="A92" t="s">
        <v>286</v>
      </c>
      <c r="B92" t="s">
        <v>44</v>
      </c>
      <c r="C92" s="18">
        <v>43187</v>
      </c>
      <c r="D92" t="s">
        <v>130</v>
      </c>
    </row>
    <row r="93" spans="1:4" x14ac:dyDescent="0.3">
      <c r="A93" t="s">
        <v>286</v>
      </c>
      <c r="B93" t="s">
        <v>45</v>
      </c>
      <c r="C93" s="18">
        <v>43200</v>
      </c>
      <c r="D93" t="s">
        <v>131</v>
      </c>
    </row>
    <row r="94" spans="1:4" x14ac:dyDescent="0.3">
      <c r="A94" t="s">
        <v>286</v>
      </c>
      <c r="B94" t="s">
        <v>45</v>
      </c>
      <c r="C94" s="18">
        <v>43245</v>
      </c>
      <c r="D94" t="s">
        <v>198</v>
      </c>
    </row>
    <row r="95" spans="1:4" x14ac:dyDescent="0.3">
      <c r="A95" t="s">
        <v>286</v>
      </c>
      <c r="B95" t="s">
        <v>46</v>
      </c>
      <c r="C95" s="18">
        <v>43214</v>
      </c>
      <c r="D95" t="s">
        <v>132</v>
      </c>
    </row>
    <row r="96" spans="1:4" x14ac:dyDescent="0.3">
      <c r="A96" t="s">
        <v>286</v>
      </c>
      <c r="B96" t="s">
        <v>47</v>
      </c>
      <c r="C96" s="18">
        <v>43236</v>
      </c>
      <c r="D96" t="s">
        <v>133</v>
      </c>
    </row>
    <row r="97" spans="1:4" x14ac:dyDescent="0.3">
      <c r="A97" t="s">
        <v>286</v>
      </c>
      <c r="B97" t="s">
        <v>48</v>
      </c>
      <c r="C97" s="18">
        <v>43237</v>
      </c>
      <c r="D97" t="s">
        <v>134</v>
      </c>
    </row>
    <row r="98" spans="1:4" x14ac:dyDescent="0.3">
      <c r="A98" t="s">
        <v>286</v>
      </c>
      <c r="B98" t="s">
        <v>48</v>
      </c>
      <c r="C98" s="18">
        <v>43250</v>
      </c>
      <c r="D98" t="s">
        <v>199</v>
      </c>
    </row>
    <row r="99" spans="1:4" x14ac:dyDescent="0.3">
      <c r="A99" t="s">
        <v>286</v>
      </c>
      <c r="B99" t="s">
        <v>49</v>
      </c>
      <c r="C99" s="18">
        <v>43244</v>
      </c>
      <c r="D99" t="s">
        <v>135</v>
      </c>
    </row>
    <row r="100" spans="1:4" x14ac:dyDescent="0.3">
      <c r="A100" t="s">
        <v>286</v>
      </c>
      <c r="B100" t="s">
        <v>49</v>
      </c>
      <c r="C100" s="18">
        <v>43279</v>
      </c>
      <c r="D100" t="s">
        <v>200</v>
      </c>
    </row>
    <row r="101" spans="1:4" x14ac:dyDescent="0.3">
      <c r="A101" t="s">
        <v>286</v>
      </c>
      <c r="B101" t="s">
        <v>49</v>
      </c>
      <c r="C101" s="18">
        <v>43308</v>
      </c>
      <c r="D101" t="s">
        <v>233</v>
      </c>
    </row>
    <row r="102" spans="1:4" x14ac:dyDescent="0.3">
      <c r="A102" t="s">
        <v>286</v>
      </c>
      <c r="B102" t="s">
        <v>49</v>
      </c>
      <c r="C102" s="18">
        <v>43325</v>
      </c>
      <c r="D102" t="s">
        <v>255</v>
      </c>
    </row>
    <row r="103" spans="1:4" x14ac:dyDescent="0.3">
      <c r="A103" t="s">
        <v>286</v>
      </c>
      <c r="B103" t="s">
        <v>49</v>
      </c>
      <c r="C103" s="18">
        <v>43332</v>
      </c>
      <c r="D103" t="s">
        <v>266</v>
      </c>
    </row>
    <row r="104" spans="1:4" x14ac:dyDescent="0.3">
      <c r="A104" t="s">
        <v>286</v>
      </c>
      <c r="B104" t="s">
        <v>49</v>
      </c>
      <c r="C104" s="18">
        <v>43342</v>
      </c>
      <c r="D104" t="s">
        <v>274</v>
      </c>
    </row>
    <row r="105" spans="1:4" x14ac:dyDescent="0.3">
      <c r="A105" t="s">
        <v>286</v>
      </c>
      <c r="B105" t="s">
        <v>50</v>
      </c>
      <c r="C105" s="18">
        <v>43262</v>
      </c>
      <c r="D105" t="s">
        <v>136</v>
      </c>
    </row>
    <row r="106" spans="1:4" x14ac:dyDescent="0.3">
      <c r="A106" t="s">
        <v>286</v>
      </c>
      <c r="B106" t="s">
        <v>51</v>
      </c>
      <c r="C106" s="18">
        <v>43262</v>
      </c>
      <c r="D106" t="s">
        <v>137</v>
      </c>
    </row>
    <row r="107" spans="1:4" x14ac:dyDescent="0.3">
      <c r="A107" t="s">
        <v>286</v>
      </c>
      <c r="B107" t="s">
        <v>51</v>
      </c>
      <c r="C107" s="18">
        <v>43299</v>
      </c>
      <c r="D107" t="s">
        <v>201</v>
      </c>
    </row>
    <row r="108" spans="1:4" x14ac:dyDescent="0.3">
      <c r="A108" t="s">
        <v>286</v>
      </c>
      <c r="B108" t="s">
        <v>52</v>
      </c>
      <c r="C108" s="18">
        <v>43272</v>
      </c>
      <c r="D108" t="s">
        <v>138</v>
      </c>
    </row>
    <row r="109" spans="1:4" x14ac:dyDescent="0.3">
      <c r="A109" t="s">
        <v>286</v>
      </c>
      <c r="B109" t="s">
        <v>52</v>
      </c>
      <c r="C109" s="18">
        <v>43375</v>
      </c>
      <c r="D109" t="s">
        <v>202</v>
      </c>
    </row>
    <row r="110" spans="1:4" x14ac:dyDescent="0.3">
      <c r="A110" t="s">
        <v>286</v>
      </c>
      <c r="B110" t="s">
        <v>53</v>
      </c>
      <c r="C110" s="18">
        <v>43237</v>
      </c>
      <c r="D110" t="s">
        <v>139</v>
      </c>
    </row>
    <row r="111" spans="1:4" x14ac:dyDescent="0.3">
      <c r="A111" t="s">
        <v>286</v>
      </c>
      <c r="B111" t="s">
        <v>53</v>
      </c>
      <c r="C111" s="18">
        <v>43241</v>
      </c>
      <c r="D111" t="s">
        <v>203</v>
      </c>
    </row>
    <row r="112" spans="1:4" x14ac:dyDescent="0.3">
      <c r="A112" t="s">
        <v>286</v>
      </c>
      <c r="B112" t="s">
        <v>53</v>
      </c>
      <c r="C112" s="18">
        <v>43244</v>
      </c>
      <c r="D112" t="s">
        <v>234</v>
      </c>
    </row>
    <row r="113" spans="1:4" x14ac:dyDescent="0.3">
      <c r="A113" t="s">
        <v>286</v>
      </c>
      <c r="B113" t="s">
        <v>53</v>
      </c>
      <c r="C113" s="18">
        <v>43273</v>
      </c>
      <c r="D113" t="s">
        <v>256</v>
      </c>
    </row>
    <row r="114" spans="1:4" x14ac:dyDescent="0.3">
      <c r="A114" t="s">
        <v>286</v>
      </c>
      <c r="B114" t="s">
        <v>54</v>
      </c>
      <c r="C114" s="18">
        <v>43278</v>
      </c>
      <c r="D114" t="s">
        <v>140</v>
      </c>
    </row>
    <row r="115" spans="1:4" x14ac:dyDescent="0.3">
      <c r="A115" t="s">
        <v>286</v>
      </c>
      <c r="B115" t="s">
        <v>54</v>
      </c>
      <c r="C115" s="18">
        <v>43284</v>
      </c>
      <c r="D115" t="s">
        <v>204</v>
      </c>
    </row>
    <row r="116" spans="1:4" x14ac:dyDescent="0.3">
      <c r="A116" t="s">
        <v>286</v>
      </c>
      <c r="B116" t="s">
        <v>54</v>
      </c>
      <c r="C116" s="18">
        <v>43326</v>
      </c>
      <c r="D116" t="s">
        <v>235</v>
      </c>
    </row>
    <row r="117" spans="1:4" x14ac:dyDescent="0.3">
      <c r="A117" t="s">
        <v>286</v>
      </c>
      <c r="B117" t="s">
        <v>55</v>
      </c>
      <c r="C117" s="18">
        <v>43279</v>
      </c>
      <c r="D117" t="s">
        <v>141</v>
      </c>
    </row>
    <row r="118" spans="1:4" x14ac:dyDescent="0.3">
      <c r="A118" t="s">
        <v>286</v>
      </c>
      <c r="B118" t="s">
        <v>56</v>
      </c>
      <c r="C118" s="18">
        <v>43220</v>
      </c>
      <c r="D118" t="s">
        <v>142</v>
      </c>
    </row>
    <row r="119" spans="1:4" x14ac:dyDescent="0.3">
      <c r="A119" t="s">
        <v>286</v>
      </c>
      <c r="B119" t="s">
        <v>56</v>
      </c>
      <c r="C119" s="18">
        <v>43279</v>
      </c>
      <c r="D119" t="s">
        <v>205</v>
      </c>
    </row>
    <row r="120" spans="1:4" x14ac:dyDescent="0.3">
      <c r="A120" t="s">
        <v>286</v>
      </c>
      <c r="B120" t="s">
        <v>56</v>
      </c>
      <c r="C120" s="18">
        <v>43279</v>
      </c>
      <c r="D120" t="s">
        <v>236</v>
      </c>
    </row>
    <row r="121" spans="1:4" x14ac:dyDescent="0.3">
      <c r="A121" t="s">
        <v>286</v>
      </c>
      <c r="B121" t="s">
        <v>56</v>
      </c>
      <c r="C121" s="18">
        <v>43292</v>
      </c>
      <c r="D121" t="s">
        <v>257</v>
      </c>
    </row>
    <row r="122" spans="1:4" x14ac:dyDescent="0.3">
      <c r="A122" t="s">
        <v>286</v>
      </c>
      <c r="B122" t="s">
        <v>57</v>
      </c>
      <c r="C122" s="18">
        <v>43279</v>
      </c>
      <c r="D122" t="s">
        <v>143</v>
      </c>
    </row>
    <row r="123" spans="1:4" x14ac:dyDescent="0.3">
      <c r="A123" t="s">
        <v>286</v>
      </c>
      <c r="B123" t="s">
        <v>58</v>
      </c>
      <c r="C123" s="18">
        <v>43283</v>
      </c>
      <c r="D123" t="s">
        <v>144</v>
      </c>
    </row>
    <row r="124" spans="1:4" x14ac:dyDescent="0.3">
      <c r="A124" t="s">
        <v>286</v>
      </c>
      <c r="B124" t="s">
        <v>59</v>
      </c>
      <c r="C124" s="18">
        <v>43285</v>
      </c>
      <c r="D124" t="s">
        <v>145</v>
      </c>
    </row>
    <row r="125" spans="1:4" x14ac:dyDescent="0.3">
      <c r="A125" t="s">
        <v>286</v>
      </c>
      <c r="B125" t="s">
        <v>60</v>
      </c>
      <c r="C125" s="18">
        <v>43293</v>
      </c>
      <c r="D125" t="s">
        <v>146</v>
      </c>
    </row>
    <row r="126" spans="1:4" x14ac:dyDescent="0.3">
      <c r="A126" t="s">
        <v>286</v>
      </c>
      <c r="B126" t="s">
        <v>60</v>
      </c>
      <c r="C126" s="18">
        <v>43294</v>
      </c>
      <c r="D126" t="s">
        <v>206</v>
      </c>
    </row>
    <row r="127" spans="1:4" x14ac:dyDescent="0.3">
      <c r="A127" t="s">
        <v>286</v>
      </c>
      <c r="B127" t="s">
        <v>60</v>
      </c>
      <c r="C127" s="18">
        <v>43297</v>
      </c>
      <c r="D127" t="s">
        <v>237</v>
      </c>
    </row>
    <row r="128" spans="1:4" x14ac:dyDescent="0.3">
      <c r="A128" t="s">
        <v>286</v>
      </c>
      <c r="B128" t="s">
        <v>60</v>
      </c>
      <c r="C128" s="18">
        <v>43299</v>
      </c>
      <c r="D128" t="s">
        <v>258</v>
      </c>
    </row>
    <row r="129" spans="1:4" x14ac:dyDescent="0.3">
      <c r="A129" t="s">
        <v>286</v>
      </c>
      <c r="B129" t="s">
        <v>60</v>
      </c>
      <c r="C129" s="18">
        <v>43315</v>
      </c>
      <c r="D129" t="s">
        <v>267</v>
      </c>
    </row>
    <row r="130" spans="1:4" x14ac:dyDescent="0.3">
      <c r="A130" t="s">
        <v>286</v>
      </c>
      <c r="B130" t="s">
        <v>60</v>
      </c>
      <c r="C130" s="18">
        <v>43321</v>
      </c>
      <c r="D130" t="s">
        <v>275</v>
      </c>
    </row>
    <row r="131" spans="1:4" x14ac:dyDescent="0.3">
      <c r="A131" t="s">
        <v>286</v>
      </c>
      <c r="B131" t="s">
        <v>61</v>
      </c>
      <c r="C131" s="18">
        <v>43272</v>
      </c>
      <c r="D131" t="s">
        <v>147</v>
      </c>
    </row>
    <row r="132" spans="1:4" x14ac:dyDescent="0.3">
      <c r="A132" t="s">
        <v>286</v>
      </c>
      <c r="B132" t="s">
        <v>61</v>
      </c>
      <c r="C132" s="18">
        <v>43279</v>
      </c>
      <c r="D132" t="s">
        <v>207</v>
      </c>
    </row>
    <row r="133" spans="1:4" x14ac:dyDescent="0.3">
      <c r="A133" t="s">
        <v>286</v>
      </c>
      <c r="B133" t="s">
        <v>61</v>
      </c>
      <c r="C133" s="18">
        <v>43304</v>
      </c>
      <c r="D133" t="s">
        <v>238</v>
      </c>
    </row>
    <row r="134" spans="1:4" x14ac:dyDescent="0.3">
      <c r="A134" t="s">
        <v>286</v>
      </c>
      <c r="B134" t="s">
        <v>62</v>
      </c>
      <c r="C134" s="18">
        <v>43262</v>
      </c>
      <c r="D134" t="s">
        <v>148</v>
      </c>
    </row>
    <row r="135" spans="1:4" x14ac:dyDescent="0.3">
      <c r="A135" t="s">
        <v>286</v>
      </c>
      <c r="B135" t="s">
        <v>62</v>
      </c>
      <c r="C135" s="18">
        <v>43271</v>
      </c>
      <c r="D135" t="s">
        <v>208</v>
      </c>
    </row>
    <row r="136" spans="1:4" x14ac:dyDescent="0.3">
      <c r="A136" t="s">
        <v>286</v>
      </c>
      <c r="B136" t="s">
        <v>62</v>
      </c>
      <c r="C136" s="18">
        <v>43271</v>
      </c>
      <c r="D136" t="s">
        <v>239</v>
      </c>
    </row>
    <row r="137" spans="1:4" x14ac:dyDescent="0.3">
      <c r="A137" t="s">
        <v>286</v>
      </c>
      <c r="B137" t="s">
        <v>62</v>
      </c>
      <c r="C137" s="18">
        <v>43283</v>
      </c>
      <c r="D137" t="s">
        <v>259</v>
      </c>
    </row>
    <row r="138" spans="1:4" x14ac:dyDescent="0.3">
      <c r="A138" t="s">
        <v>286</v>
      </c>
      <c r="B138" t="s">
        <v>62</v>
      </c>
      <c r="C138" s="18">
        <v>43304</v>
      </c>
      <c r="D138" t="s">
        <v>268</v>
      </c>
    </row>
    <row r="139" spans="1:4" x14ac:dyDescent="0.3">
      <c r="A139" t="s">
        <v>286</v>
      </c>
      <c r="B139" t="s">
        <v>62</v>
      </c>
      <c r="C139" s="18">
        <v>43304</v>
      </c>
      <c r="D139" t="s">
        <v>276</v>
      </c>
    </row>
    <row r="140" spans="1:4" x14ac:dyDescent="0.3">
      <c r="A140" t="s">
        <v>286</v>
      </c>
      <c r="B140" t="s">
        <v>63</v>
      </c>
      <c r="C140" s="18">
        <v>43278</v>
      </c>
      <c r="D140" t="s">
        <v>149</v>
      </c>
    </row>
    <row r="141" spans="1:4" x14ac:dyDescent="0.3">
      <c r="A141" t="s">
        <v>286</v>
      </c>
      <c r="B141" t="s">
        <v>63</v>
      </c>
      <c r="C141" s="18">
        <v>43299</v>
      </c>
      <c r="D141" t="s">
        <v>209</v>
      </c>
    </row>
    <row r="142" spans="1:4" x14ac:dyDescent="0.3">
      <c r="A142" t="s">
        <v>286</v>
      </c>
      <c r="B142" t="s">
        <v>63</v>
      </c>
      <c r="C142" s="18">
        <v>43308</v>
      </c>
      <c r="D142" t="s">
        <v>240</v>
      </c>
    </row>
    <row r="143" spans="1:4" x14ac:dyDescent="0.3">
      <c r="A143" t="s">
        <v>286</v>
      </c>
      <c r="B143" t="s">
        <v>63</v>
      </c>
      <c r="C143" s="18">
        <v>43321</v>
      </c>
      <c r="D143" t="s">
        <v>260</v>
      </c>
    </row>
    <row r="144" spans="1:4" x14ac:dyDescent="0.3">
      <c r="A144" t="s">
        <v>286</v>
      </c>
      <c r="B144" t="s">
        <v>63</v>
      </c>
      <c r="C144" s="18">
        <v>43347</v>
      </c>
      <c r="D144" t="s">
        <v>269</v>
      </c>
    </row>
    <row r="145" spans="1:4" x14ac:dyDescent="0.3">
      <c r="A145" t="s">
        <v>286</v>
      </c>
      <c r="B145" t="s">
        <v>64</v>
      </c>
      <c r="C145" s="18">
        <v>43308</v>
      </c>
      <c r="D145" t="s">
        <v>150</v>
      </c>
    </row>
    <row r="146" spans="1:4" x14ac:dyDescent="0.3">
      <c r="A146" t="s">
        <v>286</v>
      </c>
      <c r="B146" t="s">
        <v>65</v>
      </c>
      <c r="C146" s="18">
        <v>43312</v>
      </c>
      <c r="D146" t="s">
        <v>151</v>
      </c>
    </row>
    <row r="147" spans="1:4" x14ac:dyDescent="0.3">
      <c r="A147" t="s">
        <v>286</v>
      </c>
      <c r="B147" t="s">
        <v>65</v>
      </c>
      <c r="C147" s="18">
        <v>43325</v>
      </c>
      <c r="D147" t="s">
        <v>210</v>
      </c>
    </row>
    <row r="148" spans="1:4" x14ac:dyDescent="0.3">
      <c r="A148" t="s">
        <v>286</v>
      </c>
      <c r="B148" t="s">
        <v>66</v>
      </c>
      <c r="C148" s="18">
        <v>43315</v>
      </c>
      <c r="D148" t="s">
        <v>152</v>
      </c>
    </row>
    <row r="149" spans="1:4" x14ac:dyDescent="0.3">
      <c r="A149" t="s">
        <v>286</v>
      </c>
      <c r="B149" t="s">
        <v>66</v>
      </c>
      <c r="C149" s="18">
        <v>43321</v>
      </c>
      <c r="D149" t="s">
        <v>211</v>
      </c>
    </row>
    <row r="150" spans="1:4" x14ac:dyDescent="0.3">
      <c r="A150" t="s">
        <v>286</v>
      </c>
      <c r="B150" t="s">
        <v>66</v>
      </c>
      <c r="C150" s="18">
        <v>43325</v>
      </c>
      <c r="D150" t="s">
        <v>241</v>
      </c>
    </row>
    <row r="151" spans="1:4" x14ac:dyDescent="0.3">
      <c r="A151" t="s">
        <v>286</v>
      </c>
      <c r="B151" t="s">
        <v>67</v>
      </c>
      <c r="C151" s="18">
        <v>43321</v>
      </c>
      <c r="D151" t="s">
        <v>153</v>
      </c>
    </row>
    <row r="152" spans="1:4" x14ac:dyDescent="0.3">
      <c r="A152" t="s">
        <v>286</v>
      </c>
      <c r="B152" t="s">
        <v>68</v>
      </c>
      <c r="C152" s="18">
        <v>43321</v>
      </c>
      <c r="D152" t="s">
        <v>154</v>
      </c>
    </row>
    <row r="153" spans="1:4" x14ac:dyDescent="0.3">
      <c r="A153" t="s">
        <v>286</v>
      </c>
      <c r="B153" t="s">
        <v>68</v>
      </c>
      <c r="C153" s="18">
        <v>43321</v>
      </c>
      <c r="D153" t="s">
        <v>212</v>
      </c>
    </row>
    <row r="154" spans="1:4" x14ac:dyDescent="0.3">
      <c r="A154" t="s">
        <v>286</v>
      </c>
      <c r="B154" t="s">
        <v>68</v>
      </c>
      <c r="C154" s="18">
        <v>43341</v>
      </c>
      <c r="D154" t="s">
        <v>242</v>
      </c>
    </row>
    <row r="155" spans="1:4" x14ac:dyDescent="0.3">
      <c r="A155" t="s">
        <v>286</v>
      </c>
      <c r="B155" t="s">
        <v>68</v>
      </c>
      <c r="C155" s="18">
        <v>43341</v>
      </c>
      <c r="D155" t="s">
        <v>261</v>
      </c>
    </row>
    <row r="156" spans="1:4" x14ac:dyDescent="0.3">
      <c r="A156" t="s">
        <v>286</v>
      </c>
      <c r="B156" t="s">
        <v>69</v>
      </c>
      <c r="C156" s="18">
        <v>43325</v>
      </c>
      <c r="D156" t="s">
        <v>155</v>
      </c>
    </row>
    <row r="157" spans="1:4" x14ac:dyDescent="0.3">
      <c r="A157" t="s">
        <v>286</v>
      </c>
      <c r="B157" t="s">
        <v>70</v>
      </c>
      <c r="C157" s="18">
        <v>43186</v>
      </c>
      <c r="D157" t="s">
        <v>156</v>
      </c>
    </row>
    <row r="158" spans="1:4" x14ac:dyDescent="0.3">
      <c r="A158" t="s">
        <v>286</v>
      </c>
      <c r="B158" t="s">
        <v>70</v>
      </c>
      <c r="C158" s="18">
        <v>43186</v>
      </c>
      <c r="D158" t="s">
        <v>213</v>
      </c>
    </row>
    <row r="159" spans="1:4" x14ac:dyDescent="0.3">
      <c r="A159" t="s">
        <v>286</v>
      </c>
      <c r="B159" t="s">
        <v>70</v>
      </c>
      <c r="C159" s="18">
        <v>43276</v>
      </c>
      <c r="D159" t="s">
        <v>243</v>
      </c>
    </row>
    <row r="160" spans="1:4" x14ac:dyDescent="0.3">
      <c r="A160" t="s">
        <v>286</v>
      </c>
      <c r="B160" t="s">
        <v>70</v>
      </c>
      <c r="C160" s="18">
        <v>43276</v>
      </c>
      <c r="D160" t="s">
        <v>213</v>
      </c>
    </row>
    <row r="161" spans="1:4" x14ac:dyDescent="0.3">
      <c r="A161" t="s">
        <v>286</v>
      </c>
      <c r="B161" t="s">
        <v>70</v>
      </c>
      <c r="C161" s="18">
        <v>43304</v>
      </c>
      <c r="D161" t="s">
        <v>243</v>
      </c>
    </row>
    <row r="162" spans="1:4" x14ac:dyDescent="0.3">
      <c r="A162" t="s">
        <v>286</v>
      </c>
      <c r="B162" t="s">
        <v>70</v>
      </c>
      <c r="C162" s="18">
        <v>43304</v>
      </c>
      <c r="D162" t="s">
        <v>214</v>
      </c>
    </row>
    <row r="163" spans="1:4" x14ac:dyDescent="0.3">
      <c r="A163" t="s">
        <v>286</v>
      </c>
      <c r="B163" t="s">
        <v>70</v>
      </c>
      <c r="C163" s="18">
        <v>43326</v>
      </c>
      <c r="D163" t="s">
        <v>244</v>
      </c>
    </row>
    <row r="164" spans="1:4" x14ac:dyDescent="0.3">
      <c r="A164" t="s">
        <v>286</v>
      </c>
      <c r="B164" t="s">
        <v>71</v>
      </c>
      <c r="C164" s="18">
        <v>43186</v>
      </c>
      <c r="D164" t="s">
        <v>156</v>
      </c>
    </row>
    <row r="165" spans="1:4" x14ac:dyDescent="0.3">
      <c r="A165" t="s">
        <v>286</v>
      </c>
      <c r="B165" t="s">
        <v>71</v>
      </c>
      <c r="C165" s="18">
        <v>43304</v>
      </c>
      <c r="D165" t="s">
        <v>214</v>
      </c>
    </row>
    <row r="166" spans="1:4" x14ac:dyDescent="0.3">
      <c r="A166" t="s">
        <v>286</v>
      </c>
      <c r="B166" t="s">
        <v>71</v>
      </c>
      <c r="C166" s="18">
        <v>43326</v>
      </c>
      <c r="D166" t="s">
        <v>244</v>
      </c>
    </row>
    <row r="167" spans="1:4" x14ac:dyDescent="0.3">
      <c r="A167" t="s">
        <v>286</v>
      </c>
      <c r="B167" t="s">
        <v>72</v>
      </c>
      <c r="C167" s="18">
        <v>43327</v>
      </c>
      <c r="D167" t="s">
        <v>157</v>
      </c>
    </row>
    <row r="168" spans="1:4" x14ac:dyDescent="0.3">
      <c r="A168" t="s">
        <v>286</v>
      </c>
      <c r="B168" t="s">
        <v>73</v>
      </c>
      <c r="C168" s="18">
        <v>43327</v>
      </c>
      <c r="D168" t="s">
        <v>158</v>
      </c>
    </row>
    <row r="169" spans="1:4" x14ac:dyDescent="0.3">
      <c r="A169" t="s">
        <v>286</v>
      </c>
      <c r="B169" t="s">
        <v>73</v>
      </c>
      <c r="C169" s="18">
        <v>43327</v>
      </c>
      <c r="D169" t="s">
        <v>215</v>
      </c>
    </row>
    <row r="170" spans="1:4" x14ac:dyDescent="0.3">
      <c r="A170" t="s">
        <v>286</v>
      </c>
      <c r="B170" t="s">
        <v>73</v>
      </c>
      <c r="C170" s="18">
        <v>43329</v>
      </c>
      <c r="D170" t="s">
        <v>245</v>
      </c>
    </row>
    <row r="171" spans="1:4" x14ac:dyDescent="0.3">
      <c r="A171" t="s">
        <v>286</v>
      </c>
      <c r="B171" t="s">
        <v>73</v>
      </c>
      <c r="C171" s="18">
        <v>43353</v>
      </c>
      <c r="D171" t="s">
        <v>262</v>
      </c>
    </row>
    <row r="172" spans="1:4" x14ac:dyDescent="0.3">
      <c r="A172" t="s">
        <v>286</v>
      </c>
      <c r="B172" t="s">
        <v>73</v>
      </c>
      <c r="C172" s="18">
        <v>43363</v>
      </c>
      <c r="D172" t="s">
        <v>270</v>
      </c>
    </row>
    <row r="173" spans="1:4" x14ac:dyDescent="0.3">
      <c r="A173" t="s">
        <v>286</v>
      </c>
      <c r="B173" t="s">
        <v>74</v>
      </c>
      <c r="C173" s="18">
        <v>43327</v>
      </c>
      <c r="D173" t="s">
        <v>159</v>
      </c>
    </row>
    <row r="174" spans="1:4" x14ac:dyDescent="0.3">
      <c r="A174" t="s">
        <v>286</v>
      </c>
      <c r="B174" t="s">
        <v>74</v>
      </c>
      <c r="C174" s="18">
        <v>43328</v>
      </c>
      <c r="D174" t="s">
        <v>216</v>
      </c>
    </row>
    <row r="175" spans="1:4" x14ac:dyDescent="0.3">
      <c r="A175" t="s">
        <v>286</v>
      </c>
      <c r="B175" t="s">
        <v>75</v>
      </c>
      <c r="C175" s="18">
        <v>43349</v>
      </c>
      <c r="D175" t="s">
        <v>160</v>
      </c>
    </row>
    <row r="176" spans="1:4" x14ac:dyDescent="0.3">
      <c r="A176" t="s">
        <v>286</v>
      </c>
      <c r="B176" t="s">
        <v>76</v>
      </c>
      <c r="C176" s="18">
        <v>43350</v>
      </c>
      <c r="D176" t="s">
        <v>161</v>
      </c>
    </row>
    <row r="177" spans="1:4" x14ac:dyDescent="0.3">
      <c r="A177" t="s">
        <v>286</v>
      </c>
      <c r="B177" t="s">
        <v>77</v>
      </c>
      <c r="C177" s="18">
        <v>43360</v>
      </c>
      <c r="D177" t="s">
        <v>162</v>
      </c>
    </row>
    <row r="178" spans="1:4" x14ac:dyDescent="0.3">
      <c r="A178" t="s">
        <v>286</v>
      </c>
      <c r="B178" t="s">
        <v>77</v>
      </c>
      <c r="C178" s="18">
        <v>43378</v>
      </c>
      <c r="D178" t="s">
        <v>217</v>
      </c>
    </row>
    <row r="179" spans="1:4" x14ac:dyDescent="0.3">
      <c r="A179" t="s">
        <v>286</v>
      </c>
      <c r="B179" t="s">
        <v>77</v>
      </c>
      <c r="C179" s="18">
        <v>43378</v>
      </c>
      <c r="D179" t="s">
        <v>246</v>
      </c>
    </row>
    <row r="180" spans="1:4" x14ac:dyDescent="0.3">
      <c r="A180" t="s">
        <v>286</v>
      </c>
      <c r="B180" t="s">
        <v>78</v>
      </c>
      <c r="C180" s="18">
        <v>43216</v>
      </c>
      <c r="D180" t="s">
        <v>163</v>
      </c>
    </row>
    <row r="181" spans="1:4" x14ac:dyDescent="0.3">
      <c r="A181" t="s">
        <v>286</v>
      </c>
      <c r="B181" t="s">
        <v>78</v>
      </c>
      <c r="C181" s="18">
        <v>43259</v>
      </c>
      <c r="D181" t="s">
        <v>218</v>
      </c>
    </row>
    <row r="182" spans="1:4" x14ac:dyDescent="0.3">
      <c r="A182" t="s">
        <v>286</v>
      </c>
      <c r="B182" t="s">
        <v>78</v>
      </c>
      <c r="C182" s="18">
        <v>43362</v>
      </c>
      <c r="D182" t="s">
        <v>247</v>
      </c>
    </row>
    <row r="183" spans="1:4" x14ac:dyDescent="0.3">
      <c r="A183" t="s">
        <v>286</v>
      </c>
      <c r="B183" t="s">
        <v>78</v>
      </c>
      <c r="C183" s="18">
        <v>43362</v>
      </c>
      <c r="D183" t="s">
        <v>263</v>
      </c>
    </row>
    <row r="184" spans="1:4" x14ac:dyDescent="0.3">
      <c r="A184" t="s">
        <v>286</v>
      </c>
      <c r="B184" t="s">
        <v>78</v>
      </c>
      <c r="C184" s="18">
        <v>43412</v>
      </c>
      <c r="D184" t="s">
        <v>271</v>
      </c>
    </row>
    <row r="185" spans="1:4" x14ac:dyDescent="0.3">
      <c r="A185" t="s">
        <v>286</v>
      </c>
      <c r="B185" t="s">
        <v>78</v>
      </c>
      <c r="C185" s="18">
        <v>43458</v>
      </c>
      <c r="D185" t="s">
        <v>277</v>
      </c>
    </row>
    <row r="186" spans="1:4" x14ac:dyDescent="0.3">
      <c r="A186" t="s">
        <v>286</v>
      </c>
      <c r="B186" t="s">
        <v>79</v>
      </c>
      <c r="C186" s="18">
        <v>43369</v>
      </c>
      <c r="D186" t="s">
        <v>164</v>
      </c>
    </row>
    <row r="187" spans="1:4" x14ac:dyDescent="0.3">
      <c r="A187" t="s">
        <v>286</v>
      </c>
      <c r="B187" t="s">
        <v>80</v>
      </c>
      <c r="C187" s="18">
        <v>43369</v>
      </c>
      <c r="D187" t="s">
        <v>165</v>
      </c>
    </row>
    <row r="188" spans="1:4" x14ac:dyDescent="0.3">
      <c r="A188" t="s">
        <v>286</v>
      </c>
      <c r="B188" t="s">
        <v>81</v>
      </c>
      <c r="C188" s="18">
        <v>43375</v>
      </c>
      <c r="D188" t="s">
        <v>166</v>
      </c>
    </row>
    <row r="189" spans="1:4" x14ac:dyDescent="0.3">
      <c r="A189" t="s">
        <v>286</v>
      </c>
      <c r="B189" t="s">
        <v>82</v>
      </c>
      <c r="C189" s="18">
        <v>43382</v>
      </c>
      <c r="D189" t="s">
        <v>167</v>
      </c>
    </row>
    <row r="190" spans="1:4" x14ac:dyDescent="0.3">
      <c r="A190" t="s">
        <v>286</v>
      </c>
      <c r="B190" t="s">
        <v>83</v>
      </c>
      <c r="C190" s="18">
        <v>43277</v>
      </c>
      <c r="D190" t="s">
        <v>168</v>
      </c>
    </row>
    <row r="191" spans="1:4" x14ac:dyDescent="0.3">
      <c r="A191" t="s">
        <v>286</v>
      </c>
      <c r="B191" t="s">
        <v>83</v>
      </c>
      <c r="C191" s="18">
        <v>43286</v>
      </c>
      <c r="D191" t="s">
        <v>219</v>
      </c>
    </row>
    <row r="192" spans="1:4" x14ac:dyDescent="0.3">
      <c r="A192" t="s">
        <v>286</v>
      </c>
      <c r="B192" t="s">
        <v>83</v>
      </c>
      <c r="C192" s="18">
        <v>43291</v>
      </c>
      <c r="D192" t="s">
        <v>248</v>
      </c>
    </row>
    <row r="193" spans="1:4" x14ac:dyDescent="0.3">
      <c r="A193" t="s">
        <v>286</v>
      </c>
      <c r="B193" t="s">
        <v>83</v>
      </c>
      <c r="C193" s="18">
        <v>43299</v>
      </c>
      <c r="D193" t="s">
        <v>264</v>
      </c>
    </row>
    <row r="194" spans="1:4" x14ac:dyDescent="0.3">
      <c r="A194" t="s">
        <v>286</v>
      </c>
      <c r="B194" t="s">
        <v>83</v>
      </c>
      <c r="C194" s="18">
        <v>43300</v>
      </c>
      <c r="D194" t="s">
        <v>272</v>
      </c>
    </row>
    <row r="195" spans="1:4" x14ac:dyDescent="0.3">
      <c r="A195" t="s">
        <v>286</v>
      </c>
      <c r="B195" t="s">
        <v>83</v>
      </c>
      <c r="C195" s="18">
        <v>43395</v>
      </c>
      <c r="D195" t="s">
        <v>278</v>
      </c>
    </row>
    <row r="196" spans="1:4" x14ac:dyDescent="0.3">
      <c r="A196" t="s">
        <v>286</v>
      </c>
      <c r="B196" t="s">
        <v>83</v>
      </c>
      <c r="C196" s="18">
        <v>43431</v>
      </c>
      <c r="D196" t="s">
        <v>280</v>
      </c>
    </row>
    <row r="197" spans="1:4" x14ac:dyDescent="0.3">
      <c r="A197" t="s">
        <v>286</v>
      </c>
      <c r="B197" t="s">
        <v>84</v>
      </c>
      <c r="C197" s="18">
        <v>43425</v>
      </c>
      <c r="D197" t="s">
        <v>169</v>
      </c>
    </row>
    <row r="198" spans="1:4" x14ac:dyDescent="0.3">
      <c r="A198" t="s">
        <v>286</v>
      </c>
      <c r="B198" t="s">
        <v>84</v>
      </c>
      <c r="C198" s="18">
        <v>43425</v>
      </c>
      <c r="D198" t="s">
        <v>220</v>
      </c>
    </row>
    <row r="199" spans="1:4" x14ac:dyDescent="0.3">
      <c r="A199" t="s">
        <v>286</v>
      </c>
      <c r="B199" t="s">
        <v>84</v>
      </c>
      <c r="C199" s="18">
        <v>43434</v>
      </c>
      <c r="D199" t="s">
        <v>249</v>
      </c>
    </row>
    <row r="200" spans="1:4" x14ac:dyDescent="0.3">
      <c r="A200" t="s">
        <v>286</v>
      </c>
      <c r="B200" t="s">
        <v>85</v>
      </c>
      <c r="C200" s="18">
        <v>43451</v>
      </c>
      <c r="D200" t="s">
        <v>170</v>
      </c>
    </row>
    <row r="201" spans="1:4" x14ac:dyDescent="0.3">
      <c r="A201" t="s">
        <v>286</v>
      </c>
      <c r="B201" t="s">
        <v>86</v>
      </c>
      <c r="C201" s="18">
        <v>43248</v>
      </c>
      <c r="D201" t="s">
        <v>171</v>
      </c>
    </row>
    <row r="202" spans="1:4" x14ac:dyDescent="0.3">
      <c r="A202" t="s">
        <v>286</v>
      </c>
      <c r="B202" t="s">
        <v>86</v>
      </c>
      <c r="C202" s="18">
        <v>43461</v>
      </c>
      <c r="D202" t="s">
        <v>221</v>
      </c>
    </row>
    <row r="203" spans="1:4" x14ac:dyDescent="0.3">
      <c r="A203" t="s">
        <v>286</v>
      </c>
      <c r="B203" t="s">
        <v>86</v>
      </c>
      <c r="C203" s="18">
        <v>43461</v>
      </c>
      <c r="D203" t="s">
        <v>250</v>
      </c>
    </row>
  </sheetData>
  <phoneticPr fontId="4" type="noConversion"/>
  <conditionalFormatting sqref="D2:D203">
    <cfRule type="containsText" dxfId="0" priority="1" operator="containsText" text="^">
      <formula>NOT(ISERROR(SEARCH("^",D2)))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48" zoomScaleNormal="100" workbookViewId="0">
      <selection activeCell="B62" sqref="B62"/>
    </sheetView>
  </sheetViews>
  <sheetFormatPr defaultColWidth="9" defaultRowHeight="15" x14ac:dyDescent="0.3"/>
  <cols>
    <col min="1" max="1" width="11" bestFit="1" customWidth="1"/>
    <col min="2" max="2" width="11.75" bestFit="1" customWidth="1"/>
    <col min="3" max="3" width="8.25" style="6" bestFit="1" customWidth="1"/>
    <col min="5" max="5" width="18" bestFit="1" customWidth="1"/>
    <col min="6" max="6" width="26.75" style="6" bestFit="1" customWidth="1"/>
  </cols>
  <sheetData>
    <row r="1" spans="1:8" x14ac:dyDescent="0.3">
      <c r="A1" s="7" t="s">
        <v>363</v>
      </c>
      <c r="B1" s="7" t="s">
        <v>0</v>
      </c>
      <c r="C1" s="8" t="s">
        <v>298</v>
      </c>
      <c r="D1" s="9" t="s">
        <v>296</v>
      </c>
      <c r="E1" s="9" t="s">
        <v>366</v>
      </c>
      <c r="F1" s="8" t="s">
        <v>364</v>
      </c>
      <c r="G1" s="17" t="s">
        <v>379</v>
      </c>
      <c r="H1" s="17" t="s">
        <v>380</v>
      </c>
    </row>
    <row r="2" spans="1:8" x14ac:dyDescent="0.3">
      <c r="A2" s="7">
        <v>1332</v>
      </c>
      <c r="B2" s="7" t="s">
        <v>43</v>
      </c>
      <c r="C2" s="8" t="s">
        <v>301</v>
      </c>
      <c r="D2" s="10">
        <v>54</v>
      </c>
      <c r="E2" s="10" t="s">
        <v>371</v>
      </c>
      <c r="F2" s="8"/>
      <c r="G2">
        <f>COUNTIF('(轉置前)客戶聯繫紀錄'!B:B,基本資料!B2)</f>
        <v>3</v>
      </c>
      <c r="H2">
        <f>COUNTIF(交易資料!A:A,基本資料!B2)</f>
        <v>0</v>
      </c>
    </row>
    <row r="3" spans="1:8" x14ac:dyDescent="0.3">
      <c r="A3" s="7">
        <v>2126</v>
      </c>
      <c r="B3" s="7" t="s">
        <v>78</v>
      </c>
      <c r="C3" s="8" t="s">
        <v>305</v>
      </c>
      <c r="D3" s="10">
        <v>63</v>
      </c>
      <c r="E3" s="10" t="s">
        <v>375</v>
      </c>
      <c r="F3" s="8"/>
      <c r="G3">
        <f>COUNTIF('(轉置前)客戶聯繫紀錄'!B:B,基本資料!B3)</f>
        <v>6</v>
      </c>
      <c r="H3">
        <f>COUNTIF(交易資料!A:A,基本資料!B3)</f>
        <v>0</v>
      </c>
    </row>
    <row r="4" spans="1:8" x14ac:dyDescent="0.3">
      <c r="A4" s="7">
        <v>5974</v>
      </c>
      <c r="B4" s="7" t="s">
        <v>42</v>
      </c>
      <c r="C4" s="8" t="s">
        <v>301</v>
      </c>
      <c r="D4" s="10">
        <v>76</v>
      </c>
      <c r="E4" s="10" t="s">
        <v>368</v>
      </c>
      <c r="F4" s="8" t="s">
        <v>365</v>
      </c>
      <c r="G4">
        <f>COUNTIF('(轉置前)客戶聯繫紀錄'!B:B,基本資料!B4)</f>
        <v>3</v>
      </c>
      <c r="H4">
        <f>COUNTIF(交易資料!A:A,基本資料!B4)</f>
        <v>7</v>
      </c>
    </row>
    <row r="5" spans="1:8" x14ac:dyDescent="0.3">
      <c r="A5" s="7">
        <v>11701</v>
      </c>
      <c r="B5" s="7" t="s">
        <v>5</v>
      </c>
      <c r="C5" s="8" t="s">
        <v>306</v>
      </c>
      <c r="D5" s="10">
        <v>44</v>
      </c>
      <c r="E5" s="10" t="s">
        <v>375</v>
      </c>
      <c r="F5" s="8"/>
      <c r="G5">
        <f>COUNTIF('(轉置前)客戶聯繫紀錄'!B:B,基本資料!B5)</f>
        <v>2</v>
      </c>
      <c r="H5">
        <f>COUNTIF(交易資料!A:A,基本資料!B5)</f>
        <v>0</v>
      </c>
    </row>
    <row r="6" spans="1:8" x14ac:dyDescent="0.3">
      <c r="A6" s="7">
        <v>14331</v>
      </c>
      <c r="B6" s="7" t="s">
        <v>69</v>
      </c>
      <c r="C6" s="8" t="s">
        <v>307</v>
      </c>
      <c r="D6" s="10">
        <v>70</v>
      </c>
      <c r="E6" s="10" t="s">
        <v>368</v>
      </c>
      <c r="F6" s="8"/>
      <c r="G6">
        <f>COUNTIF('(轉置前)客戶聯繫紀錄'!B:B,基本資料!B6)</f>
        <v>1</v>
      </c>
      <c r="H6">
        <f>COUNTIF(交易資料!A:A,基本資料!B6)</f>
        <v>0</v>
      </c>
    </row>
    <row r="7" spans="1:8" x14ac:dyDescent="0.3">
      <c r="A7" s="7">
        <v>42308</v>
      </c>
      <c r="B7" s="7" t="s">
        <v>38</v>
      </c>
      <c r="C7" s="8" t="s">
        <v>300</v>
      </c>
      <c r="D7" s="10">
        <v>65</v>
      </c>
      <c r="E7" s="10" t="s">
        <v>368</v>
      </c>
      <c r="F7" s="8" t="s">
        <v>365</v>
      </c>
      <c r="G7">
        <f>COUNTIF('(轉置前)客戶聯繫紀錄'!B:B,基本資料!B7)</f>
        <v>1</v>
      </c>
      <c r="H7">
        <f>COUNTIF(交易資料!A:A,基本資料!B7)</f>
        <v>2</v>
      </c>
    </row>
    <row r="8" spans="1:8" x14ac:dyDescent="0.3">
      <c r="A8" s="7">
        <v>60001</v>
      </c>
      <c r="B8" s="7" t="s">
        <v>6</v>
      </c>
      <c r="C8" s="8" t="s">
        <v>300</v>
      </c>
      <c r="D8" s="10">
        <v>79</v>
      </c>
      <c r="E8" s="10" t="s">
        <v>375</v>
      </c>
      <c r="F8" s="8" t="s">
        <v>365</v>
      </c>
      <c r="G8">
        <f>COUNTIF('(轉置前)客戶聯繫紀錄'!B:B,基本資料!B8)</f>
        <v>2</v>
      </c>
      <c r="H8">
        <f>COUNTIF(交易資料!A:A,基本資料!B8)</f>
        <v>7</v>
      </c>
    </row>
    <row r="9" spans="1:8" x14ac:dyDescent="0.3">
      <c r="A9" s="7">
        <v>98368</v>
      </c>
      <c r="B9" s="7" t="s">
        <v>57</v>
      </c>
      <c r="C9" s="8" t="s">
        <v>303</v>
      </c>
      <c r="D9" s="10">
        <v>62</v>
      </c>
      <c r="E9" s="10" t="s">
        <v>367</v>
      </c>
      <c r="F9" s="8" t="s">
        <v>365</v>
      </c>
      <c r="G9">
        <f>COUNTIF('(轉置前)客戶聯繫紀錄'!B:B,基本資料!B9)</f>
        <v>1</v>
      </c>
      <c r="H9">
        <f>COUNTIF(交易資料!A:A,基本資料!B9)</f>
        <v>9</v>
      </c>
    </row>
    <row r="10" spans="1:8" x14ac:dyDescent="0.3">
      <c r="A10" s="7">
        <v>101150</v>
      </c>
      <c r="B10" s="7" t="s">
        <v>52</v>
      </c>
      <c r="C10" s="8" t="s">
        <v>301</v>
      </c>
      <c r="D10" s="10">
        <v>68</v>
      </c>
      <c r="E10" s="10" t="s">
        <v>368</v>
      </c>
      <c r="F10" s="8" t="s">
        <v>365</v>
      </c>
      <c r="G10">
        <f>COUNTIF('(轉置前)客戶聯繫紀錄'!B:B,基本資料!B10)</f>
        <v>2</v>
      </c>
      <c r="H10">
        <f>COUNTIF(交易資料!A:A,基本資料!B10)</f>
        <v>20</v>
      </c>
    </row>
    <row r="11" spans="1:8" x14ac:dyDescent="0.3">
      <c r="A11" s="7">
        <v>136408</v>
      </c>
      <c r="B11" s="7" t="s">
        <v>25</v>
      </c>
      <c r="C11" s="8" t="s">
        <v>299</v>
      </c>
      <c r="D11" s="10">
        <v>51</v>
      </c>
      <c r="E11" s="10" t="s">
        <v>375</v>
      </c>
      <c r="F11" s="8" t="s">
        <v>365</v>
      </c>
      <c r="G11">
        <f>COUNTIF('(轉置前)客戶聯繫紀錄'!B:B,基本資料!B11)</f>
        <v>2</v>
      </c>
      <c r="H11">
        <f>COUNTIF(交易資料!A:A,基本資料!B11)</f>
        <v>1</v>
      </c>
    </row>
    <row r="12" spans="1:8" x14ac:dyDescent="0.3">
      <c r="A12" s="7">
        <v>148302</v>
      </c>
      <c r="B12" s="7" t="s">
        <v>40</v>
      </c>
      <c r="C12" s="8" t="s">
        <v>301</v>
      </c>
      <c r="D12" s="10">
        <v>61</v>
      </c>
      <c r="E12" s="10" t="s">
        <v>368</v>
      </c>
      <c r="F12" s="8" t="s">
        <v>365</v>
      </c>
      <c r="G12">
        <f>COUNTIF('(轉置前)客戶聯繫紀錄'!B:B,基本資料!B12)</f>
        <v>2</v>
      </c>
      <c r="H12">
        <f>COUNTIF(交易資料!A:A,基本資料!B12)</f>
        <v>3</v>
      </c>
    </row>
    <row r="13" spans="1:8" x14ac:dyDescent="0.3">
      <c r="A13" s="7">
        <v>178683</v>
      </c>
      <c r="B13" s="7" t="s">
        <v>46</v>
      </c>
      <c r="C13" s="8" t="s">
        <v>307</v>
      </c>
      <c r="D13" s="10">
        <v>59</v>
      </c>
      <c r="E13" s="10" t="s">
        <v>367</v>
      </c>
      <c r="F13" s="8" t="s">
        <v>365</v>
      </c>
      <c r="G13">
        <f>COUNTIF('(轉置前)客戶聯繫紀錄'!B:B,基本資料!B13)</f>
        <v>1</v>
      </c>
      <c r="H13">
        <f>COUNTIF(交易資料!A:A,基本資料!B13)</f>
        <v>1</v>
      </c>
    </row>
    <row r="14" spans="1:8" x14ac:dyDescent="0.3">
      <c r="A14" s="7">
        <v>181030</v>
      </c>
      <c r="B14" s="7" t="s">
        <v>2</v>
      </c>
      <c r="C14" s="8" t="s">
        <v>299</v>
      </c>
      <c r="D14" s="10">
        <v>55</v>
      </c>
      <c r="E14" s="10" t="s">
        <v>369</v>
      </c>
      <c r="F14" s="8" t="s">
        <v>365</v>
      </c>
      <c r="G14">
        <f>COUNTIF('(轉置前)客戶聯繫紀錄'!B:B,基本資料!B14)</f>
        <v>1</v>
      </c>
      <c r="H14">
        <f>COUNTIF(交易資料!A:A,基本資料!B14)</f>
        <v>4</v>
      </c>
    </row>
    <row r="15" spans="1:8" x14ac:dyDescent="0.3">
      <c r="A15" s="7">
        <v>216543</v>
      </c>
      <c r="B15" s="7" t="s">
        <v>44</v>
      </c>
      <c r="C15" s="8" t="s">
        <v>301</v>
      </c>
      <c r="D15" s="10">
        <v>65</v>
      </c>
      <c r="E15" s="10" t="s">
        <v>367</v>
      </c>
      <c r="F15" s="8" t="s">
        <v>365</v>
      </c>
      <c r="G15">
        <f>COUNTIF('(轉置前)客戶聯繫紀錄'!B:B,基本資料!B15)</f>
        <v>1</v>
      </c>
      <c r="H15">
        <f>COUNTIF(交易資料!A:A,基本資料!B15)</f>
        <v>1</v>
      </c>
    </row>
    <row r="16" spans="1:8" x14ac:dyDescent="0.3">
      <c r="A16" s="7">
        <v>225492</v>
      </c>
      <c r="B16" s="7" t="s">
        <v>55</v>
      </c>
      <c r="C16" s="8" t="s">
        <v>301</v>
      </c>
      <c r="D16" s="10">
        <v>73</v>
      </c>
      <c r="E16" s="10" t="s">
        <v>368</v>
      </c>
      <c r="F16" s="8" t="s">
        <v>365</v>
      </c>
      <c r="G16">
        <f>COUNTIF('(轉置前)客戶聯繫紀錄'!B:B,基本資料!B16)</f>
        <v>1</v>
      </c>
      <c r="H16">
        <f>COUNTIF(交易資料!A:A,基本資料!B16)</f>
        <v>4</v>
      </c>
    </row>
    <row r="17" spans="1:8" x14ac:dyDescent="0.3">
      <c r="A17" s="7">
        <v>234364</v>
      </c>
      <c r="B17" s="7" t="s">
        <v>15</v>
      </c>
      <c r="C17" s="8" t="s">
        <v>308</v>
      </c>
      <c r="D17" s="10">
        <v>41</v>
      </c>
      <c r="E17" s="10" t="s">
        <v>375</v>
      </c>
      <c r="F17" s="8"/>
      <c r="G17">
        <f>COUNTIF('(轉置前)客戶聯繫紀錄'!B:B,基本資料!B17)</f>
        <v>2</v>
      </c>
      <c r="H17">
        <f>COUNTIF(交易資料!A:A,基本資料!B17)</f>
        <v>0</v>
      </c>
    </row>
    <row r="18" spans="1:8" x14ac:dyDescent="0.3">
      <c r="A18" s="7">
        <v>247951</v>
      </c>
      <c r="B18" s="7" t="s">
        <v>81</v>
      </c>
      <c r="C18" s="8" t="s">
        <v>303</v>
      </c>
      <c r="D18" s="10">
        <v>65</v>
      </c>
      <c r="E18" s="10" t="s">
        <v>368</v>
      </c>
      <c r="F18" s="8" t="s">
        <v>365</v>
      </c>
      <c r="G18">
        <f>COUNTIF('(轉置前)客戶聯繫紀錄'!B:B,基本資料!B18)</f>
        <v>1</v>
      </c>
      <c r="H18">
        <f>COUNTIF(交易資料!A:A,基本資料!B18)</f>
        <v>1</v>
      </c>
    </row>
    <row r="19" spans="1:8" x14ac:dyDescent="0.3">
      <c r="A19" s="7">
        <v>254047</v>
      </c>
      <c r="B19" s="7" t="s">
        <v>76</v>
      </c>
      <c r="C19" s="8" t="s">
        <v>301</v>
      </c>
      <c r="D19" s="10">
        <v>60</v>
      </c>
      <c r="E19" s="10" t="s">
        <v>371</v>
      </c>
      <c r="F19" s="8" t="s">
        <v>365</v>
      </c>
      <c r="G19">
        <f>COUNTIF('(轉置前)客戶聯繫紀錄'!B:B,基本資料!B19)</f>
        <v>1</v>
      </c>
      <c r="H19">
        <f>COUNTIF(交易資料!A:A,基本資料!B19)</f>
        <v>1</v>
      </c>
    </row>
    <row r="20" spans="1:8" x14ac:dyDescent="0.3">
      <c r="A20" s="7">
        <v>257959</v>
      </c>
      <c r="B20" s="7" t="s">
        <v>56</v>
      </c>
      <c r="C20" s="8" t="s">
        <v>301</v>
      </c>
      <c r="D20" s="10">
        <v>65</v>
      </c>
      <c r="E20" s="10" t="s">
        <v>372</v>
      </c>
      <c r="F20" s="8" t="s">
        <v>365</v>
      </c>
      <c r="G20">
        <f>COUNTIF('(轉置前)客戶聯繫紀錄'!B:B,基本資料!B20)</f>
        <v>4</v>
      </c>
      <c r="H20">
        <f>COUNTIF(交易資料!A:A,基本資料!B20)</f>
        <v>1</v>
      </c>
    </row>
    <row r="21" spans="1:8" x14ac:dyDescent="0.3">
      <c r="A21" s="7">
        <v>296923</v>
      </c>
      <c r="B21" s="7" t="s">
        <v>47</v>
      </c>
      <c r="C21" s="8" t="s">
        <v>303</v>
      </c>
      <c r="D21" s="10">
        <v>62</v>
      </c>
      <c r="E21" s="10" t="s">
        <v>371</v>
      </c>
      <c r="F21" s="8"/>
      <c r="G21">
        <f>COUNTIF('(轉置前)客戶聯繫紀錄'!B:B,基本資料!B21)</f>
        <v>1</v>
      </c>
      <c r="H21">
        <f>COUNTIF(交易資料!A:A,基本資料!B21)</f>
        <v>0</v>
      </c>
    </row>
    <row r="22" spans="1:8" x14ac:dyDescent="0.3">
      <c r="A22" s="7">
        <v>304709</v>
      </c>
      <c r="B22" s="7" t="s">
        <v>83</v>
      </c>
      <c r="C22" s="8" t="s">
        <v>301</v>
      </c>
      <c r="D22" s="10">
        <v>62</v>
      </c>
      <c r="E22" s="10" t="s">
        <v>373</v>
      </c>
      <c r="F22" s="8" t="s">
        <v>365</v>
      </c>
      <c r="G22">
        <f>COUNTIF('(轉置前)客戶聯繫紀錄'!B:B,基本資料!B22)</f>
        <v>7</v>
      </c>
      <c r="H22">
        <f>COUNTIF(交易資料!A:A,基本資料!B22)</f>
        <v>1</v>
      </c>
    </row>
    <row r="23" spans="1:8" x14ac:dyDescent="0.3">
      <c r="A23" s="7">
        <v>305254</v>
      </c>
      <c r="B23" s="7" t="s">
        <v>41</v>
      </c>
      <c r="C23" s="8" t="s">
        <v>301</v>
      </c>
      <c r="D23" s="10">
        <v>65</v>
      </c>
      <c r="E23" s="10" t="s">
        <v>375</v>
      </c>
      <c r="F23" s="8" t="s">
        <v>365</v>
      </c>
      <c r="G23">
        <f>COUNTIF('(轉置前)客戶聯繫紀錄'!B:B,基本資料!B23)</f>
        <v>2</v>
      </c>
      <c r="H23">
        <f>COUNTIF(交易資料!A:A,基本資料!B23)</f>
        <v>3</v>
      </c>
    </row>
    <row r="24" spans="1:8" x14ac:dyDescent="0.3">
      <c r="A24" s="7">
        <v>311033</v>
      </c>
      <c r="B24" s="7" t="s">
        <v>79</v>
      </c>
      <c r="C24" s="8" t="s">
        <v>300</v>
      </c>
      <c r="D24" s="10">
        <v>36</v>
      </c>
      <c r="E24" s="10" t="s">
        <v>375</v>
      </c>
      <c r="F24" s="8"/>
      <c r="G24">
        <f>COUNTIF('(轉置前)客戶聯繫紀錄'!B:B,基本資料!B24)</f>
        <v>1</v>
      </c>
      <c r="H24">
        <f>COUNTIF(交易資料!A:A,基本資料!B24)</f>
        <v>0</v>
      </c>
    </row>
    <row r="25" spans="1:8" x14ac:dyDescent="0.3">
      <c r="A25" s="7">
        <v>311281</v>
      </c>
      <c r="B25" s="7" t="s">
        <v>51</v>
      </c>
      <c r="C25" s="8" t="s">
        <v>301</v>
      </c>
      <c r="D25" s="10">
        <v>60</v>
      </c>
      <c r="E25" s="10" t="s">
        <v>371</v>
      </c>
      <c r="F25" s="8"/>
      <c r="G25">
        <f>COUNTIF('(轉置前)客戶聯繫紀錄'!B:B,基本資料!B25)</f>
        <v>2</v>
      </c>
      <c r="H25">
        <f>COUNTIF(交易資料!A:A,基本資料!B25)</f>
        <v>0</v>
      </c>
    </row>
    <row r="26" spans="1:8" x14ac:dyDescent="0.3">
      <c r="A26" s="7">
        <v>312291</v>
      </c>
      <c r="B26" s="7" t="s">
        <v>27</v>
      </c>
      <c r="C26" s="8" t="s">
        <v>302</v>
      </c>
      <c r="D26" s="10">
        <v>65</v>
      </c>
      <c r="E26" s="10" t="s">
        <v>376</v>
      </c>
      <c r="F26" s="8" t="s">
        <v>365</v>
      </c>
      <c r="G26">
        <f>COUNTIF('(轉置前)客戶聯繫紀錄'!B:B,基本資料!B26)</f>
        <v>4</v>
      </c>
      <c r="H26">
        <f>COUNTIF(交易資料!A:A,基本資料!B26)</f>
        <v>11</v>
      </c>
    </row>
    <row r="27" spans="1:8" x14ac:dyDescent="0.3">
      <c r="A27" s="7">
        <v>313627</v>
      </c>
      <c r="B27" s="7" t="s">
        <v>80</v>
      </c>
      <c r="C27" s="8" t="s">
        <v>301</v>
      </c>
      <c r="D27" s="10">
        <v>54</v>
      </c>
      <c r="E27" s="10" t="s">
        <v>372</v>
      </c>
      <c r="F27" s="8"/>
      <c r="G27">
        <f>COUNTIF('(轉置前)客戶聯繫紀錄'!B:B,基本資料!B27)</f>
        <v>1</v>
      </c>
      <c r="H27">
        <f>COUNTIF(交易資料!A:A,基本資料!B27)</f>
        <v>0</v>
      </c>
    </row>
    <row r="28" spans="1:8" x14ac:dyDescent="0.3">
      <c r="A28" s="7">
        <v>316671</v>
      </c>
      <c r="B28" s="7" t="s">
        <v>50</v>
      </c>
      <c r="C28" s="8" t="s">
        <v>303</v>
      </c>
      <c r="D28" s="10">
        <v>53</v>
      </c>
      <c r="E28" s="10" t="s">
        <v>375</v>
      </c>
      <c r="F28" s="8"/>
      <c r="G28">
        <f>COUNTIF('(轉置前)客戶聯繫紀錄'!B:B,基本資料!B28)</f>
        <v>1</v>
      </c>
      <c r="H28">
        <f>COUNTIF(交易資料!A:A,基本資料!B28)</f>
        <v>0</v>
      </c>
    </row>
    <row r="29" spans="1:8" x14ac:dyDescent="0.3">
      <c r="A29" s="7">
        <v>317653</v>
      </c>
      <c r="B29" s="7" t="s">
        <v>77</v>
      </c>
      <c r="C29" s="8" t="s">
        <v>301</v>
      </c>
      <c r="D29" s="10">
        <v>58</v>
      </c>
      <c r="E29" s="10" t="s">
        <v>377</v>
      </c>
      <c r="F29" s="8"/>
      <c r="G29">
        <f>COUNTIF('(轉置前)客戶聯繫紀錄'!B:B,基本資料!B29)</f>
        <v>3</v>
      </c>
      <c r="H29">
        <f>COUNTIF(交易資料!A:A,基本資料!B29)</f>
        <v>0</v>
      </c>
    </row>
    <row r="30" spans="1:8" x14ac:dyDescent="0.3">
      <c r="A30" s="7">
        <v>318090</v>
      </c>
      <c r="B30" s="7" t="s">
        <v>24</v>
      </c>
      <c r="C30" s="8" t="s">
        <v>301</v>
      </c>
      <c r="D30" s="10">
        <v>57</v>
      </c>
      <c r="E30" s="10" t="s">
        <v>374</v>
      </c>
      <c r="F30" s="8" t="s">
        <v>365</v>
      </c>
      <c r="G30">
        <f>COUNTIF('(轉置前)客戶聯繫紀錄'!B:B,基本資料!B30)</f>
        <v>3</v>
      </c>
      <c r="H30">
        <f>COUNTIF(交易資料!A:A,基本資料!B30)</f>
        <v>1</v>
      </c>
    </row>
    <row r="31" spans="1:8" x14ac:dyDescent="0.3">
      <c r="A31" s="7">
        <v>318258</v>
      </c>
      <c r="B31" s="7" t="s">
        <v>64</v>
      </c>
      <c r="C31" s="8" t="s">
        <v>304</v>
      </c>
      <c r="D31" s="10">
        <v>53</v>
      </c>
      <c r="E31" s="10" t="s">
        <v>377</v>
      </c>
      <c r="F31" s="8" t="s">
        <v>365</v>
      </c>
      <c r="G31">
        <f>COUNTIF('(轉置前)客戶聯繫紀錄'!B:B,基本資料!B31)</f>
        <v>1</v>
      </c>
      <c r="H31">
        <f>COUNTIF(交易資料!A:A,基本資料!B31)</f>
        <v>1</v>
      </c>
    </row>
    <row r="32" spans="1:8" x14ac:dyDescent="0.3">
      <c r="A32" s="7" t="s">
        <v>370</v>
      </c>
      <c r="B32" s="7" t="s">
        <v>3</v>
      </c>
      <c r="C32" s="8"/>
      <c r="D32" s="10"/>
      <c r="E32" s="10"/>
      <c r="F32" s="8"/>
      <c r="G32">
        <f>COUNTIF('(轉置前)客戶聯繫紀錄'!B:B,基本資料!B32)</f>
        <v>1</v>
      </c>
      <c r="H32">
        <f>COUNTIF(交易資料!A:A,基本資料!B32)</f>
        <v>0</v>
      </c>
    </row>
    <row r="33" spans="1:8" x14ac:dyDescent="0.3">
      <c r="A33" s="7" t="s">
        <v>295</v>
      </c>
      <c r="B33" s="7" t="s">
        <v>1</v>
      </c>
      <c r="C33" s="8" t="s">
        <v>297</v>
      </c>
      <c r="D33" s="10"/>
      <c r="E33" s="10"/>
      <c r="F33" s="8"/>
      <c r="G33">
        <f>COUNTIF('(轉置前)客戶聯繫紀錄'!B:B,基本資料!B33)</f>
        <v>1</v>
      </c>
      <c r="H33">
        <f>COUNTIF(交易資料!A:A,基本資料!B33)</f>
        <v>0</v>
      </c>
    </row>
    <row r="34" spans="1:8" x14ac:dyDescent="0.3">
      <c r="A34" s="7" t="s">
        <v>295</v>
      </c>
      <c r="B34" s="7" t="s">
        <v>4</v>
      </c>
      <c r="C34" s="8" t="s">
        <v>297</v>
      </c>
      <c r="D34" s="10"/>
      <c r="E34" s="10"/>
      <c r="F34" s="8"/>
      <c r="G34">
        <f>COUNTIF('(轉置前)客戶聯繫紀錄'!B:B,基本資料!B34)</f>
        <v>2</v>
      </c>
      <c r="H34">
        <f>COUNTIF(交易資料!A:A,基本資料!B34)</f>
        <v>0</v>
      </c>
    </row>
    <row r="35" spans="1:8" x14ac:dyDescent="0.3">
      <c r="A35" s="7" t="s">
        <v>295</v>
      </c>
      <c r="B35" s="7" t="s">
        <v>7</v>
      </c>
      <c r="C35" s="8" t="s">
        <v>297</v>
      </c>
      <c r="D35" s="10"/>
      <c r="E35" s="10"/>
      <c r="F35" s="8"/>
      <c r="G35">
        <f>COUNTIF('(轉置前)客戶聯繫紀錄'!B:B,基本資料!B35)</f>
        <v>2</v>
      </c>
      <c r="H35">
        <f>COUNTIF(交易資料!A:A,基本資料!B35)</f>
        <v>0</v>
      </c>
    </row>
    <row r="36" spans="1:8" x14ac:dyDescent="0.3">
      <c r="A36" s="7" t="s">
        <v>295</v>
      </c>
      <c r="B36" s="7" t="s">
        <v>8</v>
      </c>
      <c r="C36" s="8" t="s">
        <v>297</v>
      </c>
      <c r="D36" s="10"/>
      <c r="E36" s="10"/>
      <c r="F36" s="8"/>
      <c r="G36">
        <f>COUNTIF('(轉置前)客戶聯繫紀錄'!B:B,基本資料!B36)</f>
        <v>1</v>
      </c>
      <c r="H36">
        <f>COUNTIF(交易資料!A:A,基本資料!B36)</f>
        <v>0</v>
      </c>
    </row>
    <row r="37" spans="1:8" x14ac:dyDescent="0.3">
      <c r="A37" s="7" t="s">
        <v>295</v>
      </c>
      <c r="B37" s="7" t="s">
        <v>9</v>
      </c>
      <c r="C37" s="8" t="s">
        <v>297</v>
      </c>
      <c r="D37" s="10"/>
      <c r="E37" s="10"/>
      <c r="F37" s="8"/>
      <c r="G37">
        <f>COUNTIF('(轉置前)客戶聯繫紀錄'!B:B,基本資料!B37)</f>
        <v>2</v>
      </c>
      <c r="H37">
        <f>COUNTIF(交易資料!A:A,基本資料!B37)</f>
        <v>0</v>
      </c>
    </row>
    <row r="38" spans="1:8" x14ac:dyDescent="0.3">
      <c r="A38" s="7" t="s">
        <v>295</v>
      </c>
      <c r="B38" s="7" t="s">
        <v>10</v>
      </c>
      <c r="C38" s="8" t="s">
        <v>297</v>
      </c>
      <c r="D38" s="10"/>
      <c r="E38" s="10"/>
      <c r="F38" s="8"/>
      <c r="G38">
        <f>COUNTIF('(轉置前)客戶聯繫紀錄'!B:B,基本資料!B38)</f>
        <v>3</v>
      </c>
      <c r="H38">
        <f>COUNTIF(交易資料!A:A,基本資料!B38)</f>
        <v>0</v>
      </c>
    </row>
    <row r="39" spans="1:8" x14ac:dyDescent="0.3">
      <c r="A39" s="7" t="s">
        <v>295</v>
      </c>
      <c r="B39" s="7" t="s">
        <v>11</v>
      </c>
      <c r="C39" s="8" t="s">
        <v>297</v>
      </c>
      <c r="D39" s="10"/>
      <c r="E39" s="10"/>
      <c r="F39" s="8"/>
      <c r="G39">
        <f>COUNTIF('(轉置前)客戶聯繫紀錄'!B:B,基本資料!B39)</f>
        <v>2</v>
      </c>
      <c r="H39">
        <f>COUNTIF(交易資料!A:A,基本資料!B39)</f>
        <v>0</v>
      </c>
    </row>
    <row r="40" spans="1:8" x14ac:dyDescent="0.3">
      <c r="A40" s="7" t="s">
        <v>295</v>
      </c>
      <c r="B40" s="7" t="s">
        <v>12</v>
      </c>
      <c r="C40" s="8" t="s">
        <v>297</v>
      </c>
      <c r="D40" s="10"/>
      <c r="E40" s="10"/>
      <c r="F40" s="8"/>
      <c r="G40">
        <f>COUNTIF('(轉置前)客戶聯繫紀錄'!B:B,基本資料!B40)</f>
        <v>1</v>
      </c>
      <c r="H40">
        <f>COUNTIF(交易資料!A:A,基本資料!B40)</f>
        <v>0</v>
      </c>
    </row>
    <row r="41" spans="1:8" x14ac:dyDescent="0.3">
      <c r="A41" s="7" t="s">
        <v>295</v>
      </c>
      <c r="B41" s="7" t="s">
        <v>13</v>
      </c>
      <c r="C41" s="8" t="s">
        <v>297</v>
      </c>
      <c r="D41" s="10"/>
      <c r="E41" s="10"/>
      <c r="F41" s="8"/>
      <c r="G41">
        <f>COUNTIF('(轉置前)客戶聯繫紀錄'!B:B,基本資料!B41)</f>
        <v>1</v>
      </c>
      <c r="H41">
        <f>COUNTIF(交易資料!A:A,基本資料!B41)</f>
        <v>0</v>
      </c>
    </row>
    <row r="42" spans="1:8" x14ac:dyDescent="0.3">
      <c r="A42" s="7" t="s">
        <v>295</v>
      </c>
      <c r="B42" s="7" t="s">
        <v>14</v>
      </c>
      <c r="C42" s="8" t="s">
        <v>297</v>
      </c>
      <c r="D42" s="10"/>
      <c r="E42" s="10"/>
      <c r="F42" s="8"/>
      <c r="G42">
        <f>COUNTIF('(轉置前)客戶聯繫紀錄'!B:B,基本資料!B42)</f>
        <v>1</v>
      </c>
      <c r="H42">
        <f>COUNTIF(交易資料!A:A,基本資料!B42)</f>
        <v>0</v>
      </c>
    </row>
    <row r="43" spans="1:8" x14ac:dyDescent="0.3">
      <c r="A43" s="7" t="s">
        <v>295</v>
      </c>
      <c r="B43" s="7" t="s">
        <v>16</v>
      </c>
      <c r="C43" s="8" t="s">
        <v>297</v>
      </c>
      <c r="D43" s="10"/>
      <c r="E43" s="10"/>
      <c r="F43" s="8"/>
      <c r="G43">
        <f>COUNTIF('(轉置前)客戶聯繫紀錄'!B:B,基本資料!B43)</f>
        <v>2</v>
      </c>
      <c r="H43">
        <f>COUNTIF(交易資料!A:A,基本資料!B43)</f>
        <v>0</v>
      </c>
    </row>
    <row r="44" spans="1:8" x14ac:dyDescent="0.3">
      <c r="A44" s="7" t="s">
        <v>295</v>
      </c>
      <c r="B44" s="7" t="s">
        <v>17</v>
      </c>
      <c r="C44" s="8" t="s">
        <v>297</v>
      </c>
      <c r="D44" s="10"/>
      <c r="E44" s="10"/>
      <c r="F44" s="8"/>
      <c r="G44">
        <f>COUNTIF('(轉置前)客戶聯繫紀錄'!B:B,基本資料!B44)</f>
        <v>1</v>
      </c>
      <c r="H44">
        <f>COUNTIF(交易資料!A:A,基本資料!B44)</f>
        <v>0</v>
      </c>
    </row>
    <row r="45" spans="1:8" x14ac:dyDescent="0.3">
      <c r="A45" s="7" t="s">
        <v>295</v>
      </c>
      <c r="B45" s="7" t="s">
        <v>18</v>
      </c>
      <c r="C45" s="8" t="s">
        <v>297</v>
      </c>
      <c r="D45" s="10"/>
      <c r="E45" s="10"/>
      <c r="F45" s="8"/>
      <c r="G45">
        <f>COUNTIF('(轉置前)客戶聯繫紀錄'!B:B,基本資料!B45)</f>
        <v>4</v>
      </c>
      <c r="H45">
        <f>COUNTIF(交易資料!A:A,基本資料!B45)</f>
        <v>0</v>
      </c>
    </row>
    <row r="46" spans="1:8" x14ac:dyDescent="0.3">
      <c r="A46" s="7" t="s">
        <v>295</v>
      </c>
      <c r="B46" s="7" t="s">
        <v>19</v>
      </c>
      <c r="C46" s="8" t="s">
        <v>297</v>
      </c>
      <c r="D46" s="10"/>
      <c r="E46" s="10"/>
      <c r="F46" s="8"/>
      <c r="G46">
        <f>COUNTIF('(轉置前)客戶聯繫紀錄'!B:B,基本資料!B46)</f>
        <v>2</v>
      </c>
      <c r="H46">
        <f>COUNTIF(交易資料!A:A,基本資料!B46)</f>
        <v>0</v>
      </c>
    </row>
    <row r="47" spans="1:8" x14ac:dyDescent="0.3">
      <c r="A47" s="7" t="s">
        <v>295</v>
      </c>
      <c r="B47" s="7" t="s">
        <v>20</v>
      </c>
      <c r="C47" s="8" t="s">
        <v>297</v>
      </c>
      <c r="D47" s="10"/>
      <c r="E47" s="10"/>
      <c r="F47" s="8"/>
      <c r="G47">
        <f>COUNTIF('(轉置前)客戶聯繫紀錄'!B:B,基本資料!B47)</f>
        <v>1</v>
      </c>
      <c r="H47">
        <f>COUNTIF(交易資料!A:A,基本資料!B47)</f>
        <v>0</v>
      </c>
    </row>
    <row r="48" spans="1:8" x14ac:dyDescent="0.3">
      <c r="A48" s="7" t="s">
        <v>295</v>
      </c>
      <c r="B48" s="7" t="s">
        <v>21</v>
      </c>
      <c r="C48" s="8" t="s">
        <v>297</v>
      </c>
      <c r="D48" s="10"/>
      <c r="E48" s="10"/>
      <c r="F48" s="8"/>
      <c r="G48">
        <f>COUNTIF('(轉置前)客戶聯繫紀錄'!B:B,基本資料!B48)</f>
        <v>2</v>
      </c>
      <c r="H48">
        <f>COUNTIF(交易資料!A:A,基本資料!B48)</f>
        <v>0</v>
      </c>
    </row>
    <row r="49" spans="1:8" x14ac:dyDescent="0.3">
      <c r="A49" s="7" t="s">
        <v>295</v>
      </c>
      <c r="B49" s="7" t="s">
        <v>22</v>
      </c>
      <c r="C49" s="8" t="s">
        <v>297</v>
      </c>
      <c r="D49" s="10"/>
      <c r="E49" s="10"/>
      <c r="F49" s="8"/>
      <c r="G49">
        <f>COUNTIF('(轉置前)客戶聯繫紀錄'!B:B,基本資料!B49)</f>
        <v>1</v>
      </c>
      <c r="H49">
        <f>COUNTIF(交易資料!A:A,基本資料!B49)</f>
        <v>0</v>
      </c>
    </row>
    <row r="50" spans="1:8" x14ac:dyDescent="0.3">
      <c r="A50" s="7" t="s">
        <v>295</v>
      </c>
      <c r="B50" s="7" t="s">
        <v>23</v>
      </c>
      <c r="C50" s="8" t="s">
        <v>297</v>
      </c>
      <c r="D50" s="10"/>
      <c r="E50" s="10"/>
      <c r="F50" s="8"/>
      <c r="G50">
        <f>COUNTIF('(轉置前)客戶聯繫紀錄'!B:B,基本資料!B50)</f>
        <v>3</v>
      </c>
      <c r="H50">
        <f>COUNTIF(交易資料!A:A,基本資料!B50)</f>
        <v>0</v>
      </c>
    </row>
    <row r="51" spans="1:8" x14ac:dyDescent="0.3">
      <c r="A51" s="7" t="s">
        <v>295</v>
      </c>
      <c r="B51" s="7" t="s">
        <v>26</v>
      </c>
      <c r="C51" s="8" t="s">
        <v>297</v>
      </c>
      <c r="D51" s="10"/>
      <c r="E51" s="10"/>
      <c r="F51" s="8"/>
      <c r="G51">
        <f>COUNTIF('(轉置前)客戶聯繫紀錄'!B:B,基本資料!B51)</f>
        <v>2</v>
      </c>
      <c r="H51">
        <f>COUNTIF(交易資料!A:A,基本資料!B51)</f>
        <v>0</v>
      </c>
    </row>
    <row r="52" spans="1:8" x14ac:dyDescent="0.3">
      <c r="A52" s="7" t="s">
        <v>295</v>
      </c>
      <c r="B52" s="7" t="s">
        <v>28</v>
      </c>
      <c r="C52" s="8" t="s">
        <v>297</v>
      </c>
      <c r="D52" s="10"/>
      <c r="E52" s="10"/>
      <c r="F52" s="8"/>
      <c r="G52">
        <f>COUNTIF('(轉置前)客戶聯繫紀錄'!B:B,基本資料!B52)</f>
        <v>2</v>
      </c>
      <c r="H52">
        <f>COUNTIF(交易資料!A:A,基本資料!B52)</f>
        <v>0</v>
      </c>
    </row>
    <row r="53" spans="1:8" x14ac:dyDescent="0.3">
      <c r="A53" s="7" t="s">
        <v>295</v>
      </c>
      <c r="B53" s="7" t="s">
        <v>29</v>
      </c>
      <c r="C53" s="8" t="s">
        <v>297</v>
      </c>
      <c r="D53" s="10"/>
      <c r="E53" s="10"/>
      <c r="F53" s="8"/>
      <c r="G53">
        <f>COUNTIF('(轉置前)客戶聯繫紀錄'!B:B,基本資料!B53)</f>
        <v>4</v>
      </c>
      <c r="H53">
        <f>COUNTIF(交易資料!A:A,基本資料!B53)</f>
        <v>0</v>
      </c>
    </row>
    <row r="54" spans="1:8" x14ac:dyDescent="0.3">
      <c r="A54" s="7" t="s">
        <v>295</v>
      </c>
      <c r="B54" s="7" t="s">
        <v>30</v>
      </c>
      <c r="C54" s="8" t="s">
        <v>297</v>
      </c>
      <c r="D54" s="10"/>
      <c r="E54" s="10"/>
      <c r="F54" s="8"/>
      <c r="G54">
        <f>COUNTIF('(轉置前)客戶聯繫紀錄'!B:B,基本資料!B54)</f>
        <v>1</v>
      </c>
      <c r="H54">
        <f>COUNTIF(交易資料!A:A,基本資料!B54)</f>
        <v>0</v>
      </c>
    </row>
    <row r="55" spans="1:8" x14ac:dyDescent="0.3">
      <c r="A55" s="7" t="s">
        <v>295</v>
      </c>
      <c r="B55" s="7" t="s">
        <v>31</v>
      </c>
      <c r="C55" s="8" t="s">
        <v>297</v>
      </c>
      <c r="D55" s="10"/>
      <c r="E55" s="10"/>
      <c r="F55" s="8"/>
      <c r="G55">
        <f>COUNTIF('(轉置前)客戶聯繫紀錄'!B:B,基本資料!B55)</f>
        <v>3</v>
      </c>
      <c r="H55">
        <f>COUNTIF(交易資料!A:A,基本資料!B55)</f>
        <v>0</v>
      </c>
    </row>
    <row r="56" spans="1:8" x14ac:dyDescent="0.3">
      <c r="A56" s="7" t="s">
        <v>295</v>
      </c>
      <c r="B56" s="7" t="s">
        <v>32</v>
      </c>
      <c r="C56" s="8" t="s">
        <v>297</v>
      </c>
      <c r="D56" s="10"/>
      <c r="E56" s="10"/>
      <c r="F56" s="8"/>
      <c r="G56">
        <f>COUNTIF('(轉置前)客戶聯繫紀錄'!B:B,基本資料!B56)</f>
        <v>1</v>
      </c>
      <c r="H56">
        <f>COUNTIF(交易資料!A:A,基本資料!B56)</f>
        <v>0</v>
      </c>
    </row>
    <row r="57" spans="1:8" x14ac:dyDescent="0.3">
      <c r="A57" s="7" t="s">
        <v>295</v>
      </c>
      <c r="B57" s="7" t="s">
        <v>33</v>
      </c>
      <c r="C57" s="8" t="s">
        <v>297</v>
      </c>
      <c r="D57" s="10"/>
      <c r="E57" s="10"/>
      <c r="F57" s="8"/>
      <c r="G57">
        <f>COUNTIF('(轉置前)客戶聯繫紀錄'!B:B,基本資料!B57)</f>
        <v>1</v>
      </c>
      <c r="H57">
        <f>COUNTIF(交易資料!A:A,基本資料!B57)</f>
        <v>0</v>
      </c>
    </row>
    <row r="58" spans="1:8" x14ac:dyDescent="0.3">
      <c r="A58" s="7" t="s">
        <v>295</v>
      </c>
      <c r="B58" s="7" t="s">
        <v>34</v>
      </c>
      <c r="C58" s="8" t="s">
        <v>297</v>
      </c>
      <c r="D58" s="10"/>
      <c r="E58" s="10"/>
      <c r="F58" s="8"/>
      <c r="G58">
        <f>COUNTIF('(轉置前)客戶聯繫紀錄'!B:B,基本資料!B58)</f>
        <v>1</v>
      </c>
      <c r="H58">
        <f>COUNTIF(交易資料!A:A,基本資料!B58)</f>
        <v>0</v>
      </c>
    </row>
    <row r="59" spans="1:8" x14ac:dyDescent="0.3">
      <c r="A59" s="7" t="s">
        <v>295</v>
      </c>
      <c r="B59" s="7" t="s">
        <v>35</v>
      </c>
      <c r="C59" s="8" t="s">
        <v>297</v>
      </c>
      <c r="D59" s="10"/>
      <c r="E59" s="10"/>
      <c r="F59" s="8"/>
      <c r="G59">
        <f>COUNTIF('(轉置前)客戶聯繫紀錄'!B:B,基本資料!B59)</f>
        <v>2</v>
      </c>
      <c r="H59">
        <f>COUNTIF(交易資料!A:A,基本資料!B59)</f>
        <v>0</v>
      </c>
    </row>
    <row r="60" spans="1:8" x14ac:dyDescent="0.3">
      <c r="A60" s="7" t="s">
        <v>295</v>
      </c>
      <c r="B60" s="7" t="s">
        <v>36</v>
      </c>
      <c r="C60" s="8" t="s">
        <v>297</v>
      </c>
      <c r="D60" s="10"/>
      <c r="E60" s="10"/>
      <c r="F60" s="8"/>
      <c r="G60">
        <f>COUNTIF('(轉置前)客戶聯繫紀錄'!B:B,基本資料!B60)</f>
        <v>2</v>
      </c>
      <c r="H60">
        <f>COUNTIF(交易資料!A:A,基本資料!B60)</f>
        <v>0</v>
      </c>
    </row>
    <row r="61" spans="1:8" x14ac:dyDescent="0.3">
      <c r="A61" s="7" t="s">
        <v>295</v>
      </c>
      <c r="B61" s="7" t="s">
        <v>37</v>
      </c>
      <c r="C61" s="8" t="s">
        <v>297</v>
      </c>
      <c r="D61" s="10"/>
      <c r="E61" s="10"/>
      <c r="F61" s="8"/>
      <c r="G61">
        <f>COUNTIF('(轉置前)客戶聯繫紀錄'!B:B,基本資料!B61)</f>
        <v>3</v>
      </c>
      <c r="H61">
        <f>COUNTIF(交易資料!A:A,基本資料!B61)</f>
        <v>0</v>
      </c>
    </row>
    <row r="62" spans="1:8" x14ac:dyDescent="0.3">
      <c r="A62" s="7" t="s">
        <v>295</v>
      </c>
      <c r="B62" s="7" t="s">
        <v>39</v>
      </c>
      <c r="C62" s="8" t="s">
        <v>297</v>
      </c>
      <c r="D62" s="10"/>
      <c r="E62" s="10"/>
      <c r="F62" s="8"/>
      <c r="G62">
        <f>COUNTIF('(轉置前)客戶聯繫紀錄'!B:B,基本資料!B62)</f>
        <v>8</v>
      </c>
      <c r="H62">
        <f>COUNTIF(交易資料!A:A,基本資料!B62)</f>
        <v>0</v>
      </c>
    </row>
    <row r="63" spans="1:8" x14ac:dyDescent="0.3">
      <c r="A63" s="7" t="s">
        <v>295</v>
      </c>
      <c r="B63" s="7" t="s">
        <v>45</v>
      </c>
      <c r="C63" s="8" t="s">
        <v>297</v>
      </c>
      <c r="D63" s="10"/>
      <c r="E63" s="10"/>
      <c r="F63" s="8"/>
      <c r="G63">
        <f>COUNTIF('(轉置前)客戶聯繫紀錄'!B:B,基本資料!B63)</f>
        <v>2</v>
      </c>
      <c r="H63">
        <f>COUNTIF(交易資料!A:A,基本資料!B63)</f>
        <v>0</v>
      </c>
    </row>
    <row r="64" spans="1:8" x14ac:dyDescent="0.3">
      <c r="A64" s="7" t="s">
        <v>295</v>
      </c>
      <c r="B64" s="7" t="s">
        <v>48</v>
      </c>
      <c r="C64" s="8" t="s">
        <v>297</v>
      </c>
      <c r="D64" s="10"/>
      <c r="E64" s="10"/>
      <c r="F64" s="8"/>
      <c r="G64">
        <f>COUNTIF('(轉置前)客戶聯繫紀錄'!B:B,基本資料!B64)</f>
        <v>2</v>
      </c>
      <c r="H64">
        <f>COUNTIF(交易資料!A:A,基本資料!B64)</f>
        <v>0</v>
      </c>
    </row>
    <row r="65" spans="1:8" x14ac:dyDescent="0.3">
      <c r="A65" s="7" t="s">
        <v>295</v>
      </c>
      <c r="B65" s="7" t="s">
        <v>49</v>
      </c>
      <c r="C65" s="8" t="s">
        <v>297</v>
      </c>
      <c r="D65" s="10"/>
      <c r="E65" s="10"/>
      <c r="F65" s="8"/>
      <c r="G65">
        <f>COUNTIF('(轉置前)客戶聯繫紀錄'!B:B,基本資料!B65)</f>
        <v>6</v>
      </c>
      <c r="H65">
        <f>COUNTIF(交易資料!A:A,基本資料!B65)</f>
        <v>0</v>
      </c>
    </row>
    <row r="66" spans="1:8" x14ac:dyDescent="0.3">
      <c r="A66" s="7" t="s">
        <v>295</v>
      </c>
      <c r="B66" s="7" t="s">
        <v>53</v>
      </c>
      <c r="C66" s="8" t="s">
        <v>297</v>
      </c>
      <c r="D66" s="10"/>
      <c r="E66" s="10"/>
      <c r="F66" s="8"/>
      <c r="G66">
        <f>COUNTIF('(轉置前)客戶聯繫紀錄'!B:B,基本資料!B66)</f>
        <v>4</v>
      </c>
      <c r="H66">
        <f>COUNTIF(交易資料!A:A,基本資料!B66)</f>
        <v>0</v>
      </c>
    </row>
    <row r="67" spans="1:8" x14ac:dyDescent="0.3">
      <c r="A67" s="7" t="s">
        <v>295</v>
      </c>
      <c r="B67" s="7" t="s">
        <v>54</v>
      </c>
      <c r="C67" s="8" t="s">
        <v>297</v>
      </c>
      <c r="D67" s="10"/>
      <c r="E67" s="10"/>
      <c r="F67" s="8"/>
      <c r="G67">
        <f>COUNTIF('(轉置前)客戶聯繫紀錄'!B:B,基本資料!B67)</f>
        <v>3</v>
      </c>
      <c r="H67">
        <f>COUNTIF(交易資料!A:A,基本資料!B67)</f>
        <v>0</v>
      </c>
    </row>
    <row r="68" spans="1:8" x14ac:dyDescent="0.3">
      <c r="A68" s="7" t="s">
        <v>295</v>
      </c>
      <c r="B68" s="7" t="s">
        <v>58</v>
      </c>
      <c r="C68" s="8" t="s">
        <v>297</v>
      </c>
      <c r="D68" s="10"/>
      <c r="E68" s="10"/>
      <c r="F68" s="8"/>
      <c r="G68">
        <f>COUNTIF('(轉置前)客戶聯繫紀錄'!B:B,基本資料!B68)</f>
        <v>1</v>
      </c>
      <c r="H68">
        <f>COUNTIF(交易資料!A:A,基本資料!B68)</f>
        <v>0</v>
      </c>
    </row>
    <row r="69" spans="1:8" x14ac:dyDescent="0.3">
      <c r="A69" s="7" t="s">
        <v>295</v>
      </c>
      <c r="B69" s="7" t="s">
        <v>59</v>
      </c>
      <c r="C69" s="8" t="s">
        <v>297</v>
      </c>
      <c r="D69" s="10"/>
      <c r="E69" s="10"/>
      <c r="F69" s="8"/>
      <c r="G69">
        <f>COUNTIF('(轉置前)客戶聯繫紀錄'!B:B,基本資料!B69)</f>
        <v>1</v>
      </c>
      <c r="H69">
        <f>COUNTIF(交易資料!A:A,基本資料!B69)</f>
        <v>0</v>
      </c>
    </row>
    <row r="70" spans="1:8" x14ac:dyDescent="0.3">
      <c r="A70" s="7" t="s">
        <v>295</v>
      </c>
      <c r="B70" s="7" t="s">
        <v>60</v>
      </c>
      <c r="C70" s="8" t="s">
        <v>297</v>
      </c>
      <c r="D70" s="10"/>
      <c r="E70" s="10"/>
      <c r="F70" s="8"/>
      <c r="G70">
        <f>COUNTIF('(轉置前)客戶聯繫紀錄'!B:B,基本資料!B70)</f>
        <v>6</v>
      </c>
      <c r="H70">
        <f>COUNTIF(交易資料!A:A,基本資料!B70)</f>
        <v>0</v>
      </c>
    </row>
    <row r="71" spans="1:8" x14ac:dyDescent="0.3">
      <c r="A71" s="7" t="s">
        <v>295</v>
      </c>
      <c r="B71" s="7" t="s">
        <v>61</v>
      </c>
      <c r="C71" s="8" t="s">
        <v>297</v>
      </c>
      <c r="D71" s="10"/>
      <c r="E71" s="10"/>
      <c r="F71" s="8"/>
      <c r="G71">
        <f>COUNTIF('(轉置前)客戶聯繫紀錄'!B:B,基本資料!B71)</f>
        <v>3</v>
      </c>
      <c r="H71">
        <f>COUNTIF(交易資料!A:A,基本資料!B71)</f>
        <v>0</v>
      </c>
    </row>
    <row r="72" spans="1:8" x14ac:dyDescent="0.3">
      <c r="A72" s="7" t="s">
        <v>295</v>
      </c>
      <c r="B72" s="7" t="s">
        <v>62</v>
      </c>
      <c r="C72" s="8" t="s">
        <v>297</v>
      </c>
      <c r="D72" s="10"/>
      <c r="E72" s="10"/>
      <c r="F72" s="8"/>
      <c r="G72">
        <f>COUNTIF('(轉置前)客戶聯繫紀錄'!B:B,基本資料!B72)</f>
        <v>6</v>
      </c>
      <c r="H72">
        <f>COUNTIF(交易資料!A:A,基本資料!B72)</f>
        <v>0</v>
      </c>
    </row>
    <row r="73" spans="1:8" x14ac:dyDescent="0.3">
      <c r="A73" s="7" t="s">
        <v>295</v>
      </c>
      <c r="B73" s="7" t="s">
        <v>63</v>
      </c>
      <c r="C73" s="8" t="s">
        <v>297</v>
      </c>
      <c r="D73" s="10"/>
      <c r="E73" s="10"/>
      <c r="F73" s="8"/>
      <c r="G73">
        <f>COUNTIF('(轉置前)客戶聯繫紀錄'!B:B,基本資料!B73)</f>
        <v>5</v>
      </c>
      <c r="H73">
        <f>COUNTIF(交易資料!A:A,基本資料!B73)</f>
        <v>0</v>
      </c>
    </row>
    <row r="74" spans="1:8" x14ac:dyDescent="0.3">
      <c r="A74" s="7" t="s">
        <v>295</v>
      </c>
      <c r="B74" s="7" t="s">
        <v>65</v>
      </c>
      <c r="C74" s="8" t="s">
        <v>297</v>
      </c>
      <c r="D74" s="10"/>
      <c r="E74" s="10"/>
      <c r="F74" s="8"/>
      <c r="G74">
        <f>COUNTIF('(轉置前)客戶聯繫紀錄'!B:B,基本資料!B74)</f>
        <v>2</v>
      </c>
      <c r="H74">
        <f>COUNTIF(交易資料!A:A,基本資料!B74)</f>
        <v>0</v>
      </c>
    </row>
    <row r="75" spans="1:8" x14ac:dyDescent="0.3">
      <c r="A75" s="7" t="s">
        <v>295</v>
      </c>
      <c r="B75" s="7" t="s">
        <v>66</v>
      </c>
      <c r="C75" s="8" t="s">
        <v>297</v>
      </c>
      <c r="D75" s="10"/>
      <c r="E75" s="10"/>
      <c r="F75" s="8"/>
      <c r="G75">
        <f>COUNTIF('(轉置前)客戶聯繫紀錄'!B:B,基本資料!B75)</f>
        <v>3</v>
      </c>
      <c r="H75">
        <f>COUNTIF(交易資料!A:A,基本資料!B75)</f>
        <v>0</v>
      </c>
    </row>
    <row r="76" spans="1:8" x14ac:dyDescent="0.3">
      <c r="A76" s="7" t="s">
        <v>295</v>
      </c>
      <c r="B76" s="7" t="s">
        <v>67</v>
      </c>
      <c r="C76" s="8" t="s">
        <v>297</v>
      </c>
      <c r="D76" s="10"/>
      <c r="E76" s="10"/>
      <c r="F76" s="8"/>
      <c r="G76">
        <f>COUNTIF('(轉置前)客戶聯繫紀錄'!B:B,基本資料!B76)</f>
        <v>1</v>
      </c>
      <c r="H76">
        <f>COUNTIF(交易資料!A:A,基本資料!B76)</f>
        <v>0</v>
      </c>
    </row>
    <row r="77" spans="1:8" x14ac:dyDescent="0.3">
      <c r="A77" s="7" t="s">
        <v>295</v>
      </c>
      <c r="B77" s="7" t="s">
        <v>68</v>
      </c>
      <c r="C77" s="8" t="s">
        <v>297</v>
      </c>
      <c r="D77" s="10"/>
      <c r="E77" s="10"/>
      <c r="F77" s="8"/>
      <c r="G77">
        <f>COUNTIF('(轉置前)客戶聯繫紀錄'!B:B,基本資料!B77)</f>
        <v>4</v>
      </c>
      <c r="H77">
        <f>COUNTIF(交易資料!A:A,基本資料!B77)</f>
        <v>0</v>
      </c>
    </row>
    <row r="78" spans="1:8" x14ac:dyDescent="0.3">
      <c r="A78" s="7" t="s">
        <v>295</v>
      </c>
      <c r="B78" s="7" t="s">
        <v>70</v>
      </c>
      <c r="C78" s="8" t="s">
        <v>297</v>
      </c>
      <c r="D78" s="10"/>
      <c r="E78" s="10"/>
      <c r="F78" s="8"/>
      <c r="G78">
        <f>COUNTIF('(轉置前)客戶聯繫紀錄'!B:B,基本資料!B78)</f>
        <v>7</v>
      </c>
      <c r="H78">
        <f>COUNTIF(交易資料!A:A,基本資料!B78)</f>
        <v>0</v>
      </c>
    </row>
    <row r="79" spans="1:8" x14ac:dyDescent="0.3">
      <c r="A79" s="7" t="s">
        <v>295</v>
      </c>
      <c r="B79" s="7" t="s">
        <v>71</v>
      </c>
      <c r="C79" s="8" t="s">
        <v>297</v>
      </c>
      <c r="D79" s="10"/>
      <c r="E79" s="10"/>
      <c r="F79" s="8"/>
      <c r="G79">
        <f>COUNTIF('(轉置前)客戶聯繫紀錄'!B:B,基本資料!B79)</f>
        <v>3</v>
      </c>
      <c r="H79">
        <f>COUNTIF(交易資料!A:A,基本資料!B79)</f>
        <v>0</v>
      </c>
    </row>
    <row r="80" spans="1:8" x14ac:dyDescent="0.3">
      <c r="A80" s="7" t="s">
        <v>295</v>
      </c>
      <c r="B80" s="7" t="s">
        <v>72</v>
      </c>
      <c r="C80" s="8" t="s">
        <v>297</v>
      </c>
      <c r="D80" s="10"/>
      <c r="E80" s="10"/>
      <c r="F80" s="8"/>
      <c r="G80">
        <f>COUNTIF('(轉置前)客戶聯繫紀錄'!B:B,基本資料!B80)</f>
        <v>1</v>
      </c>
      <c r="H80">
        <f>COUNTIF(交易資料!A:A,基本資料!B80)</f>
        <v>0</v>
      </c>
    </row>
    <row r="81" spans="1:8" x14ac:dyDescent="0.3">
      <c r="A81" s="7" t="s">
        <v>295</v>
      </c>
      <c r="B81" s="7" t="s">
        <v>73</v>
      </c>
      <c r="C81" s="8" t="s">
        <v>297</v>
      </c>
      <c r="D81" s="10"/>
      <c r="E81" s="10"/>
      <c r="F81" s="8"/>
      <c r="G81">
        <f>COUNTIF('(轉置前)客戶聯繫紀錄'!B:B,基本資料!B81)</f>
        <v>5</v>
      </c>
      <c r="H81">
        <f>COUNTIF(交易資料!A:A,基本資料!B81)</f>
        <v>0</v>
      </c>
    </row>
    <row r="82" spans="1:8" x14ac:dyDescent="0.3">
      <c r="A82" s="7" t="s">
        <v>295</v>
      </c>
      <c r="B82" s="7" t="s">
        <v>74</v>
      </c>
      <c r="C82" s="8" t="s">
        <v>297</v>
      </c>
      <c r="D82" s="10"/>
      <c r="E82" s="10"/>
      <c r="F82" s="8"/>
      <c r="G82">
        <f>COUNTIF('(轉置前)客戶聯繫紀錄'!B:B,基本資料!B82)</f>
        <v>2</v>
      </c>
      <c r="H82">
        <f>COUNTIF(交易資料!A:A,基本資料!B82)</f>
        <v>0</v>
      </c>
    </row>
    <row r="83" spans="1:8" x14ac:dyDescent="0.3">
      <c r="A83" s="7" t="s">
        <v>295</v>
      </c>
      <c r="B83" s="7" t="s">
        <v>75</v>
      </c>
      <c r="C83" s="8" t="s">
        <v>297</v>
      </c>
      <c r="D83" s="10"/>
      <c r="E83" s="10"/>
      <c r="F83" s="8"/>
      <c r="G83">
        <f>COUNTIF('(轉置前)客戶聯繫紀錄'!B:B,基本資料!B83)</f>
        <v>1</v>
      </c>
      <c r="H83">
        <f>COUNTIF(交易資料!A:A,基本資料!B83)</f>
        <v>0</v>
      </c>
    </row>
    <row r="84" spans="1:8" x14ac:dyDescent="0.3">
      <c r="A84" s="7" t="s">
        <v>295</v>
      </c>
      <c r="B84" s="7" t="s">
        <v>82</v>
      </c>
      <c r="C84" s="8" t="s">
        <v>297</v>
      </c>
      <c r="D84" s="10"/>
      <c r="E84" s="10"/>
      <c r="F84" s="8"/>
      <c r="G84">
        <f>COUNTIF('(轉置前)客戶聯繫紀錄'!B:B,基本資料!B84)</f>
        <v>1</v>
      </c>
      <c r="H84">
        <f>COUNTIF(交易資料!A:A,基本資料!B84)</f>
        <v>0</v>
      </c>
    </row>
    <row r="85" spans="1:8" x14ac:dyDescent="0.3">
      <c r="A85" s="7" t="s">
        <v>295</v>
      </c>
      <c r="B85" s="7" t="s">
        <v>84</v>
      </c>
      <c r="C85" s="8" t="s">
        <v>297</v>
      </c>
      <c r="D85" s="10"/>
      <c r="E85" s="10"/>
      <c r="F85" s="8"/>
      <c r="G85">
        <f>COUNTIF('(轉置前)客戶聯繫紀錄'!B:B,基本資料!B85)</f>
        <v>3</v>
      </c>
      <c r="H85">
        <f>COUNTIF(交易資料!A:A,基本資料!B85)</f>
        <v>0</v>
      </c>
    </row>
    <row r="86" spans="1:8" x14ac:dyDescent="0.3">
      <c r="A86" s="7" t="s">
        <v>295</v>
      </c>
      <c r="B86" s="7" t="s">
        <v>85</v>
      </c>
      <c r="C86" s="8" t="s">
        <v>297</v>
      </c>
      <c r="D86" s="10"/>
      <c r="E86" s="10"/>
      <c r="F86" s="8"/>
      <c r="G86">
        <f>COUNTIF('(轉置前)客戶聯繫紀錄'!B:B,基本資料!B86)</f>
        <v>1</v>
      </c>
      <c r="H86">
        <f>COUNTIF(交易資料!A:A,基本資料!B86)</f>
        <v>0</v>
      </c>
    </row>
    <row r="87" spans="1:8" x14ac:dyDescent="0.3">
      <c r="A87" s="7" t="s">
        <v>295</v>
      </c>
      <c r="B87" s="7" t="s">
        <v>86</v>
      </c>
      <c r="C87" s="8" t="s">
        <v>297</v>
      </c>
      <c r="D87" s="10"/>
      <c r="E87" s="10"/>
      <c r="F87" s="8"/>
      <c r="G87">
        <f>COUNTIF('(轉置前)客戶聯繫紀錄'!B:B,基本資料!B87)</f>
        <v>3</v>
      </c>
      <c r="H87">
        <f>COUNTIF(交易資料!A:A,基本資料!B87)</f>
        <v>0</v>
      </c>
    </row>
  </sheetData>
  <autoFilter ref="A1:F87" xr:uid="{00000000-0009-0000-0000-000003000000}"/>
  <sortState xmlns:xlrd2="http://schemas.microsoft.com/office/spreadsheetml/2017/richdata2" ref="A2:E32">
    <sortCondition ref="A2:A32"/>
    <sortCondition ref="C2:C32"/>
  </sortState>
  <phoneticPr fontId="4" type="noConversion"/>
  <conditionalFormatting sqref="G2:G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81"/>
  <sheetViews>
    <sheetView tabSelected="1" topLeftCell="A50" zoomScale="75" zoomScaleNormal="75" workbookViewId="0">
      <selection activeCell="I84" sqref="I84"/>
    </sheetView>
  </sheetViews>
  <sheetFormatPr defaultColWidth="9" defaultRowHeight="15" x14ac:dyDescent="0.3"/>
  <cols>
    <col min="2" max="2" width="8.625" style="5" bestFit="1" customWidth="1"/>
    <col min="3" max="3" width="38.5" customWidth="1"/>
    <col min="4" max="15" width="18.25" bestFit="1" customWidth="1"/>
  </cols>
  <sheetData>
    <row r="2" spans="1:15" ht="16.2" x14ac:dyDescent="0.3">
      <c r="A2" s="7" t="s">
        <v>0</v>
      </c>
      <c r="B2" s="14" t="s">
        <v>363</v>
      </c>
      <c r="C2" s="11" t="s">
        <v>362</v>
      </c>
      <c r="D2" s="12" t="s">
        <v>309</v>
      </c>
      <c r="E2" s="12" t="s">
        <v>310</v>
      </c>
      <c r="F2" s="12" t="s">
        <v>311</v>
      </c>
      <c r="G2" s="12" t="s">
        <v>312</v>
      </c>
      <c r="H2" s="12" t="s">
        <v>313</v>
      </c>
      <c r="I2" s="12" t="s">
        <v>314</v>
      </c>
      <c r="J2" s="12" t="s">
        <v>315</v>
      </c>
      <c r="K2" s="12" t="s">
        <v>316</v>
      </c>
      <c r="L2" s="12" t="s">
        <v>317</v>
      </c>
      <c r="M2" s="12" t="s">
        <v>318</v>
      </c>
      <c r="N2" s="12" t="s">
        <v>319</v>
      </c>
      <c r="O2" s="12" t="s">
        <v>320</v>
      </c>
    </row>
    <row r="3" spans="1:15" s="23" customFormat="1" ht="16.2" x14ac:dyDescent="0.3">
      <c r="A3" s="19" t="str">
        <f>VLOOKUP(B3, 基本資料!$A$2:$F$31, 2)</f>
        <v>AA9107</v>
      </c>
      <c r="B3" s="20">
        <v>101150</v>
      </c>
      <c r="C3" s="21" t="s">
        <v>348</v>
      </c>
      <c r="D3" s="22">
        <v>15285.3</v>
      </c>
      <c r="E3" s="22">
        <v>15383.699999999999</v>
      </c>
      <c r="F3" s="22">
        <v>15396.6</v>
      </c>
      <c r="G3" s="22">
        <v>15285</v>
      </c>
      <c r="H3" s="22">
        <v>15053.099999999999</v>
      </c>
      <c r="I3" s="22">
        <v>14927.699999999999</v>
      </c>
      <c r="J3" s="22">
        <v>14746.5</v>
      </c>
      <c r="K3" s="22">
        <v>14631.3</v>
      </c>
      <c r="L3" s="22">
        <v>14634.6</v>
      </c>
      <c r="M3" s="22">
        <v>4847.7</v>
      </c>
      <c r="N3" s="22"/>
      <c r="O3" s="22"/>
    </row>
    <row r="4" spans="1:15" s="23" customFormat="1" ht="16.2" x14ac:dyDescent="0.3">
      <c r="A4" s="19" t="str">
        <f>VLOOKUP(B4, 基本資料!$A$2:$F$31, 2)</f>
        <v>AA9107</v>
      </c>
      <c r="B4" s="20">
        <v>101150</v>
      </c>
      <c r="C4" s="21" t="s">
        <v>349</v>
      </c>
      <c r="D4" s="22">
        <v>15238.8</v>
      </c>
      <c r="E4" s="22">
        <v>15341.4</v>
      </c>
      <c r="F4" s="22">
        <v>15370.5</v>
      </c>
      <c r="G4" s="22">
        <v>15343.8</v>
      </c>
      <c r="H4" s="22">
        <v>15082.5</v>
      </c>
      <c r="I4" s="22">
        <v>15982.2</v>
      </c>
      <c r="J4" s="22">
        <v>14713.5</v>
      </c>
      <c r="K4" s="22">
        <v>14627.699999999999</v>
      </c>
      <c r="L4" s="22">
        <v>14631.3</v>
      </c>
      <c r="M4" s="22">
        <v>9737.1</v>
      </c>
      <c r="N4" s="22">
        <v>9724.8000000000011</v>
      </c>
      <c r="O4" s="22">
        <v>9722.4</v>
      </c>
    </row>
    <row r="5" spans="1:15" s="23" customFormat="1" ht="16.2" x14ac:dyDescent="0.3">
      <c r="A5" s="19" t="str">
        <f>VLOOKUP(B5, 基本資料!$A$2:$F$31, 2)</f>
        <v>AA9107</v>
      </c>
      <c r="B5" s="20">
        <v>101150</v>
      </c>
      <c r="C5" s="21" t="s">
        <v>350</v>
      </c>
      <c r="D5" s="22">
        <v>15309.9</v>
      </c>
      <c r="E5" s="22">
        <v>15367.5</v>
      </c>
      <c r="F5" s="22">
        <v>15386.699999999999</v>
      </c>
      <c r="G5" s="22">
        <v>15273.9</v>
      </c>
      <c r="H5" s="22">
        <v>15061.8</v>
      </c>
      <c r="I5" s="22">
        <v>14955</v>
      </c>
      <c r="J5" s="22">
        <v>14705.1</v>
      </c>
      <c r="K5" s="22">
        <v>14619.3</v>
      </c>
      <c r="L5" s="22">
        <v>14625</v>
      </c>
      <c r="M5" s="22">
        <v>4858.8</v>
      </c>
      <c r="N5" s="22"/>
      <c r="O5" s="22"/>
    </row>
    <row r="6" spans="1:15" s="23" customFormat="1" ht="16.2" x14ac:dyDescent="0.3">
      <c r="A6" s="19" t="str">
        <f>VLOOKUP(B6, 基本資料!$A$2:$F$31, 2)</f>
        <v>AA9107</v>
      </c>
      <c r="B6" s="20">
        <v>101150</v>
      </c>
      <c r="C6" s="21" t="s">
        <v>351</v>
      </c>
      <c r="D6" s="22">
        <v>15259.5</v>
      </c>
      <c r="E6" s="22">
        <v>15332.4</v>
      </c>
      <c r="F6" s="22">
        <v>15377.400000000001</v>
      </c>
      <c r="G6" s="22">
        <v>15334.199999999999</v>
      </c>
      <c r="H6" s="22">
        <v>15079.5</v>
      </c>
      <c r="I6" s="22">
        <v>14970.3</v>
      </c>
      <c r="J6" s="22">
        <v>14701.8</v>
      </c>
      <c r="K6" s="22">
        <v>14616.3</v>
      </c>
      <c r="L6" s="22">
        <v>14634.9</v>
      </c>
      <c r="M6" s="22">
        <v>14571.900000000001</v>
      </c>
      <c r="N6" s="22">
        <v>14573.7</v>
      </c>
      <c r="O6" s="22">
        <v>14597.699999999999</v>
      </c>
    </row>
    <row r="7" spans="1:15" s="23" customFormat="1" ht="16.2" x14ac:dyDescent="0.3">
      <c r="A7" s="19" t="str">
        <f>VLOOKUP(B7, 基本資料!$A$2:$F$31, 2)</f>
        <v>AA9107</v>
      </c>
      <c r="B7" s="20">
        <v>101150</v>
      </c>
      <c r="C7" s="21" t="s">
        <v>352</v>
      </c>
      <c r="D7" s="22">
        <v>15259.199999999999</v>
      </c>
      <c r="E7" s="22">
        <v>15331.2</v>
      </c>
      <c r="F7" s="22">
        <v>15376.8</v>
      </c>
      <c r="G7" s="22">
        <v>15333.9</v>
      </c>
      <c r="H7" s="22">
        <v>15080.1</v>
      </c>
      <c r="I7" s="22">
        <v>14970.599999999999</v>
      </c>
      <c r="J7" s="22">
        <v>14700.599999999999</v>
      </c>
      <c r="K7" s="22">
        <v>14617.5</v>
      </c>
      <c r="L7" s="22">
        <v>14634.9</v>
      </c>
      <c r="M7" s="22">
        <v>15540.3</v>
      </c>
      <c r="N7" s="22">
        <v>15547.8</v>
      </c>
      <c r="O7" s="22">
        <v>14597.699999999999</v>
      </c>
    </row>
    <row r="8" spans="1:15" s="23" customFormat="1" ht="16.2" x14ac:dyDescent="0.3">
      <c r="A8" s="19" t="str">
        <f>VLOOKUP(B8, 基本資料!$A$2:$F$31, 2)</f>
        <v>AA9107</v>
      </c>
      <c r="B8" s="20">
        <v>101150</v>
      </c>
      <c r="C8" s="21" t="s">
        <v>353</v>
      </c>
      <c r="D8" s="22">
        <v>15267</v>
      </c>
      <c r="E8" s="22">
        <v>15350.1</v>
      </c>
      <c r="F8" s="22">
        <v>15378</v>
      </c>
      <c r="G8" s="22">
        <v>15283.8</v>
      </c>
      <c r="H8" s="22">
        <v>15090</v>
      </c>
      <c r="I8" s="22">
        <v>10923</v>
      </c>
      <c r="J8" s="22">
        <v>14696.699999999999</v>
      </c>
      <c r="K8" s="22">
        <v>14628.300000000001</v>
      </c>
      <c r="L8" s="22">
        <v>15611.1</v>
      </c>
      <c r="M8" s="22">
        <v>14556.3</v>
      </c>
      <c r="N8" s="22">
        <v>16512.899999999998</v>
      </c>
      <c r="O8" s="22">
        <v>17518.5</v>
      </c>
    </row>
    <row r="9" spans="1:15" s="23" customFormat="1" ht="16.2" x14ac:dyDescent="0.3">
      <c r="A9" s="19" t="str">
        <f>VLOOKUP(B9, 基本資料!$A$2:$F$31, 2)</f>
        <v>AA9107</v>
      </c>
      <c r="B9" s="20">
        <v>101150</v>
      </c>
      <c r="C9" s="21" t="s">
        <v>322</v>
      </c>
      <c r="D9" s="22">
        <v>6000</v>
      </c>
      <c r="E9" s="22">
        <v>6000</v>
      </c>
      <c r="F9" s="22">
        <v>6000</v>
      </c>
      <c r="G9" s="22">
        <v>6000</v>
      </c>
      <c r="H9" s="22">
        <v>6000</v>
      </c>
      <c r="I9" s="22">
        <v>6000</v>
      </c>
      <c r="J9" s="22">
        <v>6000</v>
      </c>
      <c r="K9" s="22">
        <v>6000</v>
      </c>
      <c r="L9" s="22">
        <v>7000</v>
      </c>
      <c r="M9" s="22">
        <v>8000</v>
      </c>
      <c r="N9" s="22">
        <v>8000</v>
      </c>
      <c r="O9" s="22">
        <v>7000</v>
      </c>
    </row>
    <row r="10" spans="1:15" s="23" customFormat="1" ht="16.2" x14ac:dyDescent="0.3">
      <c r="A10" s="19" t="str">
        <f>VLOOKUP(B10, 基本資料!$A$2:$F$31, 2)</f>
        <v>AA9107</v>
      </c>
      <c r="B10" s="20">
        <v>101150</v>
      </c>
      <c r="C10" s="21" t="s">
        <v>325</v>
      </c>
      <c r="D10" s="22">
        <v>9000</v>
      </c>
      <c r="E10" s="22">
        <v>9000</v>
      </c>
      <c r="F10" s="22">
        <v>9000</v>
      </c>
      <c r="G10" s="22">
        <v>9000</v>
      </c>
      <c r="H10" s="22">
        <v>6000</v>
      </c>
      <c r="I10" s="22"/>
      <c r="J10" s="22"/>
      <c r="K10" s="22"/>
      <c r="L10" s="22"/>
      <c r="M10" s="22"/>
      <c r="N10" s="22"/>
      <c r="O10" s="22"/>
    </row>
    <row r="11" spans="1:15" s="28" customFormat="1" ht="16.2" x14ac:dyDescent="0.3">
      <c r="A11" s="24" t="str">
        <f>VLOOKUP(B11, 基本資料!$A$2:$F$31, 2)</f>
        <v>AA9107</v>
      </c>
      <c r="B11" s="25">
        <v>101150</v>
      </c>
      <c r="C11" s="26" t="s">
        <v>341</v>
      </c>
      <c r="D11" s="27"/>
      <c r="E11" s="27"/>
      <c r="F11" s="27">
        <v>0</v>
      </c>
      <c r="G11" s="27"/>
      <c r="H11" s="27">
        <v>0</v>
      </c>
      <c r="I11" s="27"/>
      <c r="J11" s="27">
        <v>0</v>
      </c>
      <c r="K11" s="27">
        <v>0</v>
      </c>
      <c r="L11" s="27"/>
      <c r="M11" s="27">
        <v>0</v>
      </c>
      <c r="N11" s="27"/>
      <c r="O11" s="27"/>
    </row>
    <row r="12" spans="1:15" s="23" customFormat="1" ht="16.2" x14ac:dyDescent="0.3">
      <c r="A12" s="19" t="str">
        <f>VLOOKUP(B12, 基本資料!$A$2:$F$31, 2)</f>
        <v>AA9107</v>
      </c>
      <c r="B12" s="20">
        <v>101150</v>
      </c>
      <c r="C12" s="21" t="s">
        <v>327</v>
      </c>
      <c r="D12" s="22">
        <v>9000</v>
      </c>
      <c r="E12" s="22">
        <v>9000</v>
      </c>
      <c r="F12" s="22">
        <v>9000</v>
      </c>
      <c r="G12" s="22">
        <v>9000</v>
      </c>
      <c r="H12" s="22">
        <v>9000</v>
      </c>
      <c r="I12" s="22">
        <v>9000</v>
      </c>
      <c r="J12" s="22">
        <v>9000</v>
      </c>
      <c r="K12" s="22">
        <v>9000</v>
      </c>
      <c r="L12" s="22">
        <v>9000</v>
      </c>
      <c r="M12" s="22">
        <v>3000</v>
      </c>
      <c r="N12" s="22"/>
      <c r="O12" s="22"/>
    </row>
    <row r="13" spans="1:15" ht="16.2" x14ac:dyDescent="0.3">
      <c r="A13" s="10" t="str">
        <f>VLOOKUP(B13, 基本資料!$A$2:$F$31, 2)</f>
        <v>AA9107</v>
      </c>
      <c r="B13" s="15">
        <v>101150</v>
      </c>
      <c r="C13" s="12" t="s">
        <v>331</v>
      </c>
      <c r="D13" s="13">
        <v>3000</v>
      </c>
      <c r="E13" s="13">
        <v>3000</v>
      </c>
      <c r="F13" s="13">
        <v>3000</v>
      </c>
      <c r="G13" s="13">
        <v>3000</v>
      </c>
      <c r="H13" s="13">
        <v>3000</v>
      </c>
      <c r="I13" s="13">
        <v>3000</v>
      </c>
      <c r="J13" s="13">
        <v>3000</v>
      </c>
      <c r="K13" s="13">
        <v>3000</v>
      </c>
      <c r="L13" s="13">
        <v>3000</v>
      </c>
      <c r="M13" s="13">
        <v>3000</v>
      </c>
      <c r="N13" s="13">
        <v>3000</v>
      </c>
      <c r="O13" s="13">
        <v>3000</v>
      </c>
    </row>
    <row r="14" spans="1:15" s="23" customFormat="1" ht="16.2" x14ac:dyDescent="0.3">
      <c r="A14" s="19" t="str">
        <f>VLOOKUP(B14, 基本資料!$A$2:$F$31, 2)</f>
        <v>AA9107</v>
      </c>
      <c r="B14" s="20">
        <v>101150</v>
      </c>
      <c r="C14" s="21" t="s">
        <v>354</v>
      </c>
      <c r="D14" s="22">
        <v>15259.5</v>
      </c>
      <c r="E14" s="22">
        <v>15332.699999999999</v>
      </c>
      <c r="F14" s="22">
        <v>15377.7</v>
      </c>
      <c r="G14" s="22">
        <v>15334.199999999999</v>
      </c>
      <c r="H14" s="22">
        <v>15078.9</v>
      </c>
      <c r="I14" s="22">
        <v>14970.599999999999</v>
      </c>
      <c r="J14" s="22">
        <v>14701.5</v>
      </c>
      <c r="K14" s="22">
        <v>14616.3</v>
      </c>
      <c r="L14" s="22">
        <v>14635.199999999999</v>
      </c>
      <c r="M14" s="22">
        <v>9737.4</v>
      </c>
      <c r="N14" s="22">
        <v>9722.6999999999989</v>
      </c>
      <c r="O14" s="22">
        <v>9721.5</v>
      </c>
    </row>
    <row r="15" spans="1:15" s="28" customFormat="1" ht="16.2" x14ac:dyDescent="0.3">
      <c r="A15" s="24" t="str">
        <f>VLOOKUP(B15, 基本資料!$A$2:$F$31, 2)</f>
        <v>AA9107</v>
      </c>
      <c r="B15" s="25">
        <v>101150</v>
      </c>
      <c r="C15" s="26" t="s">
        <v>343</v>
      </c>
      <c r="D15" s="27"/>
      <c r="E15" s="27"/>
      <c r="F15" s="27"/>
      <c r="G15" s="27"/>
      <c r="H15" s="27">
        <v>0</v>
      </c>
      <c r="I15" s="27">
        <v>0</v>
      </c>
      <c r="J15" s="27"/>
      <c r="K15" s="27"/>
      <c r="L15" s="27"/>
      <c r="M15" s="27"/>
      <c r="N15" s="27"/>
      <c r="O15" s="27"/>
    </row>
    <row r="16" spans="1:15" ht="16.2" x14ac:dyDescent="0.3">
      <c r="A16" s="10" t="str">
        <f>VLOOKUP(B16, 基本資料!$A$2:$F$31, 2)</f>
        <v>AA9107</v>
      </c>
      <c r="B16" s="15">
        <v>101150</v>
      </c>
      <c r="C16" s="12" t="s">
        <v>328</v>
      </c>
      <c r="D16" s="13">
        <v>3000</v>
      </c>
      <c r="E16" s="13">
        <v>3000</v>
      </c>
      <c r="F16" s="13">
        <v>3000</v>
      </c>
      <c r="G16" s="13">
        <v>3000</v>
      </c>
      <c r="H16" s="13">
        <v>3000</v>
      </c>
      <c r="I16" s="13">
        <v>3000</v>
      </c>
      <c r="J16" s="13">
        <v>3000</v>
      </c>
      <c r="K16" s="13">
        <v>3000</v>
      </c>
      <c r="L16" s="13">
        <v>3000</v>
      </c>
      <c r="M16" s="13">
        <v>3000</v>
      </c>
      <c r="N16" s="13">
        <v>3000</v>
      </c>
      <c r="O16" s="13">
        <v>3000</v>
      </c>
    </row>
    <row r="17" spans="1:15" s="23" customFormat="1" ht="16.2" x14ac:dyDescent="0.3">
      <c r="A17" s="19" t="str">
        <f>VLOOKUP(B17, 基本資料!$A$2:$F$31, 2)</f>
        <v>AA9107</v>
      </c>
      <c r="B17" s="20">
        <v>101150</v>
      </c>
      <c r="C17" s="21" t="s">
        <v>344</v>
      </c>
      <c r="D17" s="22">
        <v>6000</v>
      </c>
      <c r="E17" s="22">
        <v>6000</v>
      </c>
      <c r="F17" s="22">
        <v>6000</v>
      </c>
      <c r="G17" s="22">
        <v>6000</v>
      </c>
      <c r="H17" s="22">
        <v>6000</v>
      </c>
      <c r="I17" s="22">
        <v>6000</v>
      </c>
      <c r="J17" s="22">
        <v>6000</v>
      </c>
      <c r="K17" s="22">
        <v>6000</v>
      </c>
      <c r="L17" s="22">
        <v>6000</v>
      </c>
      <c r="M17" s="22">
        <v>6000</v>
      </c>
      <c r="N17" s="22">
        <v>8000</v>
      </c>
      <c r="O17" s="22">
        <v>8000</v>
      </c>
    </row>
    <row r="18" spans="1:15" s="23" customFormat="1" ht="16.2" x14ac:dyDescent="0.3">
      <c r="A18" s="19" t="str">
        <f>VLOOKUP(B18, 基本資料!$A$2:$F$31, 2)</f>
        <v>AA9107</v>
      </c>
      <c r="B18" s="20">
        <v>101150</v>
      </c>
      <c r="C18" s="21" t="s">
        <v>336</v>
      </c>
      <c r="D18" s="22">
        <v>9000</v>
      </c>
      <c r="E18" s="22">
        <v>9000</v>
      </c>
      <c r="F18" s="22">
        <v>9000</v>
      </c>
      <c r="G18" s="22">
        <v>9000</v>
      </c>
      <c r="H18" s="22">
        <v>9000</v>
      </c>
      <c r="I18" s="22">
        <v>9000</v>
      </c>
      <c r="J18" s="22">
        <v>9000</v>
      </c>
      <c r="K18" s="22">
        <v>9000</v>
      </c>
      <c r="L18" s="22">
        <v>9000</v>
      </c>
      <c r="M18" s="22">
        <v>9000</v>
      </c>
      <c r="N18" s="22">
        <v>9000</v>
      </c>
      <c r="O18" s="22">
        <v>10000</v>
      </c>
    </row>
    <row r="19" spans="1:15" ht="16.2" x14ac:dyDescent="0.3">
      <c r="A19" s="10" t="str">
        <f>VLOOKUP(B19, 基本資料!$A$2:$F$31, 2)</f>
        <v>AA9107</v>
      </c>
      <c r="B19" s="15">
        <v>101150</v>
      </c>
      <c r="C19" s="12" t="s">
        <v>330</v>
      </c>
      <c r="D19" s="13">
        <v>3000</v>
      </c>
      <c r="E19" s="13">
        <v>3000</v>
      </c>
      <c r="F19" s="13">
        <v>3000</v>
      </c>
      <c r="G19" s="13">
        <v>3000</v>
      </c>
      <c r="H19" s="13">
        <v>3000</v>
      </c>
      <c r="I19" s="13"/>
      <c r="J19" s="13">
        <v>3000</v>
      </c>
      <c r="K19" s="13">
        <v>3000</v>
      </c>
      <c r="L19" s="13">
        <v>3000</v>
      </c>
      <c r="M19" s="13">
        <v>3000</v>
      </c>
      <c r="N19" s="13">
        <v>3000</v>
      </c>
      <c r="O19" s="13">
        <v>3000</v>
      </c>
    </row>
    <row r="20" spans="1:15" s="23" customFormat="1" ht="16.2" x14ac:dyDescent="0.3">
      <c r="A20" s="19" t="str">
        <f>VLOOKUP(B20, 基本資料!$A$2:$F$31, 2)</f>
        <v>AA9107</v>
      </c>
      <c r="B20" s="20">
        <v>101150</v>
      </c>
      <c r="C20" s="21" t="s">
        <v>355</v>
      </c>
      <c r="D20" s="22">
        <v>15239.400000000001</v>
      </c>
      <c r="E20" s="22">
        <v>15339.9</v>
      </c>
      <c r="F20" s="22">
        <v>15375</v>
      </c>
      <c r="G20" s="22">
        <v>15344.1</v>
      </c>
      <c r="H20" s="22">
        <v>15081.6</v>
      </c>
      <c r="I20" s="22">
        <v>14993.7</v>
      </c>
      <c r="J20" s="22">
        <v>14715.3</v>
      </c>
      <c r="K20" s="22">
        <v>14632.8</v>
      </c>
      <c r="L20" s="22">
        <v>14633.099999999999</v>
      </c>
      <c r="M20" s="22">
        <v>14595.3</v>
      </c>
      <c r="N20" s="22">
        <v>15561.000000000002</v>
      </c>
      <c r="O20" s="22">
        <v>16539</v>
      </c>
    </row>
    <row r="21" spans="1:15" s="28" customFormat="1" ht="16.2" x14ac:dyDescent="0.3">
      <c r="A21" s="24" t="str">
        <f>VLOOKUP(B21, 基本資料!$A$2:$F$31, 2)</f>
        <v>AA9107</v>
      </c>
      <c r="B21" s="25">
        <v>101150</v>
      </c>
      <c r="C21" s="26" t="s">
        <v>356</v>
      </c>
      <c r="D21" s="27"/>
      <c r="E21" s="27"/>
      <c r="F21" s="27"/>
      <c r="G21" s="27"/>
      <c r="H21" s="27">
        <v>0</v>
      </c>
      <c r="I21" s="27"/>
      <c r="J21" s="27"/>
      <c r="K21" s="27"/>
      <c r="L21" s="27"/>
      <c r="M21" s="27"/>
      <c r="N21" s="27"/>
      <c r="O21" s="27"/>
    </row>
    <row r="22" spans="1:15" s="23" customFormat="1" ht="16.2" x14ac:dyDescent="0.3">
      <c r="A22" s="19" t="str">
        <f>VLOOKUP(B22, 基本資料!$A$2:$F$31, 2)</f>
        <v>AA9107</v>
      </c>
      <c r="B22" s="20">
        <v>101150</v>
      </c>
      <c r="C22" s="21" t="s">
        <v>357</v>
      </c>
      <c r="D22" s="22">
        <v>15236.699999999999</v>
      </c>
      <c r="E22" s="22">
        <v>15358.8</v>
      </c>
      <c r="F22" s="22">
        <v>15367.8</v>
      </c>
      <c r="G22" s="22">
        <v>15353.099999999999</v>
      </c>
      <c r="H22" s="22">
        <v>15065.7</v>
      </c>
      <c r="I22" s="22">
        <v>14993.099999999999</v>
      </c>
      <c r="J22" s="22">
        <v>14724.6</v>
      </c>
      <c r="K22" s="22">
        <v>14640.3</v>
      </c>
      <c r="L22" s="22">
        <v>14636.699999999999</v>
      </c>
      <c r="M22" s="22">
        <v>14575.199999999999</v>
      </c>
      <c r="N22" s="22">
        <v>14555.4</v>
      </c>
      <c r="O22" s="22">
        <v>14595.3</v>
      </c>
    </row>
    <row r="23" spans="1:15" s="23" customFormat="1" ht="16.2" x14ac:dyDescent="0.3">
      <c r="A23" s="19" t="str">
        <f>VLOOKUP(B23, 基本資料!$A$2:$F$31, 2)</f>
        <v>AA8077</v>
      </c>
      <c r="B23" s="20">
        <v>136408</v>
      </c>
      <c r="C23" s="21" t="s">
        <v>360</v>
      </c>
      <c r="D23" s="22"/>
      <c r="E23" s="22"/>
      <c r="F23" s="22">
        <v>337130</v>
      </c>
      <c r="G23" s="22"/>
      <c r="H23" s="22"/>
      <c r="I23" s="22"/>
      <c r="J23" s="22"/>
      <c r="K23" s="22"/>
      <c r="L23" s="22"/>
      <c r="M23" s="22"/>
      <c r="N23" s="22"/>
      <c r="O23" s="22"/>
    </row>
    <row r="24" spans="1:15" s="23" customFormat="1" ht="16.2" x14ac:dyDescent="0.3">
      <c r="A24" s="19" t="str">
        <f>VLOOKUP(B24, 基本資料!$A$2:$F$31, 2)</f>
        <v>AA1935</v>
      </c>
      <c r="B24" s="20">
        <v>148302</v>
      </c>
      <c r="C24" s="21" t="s">
        <v>323</v>
      </c>
      <c r="D24" s="22">
        <v>4000</v>
      </c>
      <c r="E24" s="22">
        <v>4000</v>
      </c>
      <c r="F24" s="22">
        <v>4000</v>
      </c>
      <c r="G24" s="22">
        <v>4000</v>
      </c>
      <c r="H24" s="22">
        <v>4000</v>
      </c>
      <c r="I24" s="22">
        <v>4000</v>
      </c>
      <c r="J24" s="22">
        <v>54000</v>
      </c>
      <c r="K24" s="22">
        <v>8000</v>
      </c>
      <c r="L24" s="22">
        <v>12000</v>
      </c>
      <c r="M24" s="22">
        <v>16000</v>
      </c>
      <c r="N24" s="22">
        <v>16000</v>
      </c>
      <c r="O24" s="22">
        <v>16000</v>
      </c>
    </row>
    <row r="25" spans="1:15" s="23" customFormat="1" ht="16.2" x14ac:dyDescent="0.3">
      <c r="A25" s="19" t="str">
        <f>VLOOKUP(B25, 基本資料!$A$2:$F$31, 2)</f>
        <v>AA1935</v>
      </c>
      <c r="B25" s="20">
        <v>148302</v>
      </c>
      <c r="C25" s="21" t="s">
        <v>328</v>
      </c>
      <c r="D25" s="22"/>
      <c r="E25" s="22"/>
      <c r="F25" s="22"/>
      <c r="G25" s="22">
        <v>116000</v>
      </c>
      <c r="H25" s="22">
        <v>4000</v>
      </c>
      <c r="I25" s="22">
        <v>4000</v>
      </c>
      <c r="J25" s="22">
        <v>4000</v>
      </c>
      <c r="K25" s="22">
        <v>4000</v>
      </c>
      <c r="L25" s="22">
        <v>4000</v>
      </c>
      <c r="M25" s="22">
        <v>4000</v>
      </c>
      <c r="N25" s="22">
        <v>4000</v>
      </c>
      <c r="O25" s="22">
        <v>4000</v>
      </c>
    </row>
    <row r="26" spans="1:15" ht="16.2" x14ac:dyDescent="0.3">
      <c r="A26" s="10" t="str">
        <f>VLOOKUP(B26, 基本資料!$A$2:$F$31, 2)</f>
        <v>AA1935</v>
      </c>
      <c r="B26" s="15">
        <v>148302</v>
      </c>
      <c r="C26" s="12" t="s">
        <v>336</v>
      </c>
      <c r="D26" s="13"/>
      <c r="E26" s="13"/>
      <c r="F26" s="13">
        <v>4000</v>
      </c>
      <c r="G26" s="13">
        <v>4000</v>
      </c>
      <c r="H26" s="13">
        <v>4000</v>
      </c>
      <c r="I26" s="13">
        <v>4000</v>
      </c>
      <c r="J26" s="13">
        <v>0</v>
      </c>
      <c r="K26" s="13"/>
      <c r="L26" s="13"/>
      <c r="M26" s="13"/>
      <c r="N26" s="13"/>
      <c r="O26" s="13"/>
    </row>
    <row r="27" spans="1:15" ht="16.2" x14ac:dyDescent="0.3">
      <c r="A27" s="10" t="str">
        <f>VLOOKUP(B27, 基本資料!$A$2:$F$31, 2)</f>
        <v>AA3139</v>
      </c>
      <c r="B27" s="15">
        <v>178683</v>
      </c>
      <c r="C27" s="12" t="s">
        <v>336</v>
      </c>
      <c r="D27" s="13">
        <v>5000</v>
      </c>
      <c r="E27" s="13">
        <v>5000</v>
      </c>
      <c r="F27" s="13">
        <v>5000</v>
      </c>
      <c r="G27" s="13">
        <v>5000</v>
      </c>
      <c r="H27" s="13">
        <v>5000</v>
      </c>
      <c r="I27" s="13">
        <v>5000</v>
      </c>
      <c r="J27" s="13">
        <v>5000</v>
      </c>
      <c r="K27" s="13">
        <v>5000</v>
      </c>
      <c r="L27" s="13">
        <v>5000</v>
      </c>
      <c r="M27" s="13">
        <v>5000</v>
      </c>
      <c r="N27" s="13">
        <v>5000</v>
      </c>
      <c r="O27" s="13">
        <v>5000</v>
      </c>
    </row>
    <row r="28" spans="1:15" s="23" customFormat="1" ht="16.2" x14ac:dyDescent="0.3">
      <c r="A28" s="19" t="str">
        <f>VLOOKUP(B28, 基本資料!$A$2:$F$31, 2)</f>
        <v>AA5706</v>
      </c>
      <c r="B28" s="20">
        <v>181030</v>
      </c>
      <c r="C28" s="21" t="s">
        <v>334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>
        <v>6000</v>
      </c>
      <c r="O28" s="22">
        <v>6000</v>
      </c>
    </row>
    <row r="29" spans="1:15" s="23" customFormat="1" ht="16.2" x14ac:dyDescent="0.3">
      <c r="A29" s="19" t="str">
        <f>VLOOKUP(B29, 基本資料!$A$2:$F$31, 2)</f>
        <v>AA5706</v>
      </c>
      <c r="B29" s="20">
        <v>181030</v>
      </c>
      <c r="C29" s="29" t="s">
        <v>378</v>
      </c>
      <c r="D29" s="22">
        <v>92400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6.2" x14ac:dyDescent="0.3">
      <c r="A30" s="10" t="str">
        <f>VLOOKUP(B30, 基本資料!$A$2:$F$31, 2)</f>
        <v>AA5706</v>
      </c>
      <c r="B30" s="15">
        <v>181030</v>
      </c>
      <c r="C30" s="12" t="s">
        <v>331</v>
      </c>
      <c r="D30" s="13">
        <v>3000</v>
      </c>
      <c r="E30" s="13">
        <v>3000</v>
      </c>
      <c r="F30" s="13">
        <v>3000</v>
      </c>
      <c r="G30" s="13">
        <v>3000</v>
      </c>
      <c r="H30" s="13">
        <v>3000</v>
      </c>
      <c r="I30" s="13">
        <v>3000</v>
      </c>
      <c r="J30" s="13">
        <v>3000</v>
      </c>
      <c r="K30" s="13">
        <v>3000</v>
      </c>
      <c r="L30" s="13">
        <v>3000</v>
      </c>
      <c r="M30" s="13">
        <v>3000</v>
      </c>
      <c r="N30" s="13">
        <v>3000</v>
      </c>
      <c r="O30" s="13">
        <v>3000</v>
      </c>
    </row>
    <row r="31" spans="1:15" ht="16.2" x14ac:dyDescent="0.3">
      <c r="A31" s="10" t="str">
        <f>VLOOKUP(B31, 基本資料!$A$2:$F$31, 2)</f>
        <v>AA5706</v>
      </c>
      <c r="B31" s="15">
        <v>181030</v>
      </c>
      <c r="C31" s="12" t="s">
        <v>339</v>
      </c>
      <c r="D31" s="13">
        <v>3000</v>
      </c>
      <c r="E31" s="13">
        <v>3000</v>
      </c>
      <c r="F31" s="13">
        <v>3000</v>
      </c>
      <c r="G31" s="13">
        <v>3000</v>
      </c>
      <c r="H31" s="13">
        <v>3000</v>
      </c>
      <c r="I31" s="13">
        <v>3000</v>
      </c>
      <c r="J31" s="13">
        <v>3000</v>
      </c>
      <c r="K31" s="13">
        <v>3000</v>
      </c>
      <c r="L31" s="13">
        <v>3000</v>
      </c>
      <c r="M31" s="13">
        <v>3000</v>
      </c>
      <c r="N31" s="13">
        <v>3000</v>
      </c>
      <c r="O31" s="13">
        <v>3000</v>
      </c>
    </row>
    <row r="32" spans="1:15" s="23" customFormat="1" ht="16.2" x14ac:dyDescent="0.3">
      <c r="A32" s="19" t="str">
        <f>VLOOKUP(B32, 基本資料!$A$2:$F$31, 2)</f>
        <v>AA0102</v>
      </c>
      <c r="B32" s="20">
        <v>216543</v>
      </c>
      <c r="C32" s="21" t="s">
        <v>323</v>
      </c>
      <c r="D32" s="22">
        <v>20000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s="28" customFormat="1" ht="16.2" x14ac:dyDescent="0.3">
      <c r="A33" s="24" t="str">
        <f>VLOOKUP(B33, 基本資料!$A$2:$F$31, 2)</f>
        <v>AA8041</v>
      </c>
      <c r="B33" s="25">
        <v>225492</v>
      </c>
      <c r="C33" s="26" t="s">
        <v>350</v>
      </c>
      <c r="D33" s="27"/>
      <c r="E33" s="27"/>
      <c r="F33" s="27"/>
      <c r="G33" s="27"/>
      <c r="H33" s="27"/>
      <c r="I33" s="27"/>
      <c r="J33" s="27">
        <v>0</v>
      </c>
      <c r="K33" s="27"/>
      <c r="L33" s="27"/>
      <c r="M33" s="27"/>
      <c r="N33" s="27"/>
      <c r="O33" s="27"/>
    </row>
    <row r="34" spans="1:15" s="28" customFormat="1" ht="16.2" x14ac:dyDescent="0.3">
      <c r="A34" s="24" t="str">
        <f>VLOOKUP(B34, 基本資料!$A$2:$F$31, 2)</f>
        <v>AA8041</v>
      </c>
      <c r="B34" s="25">
        <v>225492</v>
      </c>
      <c r="C34" s="26" t="s">
        <v>340</v>
      </c>
      <c r="D34" s="27"/>
      <c r="E34" s="27"/>
      <c r="F34" s="27"/>
      <c r="G34" s="27"/>
      <c r="H34" s="27"/>
      <c r="I34" s="27"/>
      <c r="J34" s="27"/>
      <c r="K34" s="27"/>
      <c r="L34" s="27"/>
      <c r="M34" s="27">
        <v>0</v>
      </c>
      <c r="N34" s="27"/>
      <c r="O34" s="27"/>
    </row>
    <row r="35" spans="1:15" s="28" customFormat="1" ht="16.2" x14ac:dyDescent="0.3">
      <c r="A35" s="24" t="str">
        <f>VLOOKUP(B35, 基本資料!$A$2:$F$31, 2)</f>
        <v>AA8041</v>
      </c>
      <c r="B35" s="25">
        <v>225492</v>
      </c>
      <c r="C35" s="26" t="s">
        <v>341</v>
      </c>
      <c r="D35" s="27"/>
      <c r="E35" s="27"/>
      <c r="F35" s="27"/>
      <c r="G35" s="27"/>
      <c r="H35" s="27"/>
      <c r="I35" s="27"/>
      <c r="J35" s="27"/>
      <c r="K35" s="27"/>
      <c r="L35" s="27"/>
      <c r="M35" s="27">
        <v>0</v>
      </c>
      <c r="N35" s="27"/>
      <c r="O35" s="27"/>
    </row>
    <row r="36" spans="1:15" s="28" customFormat="1" ht="16.2" x14ac:dyDescent="0.3">
      <c r="A36" s="24" t="str">
        <f>VLOOKUP(B36, 基本資料!$A$2:$F$31, 2)</f>
        <v>AA8041</v>
      </c>
      <c r="B36" s="25">
        <v>225492</v>
      </c>
      <c r="C36" s="26" t="s">
        <v>361</v>
      </c>
      <c r="D36" s="27"/>
      <c r="E36" s="27"/>
      <c r="F36" s="27"/>
      <c r="G36" s="27"/>
      <c r="H36" s="27"/>
      <c r="I36" s="27"/>
      <c r="J36" s="27"/>
      <c r="K36" s="27">
        <v>0</v>
      </c>
      <c r="L36" s="27"/>
      <c r="M36" s="27"/>
      <c r="N36" s="27"/>
      <c r="O36" s="27"/>
    </row>
    <row r="37" spans="1:15" ht="16.2" x14ac:dyDescent="0.3">
      <c r="A37" s="10" t="str">
        <f>VLOOKUP(B37, 基本資料!$A$2:$F$31, 2)</f>
        <v>AA4200</v>
      </c>
      <c r="B37" s="15">
        <v>247951</v>
      </c>
      <c r="C37" s="12" t="s">
        <v>339</v>
      </c>
      <c r="D37" s="13">
        <v>6000</v>
      </c>
      <c r="E37" s="13">
        <v>6000</v>
      </c>
      <c r="F37" s="13">
        <v>6000</v>
      </c>
      <c r="G37" s="13">
        <v>6000</v>
      </c>
      <c r="H37" s="13">
        <v>6000</v>
      </c>
      <c r="I37" s="13">
        <v>6000</v>
      </c>
      <c r="J37" s="13">
        <v>6000</v>
      </c>
      <c r="K37" s="13">
        <v>6000</v>
      </c>
      <c r="L37" s="13">
        <v>6000</v>
      </c>
      <c r="M37" s="13">
        <v>6000</v>
      </c>
      <c r="N37" s="13">
        <v>6000</v>
      </c>
      <c r="O37" s="13">
        <v>6000</v>
      </c>
    </row>
    <row r="38" spans="1:15" s="23" customFormat="1" ht="16.2" x14ac:dyDescent="0.3">
      <c r="A38" s="19" t="str">
        <f>VLOOKUP(B38, 基本資料!$A$2:$F$31, 2)</f>
        <v>AA3880</v>
      </c>
      <c r="B38" s="20">
        <v>254047</v>
      </c>
      <c r="C38" s="21" t="s">
        <v>342</v>
      </c>
      <c r="D38" s="22">
        <v>20000</v>
      </c>
      <c r="E38" s="22">
        <v>71000</v>
      </c>
      <c r="F38" s="22">
        <v>20000</v>
      </c>
      <c r="G38" s="22">
        <v>20000</v>
      </c>
      <c r="H38" s="22">
        <v>20000</v>
      </c>
      <c r="I38" s="22">
        <v>20000</v>
      </c>
      <c r="J38" s="22">
        <v>20000</v>
      </c>
      <c r="K38" s="22">
        <v>56000</v>
      </c>
      <c r="L38" s="22">
        <v>20000</v>
      </c>
      <c r="M38" s="22">
        <v>40000</v>
      </c>
      <c r="N38" s="22">
        <v>20000</v>
      </c>
      <c r="O38" s="22">
        <v>20000</v>
      </c>
    </row>
    <row r="39" spans="1:15" s="23" customFormat="1" ht="16.2" x14ac:dyDescent="0.3">
      <c r="A39" s="19" t="str">
        <f>VLOOKUP(B39, 基本資料!$A$2:$F$31, 2)</f>
        <v>AA5297</v>
      </c>
      <c r="B39" s="20">
        <v>257959</v>
      </c>
      <c r="C39" s="21" t="s">
        <v>347</v>
      </c>
      <c r="D39" s="22"/>
      <c r="E39" s="22"/>
      <c r="F39" s="22"/>
      <c r="G39" s="22"/>
      <c r="H39" s="22"/>
      <c r="I39" s="22"/>
      <c r="J39" s="22">
        <v>200000</v>
      </c>
      <c r="K39" s="22"/>
      <c r="L39" s="22"/>
      <c r="M39" s="22"/>
      <c r="N39" s="22"/>
      <c r="O39" s="22"/>
    </row>
    <row r="40" spans="1:15" ht="16.2" x14ac:dyDescent="0.3">
      <c r="A40" s="10" t="str">
        <f>VLOOKUP(B40, 基本資料!$A$2:$F$31, 2)</f>
        <v>AA0329</v>
      </c>
      <c r="B40" s="15">
        <v>304709</v>
      </c>
      <c r="C40" s="12" t="s">
        <v>359</v>
      </c>
      <c r="D40" s="13">
        <v>6000</v>
      </c>
      <c r="E40" s="13">
        <v>6000</v>
      </c>
      <c r="F40" s="13">
        <v>6000</v>
      </c>
      <c r="G40" s="13">
        <v>6000</v>
      </c>
      <c r="H40" s="13">
        <v>6000</v>
      </c>
      <c r="I40" s="13">
        <v>6000</v>
      </c>
      <c r="J40" s="13">
        <v>6000</v>
      </c>
      <c r="K40" s="13">
        <v>6000</v>
      </c>
      <c r="L40" s="13">
        <v>6000</v>
      </c>
      <c r="M40" s="13">
        <v>6000</v>
      </c>
      <c r="N40" s="13">
        <v>6000</v>
      </c>
      <c r="O40" s="13">
        <v>6000</v>
      </c>
    </row>
    <row r="41" spans="1:15" s="23" customFormat="1" ht="16.2" x14ac:dyDescent="0.3">
      <c r="A41" s="19" t="str">
        <f>VLOOKUP(B41, 基本資料!$A$2:$F$31, 2)</f>
        <v>AA9132</v>
      </c>
      <c r="B41" s="20">
        <v>305254</v>
      </c>
      <c r="C41" s="21" t="s">
        <v>321</v>
      </c>
      <c r="D41" s="22">
        <v>4000</v>
      </c>
      <c r="E41" s="22">
        <v>4000</v>
      </c>
      <c r="F41" s="22">
        <v>4000</v>
      </c>
      <c r="G41" s="22">
        <v>4000</v>
      </c>
      <c r="H41" s="22">
        <v>4000</v>
      </c>
      <c r="I41" s="22">
        <v>3000</v>
      </c>
      <c r="J41" s="22">
        <v>3000</v>
      </c>
      <c r="K41" s="22">
        <v>4000</v>
      </c>
      <c r="L41" s="22">
        <v>4000</v>
      </c>
      <c r="M41" s="22">
        <v>5000</v>
      </c>
      <c r="N41" s="22"/>
      <c r="O41" s="22"/>
    </row>
    <row r="42" spans="1:15" s="23" customFormat="1" ht="16.2" x14ac:dyDescent="0.3">
      <c r="A42" s="19" t="str">
        <f>VLOOKUP(B42, 基本資料!$A$2:$F$31, 2)</f>
        <v>AA9132</v>
      </c>
      <c r="B42" s="20">
        <v>305254</v>
      </c>
      <c r="C42" s="21" t="s">
        <v>323</v>
      </c>
      <c r="D42" s="22">
        <v>6000</v>
      </c>
      <c r="E42" s="22">
        <v>6000</v>
      </c>
      <c r="F42" s="22">
        <v>3000</v>
      </c>
      <c r="G42" s="22">
        <v>3000</v>
      </c>
      <c r="H42" s="22">
        <v>3000</v>
      </c>
      <c r="I42" s="22">
        <v>3000</v>
      </c>
      <c r="J42" s="22">
        <v>3000</v>
      </c>
      <c r="K42" s="22">
        <v>3000</v>
      </c>
      <c r="L42" s="22">
        <v>3000</v>
      </c>
      <c r="M42" s="22">
        <v>3000</v>
      </c>
      <c r="N42" s="22"/>
      <c r="O42" s="22"/>
    </row>
    <row r="43" spans="1:15" s="28" customFormat="1" ht="16.2" x14ac:dyDescent="0.3">
      <c r="A43" s="24" t="str">
        <f>VLOOKUP(B43, 基本資料!$A$2:$F$31, 2)</f>
        <v>AA9132</v>
      </c>
      <c r="B43" s="25">
        <v>305254</v>
      </c>
      <c r="C43" s="26" t="s">
        <v>346</v>
      </c>
      <c r="D43" s="27"/>
      <c r="E43" s="27"/>
      <c r="F43" s="27">
        <v>0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1:15" s="23" customFormat="1" ht="16.2" x14ac:dyDescent="0.3">
      <c r="A44" s="19" t="str">
        <f>VLOOKUP(B44, 基本資料!$A$2:$F$31, 2)</f>
        <v>AA1049</v>
      </c>
      <c r="B44" s="20">
        <v>312291</v>
      </c>
      <c r="C44" s="21" t="s">
        <v>321</v>
      </c>
      <c r="D44" s="22"/>
      <c r="E44" s="22">
        <v>3000</v>
      </c>
      <c r="F44" s="22">
        <v>3000</v>
      </c>
      <c r="G44" s="22">
        <v>3000</v>
      </c>
      <c r="H44" s="22">
        <v>4000</v>
      </c>
      <c r="I44" s="22">
        <v>4000</v>
      </c>
      <c r="J44" s="22">
        <v>4000</v>
      </c>
      <c r="K44" s="22">
        <v>24000</v>
      </c>
      <c r="L44" s="22">
        <v>64000</v>
      </c>
      <c r="M44" s="22">
        <v>128000</v>
      </c>
      <c r="N44" s="22">
        <v>16000</v>
      </c>
      <c r="O44" s="22">
        <v>16000</v>
      </c>
    </row>
    <row r="45" spans="1:15" s="23" customFormat="1" ht="16.2" x14ac:dyDescent="0.3">
      <c r="A45" s="19" t="str">
        <f>VLOOKUP(B45, 基本資料!$A$2:$F$31, 2)</f>
        <v>AA1049</v>
      </c>
      <c r="B45" s="20">
        <v>312291</v>
      </c>
      <c r="C45" s="21" t="s">
        <v>322</v>
      </c>
      <c r="D45" s="22">
        <v>6000</v>
      </c>
      <c r="E45" s="22">
        <v>9000</v>
      </c>
      <c r="F45" s="22">
        <v>6000</v>
      </c>
      <c r="G45" s="22">
        <v>6000</v>
      </c>
      <c r="H45" s="22">
        <v>3000</v>
      </c>
      <c r="I45" s="22">
        <v>3000</v>
      </c>
      <c r="J45" s="22">
        <v>3000</v>
      </c>
      <c r="K45" s="22">
        <v>3000</v>
      </c>
      <c r="L45" s="22">
        <v>6000</v>
      </c>
      <c r="M45" s="22">
        <v>45000</v>
      </c>
      <c r="N45" s="22">
        <v>6000</v>
      </c>
      <c r="O45" s="22">
        <v>6000</v>
      </c>
    </row>
    <row r="46" spans="1:15" s="23" customFormat="1" ht="16.2" x14ac:dyDescent="0.3">
      <c r="A46" s="19" t="str">
        <f>VLOOKUP(B46, 基本資料!$A$2:$F$31, 2)</f>
        <v>AA1049</v>
      </c>
      <c r="B46" s="20">
        <v>312291</v>
      </c>
      <c r="C46" s="21" t="s">
        <v>323</v>
      </c>
      <c r="D46" s="22">
        <v>6000</v>
      </c>
      <c r="E46" s="22">
        <v>6000</v>
      </c>
      <c r="F46" s="22">
        <v>6000</v>
      </c>
      <c r="G46" s="22">
        <v>6000</v>
      </c>
      <c r="H46" s="22">
        <v>6000</v>
      </c>
      <c r="I46" s="22">
        <v>6000</v>
      </c>
      <c r="J46" s="22">
        <v>6000</v>
      </c>
      <c r="K46" s="22">
        <v>12000</v>
      </c>
      <c r="L46" s="22">
        <v>12000</v>
      </c>
      <c r="M46" s="22">
        <v>12000</v>
      </c>
      <c r="N46" s="22">
        <v>12000</v>
      </c>
      <c r="O46" s="22">
        <v>15000</v>
      </c>
    </row>
    <row r="47" spans="1:15" s="23" customFormat="1" ht="16.2" x14ac:dyDescent="0.3">
      <c r="A47" s="19" t="str">
        <f>VLOOKUP(B47, 基本資料!$A$2:$F$31, 2)</f>
        <v>AA1049</v>
      </c>
      <c r="B47" s="20">
        <v>312291</v>
      </c>
      <c r="C47" s="21" t="s">
        <v>324</v>
      </c>
      <c r="D47" s="22">
        <v>9000</v>
      </c>
      <c r="E47" s="22">
        <v>9000</v>
      </c>
      <c r="F47" s="22">
        <v>9000</v>
      </c>
      <c r="G47" s="22">
        <v>9000</v>
      </c>
      <c r="H47" s="22">
        <v>28000</v>
      </c>
      <c r="I47" s="22">
        <v>84000</v>
      </c>
      <c r="J47" s="22">
        <v>21000</v>
      </c>
      <c r="K47" s="22">
        <v>42000</v>
      </c>
      <c r="L47" s="22">
        <v>21000</v>
      </c>
      <c r="M47" s="22">
        <v>18000</v>
      </c>
      <c r="N47" s="22">
        <v>18000</v>
      </c>
      <c r="O47" s="22">
        <v>18000</v>
      </c>
    </row>
    <row r="48" spans="1:15" s="23" customFormat="1" ht="16.2" x14ac:dyDescent="0.3">
      <c r="A48" s="19" t="str">
        <f>VLOOKUP(B48, 基本資料!$A$2:$F$31, 2)</f>
        <v>AA1049</v>
      </c>
      <c r="B48" s="20">
        <v>312291</v>
      </c>
      <c r="C48" s="21" t="s">
        <v>331</v>
      </c>
      <c r="D48" s="22">
        <v>3000</v>
      </c>
      <c r="E48" s="22">
        <v>6000</v>
      </c>
      <c r="F48" s="22">
        <v>6000</v>
      </c>
      <c r="G48" s="22">
        <v>6000</v>
      </c>
      <c r="H48" s="22">
        <v>6000</v>
      </c>
      <c r="I48" s="22">
        <v>6000</v>
      </c>
      <c r="J48" s="22">
        <v>9000</v>
      </c>
      <c r="K48" s="22">
        <v>6000</v>
      </c>
      <c r="L48" s="22">
        <v>6000</v>
      </c>
      <c r="M48" s="22">
        <v>6000</v>
      </c>
      <c r="N48" s="22">
        <v>6000</v>
      </c>
      <c r="O48" s="22">
        <v>9000</v>
      </c>
    </row>
    <row r="49" spans="1:15" s="23" customFormat="1" ht="16.2" x14ac:dyDescent="0.3">
      <c r="A49" s="19" t="str">
        <f>VLOOKUP(B49, 基本資料!$A$2:$F$31, 2)</f>
        <v>AA1049</v>
      </c>
      <c r="B49" s="20">
        <v>312291</v>
      </c>
      <c r="C49" s="21" t="s">
        <v>328</v>
      </c>
      <c r="D49" s="22">
        <v>6000</v>
      </c>
      <c r="E49" s="22">
        <v>6000</v>
      </c>
      <c r="F49" s="22">
        <v>6000</v>
      </c>
      <c r="G49" s="22">
        <v>24000</v>
      </c>
      <c r="H49" s="22">
        <v>12000</v>
      </c>
      <c r="I49" s="22">
        <v>16000</v>
      </c>
      <c r="J49" s="22">
        <v>15000</v>
      </c>
      <c r="K49" s="22">
        <v>15000</v>
      </c>
      <c r="L49" s="22">
        <v>15000</v>
      </c>
      <c r="M49" s="22">
        <v>15000</v>
      </c>
      <c r="N49" s="22">
        <v>15000</v>
      </c>
      <c r="O49" s="22">
        <v>15000</v>
      </c>
    </row>
    <row r="50" spans="1:15" s="23" customFormat="1" ht="16.2" x14ac:dyDescent="0.3">
      <c r="A50" s="19" t="str">
        <f>VLOOKUP(B50, 基本資料!$A$2:$F$31, 2)</f>
        <v>AA1049</v>
      </c>
      <c r="B50" s="20">
        <v>312291</v>
      </c>
      <c r="C50" s="21" t="s">
        <v>345</v>
      </c>
      <c r="D50" s="22"/>
      <c r="E50" s="22"/>
      <c r="F50" s="22"/>
      <c r="G50" s="22">
        <v>9000</v>
      </c>
      <c r="H50" s="22">
        <v>9000</v>
      </c>
      <c r="I50" s="22">
        <v>12000</v>
      </c>
      <c r="J50" s="22">
        <v>6000</v>
      </c>
      <c r="K50" s="22"/>
      <c r="L50" s="22"/>
      <c r="M50" s="22"/>
      <c r="N50" s="22"/>
      <c r="O50" s="22"/>
    </row>
    <row r="51" spans="1:15" s="23" customFormat="1" ht="16.2" x14ac:dyDescent="0.3">
      <c r="A51" s="19" t="str">
        <f>VLOOKUP(B51, 基本資料!$A$2:$F$31, 2)</f>
        <v>AA1049</v>
      </c>
      <c r="B51" s="20">
        <v>312291</v>
      </c>
      <c r="C51" s="21" t="s">
        <v>344</v>
      </c>
      <c r="D51" s="22">
        <v>6000</v>
      </c>
      <c r="E51" s="22">
        <v>9000</v>
      </c>
      <c r="F51" s="22">
        <v>6000</v>
      </c>
      <c r="G51" s="22">
        <v>6000</v>
      </c>
      <c r="H51" s="22">
        <v>9000</v>
      </c>
      <c r="I51" s="22">
        <v>9000</v>
      </c>
      <c r="J51" s="22">
        <v>9000</v>
      </c>
      <c r="K51" s="22">
        <v>12000</v>
      </c>
      <c r="L51" s="22">
        <v>9000</v>
      </c>
      <c r="M51" s="22">
        <v>15000</v>
      </c>
      <c r="N51" s="22">
        <v>18000</v>
      </c>
      <c r="O51" s="22">
        <v>21000</v>
      </c>
    </row>
    <row r="52" spans="1:15" s="23" customFormat="1" ht="16.2" x14ac:dyDescent="0.3">
      <c r="A52" s="19" t="str">
        <f>VLOOKUP(B52, 基本資料!$A$2:$F$31, 2)</f>
        <v>AA1049</v>
      </c>
      <c r="B52" s="20">
        <v>312291</v>
      </c>
      <c r="C52" s="21" t="s">
        <v>336</v>
      </c>
      <c r="D52" s="22"/>
      <c r="E52" s="22"/>
      <c r="F52" s="22"/>
      <c r="G52" s="22"/>
      <c r="H52" s="22"/>
      <c r="I52" s="22">
        <v>3000</v>
      </c>
      <c r="J52" s="22">
        <v>3000</v>
      </c>
      <c r="K52" s="22">
        <v>7000</v>
      </c>
      <c r="L52" s="22">
        <v>7000</v>
      </c>
      <c r="M52" s="22">
        <v>7000</v>
      </c>
      <c r="N52" s="22">
        <v>4000</v>
      </c>
      <c r="O52" s="22">
        <v>8000</v>
      </c>
    </row>
    <row r="53" spans="1:15" s="23" customFormat="1" ht="16.2" x14ac:dyDescent="0.3">
      <c r="A53" s="19" t="str">
        <f>VLOOKUP(B53, 基本資料!$A$2:$F$31, 2)</f>
        <v>AA1049</v>
      </c>
      <c r="B53" s="20">
        <v>312291</v>
      </c>
      <c r="C53" s="21" t="s">
        <v>330</v>
      </c>
      <c r="D53" s="22">
        <v>6000</v>
      </c>
      <c r="E53" s="22">
        <v>6000</v>
      </c>
      <c r="F53" s="22">
        <v>9000</v>
      </c>
      <c r="G53" s="22">
        <v>9000</v>
      </c>
      <c r="H53" s="22">
        <v>24000</v>
      </c>
      <c r="I53" s="22">
        <v>16000</v>
      </c>
      <c r="J53" s="22">
        <v>18000</v>
      </c>
      <c r="K53" s="22">
        <v>18000</v>
      </c>
      <c r="L53" s="22">
        <v>21000</v>
      </c>
      <c r="M53" s="22">
        <v>21000</v>
      </c>
      <c r="N53" s="22">
        <v>18000</v>
      </c>
      <c r="O53" s="22">
        <v>18000</v>
      </c>
    </row>
    <row r="54" spans="1:15" s="23" customFormat="1" ht="16.2" x14ac:dyDescent="0.3">
      <c r="A54" s="19" t="str">
        <f>VLOOKUP(B54, 基本資料!$A$2:$F$31, 2)</f>
        <v>AA1049</v>
      </c>
      <c r="B54" s="20">
        <v>312291</v>
      </c>
      <c r="C54" s="21" t="s">
        <v>333</v>
      </c>
      <c r="D54" s="22">
        <v>6000</v>
      </c>
      <c r="E54" s="22">
        <v>6000</v>
      </c>
      <c r="F54" s="22">
        <v>6000</v>
      </c>
      <c r="G54" s="22">
        <v>6000</v>
      </c>
      <c r="H54" s="22">
        <v>6000</v>
      </c>
      <c r="I54" s="22">
        <v>6000</v>
      </c>
      <c r="J54" s="22">
        <v>3000</v>
      </c>
      <c r="K54" s="22">
        <v>3000</v>
      </c>
      <c r="L54" s="22">
        <v>3000</v>
      </c>
      <c r="M54" s="22">
        <v>9000</v>
      </c>
      <c r="N54" s="22">
        <v>6000</v>
      </c>
      <c r="O54" s="22">
        <v>6000</v>
      </c>
    </row>
    <row r="55" spans="1:15" s="23" customFormat="1" ht="16.2" x14ac:dyDescent="0.3">
      <c r="A55" s="19" t="str">
        <f>VLOOKUP(B55, 基本資料!$A$2:$F$31, 2)</f>
        <v>AA8978</v>
      </c>
      <c r="B55" s="20">
        <v>318090</v>
      </c>
      <c r="C55" s="21" t="s">
        <v>340</v>
      </c>
      <c r="D55" s="22">
        <v>30000</v>
      </c>
      <c r="E55" s="22">
        <v>90000</v>
      </c>
      <c r="F55" s="22">
        <v>230000</v>
      </c>
      <c r="G55" s="22">
        <v>30000</v>
      </c>
      <c r="H55" s="22">
        <v>20000</v>
      </c>
      <c r="I55" s="22">
        <v>10000</v>
      </c>
      <c r="J55" s="22">
        <v>10000</v>
      </c>
      <c r="K55" s="22"/>
      <c r="L55" s="22"/>
      <c r="M55" s="22">
        <v>10000</v>
      </c>
      <c r="N55" s="22">
        <v>10000</v>
      </c>
      <c r="O55" s="22"/>
    </row>
    <row r="56" spans="1:15" ht="16.2" x14ac:dyDescent="0.3">
      <c r="A56" s="10" t="str">
        <f>VLOOKUP(B56, 基本資料!$A$2:$F$31, 2)</f>
        <v>AA8857</v>
      </c>
      <c r="B56" s="15">
        <v>318258</v>
      </c>
      <c r="C56" s="12" t="s">
        <v>337</v>
      </c>
      <c r="D56" s="13">
        <v>6000</v>
      </c>
      <c r="E56" s="13">
        <v>6000</v>
      </c>
      <c r="F56" s="13">
        <v>6000</v>
      </c>
      <c r="G56" s="13">
        <v>6000</v>
      </c>
      <c r="H56" s="13">
        <v>6000</v>
      </c>
      <c r="I56" s="13">
        <v>6000</v>
      </c>
      <c r="J56" s="13">
        <v>6000</v>
      </c>
      <c r="K56" s="13">
        <v>6000</v>
      </c>
      <c r="L56" s="13">
        <v>6000</v>
      </c>
      <c r="M56" s="13">
        <v>6000</v>
      </c>
      <c r="N56" s="13">
        <v>6000</v>
      </c>
      <c r="O56" s="13">
        <v>6000</v>
      </c>
    </row>
    <row r="57" spans="1:15" ht="16.2" x14ac:dyDescent="0.3">
      <c r="A57" s="10" t="str">
        <f>VLOOKUP(B57, 基本資料!$A$2:$F$31, 2)</f>
        <v>AA3947</v>
      </c>
      <c r="B57" s="15">
        <v>42308</v>
      </c>
      <c r="C57" s="12" t="s">
        <v>322</v>
      </c>
      <c r="D57" s="13">
        <v>8000</v>
      </c>
      <c r="E57" s="13">
        <v>8000</v>
      </c>
      <c r="F57" s="13">
        <v>8000</v>
      </c>
      <c r="G57" s="13">
        <v>8000</v>
      </c>
      <c r="H57" s="13">
        <v>8000</v>
      </c>
      <c r="I57" s="13">
        <v>8000</v>
      </c>
      <c r="J57" s="13">
        <v>8000</v>
      </c>
      <c r="K57" s="13">
        <v>8000</v>
      </c>
      <c r="L57" s="13">
        <v>8000</v>
      </c>
      <c r="M57" s="13">
        <v>8000</v>
      </c>
      <c r="N57" s="13">
        <v>8000</v>
      </c>
      <c r="O57" s="13">
        <v>8000</v>
      </c>
    </row>
    <row r="58" spans="1:15" ht="16.2" x14ac:dyDescent="0.3">
      <c r="A58" s="10" t="str">
        <f>VLOOKUP(B58, 基本資料!$A$2:$F$31, 2)</f>
        <v>AA3947</v>
      </c>
      <c r="B58" s="15">
        <v>42308</v>
      </c>
      <c r="C58" s="12" t="s">
        <v>329</v>
      </c>
      <c r="D58" s="13">
        <v>8000</v>
      </c>
      <c r="E58" s="13">
        <v>8000</v>
      </c>
      <c r="F58" s="13">
        <v>8000</v>
      </c>
      <c r="G58" s="13">
        <v>8000</v>
      </c>
      <c r="H58" s="13">
        <v>8000</v>
      </c>
      <c r="I58" s="13">
        <v>8000</v>
      </c>
      <c r="J58" s="13">
        <v>8000</v>
      </c>
      <c r="K58" s="13">
        <v>8000</v>
      </c>
      <c r="L58" s="13">
        <v>8000</v>
      </c>
      <c r="M58" s="13">
        <v>8000</v>
      </c>
      <c r="N58" s="13">
        <v>8000</v>
      </c>
      <c r="O58" s="13">
        <v>8000</v>
      </c>
    </row>
    <row r="59" spans="1:15" s="23" customFormat="1" ht="16.2" x14ac:dyDescent="0.3">
      <c r="A59" s="19" t="str">
        <f>VLOOKUP(B59, 基本資料!$A$2:$F$31, 2)</f>
        <v>AA0557</v>
      </c>
      <c r="B59" s="20">
        <v>5974</v>
      </c>
      <c r="C59" s="21" t="s">
        <v>322</v>
      </c>
      <c r="D59" s="22">
        <v>6000</v>
      </c>
      <c r="E59" s="22">
        <v>12000</v>
      </c>
      <c r="F59" s="22">
        <v>6000</v>
      </c>
      <c r="G59" s="22">
        <v>6000</v>
      </c>
      <c r="H59" s="22">
        <v>6000</v>
      </c>
      <c r="I59" s="22">
        <v>6000</v>
      </c>
      <c r="J59" s="22">
        <v>0</v>
      </c>
      <c r="K59" s="22"/>
      <c r="L59" s="22"/>
      <c r="M59" s="22"/>
      <c r="N59" s="22"/>
      <c r="O59" s="22"/>
    </row>
    <row r="60" spans="1:15" s="23" customFormat="1" ht="16.2" x14ac:dyDescent="0.3">
      <c r="A60" s="19" t="str">
        <f>VLOOKUP(B60, 基本資料!$A$2:$F$31, 2)</f>
        <v>AA0557</v>
      </c>
      <c r="B60" s="20">
        <v>5974</v>
      </c>
      <c r="C60" s="21" t="s">
        <v>323</v>
      </c>
      <c r="D60" s="22">
        <v>5000</v>
      </c>
      <c r="E60" s="22">
        <v>0</v>
      </c>
      <c r="F60" s="22">
        <v>10000</v>
      </c>
      <c r="G60" s="22">
        <v>5000</v>
      </c>
      <c r="H60" s="22">
        <v>5000</v>
      </c>
      <c r="I60" s="22">
        <v>5000</v>
      </c>
      <c r="J60" s="22">
        <v>5000</v>
      </c>
      <c r="K60" s="22">
        <v>8000</v>
      </c>
      <c r="L60" s="22">
        <v>8000</v>
      </c>
      <c r="M60" s="22">
        <v>8000</v>
      </c>
      <c r="N60" s="22">
        <v>8000</v>
      </c>
      <c r="O60" s="22">
        <v>8000</v>
      </c>
    </row>
    <row r="61" spans="1:15" s="23" customFormat="1" ht="16.2" x14ac:dyDescent="0.3">
      <c r="A61" s="19" t="str">
        <f>VLOOKUP(B61, 基本資料!$A$2:$F$31, 2)</f>
        <v>AA0557</v>
      </c>
      <c r="B61" s="20">
        <v>5974</v>
      </c>
      <c r="C61" s="21" t="s">
        <v>337</v>
      </c>
      <c r="D61" s="22">
        <v>5000</v>
      </c>
      <c r="E61" s="22">
        <v>10000</v>
      </c>
      <c r="F61" s="22">
        <v>5000</v>
      </c>
      <c r="G61" s="22">
        <v>5000</v>
      </c>
      <c r="H61" s="22">
        <v>5000</v>
      </c>
      <c r="I61" s="22">
        <v>5000</v>
      </c>
      <c r="J61" s="22">
        <v>0</v>
      </c>
      <c r="K61" s="22"/>
      <c r="L61" s="22"/>
      <c r="M61" s="22"/>
      <c r="N61" s="22"/>
      <c r="O61" s="22"/>
    </row>
    <row r="62" spans="1:15" s="23" customFormat="1" ht="16.2" x14ac:dyDescent="0.3">
      <c r="A62" s="19" t="str">
        <f>VLOOKUP(B62, 基本資料!$A$2:$F$31, 2)</f>
        <v>AA0557</v>
      </c>
      <c r="B62" s="20">
        <v>5974</v>
      </c>
      <c r="C62" s="21" t="s">
        <v>342</v>
      </c>
      <c r="D62" s="22">
        <v>5000</v>
      </c>
      <c r="E62" s="22">
        <v>10000</v>
      </c>
      <c r="F62" s="22">
        <v>5000</v>
      </c>
      <c r="G62" s="22">
        <v>5000</v>
      </c>
      <c r="H62" s="22">
        <v>5000</v>
      </c>
      <c r="I62" s="22">
        <v>5000</v>
      </c>
      <c r="J62" s="22">
        <v>5000</v>
      </c>
      <c r="K62" s="22">
        <v>25000</v>
      </c>
      <c r="L62" s="22">
        <v>35000</v>
      </c>
      <c r="M62" s="22">
        <v>50000</v>
      </c>
      <c r="N62" s="22"/>
      <c r="O62" s="22">
        <v>3000</v>
      </c>
    </row>
    <row r="63" spans="1:15" ht="16.2" x14ac:dyDescent="0.3">
      <c r="A63" s="10" t="str">
        <f>VLOOKUP(B63, 基本資料!$A$2:$F$31, 2)</f>
        <v>AA0557</v>
      </c>
      <c r="B63" s="15">
        <v>5974</v>
      </c>
      <c r="C63" s="12" t="s">
        <v>335</v>
      </c>
      <c r="D63" s="13">
        <v>5000</v>
      </c>
      <c r="E63" s="13">
        <v>5000</v>
      </c>
      <c r="F63" s="13">
        <v>5000</v>
      </c>
      <c r="G63" s="13">
        <v>5000</v>
      </c>
      <c r="H63" s="13">
        <v>5000</v>
      </c>
      <c r="I63" s="13">
        <v>5000</v>
      </c>
      <c r="J63" s="13">
        <v>5000</v>
      </c>
      <c r="K63" s="13">
        <v>5000</v>
      </c>
      <c r="L63" s="13">
        <v>5000</v>
      </c>
      <c r="M63" s="13">
        <v>5000</v>
      </c>
      <c r="N63" s="13">
        <v>5000</v>
      </c>
      <c r="O63" s="13">
        <v>3000</v>
      </c>
    </row>
    <row r="64" spans="1:15" ht="16.2" x14ac:dyDescent="0.3">
      <c r="A64" s="10" t="str">
        <f>VLOOKUP(B64, 基本資料!$A$2:$F$31, 2)</f>
        <v>AA0557</v>
      </c>
      <c r="B64" s="15">
        <v>5974</v>
      </c>
      <c r="C64" s="12" t="s">
        <v>336</v>
      </c>
      <c r="D64" s="13"/>
      <c r="E64" s="13"/>
      <c r="F64" s="13"/>
      <c r="G64" s="13"/>
      <c r="H64" s="13"/>
      <c r="I64" s="13"/>
      <c r="J64" s="13"/>
      <c r="K64" s="13"/>
      <c r="L64" s="13">
        <v>6000</v>
      </c>
      <c r="M64" s="13">
        <v>6000</v>
      </c>
      <c r="N64" s="13">
        <v>6000</v>
      </c>
      <c r="O64" s="13">
        <v>6000</v>
      </c>
    </row>
    <row r="65" spans="1:15" s="28" customFormat="1" ht="16.2" x14ac:dyDescent="0.3">
      <c r="A65" s="24" t="str">
        <f>VLOOKUP(B65, 基本資料!$A$2:$F$31, 2)</f>
        <v>AA0557</v>
      </c>
      <c r="B65" s="25">
        <v>5974</v>
      </c>
      <c r="C65" s="26" t="s">
        <v>332</v>
      </c>
      <c r="D65" s="27"/>
      <c r="E65" s="27"/>
      <c r="F65" s="27"/>
      <c r="G65" s="27"/>
      <c r="H65" s="27"/>
      <c r="I65" s="27"/>
      <c r="J65" s="27">
        <v>0</v>
      </c>
      <c r="K65" s="27"/>
      <c r="L65" s="27"/>
      <c r="M65" s="27"/>
      <c r="N65" s="27"/>
      <c r="O65" s="27"/>
    </row>
    <row r="66" spans="1:15" s="28" customFormat="1" ht="16.2" x14ac:dyDescent="0.3">
      <c r="A66" s="24" t="str">
        <f>VLOOKUP(B66, 基本資料!$A$2:$F$31, 2)</f>
        <v>AA0809</v>
      </c>
      <c r="B66" s="25">
        <v>60001</v>
      </c>
      <c r="C66" s="26" t="s">
        <v>322</v>
      </c>
      <c r="D66" s="27">
        <v>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ht="16.2" x14ac:dyDescent="0.3">
      <c r="A67" s="10" t="str">
        <f>VLOOKUP(B67, 基本資料!$A$2:$F$31, 2)</f>
        <v>AA0809</v>
      </c>
      <c r="B67" s="15">
        <v>60001</v>
      </c>
      <c r="C67" s="12" t="s">
        <v>323</v>
      </c>
      <c r="D67" s="13">
        <v>0</v>
      </c>
      <c r="E67" s="13"/>
      <c r="F67" s="13"/>
      <c r="G67" s="13"/>
      <c r="H67" s="13">
        <v>3000</v>
      </c>
      <c r="I67" s="13">
        <v>3000</v>
      </c>
      <c r="J67" s="13">
        <v>0</v>
      </c>
      <c r="K67" s="13"/>
      <c r="L67" s="13"/>
      <c r="M67" s="13"/>
      <c r="N67" s="13"/>
      <c r="O67" s="13"/>
    </row>
    <row r="68" spans="1:15" s="28" customFormat="1" ht="16.2" x14ac:dyDescent="0.3">
      <c r="A68" s="24" t="str">
        <f>VLOOKUP(B68, 基本資料!$A$2:$F$31, 2)</f>
        <v>AA0809</v>
      </c>
      <c r="B68" s="25">
        <v>60001</v>
      </c>
      <c r="C68" s="26" t="s">
        <v>338</v>
      </c>
      <c r="D68" s="27"/>
      <c r="E68" s="27"/>
      <c r="F68" s="27"/>
      <c r="G68" s="27"/>
      <c r="H68" s="27">
        <v>0</v>
      </c>
      <c r="I68" s="27"/>
      <c r="J68" s="27"/>
      <c r="K68" s="27"/>
      <c r="L68" s="27"/>
      <c r="M68" s="27"/>
      <c r="N68" s="27"/>
      <c r="O68" s="27"/>
    </row>
    <row r="69" spans="1:15" s="28" customFormat="1" ht="16.2" x14ac:dyDescent="0.3">
      <c r="A69" s="24" t="str">
        <f>VLOOKUP(B69, 基本資料!$A$2:$F$31, 2)</f>
        <v>AA0809</v>
      </c>
      <c r="B69" s="25">
        <v>60001</v>
      </c>
      <c r="C69" s="26" t="s">
        <v>325</v>
      </c>
      <c r="D69" s="27"/>
      <c r="E69" s="27"/>
      <c r="F69" s="27"/>
      <c r="G69" s="27"/>
      <c r="H69" s="27"/>
      <c r="I69" s="27"/>
      <c r="J69" s="27">
        <v>0</v>
      </c>
      <c r="K69" s="27"/>
      <c r="L69" s="27"/>
      <c r="M69" s="27"/>
      <c r="N69" s="27"/>
      <c r="O69" s="27"/>
    </row>
    <row r="70" spans="1:15" s="28" customFormat="1" ht="16.2" x14ac:dyDescent="0.3">
      <c r="A70" s="24" t="str">
        <f>VLOOKUP(B70, 基本資料!$A$2:$F$31, 2)</f>
        <v>AA0809</v>
      </c>
      <c r="B70" s="25">
        <v>60001</v>
      </c>
      <c r="C70" s="26" t="s">
        <v>342</v>
      </c>
      <c r="D70" s="27"/>
      <c r="E70" s="27"/>
      <c r="F70" s="27"/>
      <c r="G70" s="27">
        <v>0</v>
      </c>
      <c r="H70" s="27">
        <v>0</v>
      </c>
      <c r="I70" s="27"/>
      <c r="J70" s="27">
        <v>0</v>
      </c>
      <c r="K70" s="27"/>
      <c r="L70" s="27"/>
      <c r="M70" s="27"/>
      <c r="N70" s="27"/>
      <c r="O70" s="27"/>
    </row>
    <row r="71" spans="1:15" ht="16.2" x14ac:dyDescent="0.3">
      <c r="A71" s="10" t="str">
        <f>VLOOKUP(B71, 基本資料!$A$2:$F$31, 2)</f>
        <v>AA0809</v>
      </c>
      <c r="B71" s="15">
        <v>60001</v>
      </c>
      <c r="C71" s="12" t="s">
        <v>329</v>
      </c>
      <c r="D71" s="13"/>
      <c r="E71" s="13">
        <v>3000</v>
      </c>
      <c r="F71" s="13">
        <v>3000</v>
      </c>
      <c r="G71" s="13">
        <v>3000</v>
      </c>
      <c r="H71" s="13">
        <v>3000</v>
      </c>
      <c r="I71" s="13">
        <v>3000</v>
      </c>
      <c r="J71" s="13">
        <v>3000</v>
      </c>
      <c r="K71" s="13">
        <v>3000</v>
      </c>
      <c r="L71" s="13">
        <v>3000</v>
      </c>
      <c r="M71" s="13">
        <v>3000</v>
      </c>
      <c r="N71" s="13">
        <v>3000</v>
      </c>
      <c r="O71" s="13">
        <v>3000</v>
      </c>
    </row>
    <row r="72" spans="1:15" ht="16.2" x14ac:dyDescent="0.3">
      <c r="A72" s="10" t="str">
        <f>VLOOKUP(B72, 基本資料!$A$2:$F$31, 2)</f>
        <v>AA0809</v>
      </c>
      <c r="B72" s="15">
        <v>60001</v>
      </c>
      <c r="C72" s="12" t="s">
        <v>333</v>
      </c>
      <c r="D72" s="13">
        <v>3000</v>
      </c>
      <c r="E72" s="13">
        <v>3000</v>
      </c>
      <c r="F72" s="13"/>
      <c r="G72" s="13">
        <v>0</v>
      </c>
      <c r="H72" s="13"/>
      <c r="I72" s="13"/>
      <c r="J72" s="13"/>
      <c r="K72" s="13"/>
      <c r="L72" s="13"/>
      <c r="M72" s="13"/>
      <c r="N72" s="13"/>
      <c r="O72" s="13"/>
    </row>
    <row r="73" spans="1:15" s="23" customFormat="1" ht="16.2" x14ac:dyDescent="0.3">
      <c r="A73" s="19" t="str">
        <f>VLOOKUP(B73, 基本資料!$A$2:$F$31, 2)</f>
        <v>AA9875</v>
      </c>
      <c r="B73" s="20">
        <v>98368</v>
      </c>
      <c r="C73" s="21" t="s">
        <v>321</v>
      </c>
      <c r="D73" s="22"/>
      <c r="E73" s="22"/>
      <c r="F73" s="22"/>
      <c r="G73" s="22"/>
      <c r="H73" s="22"/>
      <c r="I73" s="22"/>
      <c r="J73" s="22">
        <v>15000</v>
      </c>
      <c r="K73" s="22">
        <v>15000</v>
      </c>
      <c r="L73" s="22">
        <v>15000</v>
      </c>
      <c r="M73" s="22">
        <v>15000</v>
      </c>
      <c r="N73" s="22">
        <v>15000</v>
      </c>
      <c r="O73" s="22">
        <v>11000</v>
      </c>
    </row>
    <row r="74" spans="1:15" s="23" customFormat="1" ht="16.2" x14ac:dyDescent="0.3">
      <c r="A74" s="19" t="str">
        <f>VLOOKUP(B74, 基本資料!$A$2:$F$31, 2)</f>
        <v>AA9875</v>
      </c>
      <c r="B74" s="20">
        <v>98368</v>
      </c>
      <c r="C74" s="21" t="s">
        <v>322</v>
      </c>
      <c r="D74" s="22">
        <v>15000</v>
      </c>
      <c r="E74" s="22">
        <v>215000</v>
      </c>
      <c r="F74" s="22">
        <v>115000</v>
      </c>
      <c r="G74" s="22">
        <v>215000</v>
      </c>
      <c r="H74" s="22">
        <v>15000</v>
      </c>
      <c r="I74" s="22">
        <v>70000</v>
      </c>
      <c r="J74" s="22">
        <v>75000</v>
      </c>
      <c r="K74" s="22">
        <v>260000</v>
      </c>
      <c r="L74" s="22">
        <v>15000</v>
      </c>
      <c r="M74" s="22">
        <v>215000</v>
      </c>
      <c r="N74" s="22">
        <v>15000</v>
      </c>
      <c r="O74" s="22">
        <v>15000</v>
      </c>
    </row>
    <row r="75" spans="1:15" s="23" customFormat="1" ht="16.2" x14ac:dyDescent="0.3">
      <c r="A75" s="19" t="str">
        <f>VLOOKUP(B75, 基本資料!$A$2:$F$31, 2)</f>
        <v>AA9875</v>
      </c>
      <c r="B75" s="20">
        <v>98368</v>
      </c>
      <c r="C75" s="21" t="s">
        <v>323</v>
      </c>
      <c r="D75" s="22">
        <v>15000</v>
      </c>
      <c r="E75" s="22">
        <v>15000</v>
      </c>
      <c r="F75" s="22">
        <v>15000</v>
      </c>
      <c r="G75" s="22">
        <v>15000</v>
      </c>
      <c r="H75" s="22">
        <v>15000</v>
      </c>
      <c r="I75" s="22">
        <v>15000</v>
      </c>
      <c r="J75" s="22">
        <v>11000</v>
      </c>
      <c r="K75" s="22">
        <v>9000</v>
      </c>
      <c r="L75" s="22">
        <v>9000</v>
      </c>
      <c r="M75" s="22">
        <v>9000</v>
      </c>
      <c r="N75" s="22">
        <v>9000</v>
      </c>
      <c r="O75" s="22">
        <v>9000</v>
      </c>
    </row>
    <row r="76" spans="1:15" s="28" customFormat="1" ht="16.2" x14ac:dyDescent="0.3">
      <c r="A76" s="24" t="str">
        <f>VLOOKUP(B76, 基本資料!$A$2:$F$31, 2)</f>
        <v>AA9875</v>
      </c>
      <c r="B76" s="25">
        <v>98368</v>
      </c>
      <c r="C76" s="26" t="s">
        <v>346</v>
      </c>
      <c r="D76" s="27"/>
      <c r="E76" s="27"/>
      <c r="F76" s="27">
        <v>0</v>
      </c>
      <c r="G76" s="27"/>
      <c r="H76" s="27"/>
      <c r="I76" s="27"/>
      <c r="J76" s="27"/>
      <c r="K76" s="27"/>
      <c r="L76" s="27"/>
      <c r="M76" s="27"/>
      <c r="N76" s="27"/>
      <c r="O76" s="27"/>
    </row>
    <row r="77" spans="1:15" s="28" customFormat="1" ht="16.2" x14ac:dyDescent="0.3">
      <c r="A77" s="24" t="str">
        <f>VLOOKUP(B77, 基本資料!$A$2:$F$31, 2)</f>
        <v>AA9875</v>
      </c>
      <c r="B77" s="25">
        <v>98368</v>
      </c>
      <c r="C77" s="26" t="s">
        <v>326</v>
      </c>
      <c r="D77" s="27"/>
      <c r="E77" s="27"/>
      <c r="F77" s="27">
        <v>0</v>
      </c>
      <c r="G77" s="27"/>
      <c r="H77" s="27"/>
      <c r="I77" s="27"/>
      <c r="J77" s="27"/>
      <c r="K77" s="27"/>
      <c r="L77" s="27"/>
      <c r="M77" s="27"/>
      <c r="N77" s="27"/>
      <c r="O77" s="27"/>
    </row>
    <row r="78" spans="1:15" s="23" customFormat="1" ht="16.2" x14ac:dyDescent="0.3">
      <c r="A78" s="19" t="str">
        <f>VLOOKUP(B78, 基本資料!$A$2:$F$31, 2)</f>
        <v>AA9875</v>
      </c>
      <c r="B78" s="20">
        <v>98368</v>
      </c>
      <c r="C78" s="21" t="s">
        <v>358</v>
      </c>
      <c r="D78" s="22">
        <v>15000</v>
      </c>
      <c r="E78" s="22">
        <v>15000</v>
      </c>
      <c r="F78" s="22">
        <v>15000</v>
      </c>
      <c r="G78" s="22">
        <v>15000</v>
      </c>
      <c r="H78" s="22">
        <v>15000</v>
      </c>
      <c r="I78" s="22">
        <v>15000</v>
      </c>
      <c r="J78" s="22">
        <v>15000</v>
      </c>
      <c r="K78" s="22">
        <v>15000</v>
      </c>
      <c r="L78" s="22">
        <v>15000</v>
      </c>
      <c r="M78" s="22">
        <v>15000</v>
      </c>
      <c r="N78" s="22">
        <v>15000</v>
      </c>
      <c r="O78" s="22">
        <v>11000</v>
      </c>
    </row>
    <row r="79" spans="1:15" s="23" customFormat="1" ht="16.2" x14ac:dyDescent="0.3">
      <c r="A79" s="19" t="str">
        <f>VLOOKUP(B79, 基本資料!$A$2:$F$31, 2)</f>
        <v>AA9875</v>
      </c>
      <c r="B79" s="20">
        <v>98368</v>
      </c>
      <c r="C79" s="21" t="s">
        <v>347</v>
      </c>
      <c r="D79" s="22"/>
      <c r="E79" s="22"/>
      <c r="F79" s="22"/>
      <c r="G79" s="22"/>
      <c r="H79" s="22"/>
      <c r="I79" s="22"/>
      <c r="J79" s="22">
        <v>200000</v>
      </c>
      <c r="K79" s="22"/>
      <c r="L79" s="22"/>
      <c r="M79" s="22"/>
      <c r="N79" s="22"/>
      <c r="O79" s="22">
        <v>0</v>
      </c>
    </row>
    <row r="80" spans="1:15" ht="16.2" x14ac:dyDescent="0.3">
      <c r="A80" s="10" t="str">
        <f>VLOOKUP(B80, 基本資料!$A$2:$F$31, 2)</f>
        <v>AA9875</v>
      </c>
      <c r="B80" s="15">
        <v>98368</v>
      </c>
      <c r="C80" s="12" t="s">
        <v>329</v>
      </c>
      <c r="D80" s="13">
        <v>15000</v>
      </c>
      <c r="E80" s="13">
        <v>15000</v>
      </c>
      <c r="F80" s="13">
        <v>15000</v>
      </c>
      <c r="G80" s="13">
        <v>15000</v>
      </c>
      <c r="H80" s="13">
        <v>15000</v>
      </c>
      <c r="I80" s="13">
        <v>15000</v>
      </c>
      <c r="J80" s="13">
        <v>15000</v>
      </c>
      <c r="K80" s="13">
        <v>15000</v>
      </c>
      <c r="L80" s="13">
        <v>15000</v>
      </c>
      <c r="M80" s="13">
        <v>15000</v>
      </c>
      <c r="N80" s="13">
        <v>15000</v>
      </c>
      <c r="O80" s="13">
        <v>15000</v>
      </c>
    </row>
    <row r="81" spans="1:15" ht="16.2" x14ac:dyDescent="0.3">
      <c r="A81" s="10" t="str">
        <f>VLOOKUP(B81, 基本資料!$A$2:$F$31, 2)</f>
        <v>AA9875</v>
      </c>
      <c r="B81" s="15">
        <v>98368</v>
      </c>
      <c r="C81" s="12" t="s">
        <v>333</v>
      </c>
      <c r="D81" s="13">
        <v>10000</v>
      </c>
      <c r="E81" s="13">
        <v>10000</v>
      </c>
      <c r="F81" s="13">
        <v>10000</v>
      </c>
      <c r="G81" s="13">
        <v>10000</v>
      </c>
      <c r="H81" s="13">
        <v>10000</v>
      </c>
      <c r="I81" s="13">
        <v>10000</v>
      </c>
      <c r="J81" s="13">
        <v>10000</v>
      </c>
      <c r="K81" s="13">
        <v>10000</v>
      </c>
      <c r="L81" s="13">
        <v>10000</v>
      </c>
      <c r="M81" s="13">
        <v>10000</v>
      </c>
      <c r="N81" s="13">
        <v>10000</v>
      </c>
      <c r="O81" s="13">
        <v>10000</v>
      </c>
    </row>
  </sheetData>
  <autoFilter ref="B2:O81" xr:uid="{00000000-0009-0000-0000-000004000000}"/>
  <phoneticPr fontId="4" type="noConversion"/>
  <pageMargins left="0.25" right="0.25" top="0.75" bottom="0.75" header="0.3" footer="0.3"/>
  <pageSetup paperSize="9" scale="3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客戶名單</vt:lpstr>
      <vt:lpstr>客戶聯繫紀錄</vt:lpstr>
      <vt:lpstr>(轉置前)客戶聯繫紀錄</vt:lpstr>
      <vt:lpstr>基本資料</vt:lpstr>
      <vt:lpstr>交易資料</vt:lpstr>
      <vt:lpstr>基本資料!_FilterDatabase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 黃俊哲</dc:creator>
  <cp:lastModifiedBy>peggy</cp:lastModifiedBy>
  <cp:lastPrinted>2019-05-02T14:15:07Z</cp:lastPrinted>
  <dcterms:created xsi:type="dcterms:W3CDTF">2019-04-15T16:58:19Z</dcterms:created>
  <dcterms:modified xsi:type="dcterms:W3CDTF">2019-05-02T14:18:43Z</dcterms:modified>
</cp:coreProperties>
</file>