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ometto\OneDrive\Strategie\michel\"/>
    </mc:Choice>
  </mc:AlternateContent>
  <bookViews>
    <workbookView xWindow="0" yWindow="0" windowWidth="28740" windowHeight="12330"/>
  </bookViews>
  <sheets>
    <sheet name="result_data - comparison" sheetId="1" r:id="rId1"/>
  </sheets>
  <calcPr calcId="152511"/>
</workbook>
</file>

<file path=xl/calcChain.xml><?xml version="1.0" encoding="utf-8"?>
<calcChain xmlns="http://schemas.openxmlformats.org/spreadsheetml/2006/main">
  <c r="L2670" i="1" l="1"/>
  <c r="L2668" i="1"/>
  <c r="L2667" i="1"/>
  <c r="K2670" i="1"/>
  <c r="K2669" i="1"/>
  <c r="K2668" i="1"/>
  <c r="K2667" i="1"/>
  <c r="J2670" i="1"/>
  <c r="J2669" i="1"/>
  <c r="J2668" i="1"/>
  <c r="J2667" i="1"/>
  <c r="H2670" i="1"/>
  <c r="H2669" i="1"/>
  <c r="H2668" i="1"/>
  <c r="H2667" i="1"/>
  <c r="D2670" i="1"/>
  <c r="D2669" i="1"/>
  <c r="F2670" i="1"/>
  <c r="F2669" i="1"/>
  <c r="F2668" i="1"/>
  <c r="F2667" i="1"/>
  <c r="D2668" i="1"/>
  <c r="D2667" i="1"/>
  <c r="I2668" i="1"/>
  <c r="G2668" i="1"/>
  <c r="E2668" i="1"/>
  <c r="C2668" i="1"/>
  <c r="I2667" i="1"/>
  <c r="G2667" i="1"/>
  <c r="E2667" i="1"/>
  <c r="C2667" i="1"/>
  <c r="B2668" i="1"/>
  <c r="B2667" i="1"/>
  <c r="N2668" i="1" l="1"/>
  <c r="N2667" i="1"/>
  <c r="S132" i="1"/>
  <c r="S300" i="1"/>
  <c r="S403" i="1"/>
  <c r="S481" i="1"/>
  <c r="S499" i="1"/>
  <c r="S559" i="1"/>
  <c r="S641" i="1"/>
  <c r="S644" i="1"/>
  <c r="S688" i="1"/>
  <c r="S742" i="1"/>
  <c r="S768" i="1"/>
  <c r="S800" i="1"/>
  <c r="S812" i="1"/>
  <c r="S839" i="1"/>
  <c r="S886" i="1"/>
  <c r="S915" i="1"/>
  <c r="S956" i="1"/>
  <c r="S966" i="1"/>
  <c r="S989" i="1"/>
  <c r="S1013" i="1"/>
  <c r="S1021" i="1"/>
  <c r="S1041" i="1"/>
  <c r="S1073" i="1"/>
  <c r="S1077" i="1"/>
  <c r="S1093" i="1"/>
  <c r="S1157" i="1"/>
  <c r="S1205" i="1"/>
  <c r="S1217" i="1"/>
  <c r="S1228" i="1"/>
  <c r="S1232" i="1"/>
  <c r="S1240" i="1"/>
  <c r="S1249" i="1"/>
  <c r="S1252" i="1"/>
  <c r="S1260" i="1"/>
  <c r="S1272" i="1"/>
  <c r="S1273" i="1"/>
  <c r="S1281" i="1"/>
  <c r="S1292" i="1"/>
  <c r="S1296" i="1"/>
  <c r="S1304" i="1"/>
  <c r="S1313" i="1"/>
  <c r="S1315" i="1"/>
  <c r="S1321" i="1"/>
  <c r="S1329" i="1"/>
  <c r="S1331" i="1"/>
  <c r="S1337" i="1"/>
  <c r="S1345" i="1"/>
  <c r="S1347" i="1"/>
  <c r="S1353" i="1"/>
  <c r="S1361" i="1"/>
  <c r="S1363" i="1"/>
  <c r="S1369" i="1"/>
  <c r="S1377" i="1"/>
  <c r="S1379" i="1"/>
  <c r="S1385" i="1"/>
  <c r="S1393" i="1"/>
  <c r="S1395" i="1"/>
  <c r="S1401" i="1"/>
  <c r="S1409" i="1"/>
  <c r="S1411" i="1"/>
  <c r="S1417" i="1"/>
  <c r="S1425" i="1"/>
  <c r="S1427" i="1"/>
  <c r="S1433" i="1"/>
  <c r="S1441" i="1"/>
  <c r="S1443" i="1"/>
  <c r="S1449" i="1"/>
  <c r="S1457" i="1"/>
  <c r="S1459" i="1"/>
  <c r="S1465" i="1"/>
  <c r="S1473" i="1"/>
  <c r="S1475" i="1"/>
  <c r="S1481" i="1"/>
  <c r="S1489" i="1"/>
  <c r="S1491" i="1"/>
  <c r="S1497" i="1"/>
  <c r="S1505" i="1"/>
  <c r="S1507" i="1"/>
  <c r="S1513" i="1"/>
  <c r="S1521" i="1"/>
  <c r="S1523" i="1"/>
  <c r="S1529" i="1"/>
  <c r="S1537" i="1"/>
  <c r="S1539" i="1"/>
  <c r="S1545" i="1"/>
  <c r="S1553" i="1"/>
  <c r="S1555" i="1"/>
  <c r="S1561" i="1"/>
  <c r="S1569" i="1"/>
  <c r="S1571" i="1"/>
  <c r="S1577" i="1"/>
  <c r="S1585" i="1"/>
  <c r="S1587" i="1"/>
  <c r="S1593" i="1"/>
  <c r="S1601" i="1"/>
  <c r="S1603" i="1"/>
  <c r="S1609" i="1"/>
  <c r="S1617" i="1"/>
  <c r="S1619" i="1"/>
  <c r="S1624" i="1"/>
  <c r="S1629" i="1"/>
  <c r="S1632" i="1"/>
  <c r="S1636" i="1"/>
  <c r="S1644" i="1"/>
  <c r="S1649" i="1"/>
  <c r="S1656" i="1"/>
  <c r="S1657" i="1"/>
  <c r="S1661" i="1"/>
  <c r="S1668" i="1"/>
  <c r="S1669" i="1"/>
  <c r="S1675" i="1"/>
  <c r="S1681" i="1"/>
  <c r="S1683" i="1"/>
  <c r="S1688" i="1"/>
  <c r="S1693" i="1"/>
  <c r="S1696" i="1"/>
  <c r="S1700" i="1"/>
  <c r="S1708" i="1"/>
  <c r="S1713" i="1"/>
  <c r="S1720" i="1"/>
  <c r="S1721" i="1"/>
  <c r="S1725" i="1"/>
  <c r="S1732" i="1"/>
  <c r="S1736" i="1"/>
  <c r="S1741" i="1"/>
  <c r="S1742" i="1"/>
  <c r="S1747" i="1"/>
  <c r="S1752" i="1"/>
  <c r="S1753" i="1"/>
  <c r="S1757" i="1"/>
  <c r="S1764" i="1"/>
  <c r="S1768" i="1"/>
  <c r="S1773" i="1"/>
  <c r="S1774" i="1"/>
  <c r="S1779" i="1"/>
  <c r="S1784" i="1"/>
  <c r="S1785" i="1"/>
  <c r="S1789" i="1"/>
  <c r="S1796" i="1"/>
  <c r="S1800" i="1"/>
  <c r="S1805" i="1"/>
  <c r="S1806" i="1"/>
  <c r="S1811" i="1"/>
  <c r="S1816" i="1"/>
  <c r="S1817" i="1"/>
  <c r="S1821" i="1"/>
  <c r="S1828" i="1"/>
  <c r="S1832" i="1"/>
  <c r="S1836" i="1"/>
  <c r="S1837" i="1"/>
  <c r="S1840" i="1"/>
  <c r="S1844" i="1"/>
  <c r="S1845" i="1"/>
  <c r="S1848" i="1"/>
  <c r="S1852" i="1"/>
  <c r="S1853" i="1"/>
  <c r="S1856" i="1"/>
  <c r="S1860" i="1"/>
  <c r="S1861" i="1"/>
  <c r="S1864" i="1"/>
  <c r="S1868" i="1"/>
  <c r="S1869" i="1"/>
  <c r="S1872" i="1"/>
  <c r="S1876" i="1"/>
  <c r="S1877" i="1"/>
  <c r="S1880" i="1"/>
  <c r="S1884" i="1"/>
  <c r="S1885" i="1"/>
  <c r="S1888" i="1"/>
  <c r="S1892" i="1"/>
  <c r="S1893" i="1"/>
  <c r="S1896" i="1"/>
  <c r="S1900" i="1"/>
  <c r="S1901" i="1"/>
  <c r="S1904" i="1"/>
  <c r="S1908" i="1"/>
  <c r="S1909" i="1"/>
  <c r="S1912" i="1"/>
  <c r="S1916" i="1"/>
  <c r="S1917" i="1"/>
  <c r="S1920" i="1"/>
  <c r="S1924" i="1"/>
  <c r="S1925" i="1"/>
  <c r="S1928" i="1"/>
  <c r="S1932" i="1"/>
  <c r="S1933" i="1"/>
  <c r="S1936" i="1"/>
  <c r="S1940" i="1"/>
  <c r="S1941" i="1"/>
  <c r="S1944" i="1"/>
  <c r="S1948" i="1"/>
  <c r="S1949" i="1"/>
  <c r="S1952" i="1"/>
  <c r="S1956" i="1"/>
  <c r="S1957" i="1"/>
  <c r="S1960" i="1"/>
  <c r="S1964" i="1"/>
  <c r="S1965" i="1"/>
  <c r="S1968" i="1"/>
  <c r="S1972" i="1"/>
  <c r="S1973" i="1"/>
  <c r="S1976" i="1"/>
  <c r="S1980" i="1"/>
  <c r="S1981" i="1"/>
  <c r="S1984" i="1"/>
  <c r="S1988" i="1"/>
  <c r="S1989" i="1"/>
  <c r="S1992" i="1"/>
  <c r="S1996" i="1"/>
  <c r="S1997" i="1"/>
  <c r="S2000" i="1"/>
  <c r="S2004" i="1"/>
  <c r="S2005" i="1"/>
  <c r="S2008" i="1"/>
  <c r="S2012" i="1"/>
  <c r="S2013" i="1"/>
  <c r="S2016" i="1"/>
  <c r="S2020" i="1"/>
  <c r="S2021" i="1"/>
  <c r="S2024" i="1"/>
  <c r="S2028" i="1"/>
  <c r="S2029" i="1"/>
  <c r="S2032" i="1"/>
  <c r="S2036" i="1"/>
  <c r="S2037" i="1"/>
  <c r="S2040" i="1"/>
  <c r="S2044" i="1"/>
  <c r="S2045" i="1"/>
  <c r="S2048" i="1"/>
  <c r="S2052" i="1"/>
  <c r="S2053" i="1"/>
  <c r="S2056" i="1"/>
  <c r="S2060" i="1"/>
  <c r="S2061" i="1"/>
  <c r="S2064" i="1"/>
  <c r="S2068" i="1"/>
  <c r="S2069" i="1"/>
  <c r="S2072" i="1"/>
  <c r="S2076" i="1"/>
  <c r="S2077" i="1"/>
  <c r="S2080" i="1"/>
  <c r="S2084" i="1"/>
  <c r="S2085" i="1"/>
  <c r="S2088" i="1"/>
  <c r="S2092" i="1"/>
  <c r="S2093" i="1"/>
  <c r="S2096" i="1"/>
  <c r="S2100" i="1"/>
  <c r="S2101" i="1"/>
  <c r="S2104" i="1"/>
  <c r="S2108" i="1"/>
  <c r="S2109" i="1"/>
  <c r="S2112" i="1"/>
  <c r="S2116" i="1"/>
  <c r="S2117" i="1"/>
  <c r="S2120" i="1"/>
  <c r="S2124" i="1"/>
  <c r="S2125" i="1"/>
  <c r="S2128" i="1"/>
  <c r="S2132" i="1"/>
  <c r="S2133" i="1"/>
  <c r="S2136" i="1"/>
  <c r="S2140" i="1"/>
  <c r="S2141" i="1"/>
  <c r="S2144" i="1"/>
  <c r="S2148" i="1"/>
  <c r="S2149" i="1"/>
  <c r="S2152" i="1"/>
  <c r="S2156" i="1"/>
  <c r="S2157" i="1"/>
  <c r="S2160" i="1"/>
  <c r="S2164" i="1"/>
  <c r="S2165" i="1"/>
  <c r="S2168" i="1"/>
  <c r="S2172" i="1"/>
  <c r="S2173" i="1"/>
  <c r="S2176" i="1"/>
  <c r="S2180" i="1"/>
  <c r="S2181" i="1"/>
  <c r="S2184" i="1"/>
  <c r="S2188" i="1"/>
  <c r="S2189" i="1"/>
  <c r="S2192" i="1"/>
  <c r="S2196" i="1"/>
  <c r="S2197" i="1"/>
  <c r="S2200" i="1"/>
  <c r="S2204" i="1"/>
  <c r="S2205" i="1"/>
  <c r="S2208" i="1"/>
  <c r="S2212" i="1"/>
  <c r="S2213" i="1"/>
  <c r="S2216" i="1"/>
  <c r="S2220" i="1"/>
  <c r="S2221" i="1"/>
  <c r="S2224" i="1"/>
  <c r="S2228" i="1"/>
  <c r="S2229" i="1"/>
  <c r="S2232" i="1"/>
  <c r="S2236" i="1"/>
  <c r="S2237" i="1"/>
  <c r="S2240" i="1"/>
  <c r="S2244" i="1"/>
  <c r="S2245" i="1"/>
  <c r="S2248" i="1"/>
  <c r="S2252" i="1"/>
  <c r="S2253" i="1"/>
  <c r="S2256" i="1"/>
  <c r="S2260" i="1"/>
  <c r="S2261" i="1"/>
  <c r="S2264" i="1"/>
  <c r="S2268" i="1"/>
  <c r="S2269" i="1"/>
  <c r="S2272" i="1"/>
  <c r="S2276" i="1"/>
  <c r="S2277" i="1"/>
  <c r="S2280" i="1"/>
  <c r="S2284" i="1"/>
  <c r="S2285" i="1"/>
  <c r="S2288" i="1"/>
  <c r="S2292" i="1"/>
  <c r="S2293" i="1"/>
  <c r="S2296" i="1"/>
  <c r="S2300" i="1"/>
  <c r="S2301" i="1"/>
  <c r="S2304" i="1"/>
  <c r="S2308" i="1"/>
  <c r="S2309" i="1"/>
  <c r="S2312" i="1"/>
  <c r="S2316" i="1"/>
  <c r="S2317" i="1"/>
  <c r="S2320" i="1"/>
  <c r="S2324" i="1"/>
  <c r="S2325" i="1"/>
  <c r="S2328" i="1"/>
  <c r="S2332" i="1"/>
  <c r="S2333" i="1"/>
  <c r="S2336" i="1"/>
  <c r="S2340" i="1"/>
  <c r="S2341" i="1"/>
  <c r="S2344" i="1"/>
  <c r="S2348" i="1"/>
  <c r="S2349" i="1"/>
  <c r="S2352" i="1"/>
  <c r="S2356" i="1"/>
  <c r="S2357" i="1"/>
  <c r="S2360" i="1"/>
  <c r="S2364" i="1"/>
  <c r="S2365" i="1"/>
  <c r="S2368" i="1"/>
  <c r="S2372" i="1"/>
  <c r="S2373" i="1"/>
  <c r="S2376" i="1"/>
  <c r="S2380" i="1"/>
  <c r="S2381" i="1"/>
  <c r="S2384" i="1"/>
  <c r="S2388" i="1"/>
  <c r="S2389" i="1"/>
  <c r="S2392" i="1"/>
  <c r="S2396" i="1"/>
  <c r="S2397" i="1"/>
  <c r="S2400" i="1"/>
  <c r="S2404" i="1"/>
  <c r="S2405" i="1"/>
  <c r="S2408" i="1"/>
  <c r="S2412" i="1"/>
  <c r="S2413" i="1"/>
  <c r="S2416" i="1"/>
  <c r="S2420" i="1"/>
  <c r="S2421" i="1"/>
  <c r="S2424" i="1"/>
  <c r="S2428" i="1"/>
  <c r="S2429" i="1"/>
  <c r="S2432" i="1"/>
  <c r="S2436" i="1"/>
  <c r="S2437" i="1"/>
  <c r="S2440" i="1"/>
  <c r="S2444" i="1"/>
  <c r="S2445" i="1"/>
  <c r="S2448" i="1"/>
  <c r="S2452" i="1"/>
  <c r="S2453" i="1"/>
  <c r="S2456" i="1"/>
  <c r="S2460" i="1"/>
  <c r="S2461" i="1"/>
  <c r="S2464" i="1"/>
  <c r="S2468" i="1"/>
  <c r="S2469" i="1"/>
  <c r="S2472" i="1"/>
  <c r="S2476" i="1"/>
  <c r="S2477" i="1"/>
  <c r="S2480" i="1"/>
  <c r="S2484" i="1"/>
  <c r="S2485" i="1"/>
  <c r="S2488" i="1"/>
  <c r="S2492" i="1"/>
  <c r="S2493" i="1"/>
  <c r="S2496" i="1"/>
  <c r="S2500" i="1"/>
  <c r="S2501" i="1"/>
  <c r="S2504" i="1"/>
  <c r="S2508" i="1"/>
  <c r="S2509" i="1"/>
  <c r="S2512" i="1"/>
  <c r="S2516" i="1"/>
  <c r="S2517" i="1"/>
  <c r="S2520" i="1"/>
  <c r="S2524" i="1"/>
  <c r="S2525" i="1"/>
  <c r="S2528" i="1"/>
  <c r="S2532" i="1"/>
  <c r="S2533" i="1"/>
  <c r="S2536" i="1"/>
  <c r="S2540" i="1"/>
  <c r="S2541" i="1"/>
  <c r="S2544" i="1"/>
  <c r="S2548" i="1"/>
  <c r="S2549" i="1"/>
  <c r="S2552" i="1"/>
  <c r="S2556" i="1"/>
  <c r="S2557" i="1"/>
  <c r="S2560" i="1"/>
  <c r="S2564" i="1"/>
  <c r="S2565" i="1"/>
  <c r="S2568" i="1"/>
  <c r="S2572" i="1"/>
  <c r="S2573" i="1"/>
  <c r="S2576" i="1"/>
  <c r="S2580" i="1"/>
  <c r="S2581" i="1"/>
  <c r="S2584" i="1"/>
  <c r="S2588" i="1"/>
  <c r="S2589" i="1"/>
  <c r="S2592" i="1"/>
  <c r="S2596" i="1"/>
  <c r="S2597" i="1"/>
  <c r="S2600" i="1"/>
  <c r="S2604" i="1"/>
  <c r="S2605" i="1"/>
  <c r="S2608" i="1"/>
  <c r="S2612" i="1"/>
  <c r="S2613" i="1"/>
  <c r="S2616" i="1"/>
  <c r="S2620" i="1"/>
  <c r="S2621" i="1"/>
  <c r="S2624" i="1"/>
  <c r="S2628" i="1"/>
  <c r="S2629" i="1"/>
  <c r="S2632" i="1"/>
  <c r="S2636" i="1"/>
  <c r="S2637" i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R642" i="1"/>
  <c r="S642" i="1" s="1"/>
  <c r="R643" i="1"/>
  <c r="S643" i="1" s="1"/>
  <c r="R644" i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R1074" i="1"/>
  <c r="S1074" i="1" s="1"/>
  <c r="R1075" i="1"/>
  <c r="S1075" i="1" s="1"/>
  <c r="R1076" i="1"/>
  <c r="S1076" i="1" s="1"/>
  <c r="R1077" i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 s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 s="1"/>
  <c r="R1215" i="1"/>
  <c r="S1215" i="1" s="1"/>
  <c r="R1216" i="1"/>
  <c r="S1216" i="1" s="1"/>
  <c r="R1217" i="1"/>
  <c r="R1218" i="1"/>
  <c r="S1218" i="1" s="1"/>
  <c r="R1219" i="1"/>
  <c r="S1219" i="1" s="1"/>
  <c r="R1220" i="1"/>
  <c r="S1220" i="1" s="1"/>
  <c r="R1221" i="1"/>
  <c r="S1221" i="1" s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R1229" i="1"/>
  <c r="S1229" i="1" s="1"/>
  <c r="R1230" i="1"/>
  <c r="S1230" i="1" s="1"/>
  <c r="R1231" i="1"/>
  <c r="S1231" i="1" s="1"/>
  <c r="R1232" i="1"/>
  <c r="R1233" i="1"/>
  <c r="S1233" i="1" s="1"/>
  <c r="R1234" i="1"/>
  <c r="S1234" i="1" s="1"/>
  <c r="R1235" i="1"/>
  <c r="S1235" i="1" s="1"/>
  <c r="R1236" i="1"/>
  <c r="S1236" i="1" s="1"/>
  <c r="R1237" i="1"/>
  <c r="S1237" i="1" s="1"/>
  <c r="R1238" i="1"/>
  <c r="S1238" i="1" s="1"/>
  <c r="R1239" i="1"/>
  <c r="S1239" i="1" s="1"/>
  <c r="R1240" i="1"/>
  <c r="R1241" i="1"/>
  <c r="S1241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R1250" i="1"/>
  <c r="S1250" i="1" s="1"/>
  <c r="R1251" i="1"/>
  <c r="S1251" i="1" s="1"/>
  <c r="R1252" i="1"/>
  <c r="R1253" i="1"/>
  <c r="S1253" i="1" s="1"/>
  <c r="R1254" i="1"/>
  <c r="S1254" i="1" s="1"/>
  <c r="R1255" i="1"/>
  <c r="S1255" i="1" s="1"/>
  <c r="R1256" i="1"/>
  <c r="S1256" i="1" s="1"/>
  <c r="R1257" i="1"/>
  <c r="S1257" i="1" s="1"/>
  <c r="R1258" i="1"/>
  <c r="S1258" i="1" s="1"/>
  <c r="R1259" i="1"/>
  <c r="S1259" i="1" s="1"/>
  <c r="R1260" i="1"/>
  <c r="R1261" i="1"/>
  <c r="S1261" i="1" s="1"/>
  <c r="R1262" i="1"/>
  <c r="S1262" i="1" s="1"/>
  <c r="R1263" i="1"/>
  <c r="S1263" i="1" s="1"/>
  <c r="R1264" i="1"/>
  <c r="S1264" i="1" s="1"/>
  <c r="R1265" i="1"/>
  <c r="S1265" i="1" s="1"/>
  <c r="R1266" i="1"/>
  <c r="S1266" i="1" s="1"/>
  <c r="R1267" i="1"/>
  <c r="S1267" i="1" s="1"/>
  <c r="R1268" i="1"/>
  <c r="S1268" i="1" s="1"/>
  <c r="R1269" i="1"/>
  <c r="S1269" i="1" s="1"/>
  <c r="R1270" i="1"/>
  <c r="S1270" i="1" s="1"/>
  <c r="R1271" i="1"/>
  <c r="S1271" i="1" s="1"/>
  <c r="R1272" i="1"/>
  <c r="R1273" i="1"/>
  <c r="R1274" i="1"/>
  <c r="S1274" i="1" s="1"/>
  <c r="R1275" i="1"/>
  <c r="S1275" i="1" s="1"/>
  <c r="R1276" i="1"/>
  <c r="S1276" i="1" s="1"/>
  <c r="R1277" i="1"/>
  <c r="S1277" i="1" s="1"/>
  <c r="R1278" i="1"/>
  <c r="S1278" i="1" s="1"/>
  <c r="R1279" i="1"/>
  <c r="S1279" i="1" s="1"/>
  <c r="R1280" i="1"/>
  <c r="S1280" i="1" s="1"/>
  <c r="R1281" i="1"/>
  <c r="R1282" i="1"/>
  <c r="S128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R1293" i="1"/>
  <c r="S1293" i="1" s="1"/>
  <c r="R1294" i="1"/>
  <c r="S1294" i="1" s="1"/>
  <c r="R1295" i="1"/>
  <c r="S1295" i="1" s="1"/>
  <c r="R1296" i="1"/>
  <c r="R1297" i="1"/>
  <c r="S1297" i="1" s="1"/>
  <c r="R1298" i="1"/>
  <c r="S1298" i="1" s="1"/>
  <c r="R1299" i="1"/>
  <c r="S1299" i="1" s="1"/>
  <c r="R1300" i="1"/>
  <c r="S1300" i="1" s="1"/>
  <c r="R1301" i="1"/>
  <c r="S1301" i="1" s="1"/>
  <c r="R1302" i="1"/>
  <c r="S1302" i="1" s="1"/>
  <c r="R1303" i="1"/>
  <c r="S1303" i="1" s="1"/>
  <c r="R1304" i="1"/>
  <c r="R1305" i="1"/>
  <c r="S1305" i="1" s="1"/>
  <c r="R1306" i="1"/>
  <c r="S1306" i="1" s="1"/>
  <c r="R1307" i="1"/>
  <c r="S1307" i="1" s="1"/>
  <c r="R1308" i="1"/>
  <c r="S1308" i="1" s="1"/>
  <c r="R1309" i="1"/>
  <c r="S1309" i="1" s="1"/>
  <c r="R1310" i="1"/>
  <c r="S1310" i="1" s="1"/>
  <c r="R1311" i="1"/>
  <c r="S1311" i="1" s="1"/>
  <c r="R1312" i="1"/>
  <c r="S1312" i="1" s="1"/>
  <c r="R1313" i="1"/>
  <c r="R1314" i="1"/>
  <c r="S1314" i="1" s="1"/>
  <c r="R1315" i="1"/>
  <c r="R1316" i="1"/>
  <c r="S1316" i="1" s="1"/>
  <c r="R1317" i="1"/>
  <c r="S1317" i="1" s="1"/>
  <c r="R1318" i="1"/>
  <c r="S1318" i="1" s="1"/>
  <c r="R1319" i="1"/>
  <c r="S1319" i="1" s="1"/>
  <c r="R1320" i="1"/>
  <c r="S1320" i="1" s="1"/>
  <c r="R1321" i="1"/>
  <c r="R1322" i="1"/>
  <c r="S1322" i="1" s="1"/>
  <c r="R1323" i="1"/>
  <c r="S1323" i="1" s="1"/>
  <c r="R1324" i="1"/>
  <c r="S1324" i="1" s="1"/>
  <c r="R1325" i="1"/>
  <c r="S1325" i="1" s="1"/>
  <c r="R1326" i="1"/>
  <c r="S1326" i="1" s="1"/>
  <c r="R1327" i="1"/>
  <c r="S1327" i="1" s="1"/>
  <c r="R1328" i="1"/>
  <c r="S1328" i="1" s="1"/>
  <c r="R1329" i="1"/>
  <c r="R1330" i="1"/>
  <c r="S1330" i="1" s="1"/>
  <c r="R1331" i="1"/>
  <c r="R1332" i="1"/>
  <c r="S1332" i="1" s="1"/>
  <c r="R1333" i="1"/>
  <c r="S1333" i="1" s="1"/>
  <c r="R1334" i="1"/>
  <c r="S1334" i="1" s="1"/>
  <c r="R1335" i="1"/>
  <c r="S1335" i="1" s="1"/>
  <c r="R1336" i="1"/>
  <c r="S1336" i="1" s="1"/>
  <c r="R1337" i="1"/>
  <c r="R1338" i="1"/>
  <c r="S1338" i="1" s="1"/>
  <c r="R1339" i="1"/>
  <c r="S1339" i="1" s="1"/>
  <c r="R1340" i="1"/>
  <c r="S1340" i="1" s="1"/>
  <c r="R1341" i="1"/>
  <c r="S1341" i="1" s="1"/>
  <c r="R1342" i="1"/>
  <c r="S1342" i="1" s="1"/>
  <c r="R1343" i="1"/>
  <c r="S1343" i="1" s="1"/>
  <c r="R1344" i="1"/>
  <c r="S1344" i="1" s="1"/>
  <c r="R1345" i="1"/>
  <c r="R1346" i="1"/>
  <c r="S1346" i="1" s="1"/>
  <c r="R1347" i="1"/>
  <c r="R1348" i="1"/>
  <c r="S1348" i="1" s="1"/>
  <c r="R1349" i="1"/>
  <c r="S1349" i="1" s="1"/>
  <c r="R1350" i="1"/>
  <c r="S1350" i="1" s="1"/>
  <c r="R1351" i="1"/>
  <c r="S1351" i="1" s="1"/>
  <c r="R1352" i="1"/>
  <c r="S1352" i="1" s="1"/>
  <c r="R1353" i="1"/>
  <c r="R1354" i="1"/>
  <c r="S1354" i="1" s="1"/>
  <c r="R1355" i="1"/>
  <c r="S1355" i="1" s="1"/>
  <c r="R1356" i="1"/>
  <c r="S1356" i="1" s="1"/>
  <c r="R1357" i="1"/>
  <c r="S1357" i="1" s="1"/>
  <c r="R1358" i="1"/>
  <c r="S1358" i="1" s="1"/>
  <c r="R1359" i="1"/>
  <c r="S1359" i="1" s="1"/>
  <c r="R1360" i="1"/>
  <c r="S1360" i="1" s="1"/>
  <c r="R1361" i="1"/>
  <c r="R1362" i="1"/>
  <c r="S1362" i="1" s="1"/>
  <c r="R1363" i="1"/>
  <c r="R1364" i="1"/>
  <c r="S1364" i="1" s="1"/>
  <c r="R1365" i="1"/>
  <c r="S1365" i="1" s="1"/>
  <c r="R1366" i="1"/>
  <c r="S1366" i="1" s="1"/>
  <c r="R1367" i="1"/>
  <c r="S1367" i="1" s="1"/>
  <c r="R1368" i="1"/>
  <c r="S1368" i="1" s="1"/>
  <c r="R1369" i="1"/>
  <c r="R1370" i="1"/>
  <c r="S1370" i="1" s="1"/>
  <c r="R1371" i="1"/>
  <c r="S1371" i="1" s="1"/>
  <c r="R1372" i="1"/>
  <c r="S1372" i="1" s="1"/>
  <c r="R1373" i="1"/>
  <c r="S1373" i="1" s="1"/>
  <c r="R1374" i="1"/>
  <c r="S1374" i="1" s="1"/>
  <c r="R1375" i="1"/>
  <c r="S1375" i="1" s="1"/>
  <c r="R1376" i="1"/>
  <c r="S1376" i="1" s="1"/>
  <c r="R1377" i="1"/>
  <c r="R1378" i="1"/>
  <c r="S1378" i="1" s="1"/>
  <c r="R1379" i="1"/>
  <c r="R1380" i="1"/>
  <c r="S1380" i="1" s="1"/>
  <c r="R1381" i="1"/>
  <c r="S1381" i="1" s="1"/>
  <c r="R1382" i="1"/>
  <c r="S1382" i="1" s="1"/>
  <c r="R1383" i="1"/>
  <c r="S1383" i="1" s="1"/>
  <c r="R1384" i="1"/>
  <c r="S1384" i="1" s="1"/>
  <c r="R1385" i="1"/>
  <c r="R1386" i="1"/>
  <c r="S1386" i="1" s="1"/>
  <c r="R1387" i="1"/>
  <c r="S1387" i="1" s="1"/>
  <c r="R1388" i="1"/>
  <c r="S1388" i="1" s="1"/>
  <c r="R1389" i="1"/>
  <c r="S1389" i="1" s="1"/>
  <c r="R1390" i="1"/>
  <c r="S1390" i="1" s="1"/>
  <c r="R1391" i="1"/>
  <c r="S1391" i="1" s="1"/>
  <c r="R1392" i="1"/>
  <c r="S1392" i="1" s="1"/>
  <c r="R1393" i="1"/>
  <c r="R1394" i="1"/>
  <c r="S1394" i="1" s="1"/>
  <c r="R1395" i="1"/>
  <c r="R1396" i="1"/>
  <c r="S1396" i="1" s="1"/>
  <c r="R1397" i="1"/>
  <c r="S1397" i="1" s="1"/>
  <c r="R1398" i="1"/>
  <c r="S1398" i="1" s="1"/>
  <c r="R1399" i="1"/>
  <c r="S1399" i="1" s="1"/>
  <c r="R1400" i="1"/>
  <c r="S1400" i="1" s="1"/>
  <c r="R1401" i="1"/>
  <c r="R1402" i="1"/>
  <c r="S1402" i="1" s="1"/>
  <c r="R1403" i="1"/>
  <c r="S1403" i="1" s="1"/>
  <c r="R1404" i="1"/>
  <c r="S1404" i="1" s="1"/>
  <c r="R1405" i="1"/>
  <c r="S1405" i="1" s="1"/>
  <c r="R1406" i="1"/>
  <c r="S1406" i="1" s="1"/>
  <c r="R1407" i="1"/>
  <c r="S1407" i="1" s="1"/>
  <c r="R1408" i="1"/>
  <c r="S1408" i="1" s="1"/>
  <c r="R1409" i="1"/>
  <c r="R1410" i="1"/>
  <c r="S1410" i="1" s="1"/>
  <c r="R1411" i="1"/>
  <c r="R1412" i="1"/>
  <c r="S1412" i="1" s="1"/>
  <c r="R1413" i="1"/>
  <c r="S1413" i="1" s="1"/>
  <c r="R1414" i="1"/>
  <c r="S1414" i="1" s="1"/>
  <c r="R1415" i="1"/>
  <c r="S1415" i="1" s="1"/>
  <c r="R1416" i="1"/>
  <c r="S1416" i="1" s="1"/>
  <c r="R1417" i="1"/>
  <c r="R1418" i="1"/>
  <c r="S1418" i="1" s="1"/>
  <c r="R1419" i="1"/>
  <c r="S1419" i="1" s="1"/>
  <c r="R1420" i="1"/>
  <c r="S1420" i="1" s="1"/>
  <c r="R1421" i="1"/>
  <c r="S1421" i="1" s="1"/>
  <c r="R1422" i="1"/>
  <c r="S1422" i="1" s="1"/>
  <c r="R1423" i="1"/>
  <c r="S1423" i="1" s="1"/>
  <c r="R1424" i="1"/>
  <c r="S1424" i="1" s="1"/>
  <c r="R1425" i="1"/>
  <c r="R1426" i="1"/>
  <c r="S1426" i="1" s="1"/>
  <c r="R1427" i="1"/>
  <c r="R1428" i="1"/>
  <c r="S1428" i="1" s="1"/>
  <c r="R1429" i="1"/>
  <c r="S1429" i="1" s="1"/>
  <c r="R1430" i="1"/>
  <c r="S1430" i="1" s="1"/>
  <c r="R1431" i="1"/>
  <c r="S1431" i="1" s="1"/>
  <c r="R1432" i="1"/>
  <c r="S1432" i="1" s="1"/>
  <c r="R1433" i="1"/>
  <c r="R1434" i="1"/>
  <c r="S1434" i="1" s="1"/>
  <c r="R1435" i="1"/>
  <c r="S1435" i="1" s="1"/>
  <c r="R1436" i="1"/>
  <c r="S1436" i="1" s="1"/>
  <c r="R1437" i="1"/>
  <c r="S1437" i="1" s="1"/>
  <c r="R1438" i="1"/>
  <c r="S1438" i="1" s="1"/>
  <c r="R1439" i="1"/>
  <c r="S1439" i="1" s="1"/>
  <c r="R1440" i="1"/>
  <c r="S1440" i="1" s="1"/>
  <c r="R1441" i="1"/>
  <c r="R1442" i="1"/>
  <c r="S1442" i="1" s="1"/>
  <c r="R1443" i="1"/>
  <c r="R1444" i="1"/>
  <c r="S1444" i="1" s="1"/>
  <c r="R1445" i="1"/>
  <c r="S1445" i="1" s="1"/>
  <c r="R1446" i="1"/>
  <c r="S1446" i="1" s="1"/>
  <c r="R1447" i="1"/>
  <c r="S1447" i="1" s="1"/>
  <c r="R1448" i="1"/>
  <c r="S1448" i="1" s="1"/>
  <c r="R1449" i="1"/>
  <c r="R1450" i="1"/>
  <c r="S1450" i="1" s="1"/>
  <c r="R1451" i="1"/>
  <c r="S1451" i="1" s="1"/>
  <c r="R1452" i="1"/>
  <c r="S1452" i="1" s="1"/>
  <c r="R1453" i="1"/>
  <c r="S1453" i="1" s="1"/>
  <c r="R1454" i="1"/>
  <c r="S1454" i="1" s="1"/>
  <c r="R1455" i="1"/>
  <c r="S1455" i="1" s="1"/>
  <c r="R1456" i="1"/>
  <c r="S1456" i="1" s="1"/>
  <c r="R1457" i="1"/>
  <c r="R1458" i="1"/>
  <c r="S1458" i="1" s="1"/>
  <c r="R1459" i="1"/>
  <c r="R1460" i="1"/>
  <c r="S1460" i="1" s="1"/>
  <c r="R1461" i="1"/>
  <c r="S1461" i="1" s="1"/>
  <c r="R1462" i="1"/>
  <c r="S1462" i="1" s="1"/>
  <c r="R1463" i="1"/>
  <c r="S1463" i="1" s="1"/>
  <c r="R1464" i="1"/>
  <c r="S1464" i="1" s="1"/>
  <c r="R1465" i="1"/>
  <c r="R1466" i="1"/>
  <c r="S1466" i="1" s="1"/>
  <c r="R1467" i="1"/>
  <c r="S1467" i="1" s="1"/>
  <c r="R1468" i="1"/>
  <c r="S1468" i="1" s="1"/>
  <c r="R1469" i="1"/>
  <c r="S1469" i="1" s="1"/>
  <c r="R1470" i="1"/>
  <c r="S1470" i="1" s="1"/>
  <c r="R1471" i="1"/>
  <c r="S1471" i="1" s="1"/>
  <c r="R1472" i="1"/>
  <c r="S1472" i="1" s="1"/>
  <c r="R1473" i="1"/>
  <c r="R1474" i="1"/>
  <c r="S1474" i="1" s="1"/>
  <c r="R1475" i="1"/>
  <c r="R1476" i="1"/>
  <c r="S1476" i="1" s="1"/>
  <c r="R1477" i="1"/>
  <c r="S1477" i="1" s="1"/>
  <c r="R1478" i="1"/>
  <c r="S1478" i="1" s="1"/>
  <c r="R1479" i="1"/>
  <c r="S1479" i="1" s="1"/>
  <c r="R1480" i="1"/>
  <c r="S1480" i="1" s="1"/>
  <c r="R1481" i="1"/>
  <c r="R1482" i="1"/>
  <c r="S1482" i="1" s="1"/>
  <c r="R1483" i="1"/>
  <c r="S1483" i="1" s="1"/>
  <c r="R1484" i="1"/>
  <c r="S1484" i="1" s="1"/>
  <c r="R1485" i="1"/>
  <c r="S1485" i="1" s="1"/>
  <c r="R1486" i="1"/>
  <c r="S1486" i="1" s="1"/>
  <c r="R1487" i="1"/>
  <c r="S1487" i="1" s="1"/>
  <c r="R1488" i="1"/>
  <c r="S1488" i="1" s="1"/>
  <c r="R1489" i="1"/>
  <c r="R1490" i="1"/>
  <c r="S1490" i="1" s="1"/>
  <c r="R1491" i="1"/>
  <c r="R1492" i="1"/>
  <c r="S1492" i="1" s="1"/>
  <c r="R1493" i="1"/>
  <c r="S1493" i="1" s="1"/>
  <c r="R1494" i="1"/>
  <c r="S1494" i="1" s="1"/>
  <c r="R1495" i="1"/>
  <c r="S1495" i="1" s="1"/>
  <c r="R1496" i="1"/>
  <c r="S1496" i="1" s="1"/>
  <c r="R1497" i="1"/>
  <c r="R1498" i="1"/>
  <c r="S1498" i="1" s="1"/>
  <c r="R1499" i="1"/>
  <c r="S1499" i="1" s="1"/>
  <c r="R1500" i="1"/>
  <c r="S1500" i="1" s="1"/>
  <c r="R1501" i="1"/>
  <c r="S1501" i="1" s="1"/>
  <c r="R1502" i="1"/>
  <c r="S1502" i="1" s="1"/>
  <c r="R1503" i="1"/>
  <c r="S1503" i="1" s="1"/>
  <c r="R1504" i="1"/>
  <c r="S1504" i="1" s="1"/>
  <c r="R1505" i="1"/>
  <c r="R1506" i="1"/>
  <c r="S1506" i="1" s="1"/>
  <c r="R1507" i="1"/>
  <c r="R1508" i="1"/>
  <c r="S1508" i="1" s="1"/>
  <c r="R1509" i="1"/>
  <c r="S1509" i="1" s="1"/>
  <c r="R1510" i="1"/>
  <c r="S1510" i="1" s="1"/>
  <c r="R1511" i="1"/>
  <c r="S1511" i="1" s="1"/>
  <c r="R1512" i="1"/>
  <c r="S1512" i="1" s="1"/>
  <c r="R1513" i="1"/>
  <c r="R1514" i="1"/>
  <c r="S1514" i="1" s="1"/>
  <c r="R1515" i="1"/>
  <c r="S1515" i="1" s="1"/>
  <c r="R1516" i="1"/>
  <c r="S1516" i="1" s="1"/>
  <c r="R1517" i="1"/>
  <c r="S1517" i="1" s="1"/>
  <c r="R1518" i="1"/>
  <c r="S1518" i="1" s="1"/>
  <c r="R1519" i="1"/>
  <c r="S1519" i="1" s="1"/>
  <c r="R1520" i="1"/>
  <c r="S1520" i="1" s="1"/>
  <c r="R1521" i="1"/>
  <c r="R1522" i="1"/>
  <c r="S1522" i="1" s="1"/>
  <c r="R1523" i="1"/>
  <c r="R1524" i="1"/>
  <c r="S1524" i="1" s="1"/>
  <c r="R1525" i="1"/>
  <c r="S1525" i="1" s="1"/>
  <c r="R1526" i="1"/>
  <c r="S1526" i="1" s="1"/>
  <c r="R1527" i="1"/>
  <c r="S1527" i="1" s="1"/>
  <c r="R1528" i="1"/>
  <c r="S1528" i="1" s="1"/>
  <c r="R1529" i="1"/>
  <c r="R1530" i="1"/>
  <c r="S1530" i="1" s="1"/>
  <c r="R1531" i="1"/>
  <c r="S1531" i="1" s="1"/>
  <c r="R1532" i="1"/>
  <c r="S1532" i="1" s="1"/>
  <c r="R1533" i="1"/>
  <c r="S1533" i="1" s="1"/>
  <c r="R1534" i="1"/>
  <c r="S1534" i="1" s="1"/>
  <c r="R1535" i="1"/>
  <c r="S1535" i="1" s="1"/>
  <c r="R1536" i="1"/>
  <c r="S1536" i="1" s="1"/>
  <c r="R1537" i="1"/>
  <c r="R1538" i="1"/>
  <c r="S1538" i="1" s="1"/>
  <c r="R1539" i="1"/>
  <c r="R1540" i="1"/>
  <c r="S1540" i="1" s="1"/>
  <c r="R1541" i="1"/>
  <c r="S1541" i="1" s="1"/>
  <c r="R1542" i="1"/>
  <c r="S1542" i="1" s="1"/>
  <c r="R1543" i="1"/>
  <c r="S1543" i="1" s="1"/>
  <c r="R1544" i="1"/>
  <c r="S1544" i="1" s="1"/>
  <c r="R1545" i="1"/>
  <c r="R1546" i="1"/>
  <c r="S1546" i="1" s="1"/>
  <c r="R1547" i="1"/>
  <c r="S1547" i="1" s="1"/>
  <c r="R1548" i="1"/>
  <c r="S1548" i="1" s="1"/>
  <c r="R1549" i="1"/>
  <c r="S1549" i="1" s="1"/>
  <c r="R1550" i="1"/>
  <c r="S1550" i="1" s="1"/>
  <c r="R1551" i="1"/>
  <c r="S1551" i="1" s="1"/>
  <c r="R1552" i="1"/>
  <c r="S1552" i="1" s="1"/>
  <c r="R1553" i="1"/>
  <c r="R1554" i="1"/>
  <c r="S1554" i="1" s="1"/>
  <c r="R1555" i="1"/>
  <c r="R1556" i="1"/>
  <c r="S1556" i="1" s="1"/>
  <c r="R1557" i="1"/>
  <c r="S1557" i="1" s="1"/>
  <c r="R1558" i="1"/>
  <c r="S1558" i="1" s="1"/>
  <c r="R1559" i="1"/>
  <c r="S1559" i="1" s="1"/>
  <c r="R1560" i="1"/>
  <c r="S1560" i="1" s="1"/>
  <c r="R1561" i="1"/>
  <c r="R1562" i="1"/>
  <c r="S1562" i="1" s="1"/>
  <c r="R1563" i="1"/>
  <c r="S1563" i="1" s="1"/>
  <c r="R1564" i="1"/>
  <c r="S1564" i="1" s="1"/>
  <c r="R1565" i="1"/>
  <c r="S1565" i="1" s="1"/>
  <c r="R1566" i="1"/>
  <c r="S1566" i="1" s="1"/>
  <c r="R1567" i="1"/>
  <c r="S1567" i="1" s="1"/>
  <c r="R1568" i="1"/>
  <c r="S1568" i="1" s="1"/>
  <c r="R1569" i="1"/>
  <c r="R1570" i="1"/>
  <c r="S1570" i="1" s="1"/>
  <c r="R1571" i="1"/>
  <c r="R1572" i="1"/>
  <c r="S1572" i="1" s="1"/>
  <c r="R1573" i="1"/>
  <c r="S1573" i="1" s="1"/>
  <c r="R1574" i="1"/>
  <c r="S1574" i="1" s="1"/>
  <c r="R1575" i="1"/>
  <c r="S1575" i="1" s="1"/>
  <c r="R1576" i="1"/>
  <c r="S1576" i="1" s="1"/>
  <c r="R1577" i="1"/>
  <c r="R1578" i="1"/>
  <c r="S1578" i="1" s="1"/>
  <c r="R1579" i="1"/>
  <c r="S1579" i="1" s="1"/>
  <c r="R1580" i="1"/>
  <c r="S1580" i="1" s="1"/>
  <c r="R1581" i="1"/>
  <c r="S1581" i="1" s="1"/>
  <c r="R1582" i="1"/>
  <c r="S1582" i="1" s="1"/>
  <c r="R1583" i="1"/>
  <c r="S1583" i="1" s="1"/>
  <c r="R1584" i="1"/>
  <c r="S1584" i="1" s="1"/>
  <c r="R1585" i="1"/>
  <c r="R1586" i="1"/>
  <c r="S1586" i="1" s="1"/>
  <c r="R1587" i="1"/>
  <c r="R1588" i="1"/>
  <c r="S1588" i="1" s="1"/>
  <c r="R1589" i="1"/>
  <c r="S1589" i="1" s="1"/>
  <c r="R1590" i="1"/>
  <c r="S1590" i="1" s="1"/>
  <c r="R1591" i="1"/>
  <c r="S1591" i="1" s="1"/>
  <c r="R1592" i="1"/>
  <c r="S1592" i="1" s="1"/>
  <c r="R1593" i="1"/>
  <c r="R1594" i="1"/>
  <c r="S1594" i="1" s="1"/>
  <c r="R1595" i="1"/>
  <c r="S1595" i="1" s="1"/>
  <c r="R1596" i="1"/>
  <c r="S1596" i="1" s="1"/>
  <c r="R1597" i="1"/>
  <c r="S1597" i="1" s="1"/>
  <c r="R1598" i="1"/>
  <c r="S1598" i="1" s="1"/>
  <c r="R1599" i="1"/>
  <c r="S1599" i="1" s="1"/>
  <c r="R1600" i="1"/>
  <c r="S1600" i="1" s="1"/>
  <c r="R1601" i="1"/>
  <c r="R1602" i="1"/>
  <c r="S1602" i="1" s="1"/>
  <c r="R1603" i="1"/>
  <c r="R1604" i="1"/>
  <c r="S1604" i="1" s="1"/>
  <c r="R1605" i="1"/>
  <c r="S1605" i="1" s="1"/>
  <c r="R1606" i="1"/>
  <c r="S1606" i="1" s="1"/>
  <c r="R1607" i="1"/>
  <c r="S1607" i="1" s="1"/>
  <c r="R1608" i="1"/>
  <c r="S1608" i="1" s="1"/>
  <c r="R1609" i="1"/>
  <c r="R1610" i="1"/>
  <c r="S1610" i="1" s="1"/>
  <c r="R1611" i="1"/>
  <c r="S1611" i="1" s="1"/>
  <c r="R1612" i="1"/>
  <c r="S1612" i="1" s="1"/>
  <c r="R1613" i="1"/>
  <c r="S1613" i="1" s="1"/>
  <c r="R1614" i="1"/>
  <c r="S1614" i="1" s="1"/>
  <c r="R1615" i="1"/>
  <c r="S1615" i="1" s="1"/>
  <c r="R1616" i="1"/>
  <c r="S1616" i="1" s="1"/>
  <c r="R1617" i="1"/>
  <c r="R1618" i="1"/>
  <c r="S1618" i="1" s="1"/>
  <c r="R1619" i="1"/>
  <c r="R1620" i="1"/>
  <c r="S1620" i="1" s="1"/>
  <c r="R1621" i="1"/>
  <c r="S1621" i="1" s="1"/>
  <c r="R1622" i="1"/>
  <c r="S1622" i="1" s="1"/>
  <c r="R1623" i="1"/>
  <c r="S1623" i="1" s="1"/>
  <c r="R1624" i="1"/>
  <c r="R1625" i="1"/>
  <c r="S1625" i="1" s="1"/>
  <c r="R1626" i="1"/>
  <c r="S1626" i="1" s="1"/>
  <c r="R1627" i="1"/>
  <c r="S1627" i="1" s="1"/>
  <c r="R1628" i="1"/>
  <c r="S1628" i="1" s="1"/>
  <c r="R1629" i="1"/>
  <c r="R1630" i="1"/>
  <c r="S1630" i="1" s="1"/>
  <c r="R1631" i="1"/>
  <c r="S1631" i="1" s="1"/>
  <c r="R1632" i="1"/>
  <c r="R1633" i="1"/>
  <c r="S1633" i="1" s="1"/>
  <c r="R1634" i="1"/>
  <c r="S1634" i="1" s="1"/>
  <c r="R1635" i="1"/>
  <c r="S1635" i="1" s="1"/>
  <c r="R1636" i="1"/>
  <c r="R1637" i="1"/>
  <c r="S1637" i="1" s="1"/>
  <c r="R1638" i="1"/>
  <c r="S1638" i="1" s="1"/>
  <c r="R1639" i="1"/>
  <c r="S1639" i="1" s="1"/>
  <c r="R1640" i="1"/>
  <c r="S1640" i="1" s="1"/>
  <c r="R1641" i="1"/>
  <c r="S1641" i="1" s="1"/>
  <c r="R1642" i="1"/>
  <c r="S1642" i="1" s="1"/>
  <c r="R1643" i="1"/>
  <c r="S1643" i="1" s="1"/>
  <c r="R1644" i="1"/>
  <c r="R1645" i="1"/>
  <c r="S1645" i="1" s="1"/>
  <c r="R1646" i="1"/>
  <c r="S1646" i="1" s="1"/>
  <c r="R1647" i="1"/>
  <c r="S1647" i="1" s="1"/>
  <c r="R1648" i="1"/>
  <c r="S1648" i="1" s="1"/>
  <c r="R1649" i="1"/>
  <c r="R1650" i="1"/>
  <c r="S1650" i="1" s="1"/>
  <c r="R1651" i="1"/>
  <c r="S1651" i="1" s="1"/>
  <c r="R1652" i="1"/>
  <c r="S1652" i="1" s="1"/>
  <c r="R1653" i="1"/>
  <c r="S1653" i="1" s="1"/>
  <c r="R1654" i="1"/>
  <c r="S1654" i="1" s="1"/>
  <c r="R1655" i="1"/>
  <c r="S1655" i="1" s="1"/>
  <c r="R1656" i="1"/>
  <c r="R1657" i="1"/>
  <c r="R1658" i="1"/>
  <c r="S1658" i="1" s="1"/>
  <c r="R1659" i="1"/>
  <c r="S1659" i="1" s="1"/>
  <c r="R1660" i="1"/>
  <c r="S1660" i="1" s="1"/>
  <c r="R1661" i="1"/>
  <c r="R1662" i="1"/>
  <c r="S1662" i="1" s="1"/>
  <c r="R1663" i="1"/>
  <c r="S1663" i="1" s="1"/>
  <c r="R1664" i="1"/>
  <c r="S1664" i="1" s="1"/>
  <c r="R1665" i="1"/>
  <c r="S1665" i="1" s="1"/>
  <c r="R1666" i="1"/>
  <c r="S1666" i="1" s="1"/>
  <c r="R1667" i="1"/>
  <c r="S1667" i="1" s="1"/>
  <c r="R1668" i="1"/>
  <c r="R1669" i="1"/>
  <c r="R1670" i="1"/>
  <c r="S1670" i="1" s="1"/>
  <c r="R1671" i="1"/>
  <c r="S1671" i="1" s="1"/>
  <c r="R1672" i="1"/>
  <c r="S1672" i="1" s="1"/>
  <c r="R1673" i="1"/>
  <c r="S1673" i="1" s="1"/>
  <c r="R1674" i="1"/>
  <c r="S1674" i="1" s="1"/>
  <c r="R1675" i="1"/>
  <c r="R1676" i="1"/>
  <c r="S1676" i="1" s="1"/>
  <c r="R1677" i="1"/>
  <c r="S1677" i="1" s="1"/>
  <c r="R1678" i="1"/>
  <c r="S1678" i="1" s="1"/>
  <c r="R1679" i="1"/>
  <c r="S1679" i="1" s="1"/>
  <c r="R1680" i="1"/>
  <c r="S1680" i="1" s="1"/>
  <c r="R1681" i="1"/>
  <c r="R1682" i="1"/>
  <c r="S1682" i="1" s="1"/>
  <c r="R1683" i="1"/>
  <c r="R1684" i="1"/>
  <c r="S1684" i="1" s="1"/>
  <c r="R1685" i="1"/>
  <c r="S1685" i="1" s="1"/>
  <c r="R1686" i="1"/>
  <c r="S1686" i="1" s="1"/>
  <c r="R1687" i="1"/>
  <c r="S1687" i="1" s="1"/>
  <c r="R1688" i="1"/>
  <c r="R1689" i="1"/>
  <c r="S1689" i="1" s="1"/>
  <c r="R1690" i="1"/>
  <c r="S1690" i="1" s="1"/>
  <c r="R1691" i="1"/>
  <c r="S1691" i="1" s="1"/>
  <c r="R1692" i="1"/>
  <c r="S1692" i="1" s="1"/>
  <c r="R1693" i="1"/>
  <c r="R1694" i="1"/>
  <c r="S1694" i="1" s="1"/>
  <c r="R1695" i="1"/>
  <c r="S1695" i="1" s="1"/>
  <c r="R1696" i="1"/>
  <c r="R1697" i="1"/>
  <c r="S1697" i="1" s="1"/>
  <c r="R1698" i="1"/>
  <c r="S1698" i="1" s="1"/>
  <c r="R1699" i="1"/>
  <c r="S1699" i="1" s="1"/>
  <c r="R1700" i="1"/>
  <c r="R1701" i="1"/>
  <c r="S1701" i="1" s="1"/>
  <c r="R1702" i="1"/>
  <c r="S1702" i="1" s="1"/>
  <c r="R1703" i="1"/>
  <c r="S1703" i="1" s="1"/>
  <c r="R1704" i="1"/>
  <c r="S1704" i="1" s="1"/>
  <c r="R1705" i="1"/>
  <c r="S1705" i="1" s="1"/>
  <c r="R1706" i="1"/>
  <c r="S1706" i="1" s="1"/>
  <c r="R1707" i="1"/>
  <c r="S1707" i="1" s="1"/>
  <c r="R1708" i="1"/>
  <c r="R1709" i="1"/>
  <c r="S1709" i="1" s="1"/>
  <c r="R1710" i="1"/>
  <c r="S1710" i="1" s="1"/>
  <c r="R1711" i="1"/>
  <c r="S1711" i="1" s="1"/>
  <c r="R1712" i="1"/>
  <c r="S1712" i="1" s="1"/>
  <c r="R1713" i="1"/>
  <c r="R1714" i="1"/>
  <c r="S1714" i="1" s="1"/>
  <c r="R1715" i="1"/>
  <c r="S1715" i="1" s="1"/>
  <c r="R1716" i="1"/>
  <c r="S1716" i="1" s="1"/>
  <c r="R1717" i="1"/>
  <c r="S1717" i="1" s="1"/>
  <c r="R1718" i="1"/>
  <c r="S1718" i="1" s="1"/>
  <c r="R1719" i="1"/>
  <c r="S1719" i="1" s="1"/>
  <c r="R1720" i="1"/>
  <c r="R1721" i="1"/>
  <c r="R1722" i="1"/>
  <c r="S1722" i="1" s="1"/>
  <c r="R1723" i="1"/>
  <c r="S1723" i="1" s="1"/>
  <c r="R1724" i="1"/>
  <c r="S1724" i="1" s="1"/>
  <c r="R1725" i="1"/>
  <c r="R1726" i="1"/>
  <c r="S1726" i="1" s="1"/>
  <c r="R1727" i="1"/>
  <c r="S1727" i="1" s="1"/>
  <c r="R1728" i="1"/>
  <c r="S1728" i="1" s="1"/>
  <c r="R1729" i="1"/>
  <c r="S1729" i="1" s="1"/>
  <c r="R1730" i="1"/>
  <c r="S1730" i="1" s="1"/>
  <c r="R1731" i="1"/>
  <c r="S1731" i="1" s="1"/>
  <c r="R1732" i="1"/>
  <c r="R1733" i="1"/>
  <c r="S1733" i="1" s="1"/>
  <c r="R1734" i="1"/>
  <c r="S1734" i="1" s="1"/>
  <c r="R1735" i="1"/>
  <c r="S1735" i="1" s="1"/>
  <c r="R1736" i="1"/>
  <c r="R1737" i="1"/>
  <c r="S1737" i="1" s="1"/>
  <c r="R1738" i="1"/>
  <c r="S1738" i="1" s="1"/>
  <c r="R1739" i="1"/>
  <c r="S1739" i="1" s="1"/>
  <c r="R1740" i="1"/>
  <c r="S1740" i="1" s="1"/>
  <c r="R1741" i="1"/>
  <c r="R1742" i="1"/>
  <c r="R1743" i="1"/>
  <c r="S1743" i="1" s="1"/>
  <c r="R1744" i="1"/>
  <c r="S1744" i="1" s="1"/>
  <c r="R1745" i="1"/>
  <c r="S1745" i="1" s="1"/>
  <c r="R1746" i="1"/>
  <c r="S1746" i="1" s="1"/>
  <c r="R1747" i="1"/>
  <c r="R1748" i="1"/>
  <c r="S1748" i="1" s="1"/>
  <c r="R1749" i="1"/>
  <c r="S1749" i="1" s="1"/>
  <c r="R1750" i="1"/>
  <c r="S1750" i="1" s="1"/>
  <c r="R1751" i="1"/>
  <c r="S1751" i="1" s="1"/>
  <c r="R1752" i="1"/>
  <c r="R1753" i="1"/>
  <c r="R1754" i="1"/>
  <c r="S1754" i="1" s="1"/>
  <c r="R1755" i="1"/>
  <c r="S1755" i="1" s="1"/>
  <c r="R1756" i="1"/>
  <c r="S1756" i="1" s="1"/>
  <c r="R1757" i="1"/>
  <c r="R1758" i="1"/>
  <c r="S1758" i="1" s="1"/>
  <c r="R1759" i="1"/>
  <c r="S1759" i="1" s="1"/>
  <c r="R1760" i="1"/>
  <c r="S1760" i="1" s="1"/>
  <c r="R1761" i="1"/>
  <c r="S1761" i="1" s="1"/>
  <c r="R1762" i="1"/>
  <c r="S1762" i="1" s="1"/>
  <c r="R1763" i="1"/>
  <c r="S1763" i="1" s="1"/>
  <c r="R1764" i="1"/>
  <c r="R1765" i="1"/>
  <c r="S1765" i="1" s="1"/>
  <c r="R1766" i="1"/>
  <c r="S1766" i="1" s="1"/>
  <c r="R1767" i="1"/>
  <c r="S1767" i="1" s="1"/>
  <c r="R1768" i="1"/>
  <c r="R1769" i="1"/>
  <c r="S1769" i="1" s="1"/>
  <c r="R1770" i="1"/>
  <c r="S1770" i="1" s="1"/>
  <c r="R1771" i="1"/>
  <c r="S1771" i="1" s="1"/>
  <c r="R1772" i="1"/>
  <c r="S1772" i="1" s="1"/>
  <c r="R1773" i="1"/>
  <c r="R1774" i="1"/>
  <c r="R1775" i="1"/>
  <c r="S1775" i="1" s="1"/>
  <c r="R1776" i="1"/>
  <c r="S1776" i="1" s="1"/>
  <c r="R1777" i="1"/>
  <c r="S1777" i="1" s="1"/>
  <c r="R1778" i="1"/>
  <c r="S1778" i="1" s="1"/>
  <c r="R1779" i="1"/>
  <c r="R1780" i="1"/>
  <c r="S1780" i="1" s="1"/>
  <c r="R1781" i="1"/>
  <c r="S1781" i="1" s="1"/>
  <c r="R1782" i="1"/>
  <c r="S1782" i="1" s="1"/>
  <c r="R1783" i="1"/>
  <c r="S1783" i="1" s="1"/>
  <c r="R1784" i="1"/>
  <c r="R1785" i="1"/>
  <c r="R1786" i="1"/>
  <c r="S1786" i="1" s="1"/>
  <c r="R1787" i="1"/>
  <c r="S1787" i="1" s="1"/>
  <c r="R1788" i="1"/>
  <c r="S1788" i="1" s="1"/>
  <c r="R1789" i="1"/>
  <c r="R1790" i="1"/>
  <c r="S1790" i="1" s="1"/>
  <c r="R1791" i="1"/>
  <c r="S1791" i="1" s="1"/>
  <c r="R1792" i="1"/>
  <c r="S1792" i="1" s="1"/>
  <c r="R1793" i="1"/>
  <c r="S1793" i="1" s="1"/>
  <c r="R1794" i="1"/>
  <c r="S1794" i="1" s="1"/>
  <c r="R1795" i="1"/>
  <c r="S1795" i="1" s="1"/>
  <c r="R1796" i="1"/>
  <c r="R1797" i="1"/>
  <c r="S1797" i="1" s="1"/>
  <c r="R1798" i="1"/>
  <c r="S1798" i="1" s="1"/>
  <c r="R1799" i="1"/>
  <c r="S1799" i="1" s="1"/>
  <c r="R1800" i="1"/>
  <c r="R1801" i="1"/>
  <c r="S1801" i="1" s="1"/>
  <c r="R1802" i="1"/>
  <c r="S1802" i="1" s="1"/>
  <c r="R1803" i="1"/>
  <c r="S1803" i="1" s="1"/>
  <c r="R1804" i="1"/>
  <c r="S1804" i="1" s="1"/>
  <c r="R1805" i="1"/>
  <c r="R1806" i="1"/>
  <c r="R1807" i="1"/>
  <c r="S1807" i="1" s="1"/>
  <c r="R1808" i="1"/>
  <c r="S1808" i="1" s="1"/>
  <c r="R1809" i="1"/>
  <c r="S1809" i="1" s="1"/>
  <c r="R1810" i="1"/>
  <c r="S1810" i="1" s="1"/>
  <c r="R1811" i="1"/>
  <c r="R1812" i="1"/>
  <c r="S1812" i="1" s="1"/>
  <c r="R1813" i="1"/>
  <c r="S1813" i="1" s="1"/>
  <c r="R1814" i="1"/>
  <c r="S1814" i="1" s="1"/>
  <c r="R1815" i="1"/>
  <c r="S1815" i="1" s="1"/>
  <c r="R1816" i="1"/>
  <c r="R1817" i="1"/>
  <c r="R1818" i="1"/>
  <c r="S1818" i="1" s="1"/>
  <c r="R1819" i="1"/>
  <c r="S1819" i="1" s="1"/>
  <c r="R1820" i="1"/>
  <c r="S1820" i="1" s="1"/>
  <c r="R1821" i="1"/>
  <c r="R1822" i="1"/>
  <c r="S1822" i="1" s="1"/>
  <c r="R1823" i="1"/>
  <c r="S1823" i="1" s="1"/>
  <c r="R1824" i="1"/>
  <c r="S1824" i="1" s="1"/>
  <c r="R1825" i="1"/>
  <c r="S1825" i="1" s="1"/>
  <c r="R1826" i="1"/>
  <c r="S1826" i="1" s="1"/>
  <c r="R1827" i="1"/>
  <c r="S1827" i="1" s="1"/>
  <c r="R1828" i="1"/>
  <c r="R1829" i="1"/>
  <c r="S1829" i="1" s="1"/>
  <c r="R1830" i="1"/>
  <c r="S1830" i="1" s="1"/>
  <c r="R1831" i="1"/>
  <c r="S1831" i="1" s="1"/>
  <c r="R1832" i="1"/>
  <c r="R1833" i="1"/>
  <c r="S1833" i="1" s="1"/>
  <c r="R1834" i="1"/>
  <c r="S1834" i="1" s="1"/>
  <c r="R1835" i="1"/>
  <c r="S1835" i="1" s="1"/>
  <c r="R1836" i="1"/>
  <c r="R1837" i="1"/>
  <c r="R1838" i="1"/>
  <c r="S1838" i="1" s="1"/>
  <c r="R1839" i="1"/>
  <c r="S1839" i="1" s="1"/>
  <c r="R1840" i="1"/>
  <c r="R1841" i="1"/>
  <c r="S1841" i="1" s="1"/>
  <c r="R1842" i="1"/>
  <c r="S1842" i="1" s="1"/>
  <c r="R1843" i="1"/>
  <c r="S1843" i="1" s="1"/>
  <c r="R1844" i="1"/>
  <c r="R1845" i="1"/>
  <c r="R1846" i="1"/>
  <c r="S1846" i="1" s="1"/>
  <c r="R1847" i="1"/>
  <c r="S1847" i="1" s="1"/>
  <c r="R1848" i="1"/>
  <c r="R1849" i="1"/>
  <c r="S1849" i="1" s="1"/>
  <c r="R1850" i="1"/>
  <c r="S1850" i="1" s="1"/>
  <c r="R1851" i="1"/>
  <c r="S1851" i="1" s="1"/>
  <c r="R1852" i="1"/>
  <c r="R1853" i="1"/>
  <c r="R1854" i="1"/>
  <c r="S1854" i="1" s="1"/>
  <c r="R1855" i="1"/>
  <c r="S1855" i="1" s="1"/>
  <c r="R1856" i="1"/>
  <c r="R1857" i="1"/>
  <c r="S1857" i="1" s="1"/>
  <c r="R1858" i="1"/>
  <c r="S1858" i="1" s="1"/>
  <c r="R1859" i="1"/>
  <c r="S1859" i="1" s="1"/>
  <c r="R1860" i="1"/>
  <c r="R1861" i="1"/>
  <c r="R1862" i="1"/>
  <c r="S1862" i="1" s="1"/>
  <c r="R1863" i="1"/>
  <c r="S1863" i="1" s="1"/>
  <c r="R1864" i="1"/>
  <c r="R1865" i="1"/>
  <c r="S1865" i="1" s="1"/>
  <c r="R1866" i="1"/>
  <c r="S1866" i="1" s="1"/>
  <c r="R1867" i="1"/>
  <c r="S1867" i="1" s="1"/>
  <c r="R1868" i="1"/>
  <c r="R1869" i="1"/>
  <c r="R1870" i="1"/>
  <c r="S1870" i="1" s="1"/>
  <c r="R1871" i="1"/>
  <c r="S1871" i="1" s="1"/>
  <c r="R1872" i="1"/>
  <c r="R1873" i="1"/>
  <c r="S1873" i="1" s="1"/>
  <c r="R1874" i="1"/>
  <c r="S1874" i="1" s="1"/>
  <c r="R1875" i="1"/>
  <c r="S1875" i="1" s="1"/>
  <c r="R1876" i="1"/>
  <c r="R1877" i="1"/>
  <c r="R1878" i="1"/>
  <c r="S1878" i="1" s="1"/>
  <c r="R1879" i="1"/>
  <c r="S1879" i="1" s="1"/>
  <c r="R1880" i="1"/>
  <c r="R1881" i="1"/>
  <c r="S1881" i="1" s="1"/>
  <c r="R1882" i="1"/>
  <c r="S1882" i="1" s="1"/>
  <c r="R1883" i="1"/>
  <c r="S1883" i="1" s="1"/>
  <c r="R1884" i="1"/>
  <c r="R1885" i="1"/>
  <c r="R1886" i="1"/>
  <c r="S1886" i="1" s="1"/>
  <c r="R1887" i="1"/>
  <c r="S1887" i="1" s="1"/>
  <c r="R1888" i="1"/>
  <c r="R1889" i="1"/>
  <c r="S1889" i="1" s="1"/>
  <c r="R1890" i="1"/>
  <c r="S1890" i="1" s="1"/>
  <c r="R1891" i="1"/>
  <c r="S1891" i="1" s="1"/>
  <c r="R1892" i="1"/>
  <c r="R1893" i="1"/>
  <c r="R1894" i="1"/>
  <c r="S1894" i="1" s="1"/>
  <c r="R1895" i="1"/>
  <c r="S1895" i="1" s="1"/>
  <c r="R1896" i="1"/>
  <c r="R1897" i="1"/>
  <c r="S1897" i="1" s="1"/>
  <c r="R1898" i="1"/>
  <c r="S1898" i="1" s="1"/>
  <c r="R1899" i="1"/>
  <c r="S1899" i="1" s="1"/>
  <c r="R1900" i="1"/>
  <c r="R1901" i="1"/>
  <c r="R1902" i="1"/>
  <c r="S1902" i="1" s="1"/>
  <c r="R1903" i="1"/>
  <c r="S1903" i="1" s="1"/>
  <c r="R1904" i="1"/>
  <c r="R1905" i="1"/>
  <c r="S1905" i="1" s="1"/>
  <c r="R1906" i="1"/>
  <c r="S1906" i="1" s="1"/>
  <c r="R1907" i="1"/>
  <c r="S1907" i="1" s="1"/>
  <c r="R1908" i="1"/>
  <c r="R1909" i="1"/>
  <c r="R1910" i="1"/>
  <c r="S1910" i="1" s="1"/>
  <c r="R1911" i="1"/>
  <c r="S1911" i="1" s="1"/>
  <c r="R1912" i="1"/>
  <c r="R1913" i="1"/>
  <c r="S1913" i="1" s="1"/>
  <c r="R1914" i="1"/>
  <c r="S1914" i="1" s="1"/>
  <c r="R1915" i="1"/>
  <c r="S1915" i="1" s="1"/>
  <c r="R1916" i="1"/>
  <c r="R1917" i="1"/>
  <c r="R1918" i="1"/>
  <c r="S1918" i="1" s="1"/>
  <c r="R1919" i="1"/>
  <c r="S1919" i="1" s="1"/>
  <c r="R1920" i="1"/>
  <c r="R1921" i="1"/>
  <c r="S1921" i="1" s="1"/>
  <c r="R1922" i="1"/>
  <c r="S1922" i="1" s="1"/>
  <c r="R1923" i="1"/>
  <c r="S1923" i="1" s="1"/>
  <c r="R1924" i="1"/>
  <c r="R1925" i="1"/>
  <c r="R1926" i="1"/>
  <c r="S1926" i="1" s="1"/>
  <c r="R1927" i="1"/>
  <c r="S1927" i="1" s="1"/>
  <c r="R1928" i="1"/>
  <c r="R1929" i="1"/>
  <c r="S1929" i="1" s="1"/>
  <c r="R1930" i="1"/>
  <c r="S1930" i="1" s="1"/>
  <c r="R1931" i="1"/>
  <c r="S1931" i="1" s="1"/>
  <c r="R1932" i="1"/>
  <c r="R1933" i="1"/>
  <c r="R1934" i="1"/>
  <c r="S1934" i="1" s="1"/>
  <c r="R1935" i="1"/>
  <c r="S1935" i="1" s="1"/>
  <c r="R1936" i="1"/>
  <c r="R1937" i="1"/>
  <c r="S1937" i="1" s="1"/>
  <c r="R1938" i="1"/>
  <c r="S1938" i="1" s="1"/>
  <c r="R1939" i="1"/>
  <c r="S1939" i="1" s="1"/>
  <c r="R1940" i="1"/>
  <c r="R1941" i="1"/>
  <c r="R1942" i="1"/>
  <c r="S1942" i="1" s="1"/>
  <c r="R1943" i="1"/>
  <c r="S1943" i="1" s="1"/>
  <c r="R1944" i="1"/>
  <c r="R1945" i="1"/>
  <c r="S1945" i="1" s="1"/>
  <c r="R1946" i="1"/>
  <c r="S1946" i="1" s="1"/>
  <c r="R1947" i="1"/>
  <c r="S1947" i="1" s="1"/>
  <c r="R1948" i="1"/>
  <c r="R1949" i="1"/>
  <c r="R1950" i="1"/>
  <c r="S1950" i="1" s="1"/>
  <c r="R1951" i="1"/>
  <c r="S1951" i="1" s="1"/>
  <c r="R1952" i="1"/>
  <c r="R1953" i="1"/>
  <c r="S1953" i="1" s="1"/>
  <c r="R1954" i="1"/>
  <c r="S1954" i="1" s="1"/>
  <c r="R1955" i="1"/>
  <c r="S1955" i="1" s="1"/>
  <c r="R1956" i="1"/>
  <c r="R1957" i="1"/>
  <c r="R1958" i="1"/>
  <c r="S1958" i="1" s="1"/>
  <c r="R1959" i="1"/>
  <c r="S1959" i="1" s="1"/>
  <c r="R1960" i="1"/>
  <c r="R1961" i="1"/>
  <c r="S1961" i="1" s="1"/>
  <c r="R1962" i="1"/>
  <c r="S1962" i="1" s="1"/>
  <c r="R1963" i="1"/>
  <c r="S1963" i="1" s="1"/>
  <c r="R1964" i="1"/>
  <c r="R1965" i="1"/>
  <c r="R1966" i="1"/>
  <c r="S1966" i="1" s="1"/>
  <c r="R1967" i="1"/>
  <c r="S1967" i="1" s="1"/>
  <c r="R1968" i="1"/>
  <c r="R1969" i="1"/>
  <c r="S1969" i="1" s="1"/>
  <c r="R1970" i="1"/>
  <c r="S1970" i="1" s="1"/>
  <c r="R1971" i="1"/>
  <c r="S1971" i="1" s="1"/>
  <c r="R1972" i="1"/>
  <c r="R1973" i="1"/>
  <c r="R1974" i="1"/>
  <c r="S1974" i="1" s="1"/>
  <c r="R1975" i="1"/>
  <c r="S1975" i="1" s="1"/>
  <c r="R1976" i="1"/>
  <c r="R1977" i="1"/>
  <c r="S1977" i="1" s="1"/>
  <c r="R1978" i="1"/>
  <c r="S1978" i="1" s="1"/>
  <c r="R1979" i="1"/>
  <c r="S1979" i="1" s="1"/>
  <c r="R1980" i="1"/>
  <c r="R1981" i="1"/>
  <c r="R1982" i="1"/>
  <c r="S1982" i="1" s="1"/>
  <c r="R1983" i="1"/>
  <c r="S1983" i="1" s="1"/>
  <c r="R1984" i="1"/>
  <c r="R1985" i="1"/>
  <c r="S1985" i="1" s="1"/>
  <c r="R1986" i="1"/>
  <c r="S1986" i="1" s="1"/>
  <c r="R1987" i="1"/>
  <c r="S1987" i="1" s="1"/>
  <c r="R1988" i="1"/>
  <c r="R1989" i="1"/>
  <c r="R1990" i="1"/>
  <c r="S1990" i="1" s="1"/>
  <c r="R1991" i="1"/>
  <c r="S1991" i="1" s="1"/>
  <c r="R1992" i="1"/>
  <c r="R1993" i="1"/>
  <c r="S1993" i="1" s="1"/>
  <c r="R1994" i="1"/>
  <c r="S1994" i="1" s="1"/>
  <c r="R1995" i="1"/>
  <c r="S1995" i="1" s="1"/>
  <c r="R1996" i="1"/>
  <c r="R1997" i="1"/>
  <c r="R1998" i="1"/>
  <c r="S1998" i="1" s="1"/>
  <c r="R1999" i="1"/>
  <c r="S1999" i="1" s="1"/>
  <c r="R2000" i="1"/>
  <c r="R2001" i="1"/>
  <c r="S2001" i="1" s="1"/>
  <c r="R2002" i="1"/>
  <c r="S2002" i="1" s="1"/>
  <c r="R2003" i="1"/>
  <c r="S2003" i="1" s="1"/>
  <c r="R2004" i="1"/>
  <c r="R2005" i="1"/>
  <c r="R2006" i="1"/>
  <c r="S2006" i="1" s="1"/>
  <c r="R2007" i="1"/>
  <c r="S2007" i="1" s="1"/>
  <c r="R2008" i="1"/>
  <c r="R2009" i="1"/>
  <c r="S2009" i="1" s="1"/>
  <c r="R2010" i="1"/>
  <c r="S2010" i="1" s="1"/>
  <c r="R2011" i="1"/>
  <c r="S2011" i="1" s="1"/>
  <c r="R2012" i="1"/>
  <c r="R2013" i="1"/>
  <c r="R2014" i="1"/>
  <c r="S2014" i="1" s="1"/>
  <c r="R2015" i="1"/>
  <c r="S2015" i="1" s="1"/>
  <c r="R2016" i="1"/>
  <c r="R2017" i="1"/>
  <c r="S2017" i="1" s="1"/>
  <c r="R2018" i="1"/>
  <c r="S2018" i="1" s="1"/>
  <c r="R2019" i="1"/>
  <c r="S2019" i="1" s="1"/>
  <c r="R2020" i="1"/>
  <c r="R2021" i="1"/>
  <c r="R2022" i="1"/>
  <c r="S2022" i="1" s="1"/>
  <c r="R2023" i="1"/>
  <c r="S2023" i="1" s="1"/>
  <c r="R2024" i="1"/>
  <c r="R2025" i="1"/>
  <c r="S2025" i="1" s="1"/>
  <c r="R2026" i="1"/>
  <c r="S2026" i="1" s="1"/>
  <c r="R2027" i="1"/>
  <c r="S2027" i="1" s="1"/>
  <c r="R2028" i="1"/>
  <c r="R2029" i="1"/>
  <c r="R2030" i="1"/>
  <c r="S2030" i="1" s="1"/>
  <c r="R2031" i="1"/>
  <c r="S2031" i="1" s="1"/>
  <c r="R2032" i="1"/>
  <c r="R2033" i="1"/>
  <c r="S2033" i="1" s="1"/>
  <c r="R2034" i="1"/>
  <c r="S2034" i="1" s="1"/>
  <c r="R2035" i="1"/>
  <c r="S2035" i="1" s="1"/>
  <c r="R2036" i="1"/>
  <c r="R2037" i="1"/>
  <c r="R2038" i="1"/>
  <c r="S2038" i="1" s="1"/>
  <c r="R2039" i="1"/>
  <c r="S2039" i="1" s="1"/>
  <c r="R2040" i="1"/>
  <c r="R2041" i="1"/>
  <c r="S2041" i="1" s="1"/>
  <c r="R2042" i="1"/>
  <c r="S2042" i="1" s="1"/>
  <c r="R2043" i="1"/>
  <c r="S2043" i="1" s="1"/>
  <c r="R2044" i="1"/>
  <c r="R2045" i="1"/>
  <c r="R2046" i="1"/>
  <c r="S2046" i="1" s="1"/>
  <c r="R2047" i="1"/>
  <c r="S2047" i="1" s="1"/>
  <c r="R2048" i="1"/>
  <c r="R2049" i="1"/>
  <c r="S2049" i="1" s="1"/>
  <c r="R2050" i="1"/>
  <c r="S2050" i="1" s="1"/>
  <c r="R2051" i="1"/>
  <c r="S2051" i="1" s="1"/>
  <c r="R2052" i="1"/>
  <c r="R2053" i="1"/>
  <c r="R2054" i="1"/>
  <c r="S2054" i="1" s="1"/>
  <c r="R2055" i="1"/>
  <c r="S2055" i="1" s="1"/>
  <c r="R2056" i="1"/>
  <c r="R2057" i="1"/>
  <c r="S2057" i="1" s="1"/>
  <c r="R2058" i="1"/>
  <c r="S2058" i="1" s="1"/>
  <c r="R2059" i="1"/>
  <c r="S2059" i="1" s="1"/>
  <c r="R2060" i="1"/>
  <c r="R2061" i="1"/>
  <c r="R2062" i="1"/>
  <c r="S2062" i="1" s="1"/>
  <c r="R2063" i="1"/>
  <c r="S2063" i="1" s="1"/>
  <c r="R2064" i="1"/>
  <c r="R2065" i="1"/>
  <c r="S2065" i="1" s="1"/>
  <c r="R2066" i="1"/>
  <c r="S2066" i="1" s="1"/>
  <c r="R2067" i="1"/>
  <c r="S2067" i="1" s="1"/>
  <c r="R2068" i="1"/>
  <c r="R2069" i="1"/>
  <c r="R2070" i="1"/>
  <c r="S2070" i="1" s="1"/>
  <c r="R2071" i="1"/>
  <c r="S2071" i="1" s="1"/>
  <c r="R2072" i="1"/>
  <c r="R2073" i="1"/>
  <c r="S2073" i="1" s="1"/>
  <c r="R2074" i="1"/>
  <c r="S2074" i="1" s="1"/>
  <c r="R2075" i="1"/>
  <c r="S2075" i="1" s="1"/>
  <c r="R2076" i="1"/>
  <c r="R2077" i="1"/>
  <c r="R2078" i="1"/>
  <c r="S2078" i="1" s="1"/>
  <c r="R2079" i="1"/>
  <c r="S2079" i="1" s="1"/>
  <c r="R2080" i="1"/>
  <c r="R2081" i="1"/>
  <c r="S2081" i="1" s="1"/>
  <c r="R2082" i="1"/>
  <c r="S2082" i="1" s="1"/>
  <c r="R2083" i="1"/>
  <c r="S2083" i="1" s="1"/>
  <c r="R2084" i="1"/>
  <c r="R2085" i="1"/>
  <c r="R2086" i="1"/>
  <c r="S2086" i="1" s="1"/>
  <c r="R2087" i="1"/>
  <c r="S2087" i="1" s="1"/>
  <c r="R2088" i="1"/>
  <c r="R2089" i="1"/>
  <c r="S2089" i="1" s="1"/>
  <c r="R2090" i="1"/>
  <c r="S2090" i="1" s="1"/>
  <c r="R2091" i="1"/>
  <c r="S2091" i="1" s="1"/>
  <c r="R2092" i="1"/>
  <c r="R2093" i="1"/>
  <c r="R2094" i="1"/>
  <c r="S2094" i="1" s="1"/>
  <c r="R2095" i="1"/>
  <c r="S2095" i="1" s="1"/>
  <c r="R2096" i="1"/>
  <c r="R2097" i="1"/>
  <c r="S2097" i="1" s="1"/>
  <c r="R2098" i="1"/>
  <c r="S2098" i="1" s="1"/>
  <c r="R2099" i="1"/>
  <c r="S2099" i="1" s="1"/>
  <c r="R2100" i="1"/>
  <c r="R2101" i="1"/>
  <c r="R2102" i="1"/>
  <c r="S2102" i="1" s="1"/>
  <c r="R2103" i="1"/>
  <c r="S2103" i="1" s="1"/>
  <c r="R2104" i="1"/>
  <c r="R2105" i="1"/>
  <c r="S2105" i="1" s="1"/>
  <c r="R2106" i="1"/>
  <c r="S2106" i="1" s="1"/>
  <c r="R2107" i="1"/>
  <c r="S2107" i="1" s="1"/>
  <c r="R2108" i="1"/>
  <c r="R2109" i="1"/>
  <c r="R2110" i="1"/>
  <c r="S2110" i="1" s="1"/>
  <c r="R2111" i="1"/>
  <c r="S2111" i="1" s="1"/>
  <c r="R2112" i="1"/>
  <c r="R2113" i="1"/>
  <c r="S2113" i="1" s="1"/>
  <c r="R2114" i="1"/>
  <c r="S2114" i="1" s="1"/>
  <c r="R2115" i="1"/>
  <c r="S2115" i="1" s="1"/>
  <c r="R2116" i="1"/>
  <c r="R2117" i="1"/>
  <c r="R2118" i="1"/>
  <c r="S2118" i="1" s="1"/>
  <c r="R2119" i="1"/>
  <c r="S2119" i="1" s="1"/>
  <c r="R2120" i="1"/>
  <c r="R2121" i="1"/>
  <c r="S2121" i="1" s="1"/>
  <c r="R2122" i="1"/>
  <c r="S2122" i="1" s="1"/>
  <c r="R2123" i="1"/>
  <c r="S2123" i="1" s="1"/>
  <c r="R2124" i="1"/>
  <c r="R2125" i="1"/>
  <c r="R2126" i="1"/>
  <c r="S2126" i="1" s="1"/>
  <c r="R2127" i="1"/>
  <c r="S2127" i="1" s="1"/>
  <c r="R2128" i="1"/>
  <c r="R2129" i="1"/>
  <c r="S2129" i="1" s="1"/>
  <c r="R2130" i="1"/>
  <c r="S2130" i="1" s="1"/>
  <c r="R2131" i="1"/>
  <c r="S2131" i="1" s="1"/>
  <c r="R2132" i="1"/>
  <c r="R2133" i="1"/>
  <c r="R2134" i="1"/>
  <c r="S2134" i="1" s="1"/>
  <c r="R2135" i="1"/>
  <c r="S2135" i="1" s="1"/>
  <c r="R2136" i="1"/>
  <c r="R2137" i="1"/>
  <c r="S2137" i="1" s="1"/>
  <c r="R2138" i="1"/>
  <c r="S2138" i="1" s="1"/>
  <c r="R2139" i="1"/>
  <c r="S2139" i="1" s="1"/>
  <c r="R2140" i="1"/>
  <c r="R2141" i="1"/>
  <c r="R2142" i="1"/>
  <c r="S2142" i="1" s="1"/>
  <c r="R2143" i="1"/>
  <c r="S2143" i="1" s="1"/>
  <c r="R2144" i="1"/>
  <c r="R2145" i="1"/>
  <c r="S2145" i="1" s="1"/>
  <c r="R2146" i="1"/>
  <c r="S2146" i="1" s="1"/>
  <c r="R2147" i="1"/>
  <c r="S2147" i="1" s="1"/>
  <c r="R2148" i="1"/>
  <c r="R2149" i="1"/>
  <c r="R2150" i="1"/>
  <c r="S2150" i="1" s="1"/>
  <c r="R2151" i="1"/>
  <c r="S2151" i="1" s="1"/>
  <c r="R2152" i="1"/>
  <c r="R2153" i="1"/>
  <c r="S2153" i="1" s="1"/>
  <c r="R2154" i="1"/>
  <c r="S2154" i="1" s="1"/>
  <c r="R2155" i="1"/>
  <c r="S2155" i="1" s="1"/>
  <c r="R2156" i="1"/>
  <c r="R2157" i="1"/>
  <c r="R2158" i="1"/>
  <c r="S2158" i="1" s="1"/>
  <c r="R2159" i="1"/>
  <c r="S2159" i="1" s="1"/>
  <c r="R2160" i="1"/>
  <c r="R2161" i="1"/>
  <c r="S2161" i="1" s="1"/>
  <c r="R2162" i="1"/>
  <c r="S2162" i="1" s="1"/>
  <c r="R2163" i="1"/>
  <c r="S2163" i="1" s="1"/>
  <c r="R2164" i="1"/>
  <c r="R2165" i="1"/>
  <c r="R2166" i="1"/>
  <c r="S2166" i="1" s="1"/>
  <c r="R2167" i="1"/>
  <c r="S2167" i="1" s="1"/>
  <c r="R2168" i="1"/>
  <c r="R2169" i="1"/>
  <c r="S2169" i="1" s="1"/>
  <c r="R2170" i="1"/>
  <c r="S2170" i="1" s="1"/>
  <c r="R2171" i="1"/>
  <c r="S2171" i="1" s="1"/>
  <c r="R2172" i="1"/>
  <c r="R2173" i="1"/>
  <c r="R2174" i="1"/>
  <c r="S2174" i="1" s="1"/>
  <c r="R2175" i="1"/>
  <c r="S2175" i="1" s="1"/>
  <c r="R2176" i="1"/>
  <c r="R2177" i="1"/>
  <c r="S2177" i="1" s="1"/>
  <c r="R2178" i="1"/>
  <c r="S2178" i="1" s="1"/>
  <c r="R2179" i="1"/>
  <c r="S2179" i="1" s="1"/>
  <c r="R2180" i="1"/>
  <c r="R2181" i="1"/>
  <c r="R2182" i="1"/>
  <c r="S2182" i="1" s="1"/>
  <c r="R2183" i="1"/>
  <c r="S2183" i="1" s="1"/>
  <c r="R2184" i="1"/>
  <c r="R2185" i="1"/>
  <c r="S2185" i="1" s="1"/>
  <c r="R2186" i="1"/>
  <c r="S2186" i="1" s="1"/>
  <c r="R2187" i="1"/>
  <c r="S2187" i="1" s="1"/>
  <c r="R2188" i="1"/>
  <c r="R2189" i="1"/>
  <c r="R2190" i="1"/>
  <c r="S2190" i="1" s="1"/>
  <c r="R2191" i="1"/>
  <c r="S2191" i="1" s="1"/>
  <c r="R2192" i="1"/>
  <c r="R2193" i="1"/>
  <c r="S2193" i="1" s="1"/>
  <c r="R2194" i="1"/>
  <c r="S2194" i="1" s="1"/>
  <c r="R2195" i="1"/>
  <c r="S2195" i="1" s="1"/>
  <c r="R2196" i="1"/>
  <c r="R2197" i="1"/>
  <c r="R2198" i="1"/>
  <c r="S2198" i="1" s="1"/>
  <c r="R2199" i="1"/>
  <c r="S2199" i="1" s="1"/>
  <c r="R2200" i="1"/>
  <c r="R2201" i="1"/>
  <c r="S2201" i="1" s="1"/>
  <c r="R2202" i="1"/>
  <c r="S2202" i="1" s="1"/>
  <c r="R2203" i="1"/>
  <c r="S2203" i="1" s="1"/>
  <c r="R2204" i="1"/>
  <c r="R2205" i="1"/>
  <c r="R2206" i="1"/>
  <c r="S2206" i="1" s="1"/>
  <c r="R2207" i="1"/>
  <c r="S2207" i="1" s="1"/>
  <c r="R2208" i="1"/>
  <c r="R2209" i="1"/>
  <c r="S2209" i="1" s="1"/>
  <c r="R2210" i="1"/>
  <c r="S2210" i="1" s="1"/>
  <c r="R2211" i="1"/>
  <c r="S2211" i="1" s="1"/>
  <c r="R2212" i="1"/>
  <c r="R2213" i="1"/>
  <c r="R2214" i="1"/>
  <c r="S2214" i="1" s="1"/>
  <c r="R2215" i="1"/>
  <c r="S2215" i="1" s="1"/>
  <c r="R2216" i="1"/>
  <c r="R2217" i="1"/>
  <c r="S2217" i="1" s="1"/>
  <c r="R2218" i="1"/>
  <c r="S2218" i="1" s="1"/>
  <c r="R2219" i="1"/>
  <c r="S2219" i="1" s="1"/>
  <c r="R2220" i="1"/>
  <c r="R2221" i="1"/>
  <c r="R2222" i="1"/>
  <c r="S2222" i="1" s="1"/>
  <c r="R2223" i="1"/>
  <c r="S2223" i="1" s="1"/>
  <c r="R2224" i="1"/>
  <c r="R2225" i="1"/>
  <c r="S2225" i="1" s="1"/>
  <c r="R2226" i="1"/>
  <c r="S2226" i="1" s="1"/>
  <c r="R2227" i="1"/>
  <c r="S2227" i="1" s="1"/>
  <c r="R2228" i="1"/>
  <c r="R2229" i="1"/>
  <c r="R2230" i="1"/>
  <c r="S2230" i="1" s="1"/>
  <c r="R2231" i="1"/>
  <c r="S2231" i="1" s="1"/>
  <c r="R2232" i="1"/>
  <c r="R2233" i="1"/>
  <c r="S2233" i="1" s="1"/>
  <c r="R2234" i="1"/>
  <c r="S2234" i="1" s="1"/>
  <c r="R2235" i="1"/>
  <c r="S2235" i="1" s="1"/>
  <c r="R2236" i="1"/>
  <c r="R2237" i="1"/>
  <c r="R2238" i="1"/>
  <c r="S2238" i="1" s="1"/>
  <c r="R2239" i="1"/>
  <c r="S2239" i="1" s="1"/>
  <c r="R2240" i="1"/>
  <c r="R2241" i="1"/>
  <c r="S2241" i="1" s="1"/>
  <c r="R2242" i="1"/>
  <c r="S2242" i="1" s="1"/>
  <c r="R2243" i="1"/>
  <c r="S2243" i="1" s="1"/>
  <c r="R2244" i="1"/>
  <c r="R2245" i="1"/>
  <c r="R2246" i="1"/>
  <c r="S2246" i="1" s="1"/>
  <c r="R2247" i="1"/>
  <c r="S2247" i="1" s="1"/>
  <c r="R2248" i="1"/>
  <c r="R2249" i="1"/>
  <c r="S2249" i="1" s="1"/>
  <c r="R2250" i="1"/>
  <c r="S2250" i="1" s="1"/>
  <c r="R2251" i="1"/>
  <c r="S2251" i="1" s="1"/>
  <c r="R2252" i="1"/>
  <c r="R2253" i="1"/>
  <c r="R2254" i="1"/>
  <c r="S2254" i="1" s="1"/>
  <c r="R2255" i="1"/>
  <c r="S2255" i="1" s="1"/>
  <c r="R2256" i="1"/>
  <c r="R2257" i="1"/>
  <c r="S2257" i="1" s="1"/>
  <c r="R2258" i="1"/>
  <c r="S2258" i="1" s="1"/>
  <c r="R2259" i="1"/>
  <c r="S2259" i="1" s="1"/>
  <c r="R2260" i="1"/>
  <c r="R2261" i="1"/>
  <c r="R2262" i="1"/>
  <c r="S2262" i="1" s="1"/>
  <c r="R2263" i="1"/>
  <c r="S2263" i="1" s="1"/>
  <c r="R2264" i="1"/>
  <c r="R2265" i="1"/>
  <c r="S2265" i="1" s="1"/>
  <c r="R2266" i="1"/>
  <c r="S2266" i="1" s="1"/>
  <c r="R2267" i="1"/>
  <c r="S2267" i="1" s="1"/>
  <c r="R2268" i="1"/>
  <c r="R2269" i="1"/>
  <c r="R2270" i="1"/>
  <c r="S2270" i="1" s="1"/>
  <c r="R2271" i="1"/>
  <c r="S2271" i="1" s="1"/>
  <c r="R2272" i="1"/>
  <c r="R2273" i="1"/>
  <c r="S2273" i="1" s="1"/>
  <c r="R2274" i="1"/>
  <c r="S2274" i="1" s="1"/>
  <c r="R2275" i="1"/>
  <c r="S2275" i="1" s="1"/>
  <c r="R2276" i="1"/>
  <c r="R2277" i="1"/>
  <c r="R2278" i="1"/>
  <c r="S2278" i="1" s="1"/>
  <c r="R2279" i="1"/>
  <c r="S2279" i="1" s="1"/>
  <c r="R2280" i="1"/>
  <c r="R2281" i="1"/>
  <c r="S2281" i="1" s="1"/>
  <c r="R2282" i="1"/>
  <c r="S2282" i="1" s="1"/>
  <c r="R2283" i="1"/>
  <c r="S2283" i="1" s="1"/>
  <c r="R2284" i="1"/>
  <c r="R2285" i="1"/>
  <c r="R2286" i="1"/>
  <c r="S2286" i="1" s="1"/>
  <c r="R2287" i="1"/>
  <c r="S2287" i="1" s="1"/>
  <c r="R2288" i="1"/>
  <c r="R2289" i="1"/>
  <c r="S2289" i="1" s="1"/>
  <c r="R2290" i="1"/>
  <c r="S2290" i="1" s="1"/>
  <c r="R2291" i="1"/>
  <c r="S2291" i="1" s="1"/>
  <c r="R2292" i="1"/>
  <c r="R2293" i="1"/>
  <c r="R2294" i="1"/>
  <c r="S2294" i="1" s="1"/>
  <c r="R2295" i="1"/>
  <c r="S2295" i="1" s="1"/>
  <c r="R2296" i="1"/>
  <c r="R2297" i="1"/>
  <c r="S2297" i="1" s="1"/>
  <c r="R2298" i="1"/>
  <c r="S2298" i="1" s="1"/>
  <c r="R2299" i="1"/>
  <c r="S2299" i="1" s="1"/>
  <c r="R2300" i="1"/>
  <c r="R2301" i="1"/>
  <c r="R2302" i="1"/>
  <c r="S2302" i="1" s="1"/>
  <c r="R2303" i="1"/>
  <c r="S2303" i="1" s="1"/>
  <c r="R2304" i="1"/>
  <c r="R2305" i="1"/>
  <c r="S2305" i="1" s="1"/>
  <c r="R2306" i="1"/>
  <c r="S2306" i="1" s="1"/>
  <c r="R2307" i="1"/>
  <c r="S2307" i="1" s="1"/>
  <c r="R2308" i="1"/>
  <c r="R2309" i="1"/>
  <c r="R2310" i="1"/>
  <c r="S2310" i="1" s="1"/>
  <c r="R2311" i="1"/>
  <c r="S2311" i="1" s="1"/>
  <c r="R2312" i="1"/>
  <c r="R2313" i="1"/>
  <c r="S2313" i="1" s="1"/>
  <c r="R2314" i="1"/>
  <c r="S2314" i="1" s="1"/>
  <c r="R2315" i="1"/>
  <c r="S2315" i="1" s="1"/>
  <c r="R2316" i="1"/>
  <c r="R2317" i="1"/>
  <c r="R2318" i="1"/>
  <c r="S2318" i="1" s="1"/>
  <c r="R2319" i="1"/>
  <c r="S2319" i="1" s="1"/>
  <c r="R2320" i="1"/>
  <c r="R2321" i="1"/>
  <c r="S2321" i="1" s="1"/>
  <c r="R2322" i="1"/>
  <c r="S2322" i="1" s="1"/>
  <c r="R2323" i="1"/>
  <c r="S2323" i="1" s="1"/>
  <c r="R2324" i="1"/>
  <c r="R2325" i="1"/>
  <c r="R2326" i="1"/>
  <c r="S2326" i="1" s="1"/>
  <c r="R2327" i="1"/>
  <c r="S2327" i="1" s="1"/>
  <c r="R2328" i="1"/>
  <c r="R2329" i="1"/>
  <c r="S2329" i="1" s="1"/>
  <c r="R2330" i="1"/>
  <c r="S2330" i="1" s="1"/>
  <c r="R2331" i="1"/>
  <c r="S2331" i="1" s="1"/>
  <c r="R2332" i="1"/>
  <c r="R2333" i="1"/>
  <c r="R2334" i="1"/>
  <c r="S2334" i="1" s="1"/>
  <c r="R2335" i="1"/>
  <c r="S2335" i="1" s="1"/>
  <c r="R2336" i="1"/>
  <c r="R2337" i="1"/>
  <c r="S2337" i="1" s="1"/>
  <c r="R2338" i="1"/>
  <c r="S2338" i="1" s="1"/>
  <c r="R2339" i="1"/>
  <c r="S2339" i="1" s="1"/>
  <c r="R2340" i="1"/>
  <c r="R2341" i="1"/>
  <c r="R2342" i="1"/>
  <c r="S2342" i="1" s="1"/>
  <c r="R2343" i="1"/>
  <c r="S2343" i="1" s="1"/>
  <c r="R2344" i="1"/>
  <c r="R2345" i="1"/>
  <c r="S2345" i="1" s="1"/>
  <c r="R2346" i="1"/>
  <c r="S2346" i="1" s="1"/>
  <c r="R2347" i="1"/>
  <c r="S2347" i="1" s="1"/>
  <c r="R2348" i="1"/>
  <c r="R2349" i="1"/>
  <c r="R2350" i="1"/>
  <c r="S2350" i="1" s="1"/>
  <c r="R2351" i="1"/>
  <c r="S2351" i="1" s="1"/>
  <c r="R2352" i="1"/>
  <c r="R2353" i="1"/>
  <c r="S2353" i="1" s="1"/>
  <c r="R2354" i="1"/>
  <c r="S2354" i="1" s="1"/>
  <c r="R2355" i="1"/>
  <c r="S2355" i="1" s="1"/>
  <c r="R2356" i="1"/>
  <c r="R2357" i="1"/>
  <c r="R2358" i="1"/>
  <c r="S2358" i="1" s="1"/>
  <c r="R2359" i="1"/>
  <c r="S2359" i="1" s="1"/>
  <c r="R2360" i="1"/>
  <c r="R2361" i="1"/>
  <c r="S2361" i="1" s="1"/>
  <c r="R2362" i="1"/>
  <c r="S2362" i="1" s="1"/>
  <c r="R2363" i="1"/>
  <c r="S2363" i="1" s="1"/>
  <c r="R2364" i="1"/>
  <c r="R2365" i="1"/>
  <c r="R2366" i="1"/>
  <c r="S2366" i="1" s="1"/>
  <c r="R2367" i="1"/>
  <c r="S2367" i="1" s="1"/>
  <c r="R2368" i="1"/>
  <c r="R2369" i="1"/>
  <c r="S2369" i="1" s="1"/>
  <c r="R2370" i="1"/>
  <c r="S2370" i="1" s="1"/>
  <c r="R2371" i="1"/>
  <c r="S2371" i="1" s="1"/>
  <c r="R2372" i="1"/>
  <c r="R2373" i="1"/>
  <c r="R2374" i="1"/>
  <c r="S2374" i="1" s="1"/>
  <c r="R2375" i="1"/>
  <c r="S2375" i="1" s="1"/>
  <c r="R2376" i="1"/>
  <c r="R2377" i="1"/>
  <c r="S2377" i="1" s="1"/>
  <c r="R2378" i="1"/>
  <c r="S2378" i="1" s="1"/>
  <c r="R2379" i="1"/>
  <c r="S2379" i="1" s="1"/>
  <c r="R2380" i="1"/>
  <c r="R2381" i="1"/>
  <c r="R2382" i="1"/>
  <c r="S2382" i="1" s="1"/>
  <c r="R2383" i="1"/>
  <c r="S2383" i="1" s="1"/>
  <c r="R2384" i="1"/>
  <c r="R2385" i="1"/>
  <c r="S2385" i="1" s="1"/>
  <c r="R2386" i="1"/>
  <c r="S2386" i="1" s="1"/>
  <c r="R2387" i="1"/>
  <c r="S2387" i="1" s="1"/>
  <c r="R2388" i="1"/>
  <c r="R2389" i="1"/>
  <c r="R2390" i="1"/>
  <c r="S2390" i="1" s="1"/>
  <c r="R2391" i="1"/>
  <c r="S2391" i="1" s="1"/>
  <c r="R2392" i="1"/>
  <c r="R2393" i="1"/>
  <c r="S2393" i="1" s="1"/>
  <c r="R2394" i="1"/>
  <c r="S2394" i="1" s="1"/>
  <c r="R2395" i="1"/>
  <c r="S2395" i="1" s="1"/>
  <c r="R2396" i="1"/>
  <c r="R2397" i="1"/>
  <c r="R2398" i="1"/>
  <c r="S2398" i="1" s="1"/>
  <c r="R2399" i="1"/>
  <c r="S2399" i="1" s="1"/>
  <c r="R2400" i="1"/>
  <c r="R2401" i="1"/>
  <c r="S2401" i="1" s="1"/>
  <c r="R2402" i="1"/>
  <c r="S2402" i="1" s="1"/>
  <c r="R2403" i="1"/>
  <c r="S2403" i="1" s="1"/>
  <c r="R2404" i="1"/>
  <c r="R2405" i="1"/>
  <c r="R2406" i="1"/>
  <c r="S2406" i="1" s="1"/>
  <c r="R2407" i="1"/>
  <c r="S2407" i="1" s="1"/>
  <c r="R2408" i="1"/>
  <c r="R2409" i="1"/>
  <c r="S2409" i="1" s="1"/>
  <c r="R2410" i="1"/>
  <c r="S2410" i="1" s="1"/>
  <c r="R2411" i="1"/>
  <c r="S2411" i="1" s="1"/>
  <c r="R2412" i="1"/>
  <c r="R2413" i="1"/>
  <c r="R2414" i="1"/>
  <c r="S2414" i="1" s="1"/>
  <c r="R2415" i="1"/>
  <c r="S2415" i="1" s="1"/>
  <c r="R2416" i="1"/>
  <c r="R2417" i="1"/>
  <c r="S2417" i="1" s="1"/>
  <c r="R2418" i="1"/>
  <c r="S2418" i="1" s="1"/>
  <c r="R2419" i="1"/>
  <c r="S2419" i="1" s="1"/>
  <c r="R2420" i="1"/>
  <c r="R2421" i="1"/>
  <c r="R2422" i="1"/>
  <c r="S2422" i="1" s="1"/>
  <c r="R2423" i="1"/>
  <c r="S2423" i="1" s="1"/>
  <c r="R2424" i="1"/>
  <c r="R2425" i="1"/>
  <c r="S2425" i="1" s="1"/>
  <c r="R2426" i="1"/>
  <c r="S2426" i="1" s="1"/>
  <c r="R2427" i="1"/>
  <c r="S2427" i="1" s="1"/>
  <c r="R2428" i="1"/>
  <c r="R2429" i="1"/>
  <c r="R2430" i="1"/>
  <c r="S2430" i="1" s="1"/>
  <c r="R2431" i="1"/>
  <c r="S2431" i="1" s="1"/>
  <c r="R2432" i="1"/>
  <c r="R2433" i="1"/>
  <c r="S2433" i="1" s="1"/>
  <c r="R2434" i="1"/>
  <c r="S2434" i="1" s="1"/>
  <c r="R2435" i="1"/>
  <c r="S2435" i="1" s="1"/>
  <c r="R2436" i="1"/>
  <c r="R2437" i="1"/>
  <c r="R2438" i="1"/>
  <c r="S2438" i="1" s="1"/>
  <c r="R2439" i="1"/>
  <c r="S2439" i="1" s="1"/>
  <c r="R2440" i="1"/>
  <c r="R2441" i="1"/>
  <c r="S2441" i="1" s="1"/>
  <c r="R2442" i="1"/>
  <c r="S2442" i="1" s="1"/>
  <c r="R2443" i="1"/>
  <c r="S2443" i="1" s="1"/>
  <c r="R2444" i="1"/>
  <c r="R2445" i="1"/>
  <c r="R2446" i="1"/>
  <c r="S2446" i="1" s="1"/>
  <c r="R2447" i="1"/>
  <c r="S2447" i="1" s="1"/>
  <c r="R2448" i="1"/>
  <c r="R2449" i="1"/>
  <c r="S2449" i="1" s="1"/>
  <c r="R2450" i="1"/>
  <c r="S2450" i="1" s="1"/>
  <c r="R2451" i="1"/>
  <c r="S2451" i="1" s="1"/>
  <c r="R2452" i="1"/>
  <c r="R2453" i="1"/>
  <c r="R2454" i="1"/>
  <c r="S2454" i="1" s="1"/>
  <c r="R2455" i="1"/>
  <c r="S2455" i="1" s="1"/>
  <c r="R2456" i="1"/>
  <c r="R2457" i="1"/>
  <c r="S2457" i="1" s="1"/>
  <c r="R2458" i="1"/>
  <c r="S2458" i="1" s="1"/>
  <c r="R2459" i="1"/>
  <c r="S2459" i="1" s="1"/>
  <c r="R2460" i="1"/>
  <c r="R2461" i="1"/>
  <c r="R2462" i="1"/>
  <c r="S2462" i="1" s="1"/>
  <c r="R2463" i="1"/>
  <c r="S2463" i="1" s="1"/>
  <c r="R2464" i="1"/>
  <c r="R2465" i="1"/>
  <c r="S2465" i="1" s="1"/>
  <c r="R2466" i="1"/>
  <c r="S2466" i="1" s="1"/>
  <c r="R2467" i="1"/>
  <c r="S2467" i="1" s="1"/>
  <c r="R2468" i="1"/>
  <c r="R2469" i="1"/>
  <c r="R2470" i="1"/>
  <c r="S2470" i="1" s="1"/>
  <c r="R2471" i="1"/>
  <c r="S2471" i="1" s="1"/>
  <c r="R2472" i="1"/>
  <c r="R2473" i="1"/>
  <c r="S2473" i="1" s="1"/>
  <c r="R2474" i="1"/>
  <c r="S2474" i="1" s="1"/>
  <c r="R2475" i="1"/>
  <c r="S2475" i="1" s="1"/>
  <c r="R2476" i="1"/>
  <c r="R2477" i="1"/>
  <c r="R2478" i="1"/>
  <c r="S2478" i="1" s="1"/>
  <c r="R2479" i="1"/>
  <c r="S2479" i="1" s="1"/>
  <c r="R2480" i="1"/>
  <c r="R2481" i="1"/>
  <c r="S2481" i="1" s="1"/>
  <c r="R2482" i="1"/>
  <c r="S2482" i="1" s="1"/>
  <c r="R2483" i="1"/>
  <c r="S2483" i="1" s="1"/>
  <c r="R2484" i="1"/>
  <c r="R2485" i="1"/>
  <c r="R2486" i="1"/>
  <c r="S2486" i="1" s="1"/>
  <c r="R2487" i="1"/>
  <c r="S2487" i="1" s="1"/>
  <c r="R2488" i="1"/>
  <c r="R2489" i="1"/>
  <c r="S2489" i="1" s="1"/>
  <c r="R2490" i="1"/>
  <c r="S2490" i="1" s="1"/>
  <c r="R2491" i="1"/>
  <c r="S2491" i="1" s="1"/>
  <c r="R2492" i="1"/>
  <c r="R2493" i="1"/>
  <c r="R2494" i="1"/>
  <c r="S2494" i="1" s="1"/>
  <c r="R2495" i="1"/>
  <c r="S2495" i="1" s="1"/>
  <c r="R2496" i="1"/>
  <c r="R2497" i="1"/>
  <c r="S2497" i="1" s="1"/>
  <c r="R2498" i="1"/>
  <c r="S2498" i="1" s="1"/>
  <c r="R2499" i="1"/>
  <c r="S2499" i="1" s="1"/>
  <c r="R2500" i="1"/>
  <c r="R2501" i="1"/>
  <c r="R2502" i="1"/>
  <c r="S2502" i="1" s="1"/>
  <c r="R2503" i="1"/>
  <c r="S2503" i="1" s="1"/>
  <c r="R2504" i="1"/>
  <c r="R2505" i="1"/>
  <c r="S2505" i="1" s="1"/>
  <c r="R2506" i="1"/>
  <c r="S2506" i="1" s="1"/>
  <c r="R2507" i="1"/>
  <c r="S2507" i="1" s="1"/>
  <c r="R2508" i="1"/>
  <c r="R2509" i="1"/>
  <c r="R2510" i="1"/>
  <c r="S2510" i="1" s="1"/>
  <c r="R2511" i="1"/>
  <c r="S2511" i="1" s="1"/>
  <c r="R2512" i="1"/>
  <c r="R2513" i="1"/>
  <c r="S2513" i="1" s="1"/>
  <c r="R2514" i="1"/>
  <c r="S2514" i="1" s="1"/>
  <c r="R2515" i="1"/>
  <c r="S2515" i="1" s="1"/>
  <c r="R2516" i="1"/>
  <c r="R2517" i="1"/>
  <c r="R2518" i="1"/>
  <c r="S2518" i="1" s="1"/>
  <c r="R2519" i="1"/>
  <c r="S2519" i="1" s="1"/>
  <c r="R2520" i="1"/>
  <c r="R2521" i="1"/>
  <c r="S2521" i="1" s="1"/>
  <c r="R2522" i="1"/>
  <c r="S2522" i="1" s="1"/>
  <c r="R2523" i="1"/>
  <c r="S2523" i="1" s="1"/>
  <c r="R2524" i="1"/>
  <c r="R2525" i="1"/>
  <c r="R2526" i="1"/>
  <c r="S2526" i="1" s="1"/>
  <c r="R2527" i="1"/>
  <c r="S2527" i="1" s="1"/>
  <c r="R2528" i="1"/>
  <c r="R2529" i="1"/>
  <c r="S2529" i="1" s="1"/>
  <c r="R2530" i="1"/>
  <c r="S2530" i="1" s="1"/>
  <c r="R2531" i="1"/>
  <c r="S2531" i="1" s="1"/>
  <c r="R2532" i="1"/>
  <c r="R2533" i="1"/>
  <c r="R2534" i="1"/>
  <c r="S2534" i="1" s="1"/>
  <c r="R2535" i="1"/>
  <c r="S2535" i="1" s="1"/>
  <c r="R2536" i="1"/>
  <c r="R2537" i="1"/>
  <c r="S2537" i="1" s="1"/>
  <c r="R2538" i="1"/>
  <c r="S2538" i="1" s="1"/>
  <c r="R2539" i="1"/>
  <c r="S2539" i="1" s="1"/>
  <c r="R2540" i="1"/>
  <c r="R2541" i="1"/>
  <c r="R2542" i="1"/>
  <c r="S2542" i="1" s="1"/>
  <c r="R2543" i="1"/>
  <c r="S2543" i="1" s="1"/>
  <c r="R2544" i="1"/>
  <c r="R2545" i="1"/>
  <c r="S2545" i="1" s="1"/>
  <c r="R2546" i="1"/>
  <c r="S2546" i="1" s="1"/>
  <c r="R2547" i="1"/>
  <c r="S2547" i="1" s="1"/>
  <c r="R2548" i="1"/>
  <c r="R2549" i="1"/>
  <c r="R2550" i="1"/>
  <c r="S2550" i="1" s="1"/>
  <c r="R2551" i="1"/>
  <c r="S2551" i="1" s="1"/>
  <c r="R2552" i="1"/>
  <c r="R2553" i="1"/>
  <c r="S2553" i="1" s="1"/>
  <c r="R2554" i="1"/>
  <c r="S2554" i="1" s="1"/>
  <c r="R2555" i="1"/>
  <c r="S2555" i="1" s="1"/>
  <c r="R2556" i="1"/>
  <c r="R2557" i="1"/>
  <c r="R2558" i="1"/>
  <c r="S2558" i="1" s="1"/>
  <c r="R2559" i="1"/>
  <c r="S2559" i="1" s="1"/>
  <c r="R2560" i="1"/>
  <c r="R2561" i="1"/>
  <c r="S2561" i="1" s="1"/>
  <c r="R2562" i="1"/>
  <c r="S2562" i="1" s="1"/>
  <c r="R2563" i="1"/>
  <c r="S2563" i="1" s="1"/>
  <c r="R2564" i="1"/>
  <c r="R2565" i="1"/>
  <c r="R2566" i="1"/>
  <c r="S2566" i="1" s="1"/>
  <c r="R2567" i="1"/>
  <c r="S2567" i="1" s="1"/>
  <c r="R2568" i="1"/>
  <c r="R2569" i="1"/>
  <c r="S2569" i="1" s="1"/>
  <c r="R2570" i="1"/>
  <c r="S2570" i="1" s="1"/>
  <c r="R2571" i="1"/>
  <c r="S2571" i="1" s="1"/>
  <c r="R2572" i="1"/>
  <c r="R2573" i="1"/>
  <c r="R2574" i="1"/>
  <c r="S2574" i="1" s="1"/>
  <c r="R2575" i="1"/>
  <c r="S2575" i="1" s="1"/>
  <c r="R2576" i="1"/>
  <c r="R2577" i="1"/>
  <c r="S2577" i="1" s="1"/>
  <c r="R2578" i="1"/>
  <c r="S2578" i="1" s="1"/>
  <c r="R2579" i="1"/>
  <c r="S2579" i="1" s="1"/>
  <c r="R2580" i="1"/>
  <c r="R2581" i="1"/>
  <c r="R2582" i="1"/>
  <c r="S2582" i="1" s="1"/>
  <c r="R2583" i="1"/>
  <c r="S2583" i="1" s="1"/>
  <c r="R2584" i="1"/>
  <c r="R2585" i="1"/>
  <c r="S2585" i="1" s="1"/>
  <c r="R2586" i="1"/>
  <c r="S2586" i="1" s="1"/>
  <c r="R2587" i="1"/>
  <c r="S2587" i="1" s="1"/>
  <c r="R2588" i="1"/>
  <c r="R2589" i="1"/>
  <c r="R2590" i="1"/>
  <c r="S2590" i="1" s="1"/>
  <c r="R2591" i="1"/>
  <c r="S2591" i="1" s="1"/>
  <c r="R2592" i="1"/>
  <c r="R2593" i="1"/>
  <c r="S2593" i="1" s="1"/>
  <c r="R2594" i="1"/>
  <c r="S2594" i="1" s="1"/>
  <c r="R2595" i="1"/>
  <c r="S2595" i="1" s="1"/>
  <c r="R2596" i="1"/>
  <c r="R2597" i="1"/>
  <c r="R2598" i="1"/>
  <c r="S2598" i="1" s="1"/>
  <c r="R2599" i="1"/>
  <c r="S2599" i="1" s="1"/>
  <c r="R2600" i="1"/>
  <c r="R2601" i="1"/>
  <c r="S2601" i="1" s="1"/>
  <c r="R2602" i="1"/>
  <c r="S2602" i="1" s="1"/>
  <c r="R2603" i="1"/>
  <c r="S2603" i="1" s="1"/>
  <c r="R2604" i="1"/>
  <c r="R2605" i="1"/>
  <c r="R2606" i="1"/>
  <c r="S2606" i="1" s="1"/>
  <c r="R2607" i="1"/>
  <c r="S2607" i="1" s="1"/>
  <c r="R2608" i="1"/>
  <c r="R2609" i="1"/>
  <c r="S2609" i="1" s="1"/>
  <c r="R2610" i="1"/>
  <c r="S2610" i="1" s="1"/>
  <c r="R2611" i="1"/>
  <c r="S2611" i="1" s="1"/>
  <c r="R2612" i="1"/>
  <c r="R2613" i="1"/>
  <c r="R2614" i="1"/>
  <c r="S2614" i="1" s="1"/>
  <c r="R2615" i="1"/>
  <c r="S2615" i="1" s="1"/>
  <c r="R2616" i="1"/>
  <c r="R2617" i="1"/>
  <c r="S2617" i="1" s="1"/>
  <c r="R2618" i="1"/>
  <c r="S2618" i="1" s="1"/>
  <c r="R2619" i="1"/>
  <c r="S2619" i="1" s="1"/>
  <c r="R2620" i="1"/>
  <c r="R2621" i="1"/>
  <c r="R2622" i="1"/>
  <c r="S2622" i="1" s="1"/>
  <c r="R2623" i="1"/>
  <c r="S2623" i="1" s="1"/>
  <c r="R2624" i="1"/>
  <c r="R2625" i="1"/>
  <c r="S2625" i="1" s="1"/>
  <c r="R2626" i="1"/>
  <c r="S2626" i="1" s="1"/>
  <c r="R2627" i="1"/>
  <c r="S2627" i="1" s="1"/>
  <c r="R2628" i="1"/>
  <c r="R2629" i="1"/>
  <c r="R2630" i="1"/>
  <c r="S2630" i="1" s="1"/>
  <c r="R2631" i="1"/>
  <c r="S2631" i="1" s="1"/>
  <c r="R2632" i="1"/>
  <c r="R2633" i="1"/>
  <c r="S2633" i="1" s="1"/>
  <c r="R2634" i="1"/>
  <c r="S2634" i="1" s="1"/>
  <c r="R2635" i="1"/>
  <c r="S2635" i="1" s="1"/>
  <c r="R2636" i="1"/>
  <c r="R2637" i="1"/>
  <c r="R2638" i="1"/>
  <c r="S2638" i="1" s="1"/>
  <c r="R3" i="1"/>
  <c r="R2639" i="1" s="1"/>
  <c r="M2669" i="1"/>
  <c r="I2670" i="1"/>
  <c r="I2669" i="1"/>
  <c r="G2670" i="1"/>
  <c r="G2669" i="1"/>
  <c r="E2670" i="1"/>
  <c r="E2669" i="1"/>
  <c r="C2670" i="1"/>
  <c r="C2669" i="1"/>
  <c r="B2670" i="1"/>
  <c r="B2669" i="1"/>
  <c r="C2658" i="1"/>
  <c r="D2658" i="1"/>
  <c r="E2658" i="1"/>
  <c r="C2659" i="1"/>
  <c r="B2659" i="1"/>
  <c r="B2658" i="1"/>
  <c r="B2657" i="1"/>
  <c r="L2641" i="1"/>
  <c r="C2641" i="1"/>
  <c r="D2660" i="1"/>
  <c r="E2660" i="1"/>
  <c r="F2660" i="1" s="1"/>
  <c r="F2657" i="1" s="1"/>
  <c r="C2660" i="1"/>
  <c r="C2657" i="1" s="1"/>
  <c r="L2640" i="1"/>
  <c r="L2639" i="1"/>
  <c r="C2639" i="1"/>
  <c r="C2640" i="1" s="1"/>
  <c r="E2657" i="1" l="1"/>
  <c r="D2659" i="1"/>
  <c r="D2657" i="1"/>
  <c r="L2642" i="1"/>
  <c r="L2643" i="1"/>
  <c r="G2660" i="1"/>
  <c r="F2658" i="1"/>
  <c r="F2659" i="1"/>
  <c r="C2642" i="1"/>
  <c r="C2643" i="1"/>
  <c r="E2659" i="1"/>
  <c r="R2640" i="1"/>
  <c r="R2641" i="1" s="1"/>
  <c r="S3" i="1"/>
  <c r="N2670" i="1"/>
  <c r="N2669" i="1"/>
  <c r="S2639" i="1" l="1"/>
  <c r="S2641" i="1" s="1"/>
  <c r="S2640" i="1"/>
  <c r="H2660" i="1"/>
  <c r="G2659" i="1"/>
  <c r="G2658" i="1"/>
  <c r="G2657" i="1"/>
  <c r="I2660" i="1" l="1"/>
  <c r="H2657" i="1"/>
  <c r="H2658" i="1"/>
  <c r="H2659" i="1"/>
  <c r="J2660" i="1" l="1"/>
  <c r="I2658" i="1"/>
  <c r="I2657" i="1"/>
  <c r="I2659" i="1"/>
  <c r="K2660" i="1" l="1"/>
  <c r="J2657" i="1"/>
  <c r="J2658" i="1"/>
  <c r="J2659" i="1"/>
  <c r="L2660" i="1" l="1"/>
  <c r="K2657" i="1"/>
  <c r="K2659" i="1"/>
  <c r="K2658" i="1"/>
  <c r="M2660" i="1" l="1"/>
  <c r="L2659" i="1"/>
  <c r="L2657" i="1"/>
  <c r="L2658" i="1"/>
  <c r="N2660" i="1" l="1"/>
  <c r="M2659" i="1"/>
  <c r="M2658" i="1"/>
  <c r="M2657" i="1"/>
  <c r="O2660" i="1" l="1"/>
  <c r="N2658" i="1"/>
  <c r="N2659" i="1"/>
  <c r="N2657" i="1"/>
  <c r="P2660" i="1" l="1"/>
  <c r="O2659" i="1"/>
  <c r="O2657" i="1"/>
  <c r="O2658" i="1"/>
  <c r="Q2660" i="1" l="1"/>
  <c r="P2657" i="1"/>
  <c r="P2658" i="1"/>
  <c r="P2659" i="1"/>
  <c r="R2660" i="1" l="1"/>
  <c r="Q2658" i="1"/>
  <c r="Q2657" i="1"/>
  <c r="Q2659" i="1"/>
  <c r="S2660" i="1" l="1"/>
  <c r="R2657" i="1"/>
  <c r="R2658" i="1"/>
  <c r="R2659" i="1"/>
  <c r="T2660" i="1" l="1"/>
  <c r="S2657" i="1"/>
  <c r="S2658" i="1"/>
  <c r="S2659" i="1"/>
  <c r="T2659" i="1" l="1"/>
  <c r="T2657" i="1"/>
  <c r="T2658" i="1"/>
</calcChain>
</file>

<file path=xl/sharedStrings.xml><?xml version="1.0" encoding="utf-8"?>
<sst xmlns="http://schemas.openxmlformats.org/spreadsheetml/2006/main" count="5324" uniqueCount="331">
  <si>
    <t>match_index</t>
  </si>
  <si>
    <t>correct_prediction</t>
  </si>
  <si>
    <t>confidence</t>
  </si>
  <si>
    <t>Confidence_Player1_Wins</t>
  </si>
  <si>
    <t>Confidence_Player2_Wins</t>
  </si>
  <si>
    <t>date</t>
  </si>
  <si>
    <t>Player1</t>
  </si>
  <si>
    <t>Player2</t>
  </si>
  <si>
    <t>Andreozzi G.</t>
  </si>
  <si>
    <t>Fucsovics M.</t>
  </si>
  <si>
    <t>Albot R.</t>
  </si>
  <si>
    <t>Delbonis F.</t>
  </si>
  <si>
    <t>Krajinovic F.</t>
  </si>
  <si>
    <t>Krueger M.</t>
  </si>
  <si>
    <t>Bagnis F.</t>
  </si>
  <si>
    <t>Huesler M.A.</t>
  </si>
  <si>
    <t>Lacko L.</t>
  </si>
  <si>
    <t>Bonzi B.</t>
  </si>
  <si>
    <t>Bedene A.</t>
  </si>
  <si>
    <t>Basic M.</t>
  </si>
  <si>
    <t>Troicki V.</t>
  </si>
  <si>
    <t>Bolt A.</t>
  </si>
  <si>
    <t>Pella G.</t>
  </si>
  <si>
    <t>Kozlov S.</t>
  </si>
  <si>
    <t>Marterer M.</t>
  </si>
  <si>
    <t>Galovic V.</t>
  </si>
  <si>
    <t>Jaziri M.</t>
  </si>
  <si>
    <t>Youzhny M.</t>
  </si>
  <si>
    <t>Ramanathan R.</t>
  </si>
  <si>
    <t>Kudla D.</t>
  </si>
  <si>
    <t>Norrie C.</t>
  </si>
  <si>
    <t>Haase R.</t>
  </si>
  <si>
    <t>Arnaboldi A.</t>
  </si>
  <si>
    <t>Dolgopolov O.</t>
  </si>
  <si>
    <t>Bellucci T.</t>
  </si>
  <si>
    <t>Cachin P.</t>
  </si>
  <si>
    <t>Shapovalov D.</t>
  </si>
  <si>
    <t>Seppi A.</t>
  </si>
  <si>
    <t>Edmund K.</t>
  </si>
  <si>
    <t>Cecchinato M.</t>
  </si>
  <si>
    <t>Simon G.</t>
  </si>
  <si>
    <t>Vatutin A.</t>
  </si>
  <si>
    <t>Struff J.L.</t>
  </si>
  <si>
    <t>Del Potro J.M.</t>
  </si>
  <si>
    <t>Khachanov K.</t>
  </si>
  <si>
    <t>Haider-Maurer A.</t>
  </si>
  <si>
    <t>Nishikori K.</t>
  </si>
  <si>
    <t>Tiafoe F.</t>
  </si>
  <si>
    <t>Nishioka Y.</t>
  </si>
  <si>
    <t>Elias G.</t>
  </si>
  <si>
    <t>Johnson S.</t>
  </si>
  <si>
    <t>Mcdonald M.</t>
  </si>
  <si>
    <t>Lopez F.</t>
  </si>
  <si>
    <t>Schwartzman D.</t>
  </si>
  <si>
    <t>Wawrinka S.</t>
  </si>
  <si>
    <t>Kohlschreiber P.</t>
  </si>
  <si>
    <t>Hanfmann Y.</t>
  </si>
  <si>
    <t>Quiroz R.</t>
  </si>
  <si>
    <t>Thiem D.</t>
  </si>
  <si>
    <t>Mannarino A.</t>
  </si>
  <si>
    <t>Lorenzi P.</t>
  </si>
  <si>
    <t>Ilkel C.</t>
  </si>
  <si>
    <t>Millot V.</t>
  </si>
  <si>
    <t>Sugita Y.</t>
  </si>
  <si>
    <t>Donskoy E.</t>
  </si>
  <si>
    <t>Rublev A.</t>
  </si>
  <si>
    <t>Bautista Agut R.</t>
  </si>
  <si>
    <t>Harrison R.</t>
  </si>
  <si>
    <t>Sela D.</t>
  </si>
  <si>
    <t>Kovalik J.</t>
  </si>
  <si>
    <t>Baghdatis M.</t>
  </si>
  <si>
    <t>Zverev A.</t>
  </si>
  <si>
    <t>Tsitsipas S.</t>
  </si>
  <si>
    <t>Sousa J.</t>
  </si>
  <si>
    <t>Vesely J.</t>
  </si>
  <si>
    <t>Verdasco F.</t>
  </si>
  <si>
    <t>Kyrgios N.</t>
  </si>
  <si>
    <t>Murray A.</t>
  </si>
  <si>
    <t>Coric B.</t>
  </si>
  <si>
    <t>Pospisil V.</t>
  </si>
  <si>
    <t>Daniel T.</t>
  </si>
  <si>
    <t>Ito T.</t>
  </si>
  <si>
    <t>Monfils G.</t>
  </si>
  <si>
    <t>Kicker N.</t>
  </si>
  <si>
    <t>Young D.</t>
  </si>
  <si>
    <t>Gojowczyk P.</t>
  </si>
  <si>
    <t>Dimitrov G.</t>
  </si>
  <si>
    <t>De Minaur A.</t>
  </si>
  <si>
    <t>Carreno Busta P.</t>
  </si>
  <si>
    <t>Pouille L.</t>
  </si>
  <si>
    <t>Tsonga J.W.</t>
  </si>
  <si>
    <t>Ferrer D.</t>
  </si>
  <si>
    <t>Chung H.</t>
  </si>
  <si>
    <t>Anderson K.</t>
  </si>
  <si>
    <t>Kukushkin M.</t>
  </si>
  <si>
    <t>Jarry N.</t>
  </si>
  <si>
    <t>Polansky P.</t>
  </si>
  <si>
    <t>Ebden M.</t>
  </si>
  <si>
    <t>Istomin D.</t>
  </si>
  <si>
    <t>Raonic M.</t>
  </si>
  <si>
    <t>Cuevas P.</t>
  </si>
  <si>
    <t>Mayer L.</t>
  </si>
  <si>
    <t>Paire B.</t>
  </si>
  <si>
    <t>Zeballos H.</t>
  </si>
  <si>
    <t>Chardy J.</t>
  </si>
  <si>
    <t>Karlovic I.</t>
  </si>
  <si>
    <t>Opelka R.</t>
  </si>
  <si>
    <t>Bemelmans R.</t>
  </si>
  <si>
    <t>Djokovic N.</t>
  </si>
  <si>
    <t>Gulbis E.</t>
  </si>
  <si>
    <t>Isner J.</t>
  </si>
  <si>
    <t>Carballes Baena R.</t>
  </si>
  <si>
    <t>Donaldson J.</t>
  </si>
  <si>
    <t>Goffin D.</t>
  </si>
  <si>
    <t>Sonego L.</t>
  </si>
  <si>
    <t>Fritz T.</t>
  </si>
  <si>
    <t>Herbert P.H.</t>
  </si>
  <si>
    <t>Trungelliti M.</t>
  </si>
  <si>
    <t>Tomic B.</t>
  </si>
  <si>
    <t>Klizan M.</t>
  </si>
  <si>
    <t>Garcia-Lopez G.</t>
  </si>
  <si>
    <t>Querrey S.</t>
  </si>
  <si>
    <t>Medvedev D.</t>
  </si>
  <si>
    <t>Berankis R.</t>
  </si>
  <si>
    <t>Benneteau J.</t>
  </si>
  <si>
    <t>Djere L.</t>
  </si>
  <si>
    <t>Copil M.</t>
  </si>
  <si>
    <t>Ramos-Vinolas A.</t>
  </si>
  <si>
    <t>Berrettini M.</t>
  </si>
  <si>
    <t>Nadal R.</t>
  </si>
  <si>
    <t>Thompson J.</t>
  </si>
  <si>
    <t>Dzumhur D.</t>
  </si>
  <si>
    <t>Monteiro T.</t>
  </si>
  <si>
    <t>Brown D.</t>
  </si>
  <si>
    <t>Cilic M.</t>
  </si>
  <si>
    <t>Ivashka I.</t>
  </si>
  <si>
    <t>Fognini F.</t>
  </si>
  <si>
    <t>Dutra Silva R.</t>
  </si>
  <si>
    <t>Mayer F.</t>
  </si>
  <si>
    <t>Maden Y.</t>
  </si>
  <si>
    <t>Bhambri Y.</t>
  </si>
  <si>
    <t>Millman J.</t>
  </si>
  <si>
    <t>Sousa P.</t>
  </si>
  <si>
    <t>Lajovic D.</t>
  </si>
  <si>
    <t>Skugor F.</t>
  </si>
  <si>
    <t>Mmoh M.</t>
  </si>
  <si>
    <t>Wu Y.</t>
  </si>
  <si>
    <t>Li Z.</t>
  </si>
  <si>
    <t>Muller G.</t>
  </si>
  <si>
    <t>Stakhovsky S.</t>
  </si>
  <si>
    <t>Sock J.</t>
  </si>
  <si>
    <t>Zverev M.</t>
  </si>
  <si>
    <t>Barrere G.</t>
  </si>
  <si>
    <t>Federer R.</t>
  </si>
  <si>
    <t>Berdych T.</t>
  </si>
  <si>
    <t>Gasquet R.</t>
  </si>
  <si>
    <t>Kokkinakis T.</t>
  </si>
  <si>
    <t>King D.</t>
  </si>
  <si>
    <t>Stebe C.M.</t>
  </si>
  <si>
    <t>Granollers M.</t>
  </si>
  <si>
    <t>Halys Q.</t>
  </si>
  <si>
    <t>Basilashvili N.</t>
  </si>
  <si>
    <t>Kavcic B.</t>
  </si>
  <si>
    <t>Sandgren T.</t>
  </si>
  <si>
    <t>Bachinger M.</t>
  </si>
  <si>
    <t>Munar J.</t>
  </si>
  <si>
    <t>Kecmanovic M.</t>
  </si>
  <si>
    <t>Evans D.</t>
  </si>
  <si>
    <t>Lestienne C.</t>
  </si>
  <si>
    <t>Zopp J.</t>
  </si>
  <si>
    <t>Ruud C.</t>
  </si>
  <si>
    <t>Berlocq C.</t>
  </si>
  <si>
    <t>Smyczek T.</t>
  </si>
  <si>
    <t>Fratangelo B.</t>
  </si>
  <si>
    <t>Fabbiano T.</t>
  </si>
  <si>
    <t>Rubin N.</t>
  </si>
  <si>
    <t>Klahn B.</t>
  </si>
  <si>
    <t>Popyrin A.</t>
  </si>
  <si>
    <t>Molleker R.</t>
  </si>
  <si>
    <t>Ymer E.</t>
  </si>
  <si>
    <t>Otte O.</t>
  </si>
  <si>
    <t>Moutet C.</t>
  </si>
  <si>
    <t>Purcell M.</t>
  </si>
  <si>
    <t>Estrella Burgos V.</t>
  </si>
  <si>
    <t>Humbert U.</t>
  </si>
  <si>
    <t>Travaglia S.</t>
  </si>
  <si>
    <t>Auger-Aliassime F.</t>
  </si>
  <si>
    <t>Mahut N.</t>
  </si>
  <si>
    <t>Ymer M.</t>
  </si>
  <si>
    <t>Melzer G.</t>
  </si>
  <si>
    <t>Caruso S.</t>
  </si>
  <si>
    <t>Harris L.</t>
  </si>
  <si>
    <t>Gombos N.</t>
  </si>
  <si>
    <t>Novak D.</t>
  </si>
  <si>
    <t>Rodionov J.</t>
  </si>
  <si>
    <t>Bublik A.</t>
  </si>
  <si>
    <t>Andujar P.</t>
  </si>
  <si>
    <t>De Schepper K.</t>
  </si>
  <si>
    <t>Rosol L.</t>
  </si>
  <si>
    <t>Watanuki Y.</t>
  </si>
  <si>
    <t>Laaksonen H.</t>
  </si>
  <si>
    <t>Giron M.</t>
  </si>
  <si>
    <t>Arevalo M.</t>
  </si>
  <si>
    <t>Martin A.</t>
  </si>
  <si>
    <t>Hemery C.</t>
  </si>
  <si>
    <t>Robert S.</t>
  </si>
  <si>
    <t>Ojeda Lara R.</t>
  </si>
  <si>
    <t>Silva F.F.</t>
  </si>
  <si>
    <t>Ofner S.</t>
  </si>
  <si>
    <t>Altamirano C.</t>
  </si>
  <si>
    <t>Giannessi A.</t>
  </si>
  <si>
    <t>Paul T.</t>
  </si>
  <si>
    <t>Hurkacz H.</t>
  </si>
  <si>
    <t>Jung J.</t>
  </si>
  <si>
    <t>Kubler J.</t>
  </si>
  <si>
    <t>Escobedo E.</t>
  </si>
  <si>
    <t>Baldi F.</t>
  </si>
  <si>
    <t>De Bakker T.</t>
  </si>
  <si>
    <t>Nagal S.</t>
  </si>
  <si>
    <t>Harrison C.</t>
  </si>
  <si>
    <t>Wu D.</t>
  </si>
  <si>
    <t>Aragone J.</t>
  </si>
  <si>
    <t>Balazs A.</t>
  </si>
  <si>
    <t>Gerasimov E.</t>
  </si>
  <si>
    <t>Koepfer D.</t>
  </si>
  <si>
    <t>Gunneswaran P.</t>
  </si>
  <si>
    <t>Clezar G.</t>
  </si>
  <si>
    <t>Galan D.E.</t>
  </si>
  <si>
    <t>Bolelli S.</t>
  </si>
  <si>
    <t>Piros Z.</t>
  </si>
  <si>
    <t>Kolar Z.</t>
  </si>
  <si>
    <t>Duckworth J.</t>
  </si>
  <si>
    <t>Karlovskiy E.</t>
  </si>
  <si>
    <t>Horansky F.</t>
  </si>
  <si>
    <t>Schnur B.</t>
  </si>
  <si>
    <t>Smith J.P.</t>
  </si>
  <si>
    <t>Safwat M.</t>
  </si>
  <si>
    <t>Benchetrit E.</t>
  </si>
  <si>
    <t>Safranek V.</t>
  </si>
  <si>
    <t>Menendez-Maceiras A.</t>
  </si>
  <si>
    <t>Brands D.</t>
  </si>
  <si>
    <t>Domingues J.</t>
  </si>
  <si>
    <t>Broady L.</t>
  </si>
  <si>
    <t>Almagro N.</t>
  </si>
  <si>
    <t>Gojo B.</t>
  </si>
  <si>
    <t>De Loore J.</t>
  </si>
  <si>
    <t>Robredo T.</t>
  </si>
  <si>
    <t>Giraldo S.</t>
  </si>
  <si>
    <t>Olivo R.</t>
  </si>
  <si>
    <t>Martinez P.</t>
  </si>
  <si>
    <t>Zapata Miralles B.</t>
  </si>
  <si>
    <t>Coria F.</t>
  </si>
  <si>
    <t>Vukic A.</t>
  </si>
  <si>
    <t>Gaio F.</t>
  </si>
  <si>
    <t>Kwiatkowski T.S.</t>
  </si>
  <si>
    <t>Taberner C.</t>
  </si>
  <si>
    <t>Korda S.</t>
  </si>
  <si>
    <t>Roca Batalla O.</t>
  </si>
  <si>
    <t>King K.</t>
  </si>
  <si>
    <t>Kuhn N.</t>
  </si>
  <si>
    <t>Zhang Ze</t>
  </si>
  <si>
    <t>Viola M.</t>
  </si>
  <si>
    <t>Samper-Montana J.</t>
  </si>
  <si>
    <t>Zhang Zh.</t>
  </si>
  <si>
    <t>Masur D.</t>
  </si>
  <si>
    <t>Melzer J.</t>
  </si>
  <si>
    <t>Brooksby J.</t>
  </si>
  <si>
    <t>Miedler L.</t>
  </si>
  <si>
    <t>Ilhan M.</t>
  </si>
  <si>
    <t>Eubanks C.</t>
  </si>
  <si>
    <t>Ahouda A.</t>
  </si>
  <si>
    <t>Venus M.</t>
  </si>
  <si>
    <t>Janvier M.</t>
  </si>
  <si>
    <t>Seyboth Wild T.</t>
  </si>
  <si>
    <t>Sakharov G.</t>
  </si>
  <si>
    <t>Griekspoor T.</t>
  </si>
  <si>
    <t>Clarke J.</t>
  </si>
  <si>
    <t>Donski A.</t>
  </si>
  <si>
    <t>Serdarusic N.</t>
  </si>
  <si>
    <t>Catarina L.</t>
  </si>
  <si>
    <t>Gimeno-Traver D.</t>
  </si>
  <si>
    <t>Vanni L.</t>
  </si>
  <si>
    <t>Kadhe A.</t>
  </si>
  <si>
    <t>Gomez L.</t>
  </si>
  <si>
    <t>Ouahab L.</t>
  </si>
  <si>
    <t>Kwon S.W.</t>
  </si>
  <si>
    <t>Andreev A.</t>
  </si>
  <si>
    <t>Reinberg E.</t>
  </si>
  <si>
    <t>Kuzmanov D.</t>
  </si>
  <si>
    <t>Pavlasek A.</t>
  </si>
  <si>
    <t>King E.</t>
  </si>
  <si>
    <t>Tseng C.H.</t>
  </si>
  <si>
    <t>Hernandez-Fernandez J</t>
  </si>
  <si>
    <t>Garanganga T.</t>
  </si>
  <si>
    <t>Gaston H.</t>
  </si>
  <si>
    <t>Garin C.</t>
  </si>
  <si>
    <t>Caruana L.</t>
  </si>
  <si>
    <t>Londero J.I.</t>
  </si>
  <si>
    <t>correct_prediction_1confmodel</t>
  </si>
  <si>
    <t>Tot correct</t>
  </si>
  <si>
    <t>% correct</t>
  </si>
  <si>
    <t>5 conf modelling</t>
  </si>
  <si>
    <t>1 conf modelling</t>
  </si>
  <si>
    <t>ROI</t>
  </si>
  <si>
    <t>Number of bets</t>
  </si>
  <si>
    <t>% matches bet on</t>
  </si>
  <si>
    <t>Confidence level</t>
  </si>
  <si>
    <t>Confidence</t>
  </si>
  <si>
    <t>5-fold model</t>
  </si>
  <si>
    <t>1-fold model</t>
  </si>
  <si>
    <t>% of matches bet on</t>
  </si>
  <si>
    <t>Monthly ROI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</si>
  <si>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</si>
  <si>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</si>
  <si>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</si>
  <si>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</si>
  <si>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</si>
  <si>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</si>
  <si>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</si>
  <si>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</si>
  <si>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</si>
  <si>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</si>
  <si>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</si>
  <si>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</si>
  <si>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ratio confidences used</t>
  </si>
  <si>
    <t>confidence x ratio</t>
  </si>
  <si>
    <t>Pinnacle_Odds_W</t>
  </si>
  <si>
    <t>Odds_L</t>
  </si>
  <si>
    <t>Number of matches bet on 5-fold</t>
  </si>
  <si>
    <t>Number of matches bet on 1-fold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</si>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</sst>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ROI</a:t>
            </a:r>
            <a:r>
              <a:rPr lang="en-IE" baseline="0"/>
              <a:t> computation depending on model confidence level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79562588041598E-2"/>
          <c:y val="1.1628355465086008E-2"/>
          <c:w val="0.90013876482789512"/>
          <c:h val="0.8997707388849121"/>
        </c:manualLayout>
      </c:layout>
      <c:lineChart>
        <c:grouping val="standard"/>
        <c:varyColors val="0"/>
        <c:ser>
          <c:idx val="0"/>
          <c:order val="0"/>
          <c:tx>
            <c:strRef>
              <c:f>'result_data - comparison'!$A$2658</c:f>
              <c:strCache>
                <c:ptCount val="1"/>
                <c:pt idx="0">
                  <c:v>5-fold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'result_data - comparison'!$B$2660:$T$2660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</c:numCache>
            </c:numRef>
          </c:cat>
          <c:val>
            <c:numRef>
              <c:f>'result_data - comparison'!$B$2658:$T$2658</c:f>
              <c:numCache>
                <c:formatCode>General</c:formatCode>
                <c:ptCount val="19"/>
                <c:pt idx="0">
                  <c:v>13.358180428134306</c:v>
                </c:pt>
                <c:pt idx="1">
                  <c:v>13.358180428134306</c:v>
                </c:pt>
                <c:pt idx="2">
                  <c:v>13.393267023718192</c:v>
                </c:pt>
                <c:pt idx="3">
                  <c:v>13.465134099616616</c:v>
                </c:pt>
                <c:pt idx="4">
                  <c:v>13.3660130718952</c:v>
                </c:pt>
                <c:pt idx="5">
                  <c:v>13.614760432766401</c:v>
                </c:pt>
                <c:pt idx="6">
                  <c:v>13.874902267396211</c:v>
                </c:pt>
                <c:pt idx="7">
                  <c:v>14.578004073319583</c:v>
                </c:pt>
                <c:pt idx="8">
                  <c:v>16.857271095152541</c:v>
                </c:pt>
                <c:pt idx="9">
                  <c:v>20.563824008690776</c:v>
                </c:pt>
                <c:pt idx="10">
                  <c:v>27.468271334792068</c:v>
                </c:pt>
                <c:pt idx="11">
                  <c:v>37.285416666666535</c:v>
                </c:pt>
                <c:pt idx="12">
                  <c:v>44.279585798816505</c:v>
                </c:pt>
                <c:pt idx="13">
                  <c:v>48.165271966527179</c:v>
                </c:pt>
                <c:pt idx="14">
                  <c:v>46.243697478991578</c:v>
                </c:pt>
                <c:pt idx="15">
                  <c:v>56.873983739837364</c:v>
                </c:pt>
                <c:pt idx="16">
                  <c:v>55.22110552763818</c:v>
                </c:pt>
                <c:pt idx="17">
                  <c:v>67.914728682170576</c:v>
                </c:pt>
                <c:pt idx="18">
                  <c:v>75.25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'result_data - comparison'!$A$2659</c:f>
              <c:strCache>
                <c:ptCount val="1"/>
                <c:pt idx="0">
                  <c:v>1-fold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'result_data - comparison'!$B$2660:$T$2660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</c:numCache>
            </c:numRef>
          </c:cat>
          <c:val>
            <c:numRef>
              <c:f>'result_data - comparison'!$B$2659:$T$2659</c:f>
              <c:numCache>
                <c:formatCode>General</c:formatCode>
                <c:ptCount val="19"/>
                <c:pt idx="0">
                  <c:v>12.042431192660368</c:v>
                </c:pt>
                <c:pt idx="1">
                  <c:v>12.076511094108465</c:v>
                </c:pt>
                <c:pt idx="2">
                  <c:v>12.099731492136366</c:v>
                </c:pt>
                <c:pt idx="3">
                  <c:v>12.00499615680228</c:v>
                </c:pt>
                <c:pt idx="4">
                  <c:v>12.211055276381719</c:v>
                </c:pt>
                <c:pt idx="5">
                  <c:v>12.701217118178052</c:v>
                </c:pt>
                <c:pt idx="6">
                  <c:v>12.917338709677214</c:v>
                </c:pt>
                <c:pt idx="7">
                  <c:v>14.028619528619421</c:v>
                </c:pt>
                <c:pt idx="8">
                  <c:v>16.156626506024047</c:v>
                </c:pt>
                <c:pt idx="9">
                  <c:v>20.263039820527098</c:v>
                </c:pt>
                <c:pt idx="10">
                  <c:v>25.353505535055334</c:v>
                </c:pt>
                <c:pt idx="11">
                  <c:v>34.065922920892319</c:v>
                </c:pt>
                <c:pt idx="12">
                  <c:v>39.656862745097875</c:v>
                </c:pt>
                <c:pt idx="13">
                  <c:v>45.119047619047571</c:v>
                </c:pt>
                <c:pt idx="14">
                  <c:v>52.234042553191451</c:v>
                </c:pt>
                <c:pt idx="15">
                  <c:v>52.345454545454494</c:v>
                </c:pt>
                <c:pt idx="16">
                  <c:v>61.585714285714275</c:v>
                </c:pt>
                <c:pt idx="17">
                  <c:v>67.179012345679041</c:v>
                </c:pt>
                <c:pt idx="18">
                  <c:v>77.438596491228097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'result_data - comparison'!$A$2657</c:f>
              <c:strCache>
                <c:ptCount val="1"/>
                <c:pt idx="0">
                  <c:v>% of matches bet 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'result_data - comparison'!$B$2657:$T$2657</c:f>
              <c:numCache>
                <c:formatCode>General</c:formatCode>
                <c:ptCount val="19"/>
                <c:pt idx="0">
                  <c:v>99.203640500568824</c:v>
                </c:pt>
                <c:pt idx="1">
                  <c:v>99.203640500568824</c:v>
                </c:pt>
                <c:pt idx="2">
                  <c:v>99.127796738718246</c:v>
                </c:pt>
                <c:pt idx="3">
                  <c:v>98.976109215017061</c:v>
                </c:pt>
                <c:pt idx="4">
                  <c:v>98.634812286689424</c:v>
                </c:pt>
                <c:pt idx="5">
                  <c:v>98.141827834660603</c:v>
                </c:pt>
                <c:pt idx="6">
                  <c:v>97.00417140690179</c:v>
                </c:pt>
                <c:pt idx="7">
                  <c:v>93.098217671596501</c:v>
                </c:pt>
                <c:pt idx="8">
                  <c:v>84.48995070155479</c:v>
                </c:pt>
                <c:pt idx="9">
                  <c:v>69.814182783466066</c:v>
                </c:pt>
                <c:pt idx="10">
                  <c:v>51.990898748577926</c:v>
                </c:pt>
                <c:pt idx="11">
                  <c:v>36.405005688282138</c:v>
                </c:pt>
                <c:pt idx="12">
                  <c:v>25.635191505498671</c:v>
                </c:pt>
                <c:pt idx="13">
                  <c:v>18.12665908229048</c:v>
                </c:pt>
                <c:pt idx="14">
                  <c:v>13.538111490329921</c:v>
                </c:pt>
                <c:pt idx="15">
                  <c:v>9.3287827076222971</c:v>
                </c:pt>
                <c:pt idx="16">
                  <c:v>7.5464543041334844</c:v>
                </c:pt>
                <c:pt idx="17">
                  <c:v>4.8919226393629129</c:v>
                </c:pt>
                <c:pt idx="18">
                  <c:v>3.1854379977246867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535152"/>
        <c:axId val="3455355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Confidence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'result_data - comparison'!$B$2660:$T$2660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0.30000000000000004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0.79999999999999993</c:v>
                      </c:pt>
                      <c:pt idx="8">
                        <c:v>0.89999999999999991</c:v>
                      </c:pt>
                      <c:pt idx="9">
                        <c:v>0.99999999999999989</c:v>
                      </c:pt>
                      <c:pt idx="10">
                        <c:v>1.0999999999999999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1.4000000000000001</c:v>
                      </c:pt>
                      <c:pt idx="14">
                        <c:v>1.5000000000000002</c:v>
                      </c:pt>
                      <c:pt idx="15">
                        <c:v>1.6000000000000003</c:v>
                      </c:pt>
                      <c:pt idx="16">
                        <c:v>1.7000000000000004</c:v>
                      </c:pt>
                      <c:pt idx="17">
                        <c:v>1.8000000000000005</c:v>
                      </c:pt>
                      <c:pt idx="18">
                        <c:v>1.9000000000000006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'result_data - comparison'!$2660:$2660</c15:sqref>
                        </c15:formulaRef>
                      </c:ext>
                    </c:extLst>
                    <c:numCache>
                      <c:formatCode>General</c:formatCode>
                      <c:ptCount val="16384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4553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Model confidence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35544"/>
        <c:crosses val="autoZero"/>
        <c:auto val="1"/>
        <c:lblAlgn val="ctr"/>
        <c:lblOffset val="100"/>
        <c:noMultiLvlLbl val="0"/>
      </c:catAx>
      <c:valAx>
        <c:axId val="34553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ROI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3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1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Monthly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'result_data - comparison'!$A$2669</c:f>
              <c:strCache>
                <c:ptCount val="1"/>
                <c:pt idx="0">
                  <c:v>5-fold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'result_data - comparison'!$B$2666:$M$2666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'result_data - comparison'!$B$2669:$M$2669</c:f>
              <c:numCache>
                <c:formatCode>General</c:formatCode>
                <c:ptCount val="12"/>
                <c:pt idx="0">
                  <c:v>44.070422535211293</c:v>
                </c:pt>
                <c:pt idx="1">
                  <c:v>35.188888888888876</c:v>
                </c:pt>
                <c:pt idx="2">
                  <c:v>38.087719298245602</c:v>
                </c:pt>
                <c:pt idx="3">
                  <c:v>44.309090909090941</c:v>
                </c:pt>
                <c:pt idx="4">
                  <c:v>63.617977528089895</c:v>
                </c:pt>
                <c:pt idx="5">
                  <c:v>22.45833333333335</c:v>
                </c:pt>
                <c:pt idx="6">
                  <c:v>35.260869565217391</c:v>
                </c:pt>
                <c:pt idx="7">
                  <c:v>66.548387096774178</c:v>
                </c:pt>
                <c:pt idx="8">
                  <c:v>21.63333333333334</c:v>
                </c:pt>
                <c:pt idx="9">
                  <c:v>40.783783783783832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'result_data - comparison'!$A$2670</c:f>
              <c:strCache>
                <c:ptCount val="1"/>
                <c:pt idx="0">
                  <c:v>1-fold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'result_data - comparison'!$B$2666:$M$2666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'result_data - comparison'!$B$2670:$M$2670</c:f>
              <c:numCache>
                <c:formatCode>General</c:formatCode>
                <c:ptCount val="12"/>
                <c:pt idx="0">
                  <c:v>39.835616438356205</c:v>
                </c:pt>
                <c:pt idx="1">
                  <c:v>36.505617977528068</c:v>
                </c:pt>
                <c:pt idx="2">
                  <c:v>29.426470588235283</c:v>
                </c:pt>
                <c:pt idx="3">
                  <c:v>45.719298245614034</c:v>
                </c:pt>
                <c:pt idx="4">
                  <c:v>57.723404255319146</c:v>
                </c:pt>
                <c:pt idx="5">
                  <c:v>23.92307692307692</c:v>
                </c:pt>
                <c:pt idx="6">
                  <c:v>30.27027027027026</c:v>
                </c:pt>
                <c:pt idx="7">
                  <c:v>58.739130434782602</c:v>
                </c:pt>
                <c:pt idx="8">
                  <c:v>6.4516129032256689E-2</c:v>
                </c:pt>
                <c:pt idx="9">
                  <c:v>36.548780487804891</c:v>
                </c:pt>
                <c:pt idx="10">
                  <c:v>9.4999999999999964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169424"/>
        <c:axId val="483165112"/>
      </c:barChart>
      <c:catAx>
        <c:axId val="48316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65112"/>
        <c:crosses val="autoZero"/>
        <c:auto val="1"/>
        <c:lblAlgn val="ctr"/>
        <c:lblOffset val="100"/>
        <c:noMultiLvlLbl val="0"/>
      </c:catAx>
      <c:valAx>
        <c:axId val="48316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Monthly</a:t>
                </a:r>
                <a:r>
                  <a:rPr lang="en-IE" baseline="0"/>
                  <a:t> ROI %</a:t>
                </a:r>
                <a:endParaRPr lang="en-I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6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323849</xdr:colOff>
      <xdr:row>2623</xdr:row>
      <xdr:rowOff>95250</xdr:rowOff>
    </xdr:from>
    <xdr:to>
      <xdr:col>33</xdr:col>
      <xdr:colOff>38099</xdr:colOff>
      <xdr:row>2649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581025</xdr:colOff>
      <xdr:row>2652</xdr:row>
      <xdr:rowOff>61912</xdr:rowOff>
    </xdr:from>
    <xdr:to>
      <xdr:col>34</xdr:col>
      <xdr:colOff>476250</xdr:colOff>
      <xdr:row>2683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70"/>
  <sheetViews>
    <sheetView tabSelected="1" topLeftCell="A2618" workbookViewId="0">
      <selection activeCell="D2644" sqref="D2644"/>
    </sheetView>
  </sheetViews>
  <sheetFormatPr defaultRowHeight="15" x14ac:dyDescent="0.25"/>
  <cols>
    <col min="1" max="1" width="31.28515625" customWidth="1"/>
    <col min="2" max="2" width="14.85546875" customWidth="1"/>
    <col min="7" max="7" width="12.42578125" customWidth="1"/>
    <col min="9" max="9" width="11.28515625" customWidth="1"/>
    <col min="11" max="11" width="11.28515625" customWidth="1"/>
    <col min="13" max="13" width="16.140625" customWidth="1"/>
    <col min="14" max="14" width="21.140625" customWidth="1"/>
    <col min="15" max="15" width="14.42578125" customWidth="1"/>
    <col min="18" max="18" width="17.42578125" customWidth="1"/>
    <col min="26" max="26" width="11.85546875" customWidth="1"/>
  </cols>
  <sheetData>
    <row r="1" spans="1:19" x14ac:dyDescent="0.25">
      <c r="A1" s="2" t="s">
        <v>301</v>
      </c>
      <c r="B1" s="2"/>
      <c r="C1" s="2"/>
      <c r="D1" s="2"/>
      <c r="E1" s="2"/>
      <c r="F1" s="2"/>
      <c r="G1" s="2"/>
      <c r="H1" s="2"/>
      <c r="I1" s="2"/>
      <c r="L1" s="2" t="s">
        <v>302</v>
      </c>
      <c r="M1" s="2"/>
      <c r="N1" s="2"/>
      <c r="O1" s="2"/>
    </row>
    <row r="2" spans="1:19" x14ac:dyDescent="0.25">
      <c r="A2" t="s">
        <v>0</v>
      </c>
      <c r="B2" t="s">
        <v>326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327</v>
      </c>
      <c r="L2" t="s">
        <v>298</v>
      </c>
      <c r="M2" t="s">
        <v>2</v>
      </c>
      <c r="N2" t="s">
        <v>3</v>
      </c>
      <c r="O2" t="s">
        <v>4</v>
      </c>
      <c r="R2" t="s">
        <v>324</v>
      </c>
      <c r="S2" t="s">
        <v>325</v>
      </c>
    </row>
    <row r="3" spans="1:19" x14ac:dyDescent="0.25">
      <c r="A3">
        <v>46606</v>
      </c>
      <c r="B3">
        <v>2.2400000000000002</v>
      </c>
      <c r="C3">
        <v>1</v>
      </c>
      <c r="D3">
        <v>1.38504459762573</v>
      </c>
      <c r="E3">
        <v>0.61832348108291602</v>
      </c>
      <c r="F3">
        <v>0.33798152208328203</v>
      </c>
      <c r="G3" s="1">
        <v>43100</v>
      </c>
      <c r="H3" t="s">
        <v>33</v>
      </c>
      <c r="I3" t="s">
        <v>53</v>
      </c>
      <c r="J3">
        <v>1.71</v>
      </c>
      <c r="L3">
        <v>1</v>
      </c>
      <c r="M3">
        <v>1.6620495223998999</v>
      </c>
      <c r="N3">
        <v>0.74198639392852705</v>
      </c>
      <c r="O3">
        <v>0.23710012435913</v>
      </c>
      <c r="R3">
        <f>IF(L3,N3/O3,O3/N3)</f>
        <v>3.1294222047925104</v>
      </c>
      <c r="S3">
        <f>IF(L3,R3*N3*B3,R3*O3*J3)</f>
        <v>5.2012546808630358</v>
      </c>
    </row>
    <row r="4" spans="1:19" x14ac:dyDescent="0.25">
      <c r="A4">
        <v>46607</v>
      </c>
      <c r="B4">
        <v>3.14</v>
      </c>
      <c r="C4">
        <v>1</v>
      </c>
      <c r="D4">
        <v>2.0675327800512302</v>
      </c>
      <c r="E4">
        <v>0.65844992995262097</v>
      </c>
      <c r="F4">
        <v>0.39820932149887001</v>
      </c>
      <c r="G4" s="1">
        <v>43100</v>
      </c>
      <c r="H4" t="s">
        <v>87</v>
      </c>
      <c r="I4" t="s">
        <v>50</v>
      </c>
      <c r="J4">
        <v>1.41</v>
      </c>
      <c r="L4">
        <v>1</v>
      </c>
      <c r="M4">
        <v>2.3323612976074202</v>
      </c>
      <c r="N4">
        <v>0.74279022216796797</v>
      </c>
      <c r="O4">
        <v>0.299115300178527</v>
      </c>
      <c r="R4">
        <f t="shared" ref="R4:R67" si="0">IF(L4,N4/O4,O4/N4)</f>
        <v>2.4832906298161062</v>
      </c>
      <c r="S4">
        <f t="shared" ref="S4:S67" si="1">IF(L4,R4*N4*B4,R4*O4*J4)</f>
        <v>5.7919309556942391</v>
      </c>
    </row>
    <row r="5" spans="1:19" x14ac:dyDescent="0.25">
      <c r="A5">
        <v>46608</v>
      </c>
      <c r="B5">
        <v>1.41</v>
      </c>
      <c r="C5">
        <v>1</v>
      </c>
      <c r="D5">
        <v>1.12513095545768</v>
      </c>
      <c r="E5">
        <v>0.79796521663665698</v>
      </c>
      <c r="F5">
        <v>0.20054863691329899</v>
      </c>
      <c r="G5" s="1">
        <v>43101</v>
      </c>
      <c r="H5" t="s">
        <v>75</v>
      </c>
      <c r="I5" t="s">
        <v>68</v>
      </c>
      <c r="J5">
        <v>3.14</v>
      </c>
      <c r="L5">
        <v>1</v>
      </c>
      <c r="M5">
        <v>1.2488356375694201</v>
      </c>
      <c r="N5">
        <v>0.88569903373718195</v>
      </c>
      <c r="O5">
        <v>0.15176630020141599</v>
      </c>
      <c r="R5">
        <f t="shared" si="0"/>
        <v>5.8359400773539996</v>
      </c>
      <c r="S5">
        <f t="shared" si="1"/>
        <v>7.2881299473193497</v>
      </c>
    </row>
    <row r="6" spans="1:19" x14ac:dyDescent="0.25">
      <c r="A6">
        <v>46609</v>
      </c>
      <c r="B6">
        <v>1.73</v>
      </c>
      <c r="C6">
        <v>1</v>
      </c>
      <c r="D6">
        <v>0.95525402434170203</v>
      </c>
      <c r="E6">
        <v>0.55216995626688004</v>
      </c>
      <c r="F6">
        <v>0.37994233518838799</v>
      </c>
      <c r="G6" s="1">
        <v>43101</v>
      </c>
      <c r="H6" t="s">
        <v>28</v>
      </c>
      <c r="I6" t="s">
        <v>111</v>
      </c>
      <c r="J6">
        <v>2.1</v>
      </c>
      <c r="L6">
        <v>1</v>
      </c>
      <c r="M6">
        <v>0.81666286319494197</v>
      </c>
      <c r="N6">
        <v>0.47205945849418601</v>
      </c>
      <c r="O6">
        <v>0.27694633603096003</v>
      </c>
      <c r="R6">
        <f t="shared" si="0"/>
        <v>1.7045159912908692</v>
      </c>
      <c r="S6">
        <f t="shared" si="1"/>
        <v>1.3920149098091659</v>
      </c>
    </row>
    <row r="7" spans="1:19" x14ac:dyDescent="0.25">
      <c r="A7">
        <v>46610</v>
      </c>
      <c r="B7">
        <v>1.47</v>
      </c>
      <c r="C7">
        <v>1</v>
      </c>
      <c r="D7">
        <v>1.0406846541166299</v>
      </c>
      <c r="E7">
        <v>0.70794874429702703</v>
      </c>
      <c r="F7">
        <v>0.31157262995839102</v>
      </c>
      <c r="G7" s="1">
        <v>43101</v>
      </c>
      <c r="H7" t="s">
        <v>40</v>
      </c>
      <c r="I7" t="s">
        <v>163</v>
      </c>
      <c r="J7">
        <v>2.85</v>
      </c>
      <c r="L7">
        <v>1</v>
      </c>
      <c r="M7">
        <v>0.79015026926994303</v>
      </c>
      <c r="N7">
        <v>0.537517189979553</v>
      </c>
      <c r="O7">
        <v>0.235159501433372</v>
      </c>
      <c r="R7">
        <f t="shared" si="0"/>
        <v>2.2857557815151619</v>
      </c>
      <c r="S7">
        <f t="shared" si="1"/>
        <v>1.806090546249534</v>
      </c>
    </row>
    <row r="8" spans="1:19" x14ac:dyDescent="0.25">
      <c r="A8">
        <v>46611</v>
      </c>
      <c r="B8">
        <v>1.28</v>
      </c>
      <c r="C8">
        <v>1</v>
      </c>
      <c r="D8">
        <v>1.0709391784667901</v>
      </c>
      <c r="E8">
        <v>0.83667123317718495</v>
      </c>
      <c r="F8">
        <v>0.26755928099155402</v>
      </c>
      <c r="G8" s="1">
        <v>43101</v>
      </c>
      <c r="H8" t="s">
        <v>116</v>
      </c>
      <c r="I8" t="s">
        <v>39</v>
      </c>
      <c r="J8">
        <v>4.07</v>
      </c>
      <c r="L8">
        <v>1</v>
      </c>
      <c r="M8">
        <v>1.1663964843750001</v>
      </c>
      <c r="N8">
        <v>0.91124725341796797</v>
      </c>
      <c r="O8">
        <v>0.35718524456024098</v>
      </c>
      <c r="R8">
        <f t="shared" si="0"/>
        <v>2.5511895222320189</v>
      </c>
      <c r="S8">
        <f t="shared" si="1"/>
        <v>2.9756984897057599</v>
      </c>
    </row>
    <row r="9" spans="1:19" x14ac:dyDescent="0.25">
      <c r="A9">
        <v>46612</v>
      </c>
      <c r="B9">
        <v>3.27</v>
      </c>
      <c r="C9">
        <v>0</v>
      </c>
      <c r="D9">
        <v>0.98867531991004898</v>
      </c>
      <c r="E9">
        <v>0.22549297809600799</v>
      </c>
      <c r="F9">
        <v>0.71643139123916599</v>
      </c>
      <c r="G9" s="1">
        <v>43101</v>
      </c>
      <c r="H9" t="s">
        <v>206</v>
      </c>
      <c r="I9" t="s">
        <v>74</v>
      </c>
      <c r="J9">
        <v>1.38</v>
      </c>
      <c r="L9">
        <v>0</v>
      </c>
      <c r="M9">
        <v>0.88078860998153596</v>
      </c>
      <c r="N9">
        <v>0.14457687735557501</v>
      </c>
      <c r="O9">
        <v>0.63825261592864901</v>
      </c>
      <c r="R9">
        <f t="shared" si="0"/>
        <v>4.4146244378962409</v>
      </c>
      <c r="S9">
        <f t="shared" si="1"/>
        <v>3.8883509222451482</v>
      </c>
    </row>
    <row r="10" spans="1:19" x14ac:dyDescent="0.25">
      <c r="A10">
        <v>46613</v>
      </c>
      <c r="B10">
        <v>1.65</v>
      </c>
      <c r="C10">
        <v>1</v>
      </c>
      <c r="D10">
        <v>1.12258690148592</v>
      </c>
      <c r="E10">
        <v>0.68035569787025396</v>
      </c>
      <c r="F10">
        <v>0.345922350883483</v>
      </c>
      <c r="G10" s="1">
        <v>43101</v>
      </c>
      <c r="H10" t="s">
        <v>94</v>
      </c>
      <c r="I10" t="s">
        <v>10</v>
      </c>
      <c r="J10">
        <v>2.37</v>
      </c>
      <c r="L10">
        <v>1</v>
      </c>
      <c r="M10">
        <v>1.0340821176767301</v>
      </c>
      <c r="N10">
        <v>0.62671643495559604</v>
      </c>
      <c r="O10">
        <v>0.324462950229644</v>
      </c>
      <c r="R10">
        <f t="shared" si="0"/>
        <v>1.9315500722409975</v>
      </c>
      <c r="S10">
        <f t="shared" si="1"/>
        <v>1.9973813891016183</v>
      </c>
    </row>
    <row r="11" spans="1:19" x14ac:dyDescent="0.25">
      <c r="A11">
        <v>46614</v>
      </c>
      <c r="B11">
        <v>1.26</v>
      </c>
      <c r="C11">
        <v>1</v>
      </c>
      <c r="D11">
        <v>0.97478990077972405</v>
      </c>
      <c r="E11">
        <v>0.773642778396606</v>
      </c>
      <c r="F11">
        <v>0.116297721862792</v>
      </c>
      <c r="G11" s="1">
        <v>43101</v>
      </c>
      <c r="H11" t="s">
        <v>9</v>
      </c>
      <c r="I11" t="s">
        <v>83</v>
      </c>
      <c r="J11">
        <v>4.3</v>
      </c>
      <c r="L11">
        <v>1</v>
      </c>
      <c r="M11">
        <v>0.85058292746543795</v>
      </c>
      <c r="N11">
        <v>0.67506581544876099</v>
      </c>
      <c r="O11">
        <v>0.10716413706541</v>
      </c>
      <c r="R11">
        <f t="shared" si="0"/>
        <v>6.2993631445631815</v>
      </c>
      <c r="S11">
        <f t="shared" si="1"/>
        <v>5.3581307446704436</v>
      </c>
    </row>
    <row r="12" spans="1:19" x14ac:dyDescent="0.25">
      <c r="A12">
        <v>46615</v>
      </c>
      <c r="B12">
        <v>1.41</v>
      </c>
      <c r="C12">
        <v>1</v>
      </c>
      <c r="D12">
        <v>1.01953282034397</v>
      </c>
      <c r="E12">
        <v>0.72307292222976605</v>
      </c>
      <c r="F12">
        <v>0.259113150835037</v>
      </c>
      <c r="G12" s="1">
        <v>43101</v>
      </c>
      <c r="H12" t="s">
        <v>95</v>
      </c>
      <c r="I12" t="s">
        <v>196</v>
      </c>
      <c r="J12">
        <v>3.12</v>
      </c>
      <c r="L12">
        <v>1</v>
      </c>
      <c r="M12">
        <v>0.78802269279956805</v>
      </c>
      <c r="N12">
        <v>0.55888134241104104</v>
      </c>
      <c r="O12">
        <v>0.22106125950813199</v>
      </c>
      <c r="R12">
        <f t="shared" si="0"/>
        <v>2.5281740620431141</v>
      </c>
      <c r="S12">
        <f t="shared" si="1"/>
        <v>1.9922585322372364</v>
      </c>
    </row>
    <row r="13" spans="1:19" x14ac:dyDescent="0.25">
      <c r="A13">
        <v>46616</v>
      </c>
      <c r="B13">
        <v>1.54</v>
      </c>
      <c r="C13">
        <v>1</v>
      </c>
      <c r="D13">
        <v>1.1328527591228399</v>
      </c>
      <c r="E13">
        <v>0.73561867475509601</v>
      </c>
      <c r="F13">
        <v>0.288501852750778</v>
      </c>
      <c r="G13" s="1">
        <v>43101</v>
      </c>
      <c r="H13" t="s">
        <v>72</v>
      </c>
      <c r="I13" t="s">
        <v>138</v>
      </c>
      <c r="J13">
        <v>2.64</v>
      </c>
      <c r="L13">
        <v>1</v>
      </c>
      <c r="M13">
        <v>1.1000452792644499</v>
      </c>
      <c r="N13">
        <v>0.71431511640548695</v>
      </c>
      <c r="O13">
        <v>0.345023423433303</v>
      </c>
      <c r="R13">
        <f t="shared" si="0"/>
        <v>2.0703380347264226</v>
      </c>
      <c r="S13">
        <f t="shared" si="1"/>
        <v>2.2774655815824398</v>
      </c>
    </row>
    <row r="14" spans="1:19" x14ac:dyDescent="0.25">
      <c r="A14">
        <v>46617</v>
      </c>
      <c r="B14">
        <v>1.68</v>
      </c>
      <c r="C14">
        <v>1</v>
      </c>
      <c r="D14">
        <v>1.27357192611694</v>
      </c>
      <c r="E14">
        <v>0.75807852745056103</v>
      </c>
      <c r="F14">
        <v>0.193150927126407</v>
      </c>
      <c r="G14" s="1">
        <v>43101</v>
      </c>
      <c r="H14" t="s">
        <v>161</v>
      </c>
      <c r="I14" t="s">
        <v>174</v>
      </c>
      <c r="J14">
        <v>2.31</v>
      </c>
      <c r="L14">
        <v>1</v>
      </c>
      <c r="M14">
        <v>1.44492980003356</v>
      </c>
      <c r="N14">
        <v>0.86007726192474299</v>
      </c>
      <c r="O14">
        <v>9.6964038908481598E-2</v>
      </c>
      <c r="R14">
        <f t="shared" si="0"/>
        <v>8.8700643208201875</v>
      </c>
      <c r="S14">
        <f t="shared" si="1"/>
        <v>12.8166202653676</v>
      </c>
    </row>
    <row r="15" spans="1:19" x14ac:dyDescent="0.25">
      <c r="A15">
        <v>46618</v>
      </c>
      <c r="B15">
        <v>1.22</v>
      </c>
      <c r="C15">
        <v>1</v>
      </c>
      <c r="D15">
        <v>0.86065235757827696</v>
      </c>
      <c r="E15">
        <v>0.70545275211334202</v>
      </c>
      <c r="F15">
        <v>0.26618467569351101</v>
      </c>
      <c r="G15" s="1">
        <v>43101</v>
      </c>
      <c r="H15" t="s">
        <v>58</v>
      </c>
      <c r="I15" t="s">
        <v>64</v>
      </c>
      <c r="J15">
        <v>4.74</v>
      </c>
      <c r="L15">
        <v>1</v>
      </c>
      <c r="M15">
        <v>0.778593583106994</v>
      </c>
      <c r="N15">
        <v>0.63819146156311002</v>
      </c>
      <c r="O15">
        <v>0.266546010971069</v>
      </c>
      <c r="R15">
        <f t="shared" si="0"/>
        <v>2.3943013036964169</v>
      </c>
      <c r="S15">
        <f t="shared" si="1"/>
        <v>1.8641876310827408</v>
      </c>
    </row>
    <row r="16" spans="1:19" x14ac:dyDescent="0.25">
      <c r="A16">
        <v>46619</v>
      </c>
      <c r="B16">
        <v>1.54</v>
      </c>
      <c r="C16">
        <v>1</v>
      </c>
      <c r="D16">
        <v>1.1435033416747999</v>
      </c>
      <c r="E16">
        <v>0.74253463745117099</v>
      </c>
      <c r="F16">
        <v>0.25482347309589298</v>
      </c>
      <c r="G16" s="1">
        <v>43101</v>
      </c>
      <c r="H16" t="s">
        <v>65</v>
      </c>
      <c r="I16" t="s">
        <v>158</v>
      </c>
      <c r="J16">
        <v>2.62</v>
      </c>
      <c r="L16">
        <v>1</v>
      </c>
      <c r="M16">
        <v>1.02225429654121</v>
      </c>
      <c r="N16">
        <v>0.66380149126052801</v>
      </c>
      <c r="O16">
        <v>0.25725689530372597</v>
      </c>
      <c r="R16">
        <f t="shared" si="0"/>
        <v>2.580305925237969</v>
      </c>
      <c r="S16">
        <f t="shared" si="1"/>
        <v>2.6377288184652641</v>
      </c>
    </row>
    <row r="17" spans="1:19" x14ac:dyDescent="0.25">
      <c r="A17">
        <v>46620</v>
      </c>
      <c r="B17">
        <v>2.2200000000000002</v>
      </c>
      <c r="C17">
        <v>0</v>
      </c>
      <c r="D17">
        <v>1.2518512116670599</v>
      </c>
      <c r="E17">
        <v>0.28080523312091799</v>
      </c>
      <c r="F17">
        <v>0.72361341714858995</v>
      </c>
      <c r="G17" s="1">
        <v>43101</v>
      </c>
      <c r="H17" t="s">
        <v>103</v>
      </c>
      <c r="I17" t="s">
        <v>215</v>
      </c>
      <c r="J17">
        <v>1.73</v>
      </c>
      <c r="L17">
        <v>0</v>
      </c>
      <c r="M17">
        <v>0.93695375084876997</v>
      </c>
      <c r="N17">
        <v>0.29248270392417902</v>
      </c>
      <c r="O17">
        <v>0.54159176349639804</v>
      </c>
      <c r="R17">
        <f t="shared" si="0"/>
        <v>1.8517052674567593</v>
      </c>
      <c r="S17">
        <f t="shared" si="1"/>
        <v>1.7349621958100327</v>
      </c>
    </row>
    <row r="18" spans="1:19" x14ac:dyDescent="0.25">
      <c r="A18">
        <v>46621</v>
      </c>
      <c r="B18">
        <v>1.99</v>
      </c>
      <c r="C18">
        <v>1</v>
      </c>
      <c r="D18">
        <v>1.48758039712905</v>
      </c>
      <c r="E18">
        <v>0.74752783775329501</v>
      </c>
      <c r="F18">
        <v>0.25056175887584597</v>
      </c>
      <c r="G18" s="1">
        <v>43101</v>
      </c>
      <c r="H18" t="s">
        <v>112</v>
      </c>
      <c r="I18" t="s">
        <v>130</v>
      </c>
      <c r="J18">
        <v>1.9</v>
      </c>
      <c r="L18">
        <v>1</v>
      </c>
      <c r="M18">
        <v>1.5847573804855299</v>
      </c>
      <c r="N18">
        <v>0.79636049270629805</v>
      </c>
      <c r="O18">
        <v>0.17040430009365001</v>
      </c>
      <c r="R18">
        <f t="shared" si="0"/>
        <v>4.6733591362931444</v>
      </c>
      <c r="S18">
        <f t="shared" si="1"/>
        <v>7.4061403829000572</v>
      </c>
    </row>
    <row r="19" spans="1:19" x14ac:dyDescent="0.25">
      <c r="A19">
        <v>46622</v>
      </c>
      <c r="B19">
        <v>1.44</v>
      </c>
      <c r="C19">
        <v>1</v>
      </c>
      <c r="D19">
        <v>0.91758357524871803</v>
      </c>
      <c r="E19">
        <v>0.63721081614494302</v>
      </c>
      <c r="F19">
        <v>0.356858244538307</v>
      </c>
      <c r="G19" s="1">
        <v>43101</v>
      </c>
      <c r="H19" t="s">
        <v>151</v>
      </c>
      <c r="I19" t="s">
        <v>235</v>
      </c>
      <c r="J19">
        <v>3</v>
      </c>
      <c r="L19">
        <v>1</v>
      </c>
      <c r="M19">
        <v>1.0054808521270699</v>
      </c>
      <c r="N19">
        <v>0.698250591754913</v>
      </c>
      <c r="O19">
        <v>0.41293534636497498</v>
      </c>
      <c r="R19">
        <f t="shared" si="0"/>
        <v>1.6909441100199756</v>
      </c>
      <c r="S19">
        <f t="shared" si="1"/>
        <v>1.7002119246421428</v>
      </c>
    </row>
    <row r="20" spans="1:19" x14ac:dyDescent="0.25">
      <c r="A20">
        <v>46623</v>
      </c>
      <c r="B20">
        <v>2.38</v>
      </c>
      <c r="C20">
        <v>0</v>
      </c>
      <c r="D20">
        <v>0.910576779047648</v>
      </c>
      <c r="E20">
        <v>0.42199309666951401</v>
      </c>
      <c r="F20">
        <v>0.55522974332173602</v>
      </c>
      <c r="G20" s="1">
        <v>43101</v>
      </c>
      <c r="H20" t="s">
        <v>97</v>
      </c>
      <c r="I20" t="s">
        <v>47</v>
      </c>
      <c r="J20">
        <v>1.64</v>
      </c>
      <c r="L20">
        <v>1</v>
      </c>
      <c r="M20">
        <v>1.2997607481479601</v>
      </c>
      <c r="N20">
        <v>0.54611796140670699</v>
      </c>
      <c r="O20">
        <v>0.38420340418815602</v>
      </c>
      <c r="R20">
        <f t="shared" si="0"/>
        <v>1.421429262347859</v>
      </c>
      <c r="S20">
        <f t="shared" si="1"/>
        <v>1.8475179614686599</v>
      </c>
    </row>
    <row r="21" spans="1:19" x14ac:dyDescent="0.25">
      <c r="A21">
        <v>46624</v>
      </c>
      <c r="B21">
        <v>1.66</v>
      </c>
      <c r="C21">
        <v>1</v>
      </c>
      <c r="D21">
        <v>1.2093767220973899</v>
      </c>
      <c r="E21">
        <v>0.72854019403457604</v>
      </c>
      <c r="F21">
        <v>0.32891786694526598</v>
      </c>
      <c r="G21" s="1">
        <v>43101</v>
      </c>
      <c r="H21" t="s">
        <v>67</v>
      </c>
      <c r="I21" t="s">
        <v>101</v>
      </c>
      <c r="J21">
        <v>2.35</v>
      </c>
      <c r="L21">
        <v>1</v>
      </c>
      <c r="M21">
        <v>1.1705619752406999</v>
      </c>
      <c r="N21">
        <v>0.70515781641006403</v>
      </c>
      <c r="O21">
        <v>0.32685130834579401</v>
      </c>
      <c r="R21">
        <f t="shared" si="0"/>
        <v>2.1574269351372419</v>
      </c>
      <c r="S21">
        <f t="shared" si="1"/>
        <v>2.5254019346317529</v>
      </c>
    </row>
    <row r="22" spans="1:19" x14ac:dyDescent="0.25">
      <c r="A22">
        <v>46625</v>
      </c>
      <c r="B22">
        <v>2.95</v>
      </c>
      <c r="C22">
        <v>1</v>
      </c>
      <c r="D22">
        <v>1.8320782760779</v>
      </c>
      <c r="E22">
        <v>0.62104348341623905</v>
      </c>
      <c r="F22">
        <v>0.35984408855438199</v>
      </c>
      <c r="G22" s="1">
        <v>43102</v>
      </c>
      <c r="H22" t="s">
        <v>125</v>
      </c>
      <c r="I22" t="s">
        <v>126</v>
      </c>
      <c r="J22">
        <v>1.45</v>
      </c>
      <c r="L22">
        <v>1</v>
      </c>
      <c r="M22">
        <v>1.9032976657152101</v>
      </c>
      <c r="N22">
        <v>0.64518564939498901</v>
      </c>
      <c r="O22">
        <v>0.31022742390632602</v>
      </c>
      <c r="R22">
        <f t="shared" si="0"/>
        <v>2.0797182959228149</v>
      </c>
      <c r="S22">
        <f t="shared" si="1"/>
        <v>3.9583229779751239</v>
      </c>
    </row>
    <row r="23" spans="1:19" x14ac:dyDescent="0.25">
      <c r="A23">
        <v>46626</v>
      </c>
      <c r="B23">
        <v>1.57</v>
      </c>
      <c r="C23">
        <v>1</v>
      </c>
      <c r="D23">
        <v>0.91752986351648902</v>
      </c>
      <c r="E23">
        <v>0.58441392580668095</v>
      </c>
      <c r="F23">
        <v>0.24191838999589199</v>
      </c>
      <c r="G23" s="1">
        <v>43102</v>
      </c>
      <c r="H23" t="s">
        <v>52</v>
      </c>
      <c r="I23" t="s">
        <v>120</v>
      </c>
      <c r="J23">
        <v>2.5499999999999998</v>
      </c>
      <c r="L23">
        <v>0</v>
      </c>
      <c r="M23">
        <v>1.1794548109173699</v>
      </c>
      <c r="N23">
        <v>0.43354359269142101</v>
      </c>
      <c r="O23">
        <v>0.462531298398971</v>
      </c>
      <c r="R23">
        <f t="shared" si="0"/>
        <v>1.0668622629793592</v>
      </c>
      <c r="S23">
        <f t="shared" si="1"/>
        <v>1.2583158286572038</v>
      </c>
    </row>
    <row r="24" spans="1:19" x14ac:dyDescent="0.25">
      <c r="A24">
        <v>46627</v>
      </c>
      <c r="B24">
        <v>2.37</v>
      </c>
      <c r="C24">
        <v>0</v>
      </c>
      <c r="D24">
        <v>1.0134558883309299</v>
      </c>
      <c r="E24">
        <v>0.36799188256263698</v>
      </c>
      <c r="F24">
        <v>0.61421568989753705</v>
      </c>
      <c r="G24" s="1">
        <v>43102</v>
      </c>
      <c r="H24" t="s">
        <v>85</v>
      </c>
      <c r="I24" t="s">
        <v>12</v>
      </c>
      <c r="J24">
        <v>1.65</v>
      </c>
      <c r="L24">
        <v>0</v>
      </c>
      <c r="M24">
        <v>1.0747157335281301</v>
      </c>
      <c r="N24">
        <v>0.327804565429687</v>
      </c>
      <c r="O24">
        <v>0.65134286880493097</v>
      </c>
      <c r="R24">
        <f t="shared" si="0"/>
        <v>1.9869853488805111</v>
      </c>
      <c r="S24">
        <f t="shared" si="1"/>
        <v>2.1354444167317777</v>
      </c>
    </row>
    <row r="25" spans="1:19" x14ac:dyDescent="0.25">
      <c r="A25">
        <v>46628</v>
      </c>
      <c r="B25">
        <v>1.58</v>
      </c>
      <c r="C25">
        <v>1</v>
      </c>
      <c r="D25">
        <v>1.34014049768447</v>
      </c>
      <c r="E25">
        <v>0.84819018840789795</v>
      </c>
      <c r="F25">
        <v>0.17475457340478801</v>
      </c>
      <c r="G25" s="1">
        <v>43102</v>
      </c>
      <c r="H25" t="s">
        <v>18</v>
      </c>
      <c r="I25" t="s">
        <v>26</v>
      </c>
      <c r="J25">
        <v>2.5299999999999998</v>
      </c>
      <c r="L25">
        <v>1</v>
      </c>
      <c r="M25">
        <v>1.30863837599754</v>
      </c>
      <c r="N25">
        <v>0.82825213670730502</v>
      </c>
      <c r="O25">
        <v>0.27788019180297802</v>
      </c>
      <c r="R25">
        <f t="shared" si="0"/>
        <v>2.9806087700362265</v>
      </c>
      <c r="S25">
        <f t="shared" si="1"/>
        <v>3.9005390203042385</v>
      </c>
    </row>
    <row r="26" spans="1:19" x14ac:dyDescent="0.25">
      <c r="A26">
        <v>46629</v>
      </c>
      <c r="B26">
        <v>2.2799999999999998</v>
      </c>
      <c r="C26">
        <v>0</v>
      </c>
      <c r="D26">
        <v>1.3798108549118</v>
      </c>
      <c r="E26">
        <v>0.16640797555446599</v>
      </c>
      <c r="F26">
        <v>0.81645612716674798</v>
      </c>
      <c r="G26" s="1">
        <v>43102</v>
      </c>
      <c r="H26" t="s">
        <v>128</v>
      </c>
      <c r="I26" t="s">
        <v>20</v>
      </c>
      <c r="J26">
        <v>1.69</v>
      </c>
      <c r="L26">
        <v>0</v>
      </c>
      <c r="M26">
        <v>1.4443753570318201</v>
      </c>
      <c r="N26">
        <v>0.184254169464111</v>
      </c>
      <c r="O26">
        <v>0.85465997457504195</v>
      </c>
      <c r="R26">
        <f t="shared" si="0"/>
        <v>4.6384837697879746</v>
      </c>
      <c r="S26">
        <f t="shared" si="1"/>
        <v>6.6997116510738124</v>
      </c>
    </row>
    <row r="27" spans="1:19" x14ac:dyDescent="0.25">
      <c r="A27">
        <v>46630</v>
      </c>
      <c r="B27">
        <v>3.27</v>
      </c>
      <c r="C27">
        <v>0</v>
      </c>
      <c r="D27">
        <v>1.13755586743354</v>
      </c>
      <c r="E27">
        <v>0.19052461385726899</v>
      </c>
      <c r="F27">
        <v>0.824315845966339</v>
      </c>
      <c r="G27" s="1">
        <v>43102</v>
      </c>
      <c r="H27" t="s">
        <v>42</v>
      </c>
      <c r="I27" t="s">
        <v>154</v>
      </c>
      <c r="J27">
        <v>1.38</v>
      </c>
      <c r="L27">
        <v>0</v>
      </c>
      <c r="M27">
        <v>1.24260330319404</v>
      </c>
      <c r="N27">
        <v>0.17977307736873599</v>
      </c>
      <c r="O27">
        <v>0.90043717622756902</v>
      </c>
      <c r="R27">
        <f t="shared" si="0"/>
        <v>5.0087431856143017</v>
      </c>
      <c r="S27">
        <f t="shared" si="1"/>
        <v>6.2238808272949955</v>
      </c>
    </row>
    <row r="28" spans="1:19" x14ac:dyDescent="0.25">
      <c r="A28">
        <v>46631</v>
      </c>
      <c r="B28">
        <v>1.1299999999999999</v>
      </c>
      <c r="C28">
        <v>1</v>
      </c>
      <c r="D28">
        <v>1.0010000876188201</v>
      </c>
      <c r="E28">
        <v>0.88584078550338696</v>
      </c>
      <c r="F28">
        <v>9.6851429343223494E-2</v>
      </c>
      <c r="G28" s="1">
        <v>43102</v>
      </c>
      <c r="H28" t="s">
        <v>155</v>
      </c>
      <c r="I28" t="s">
        <v>183</v>
      </c>
      <c r="J28">
        <v>7.12</v>
      </c>
      <c r="L28">
        <v>1</v>
      </c>
      <c r="M28">
        <v>1.0325728523731199</v>
      </c>
      <c r="N28">
        <v>0.91378128528594904</v>
      </c>
      <c r="O28">
        <v>0.15805982053279799</v>
      </c>
      <c r="R28">
        <f t="shared" si="0"/>
        <v>5.7812370165024705</v>
      </c>
      <c r="S28">
        <f t="shared" si="1"/>
        <v>5.9695483963750355</v>
      </c>
    </row>
    <row r="29" spans="1:19" x14ac:dyDescent="0.25">
      <c r="A29">
        <v>46632</v>
      </c>
      <c r="B29">
        <v>1.26</v>
      </c>
      <c r="C29">
        <v>0</v>
      </c>
      <c r="D29">
        <v>2.39869943708181</v>
      </c>
      <c r="E29">
        <v>0.41851673275232298</v>
      </c>
      <c r="F29">
        <v>0.57111891359090805</v>
      </c>
      <c r="G29" s="1">
        <v>43102</v>
      </c>
      <c r="H29" t="s">
        <v>19</v>
      </c>
      <c r="I29" t="s">
        <v>45</v>
      </c>
      <c r="J29">
        <v>4.2</v>
      </c>
      <c r="L29">
        <v>1</v>
      </c>
      <c r="M29">
        <v>0.80302865982055605</v>
      </c>
      <c r="N29">
        <v>0.63732433319091797</v>
      </c>
      <c r="O29">
        <v>0.47235909104347201</v>
      </c>
      <c r="R29">
        <f t="shared" si="0"/>
        <v>1.3492369370578365</v>
      </c>
      <c r="S29">
        <f t="shared" si="1"/>
        <v>1.0834759293459473</v>
      </c>
    </row>
    <row r="30" spans="1:19" x14ac:dyDescent="0.25">
      <c r="A30">
        <v>46633</v>
      </c>
      <c r="B30">
        <v>1.98</v>
      </c>
      <c r="C30">
        <v>1</v>
      </c>
      <c r="D30">
        <v>1.26247674643993</v>
      </c>
      <c r="E30">
        <v>0.63761451840400696</v>
      </c>
      <c r="F30">
        <v>0.22541718184947901</v>
      </c>
      <c r="G30" s="1">
        <v>43102</v>
      </c>
      <c r="H30" t="s">
        <v>22</v>
      </c>
      <c r="I30" t="s">
        <v>127</v>
      </c>
      <c r="J30">
        <v>1.91</v>
      </c>
      <c r="L30">
        <v>1</v>
      </c>
      <c r="M30">
        <v>0.82826834857463805</v>
      </c>
      <c r="N30">
        <v>0.41831734776496798</v>
      </c>
      <c r="O30">
        <v>0.12788800895214</v>
      </c>
      <c r="R30">
        <f t="shared" si="0"/>
        <v>3.2709661460248114</v>
      </c>
      <c r="S30">
        <f t="shared" si="1"/>
        <v>2.7092377280115141</v>
      </c>
    </row>
    <row r="31" spans="1:19" x14ac:dyDescent="0.25">
      <c r="A31">
        <v>46634</v>
      </c>
      <c r="B31">
        <v>1.25</v>
      </c>
      <c r="C31">
        <v>1</v>
      </c>
      <c r="D31">
        <v>1.0441374033689499</v>
      </c>
      <c r="E31">
        <v>0.83530992269515902</v>
      </c>
      <c r="F31">
        <v>0.21172978878021201</v>
      </c>
      <c r="G31" s="1">
        <v>43102</v>
      </c>
      <c r="H31" t="s">
        <v>82</v>
      </c>
      <c r="I31" t="s">
        <v>60</v>
      </c>
      <c r="J31">
        <v>4.3600000000000003</v>
      </c>
      <c r="L31">
        <v>1</v>
      </c>
      <c r="M31">
        <v>1.0466110706329299</v>
      </c>
      <c r="N31">
        <v>0.83728885650634699</v>
      </c>
      <c r="O31">
        <v>0.20290254056453699</v>
      </c>
      <c r="R31">
        <f t="shared" si="0"/>
        <v>4.1265567901552789</v>
      </c>
      <c r="S31">
        <f t="shared" si="1"/>
        <v>4.3189000201720189</v>
      </c>
    </row>
    <row r="32" spans="1:19" x14ac:dyDescent="0.25">
      <c r="A32">
        <v>46635</v>
      </c>
      <c r="B32">
        <v>1.84</v>
      </c>
      <c r="C32">
        <v>0</v>
      </c>
      <c r="D32">
        <v>1.74195939683914</v>
      </c>
      <c r="E32">
        <v>0.28869352042675001</v>
      </c>
      <c r="F32">
        <v>0.84561135768890305</v>
      </c>
      <c r="G32" s="1">
        <v>43102</v>
      </c>
      <c r="H32" t="s">
        <v>145</v>
      </c>
      <c r="I32" t="s">
        <v>11</v>
      </c>
      <c r="J32">
        <v>2.06</v>
      </c>
      <c r="L32">
        <v>0</v>
      </c>
      <c r="M32">
        <v>1.74397131204605</v>
      </c>
      <c r="N32">
        <v>0.472790896892547</v>
      </c>
      <c r="O32">
        <v>0.84658801555633501</v>
      </c>
      <c r="R32">
        <f t="shared" si="0"/>
        <v>1.7906182651159257</v>
      </c>
      <c r="S32">
        <f t="shared" si="1"/>
        <v>3.1227868851878431</v>
      </c>
    </row>
    <row r="33" spans="1:19" x14ac:dyDescent="0.25">
      <c r="A33">
        <v>46636</v>
      </c>
      <c r="B33">
        <v>1.7</v>
      </c>
      <c r="C33">
        <v>0</v>
      </c>
      <c r="D33">
        <v>1.71389452600479</v>
      </c>
      <c r="E33">
        <v>0.21408628225326501</v>
      </c>
      <c r="F33">
        <v>0.75836040973663299</v>
      </c>
      <c r="G33" s="1">
        <v>43102</v>
      </c>
      <c r="H33" t="s">
        <v>92</v>
      </c>
      <c r="I33" t="s">
        <v>148</v>
      </c>
      <c r="J33">
        <v>2.2599999999999998</v>
      </c>
      <c r="L33">
        <v>0</v>
      </c>
      <c r="M33">
        <v>1.4321680915355599</v>
      </c>
      <c r="N33">
        <v>0.28690162301063499</v>
      </c>
      <c r="O33">
        <v>0.63370269536972001</v>
      </c>
      <c r="R33">
        <f t="shared" si="0"/>
        <v>2.2087804478757853</v>
      </c>
      <c r="S33">
        <f t="shared" si="1"/>
        <v>3.1633448786553386</v>
      </c>
    </row>
    <row r="34" spans="1:19" x14ac:dyDescent="0.25">
      <c r="A34">
        <v>46637</v>
      </c>
      <c r="B34">
        <v>1.76</v>
      </c>
      <c r="C34">
        <v>1</v>
      </c>
      <c r="D34">
        <v>1.03113700509071</v>
      </c>
      <c r="E34">
        <v>0.58587329834699597</v>
      </c>
      <c r="F34">
        <v>0.36472837626934002</v>
      </c>
      <c r="G34" s="1">
        <v>43102</v>
      </c>
      <c r="H34" t="s">
        <v>78</v>
      </c>
      <c r="I34" t="s">
        <v>88</v>
      </c>
      <c r="J34">
        <v>2.16</v>
      </c>
      <c r="L34">
        <v>1</v>
      </c>
      <c r="M34">
        <v>1.1220686912536599</v>
      </c>
      <c r="N34">
        <v>0.63753902912139804</v>
      </c>
      <c r="O34">
        <v>0.299198418855667</v>
      </c>
      <c r="R34">
        <f t="shared" si="0"/>
        <v>2.1308235235993882</v>
      </c>
      <c r="S34">
        <f t="shared" si="1"/>
        <v>2.390930362417679</v>
      </c>
    </row>
    <row r="35" spans="1:19" x14ac:dyDescent="0.25">
      <c r="A35">
        <v>46638</v>
      </c>
      <c r="B35">
        <v>2.8</v>
      </c>
      <c r="C35">
        <v>1</v>
      </c>
      <c r="D35">
        <v>1.8170763015747</v>
      </c>
      <c r="E35">
        <v>0.64895582199096602</v>
      </c>
      <c r="F35">
        <v>0.51720360914866104</v>
      </c>
      <c r="G35" s="1">
        <v>43102</v>
      </c>
      <c r="H35" t="s">
        <v>98</v>
      </c>
      <c r="I35" t="s">
        <v>131</v>
      </c>
      <c r="J35">
        <v>1.49</v>
      </c>
      <c r="L35">
        <v>0</v>
      </c>
      <c r="M35">
        <v>0.71635585814714398</v>
      </c>
      <c r="N35">
        <v>0.41600665450096103</v>
      </c>
      <c r="O35">
        <v>0.48077574372291498</v>
      </c>
      <c r="R35">
        <f t="shared" si="0"/>
        <v>1.1556924354963758</v>
      </c>
      <c r="S35">
        <f t="shared" si="1"/>
        <v>0.82788704638416843</v>
      </c>
    </row>
    <row r="36" spans="1:19" x14ac:dyDescent="0.25">
      <c r="A36">
        <v>46639</v>
      </c>
      <c r="B36">
        <v>1.33</v>
      </c>
      <c r="C36">
        <v>1</v>
      </c>
      <c r="D36">
        <v>0.99637108814716302</v>
      </c>
      <c r="E36">
        <v>0.74915119409561104</v>
      </c>
      <c r="F36">
        <v>0.15567423850297901</v>
      </c>
      <c r="G36" s="1">
        <v>43102</v>
      </c>
      <c r="H36" t="s">
        <v>141</v>
      </c>
      <c r="I36" t="s">
        <v>96</v>
      </c>
      <c r="J36">
        <v>3.57</v>
      </c>
      <c r="L36">
        <v>1</v>
      </c>
      <c r="M36">
        <v>1.17935742080211</v>
      </c>
      <c r="N36">
        <v>0.88673490285873402</v>
      </c>
      <c r="O36">
        <v>0.120052032172679</v>
      </c>
      <c r="R36">
        <f t="shared" si="0"/>
        <v>7.386254833098393</v>
      </c>
      <c r="S36">
        <f t="shared" si="1"/>
        <v>8.7110344493500858</v>
      </c>
    </row>
    <row r="37" spans="1:19" x14ac:dyDescent="0.25">
      <c r="A37">
        <v>46640</v>
      </c>
      <c r="B37">
        <v>1.78</v>
      </c>
      <c r="C37">
        <v>1</v>
      </c>
      <c r="D37">
        <v>1.25848980116844</v>
      </c>
      <c r="E37">
        <v>0.70701674222946098</v>
      </c>
      <c r="F37">
        <v>0.31395657360553703</v>
      </c>
      <c r="G37" s="1">
        <v>43102</v>
      </c>
      <c r="H37" t="s">
        <v>135</v>
      </c>
      <c r="I37" t="s">
        <v>218</v>
      </c>
      <c r="J37">
        <v>2.14</v>
      </c>
      <c r="L37">
        <v>1</v>
      </c>
      <c r="M37">
        <v>1.58441503167152</v>
      </c>
      <c r="N37">
        <v>0.89012080430984497</v>
      </c>
      <c r="O37">
        <v>0.21272875368595101</v>
      </c>
      <c r="R37">
        <f t="shared" si="0"/>
        <v>4.1842994371316626</v>
      </c>
      <c r="S37">
        <f t="shared" si="1"/>
        <v>6.629666925206104</v>
      </c>
    </row>
    <row r="38" spans="1:19" x14ac:dyDescent="0.25">
      <c r="A38">
        <v>46641</v>
      </c>
      <c r="B38">
        <v>1.36</v>
      </c>
      <c r="C38">
        <v>1</v>
      </c>
      <c r="D38">
        <v>0.743319326043129</v>
      </c>
      <c r="E38">
        <v>0.54655832797288895</v>
      </c>
      <c r="F38">
        <v>0.43977832794189398</v>
      </c>
      <c r="G38" s="1">
        <v>43102</v>
      </c>
      <c r="H38" t="s">
        <v>31</v>
      </c>
      <c r="I38" t="s">
        <v>162</v>
      </c>
      <c r="J38">
        <v>3.4</v>
      </c>
      <c r="L38">
        <v>1</v>
      </c>
      <c r="M38">
        <v>0.91605298042297301</v>
      </c>
      <c r="N38">
        <v>0.67356836795806796</v>
      </c>
      <c r="O38">
        <v>0.45211476087570102</v>
      </c>
      <c r="R38">
        <f t="shared" si="0"/>
        <v>1.489817246075827</v>
      </c>
      <c r="S38">
        <f t="shared" si="1"/>
        <v>1.3647515285533065</v>
      </c>
    </row>
    <row r="39" spans="1:19" x14ac:dyDescent="0.25">
      <c r="A39">
        <v>46642</v>
      </c>
      <c r="B39">
        <v>1.08</v>
      </c>
      <c r="C39">
        <v>1</v>
      </c>
      <c r="D39">
        <v>0.92937807226181002</v>
      </c>
      <c r="E39">
        <v>0.86053525209426796</v>
      </c>
      <c r="F39">
        <v>0.12125858515501001</v>
      </c>
      <c r="G39" s="1">
        <v>43102</v>
      </c>
      <c r="H39" t="s">
        <v>140</v>
      </c>
      <c r="I39" t="s">
        <v>282</v>
      </c>
      <c r="J39">
        <v>9.44</v>
      </c>
      <c r="L39">
        <v>1</v>
      </c>
      <c r="M39">
        <v>0.990825090408325</v>
      </c>
      <c r="N39">
        <v>0.917430639266967</v>
      </c>
      <c r="O39">
        <v>9.6504434943199102E-2</v>
      </c>
      <c r="R39">
        <f t="shared" si="0"/>
        <v>9.5066163519526476</v>
      </c>
      <c r="S39">
        <f t="shared" si="1"/>
        <v>9.4193940064007382</v>
      </c>
    </row>
    <row r="40" spans="1:19" x14ac:dyDescent="0.25">
      <c r="A40">
        <v>46643</v>
      </c>
      <c r="B40">
        <v>2.02</v>
      </c>
      <c r="C40">
        <v>0</v>
      </c>
      <c r="D40">
        <v>1.3860971779823299</v>
      </c>
      <c r="E40">
        <v>0.26643462181091299</v>
      </c>
      <c r="F40">
        <v>0.74122843742370603</v>
      </c>
      <c r="G40" s="1">
        <v>43102</v>
      </c>
      <c r="H40" t="s">
        <v>132</v>
      </c>
      <c r="I40" t="s">
        <v>107</v>
      </c>
      <c r="J40">
        <v>1.87</v>
      </c>
      <c r="L40">
        <v>0</v>
      </c>
      <c r="M40">
        <v>1.27220368444919</v>
      </c>
      <c r="N40">
        <v>0.47288280725479098</v>
      </c>
      <c r="O40">
        <v>0.68032282590866</v>
      </c>
      <c r="R40">
        <f t="shared" si="0"/>
        <v>1.4386710945532422</v>
      </c>
      <c r="S40">
        <f t="shared" si="1"/>
        <v>1.8302826672011898</v>
      </c>
    </row>
    <row r="41" spans="1:19" x14ac:dyDescent="0.25">
      <c r="A41">
        <v>46644</v>
      </c>
      <c r="B41">
        <v>1.81</v>
      </c>
      <c r="C41">
        <v>1</v>
      </c>
      <c r="D41">
        <v>1.2543757047255799</v>
      </c>
      <c r="E41">
        <v>0.69302525122960401</v>
      </c>
      <c r="F41">
        <v>0.38799141844113599</v>
      </c>
      <c r="G41" s="1">
        <v>43102</v>
      </c>
      <c r="H41" t="s">
        <v>38</v>
      </c>
      <c r="I41" t="s">
        <v>36</v>
      </c>
      <c r="J41">
        <v>2.1</v>
      </c>
      <c r="L41">
        <v>1</v>
      </c>
      <c r="M41">
        <v>0.94503795325756001</v>
      </c>
      <c r="N41">
        <v>0.52212041616439797</v>
      </c>
      <c r="O41">
        <v>0.29612007737159701</v>
      </c>
      <c r="R41">
        <f t="shared" si="0"/>
        <v>1.7632050511360506</v>
      </c>
      <c r="S41">
        <f t="shared" si="1"/>
        <v>1.6662956926990053</v>
      </c>
    </row>
    <row r="42" spans="1:19" x14ac:dyDescent="0.25">
      <c r="A42">
        <v>46645</v>
      </c>
      <c r="B42">
        <v>1.1000000000000001</v>
      </c>
      <c r="C42">
        <v>1</v>
      </c>
      <c r="D42">
        <v>0.98572352886199899</v>
      </c>
      <c r="E42">
        <v>0.89611229896545397</v>
      </c>
      <c r="F42">
        <v>0.113212577998638</v>
      </c>
      <c r="G42" s="1">
        <v>43103</v>
      </c>
      <c r="H42" t="s">
        <v>93</v>
      </c>
      <c r="I42" t="s">
        <v>132</v>
      </c>
      <c r="J42">
        <v>8.59</v>
      </c>
      <c r="L42">
        <v>1</v>
      </c>
      <c r="M42">
        <v>1.0399236083030701</v>
      </c>
      <c r="N42">
        <v>0.94538509845733598</v>
      </c>
      <c r="O42">
        <v>0.16278050839900901</v>
      </c>
      <c r="R42">
        <f t="shared" si="0"/>
        <v>5.8077291179113395</v>
      </c>
      <c r="S42">
        <f t="shared" si="1"/>
        <v>6.0395946203451647</v>
      </c>
    </row>
    <row r="43" spans="1:19" x14ac:dyDescent="0.25">
      <c r="A43">
        <v>46646</v>
      </c>
      <c r="B43">
        <v>2.86</v>
      </c>
      <c r="C43">
        <v>0</v>
      </c>
      <c r="D43">
        <v>1.2093657813072201</v>
      </c>
      <c r="E43">
        <v>0.35942641347646698</v>
      </c>
      <c r="F43">
        <v>0.81713904142379701</v>
      </c>
      <c r="G43" s="1">
        <v>43103</v>
      </c>
      <c r="H43" t="s">
        <v>206</v>
      </c>
      <c r="I43" t="s">
        <v>135</v>
      </c>
      <c r="J43">
        <v>1.48</v>
      </c>
      <c r="L43">
        <v>0</v>
      </c>
      <c r="M43">
        <v>1.3373200273513699</v>
      </c>
      <c r="N43">
        <v>0.101460136473178</v>
      </c>
      <c r="O43">
        <v>0.90359461307525601</v>
      </c>
      <c r="R43">
        <f t="shared" si="0"/>
        <v>8.9059077238096389</v>
      </c>
      <c r="S43">
        <f t="shared" si="1"/>
        <v>11.910048760793963</v>
      </c>
    </row>
    <row r="44" spans="1:19" x14ac:dyDescent="0.25">
      <c r="A44">
        <v>46647</v>
      </c>
      <c r="B44">
        <v>1.0900000000000001</v>
      </c>
      <c r="C44">
        <v>1</v>
      </c>
      <c r="D44">
        <v>0.839008787870407</v>
      </c>
      <c r="E44">
        <v>0.76973283290863004</v>
      </c>
      <c r="F44">
        <v>0.217265175282955</v>
      </c>
      <c r="G44" s="1">
        <v>43103</v>
      </c>
      <c r="H44" t="s">
        <v>134</v>
      </c>
      <c r="I44" t="s">
        <v>28</v>
      </c>
      <c r="J44">
        <v>9.58</v>
      </c>
      <c r="L44">
        <v>1</v>
      </c>
      <c r="M44">
        <v>0.94619065463542895</v>
      </c>
      <c r="N44">
        <v>0.86806482076644897</v>
      </c>
      <c r="O44">
        <v>0.11767766624689099</v>
      </c>
      <c r="R44">
        <f t="shared" si="0"/>
        <v>7.3766318491159151</v>
      </c>
      <c r="S44">
        <f t="shared" si="1"/>
        <v>6.9797001183195455</v>
      </c>
    </row>
    <row r="45" spans="1:19" x14ac:dyDescent="0.25">
      <c r="A45">
        <v>46648</v>
      </c>
      <c r="B45">
        <v>1.38</v>
      </c>
      <c r="C45">
        <v>1</v>
      </c>
      <c r="D45">
        <v>1.0173173089027401</v>
      </c>
      <c r="E45">
        <v>0.737186455726623</v>
      </c>
      <c r="F45">
        <v>0.238489192724227</v>
      </c>
      <c r="G45" s="1">
        <v>43103</v>
      </c>
      <c r="H45" t="s">
        <v>94</v>
      </c>
      <c r="I45" t="s">
        <v>125</v>
      </c>
      <c r="J45">
        <v>3.34</v>
      </c>
      <c r="L45">
        <v>1</v>
      </c>
      <c r="M45">
        <v>1.22409293532371</v>
      </c>
      <c r="N45">
        <v>0.887023866176605</v>
      </c>
      <c r="O45">
        <v>0.24101433157920801</v>
      </c>
      <c r="R45">
        <f t="shared" si="0"/>
        <v>3.6803780935537005</v>
      </c>
      <c r="S45">
        <f t="shared" si="1"/>
        <v>4.5051248236392469</v>
      </c>
    </row>
    <row r="46" spans="1:19" x14ac:dyDescent="0.25">
      <c r="A46">
        <v>46649</v>
      </c>
      <c r="B46">
        <v>2.38</v>
      </c>
      <c r="C46">
        <v>1</v>
      </c>
      <c r="D46">
        <v>1.27384352445602</v>
      </c>
      <c r="E46">
        <v>0.535228371620178</v>
      </c>
      <c r="F46">
        <v>0.32990858952204299</v>
      </c>
      <c r="G46" s="1">
        <v>43103</v>
      </c>
      <c r="H46" t="s">
        <v>116</v>
      </c>
      <c r="I46" t="s">
        <v>140</v>
      </c>
      <c r="J46">
        <v>1.65</v>
      </c>
      <c r="L46">
        <v>0</v>
      </c>
      <c r="M46">
        <v>0.75719961225986399</v>
      </c>
      <c r="N46">
        <v>0.45773532986640902</v>
      </c>
      <c r="O46">
        <v>0.45890885591506902</v>
      </c>
      <c r="R46">
        <f t="shared" si="0"/>
        <v>1.0025637655039703</v>
      </c>
      <c r="S46">
        <f t="shared" si="1"/>
        <v>0.75914089450539535</v>
      </c>
    </row>
    <row r="47" spans="1:19" x14ac:dyDescent="0.25">
      <c r="A47">
        <v>46650</v>
      </c>
      <c r="B47">
        <v>1.36</v>
      </c>
      <c r="C47">
        <v>1</v>
      </c>
      <c r="D47">
        <v>0.83993399763107301</v>
      </c>
      <c r="E47">
        <v>0.61759852766990597</v>
      </c>
      <c r="F47">
        <v>0.39425261020660402</v>
      </c>
      <c r="G47" s="1">
        <v>43103</v>
      </c>
      <c r="H47" t="s">
        <v>31</v>
      </c>
      <c r="I47" t="s">
        <v>95</v>
      </c>
      <c r="J47">
        <v>3.45</v>
      </c>
      <c r="L47">
        <v>1</v>
      </c>
      <c r="M47">
        <v>0.95017138004302903</v>
      </c>
      <c r="N47">
        <v>0.69865542650222701</v>
      </c>
      <c r="O47">
        <v>0.496623635292053</v>
      </c>
      <c r="R47">
        <f t="shared" si="0"/>
        <v>1.4068106647629925</v>
      </c>
      <c r="S47">
        <f t="shared" si="1"/>
        <v>1.3367112307971034</v>
      </c>
    </row>
    <row r="48" spans="1:19" x14ac:dyDescent="0.25">
      <c r="A48">
        <v>46651</v>
      </c>
      <c r="B48">
        <v>2.2000000000000002</v>
      </c>
      <c r="C48">
        <v>1</v>
      </c>
      <c r="D48">
        <v>1.16904027859369</v>
      </c>
      <c r="E48">
        <v>0.53138194481531698</v>
      </c>
      <c r="F48">
        <v>0.372479965289433</v>
      </c>
      <c r="G48" s="1">
        <v>43103</v>
      </c>
      <c r="H48" t="s">
        <v>102</v>
      </c>
      <c r="I48" t="s">
        <v>9</v>
      </c>
      <c r="J48">
        <v>1.75</v>
      </c>
      <c r="L48">
        <v>0</v>
      </c>
      <c r="M48">
        <v>0.44407433271407998</v>
      </c>
      <c r="N48">
        <v>0.20958684384822801</v>
      </c>
      <c r="O48">
        <v>0.25375676155090299</v>
      </c>
      <c r="R48">
        <f t="shared" si="0"/>
        <v>1.2107475683667461</v>
      </c>
      <c r="S48">
        <f t="shared" si="1"/>
        <v>0.53766191850765799</v>
      </c>
    </row>
    <row r="49" spans="1:19" x14ac:dyDescent="0.25">
      <c r="A49">
        <v>46652</v>
      </c>
      <c r="B49">
        <v>2.7</v>
      </c>
      <c r="C49">
        <v>0</v>
      </c>
      <c r="D49">
        <v>1.22267739737033</v>
      </c>
      <c r="E49">
        <v>0.21053373217582699</v>
      </c>
      <c r="F49">
        <v>0.799135553836822</v>
      </c>
      <c r="G49" s="1">
        <v>43103</v>
      </c>
      <c r="H49" t="s">
        <v>145</v>
      </c>
      <c r="I49" t="s">
        <v>151</v>
      </c>
      <c r="J49">
        <v>1.53</v>
      </c>
      <c r="L49">
        <v>0</v>
      </c>
      <c r="M49">
        <v>1.1841928070783601</v>
      </c>
      <c r="N49">
        <v>0.20586147904395999</v>
      </c>
      <c r="O49">
        <v>0.77398222684860196</v>
      </c>
      <c r="R49">
        <f t="shared" si="0"/>
        <v>3.7597234336557186</v>
      </c>
      <c r="S49">
        <f t="shared" si="1"/>
        <v>4.4522374467390593</v>
      </c>
    </row>
    <row r="50" spans="1:19" x14ac:dyDescent="0.25">
      <c r="A50">
        <v>46653</v>
      </c>
      <c r="B50">
        <v>3.85</v>
      </c>
      <c r="C50">
        <v>0</v>
      </c>
      <c r="D50">
        <v>0.88865857696533201</v>
      </c>
      <c r="E50">
        <v>0.30216900408267899</v>
      </c>
      <c r="F50">
        <v>0.67836532592773402</v>
      </c>
      <c r="G50" s="1">
        <v>43103</v>
      </c>
      <c r="H50" t="s">
        <v>40</v>
      </c>
      <c r="I50" t="s">
        <v>66</v>
      </c>
      <c r="J50">
        <v>1.31</v>
      </c>
      <c r="L50">
        <v>0</v>
      </c>
      <c r="M50">
        <v>0.65404474377632105</v>
      </c>
      <c r="N50">
        <v>0.16990433633327401</v>
      </c>
      <c r="O50">
        <v>0.49927079677581698</v>
      </c>
      <c r="R50">
        <f t="shared" si="0"/>
        <v>2.9385406373412257</v>
      </c>
      <c r="S50">
        <f t="shared" si="1"/>
        <v>1.9219370582261468</v>
      </c>
    </row>
    <row r="51" spans="1:19" x14ac:dyDescent="0.25">
      <c r="A51">
        <v>46654</v>
      </c>
      <c r="B51">
        <v>3.05</v>
      </c>
      <c r="C51">
        <v>0</v>
      </c>
      <c r="D51">
        <v>1.2307191226482299</v>
      </c>
      <c r="E51">
        <v>0.16118309199809999</v>
      </c>
      <c r="F51">
        <v>0.86064274311065603</v>
      </c>
      <c r="G51" s="1">
        <v>43103</v>
      </c>
      <c r="H51" t="s">
        <v>72</v>
      </c>
      <c r="I51" t="s">
        <v>155</v>
      </c>
      <c r="J51">
        <v>1.43</v>
      </c>
      <c r="L51">
        <v>0</v>
      </c>
      <c r="M51">
        <v>1.09452147781848</v>
      </c>
      <c r="N51">
        <v>0.12659358978271401</v>
      </c>
      <c r="O51">
        <v>0.76539963483810403</v>
      </c>
      <c r="R51">
        <f t="shared" si="0"/>
        <v>6.04611683855273</v>
      </c>
      <c r="S51">
        <f t="shared" si="1"/>
        <v>6.6176047371959825</v>
      </c>
    </row>
    <row r="52" spans="1:19" x14ac:dyDescent="0.25">
      <c r="A52">
        <v>46655</v>
      </c>
      <c r="B52">
        <v>4.83</v>
      </c>
      <c r="C52">
        <v>0</v>
      </c>
      <c r="D52">
        <v>0.85523561859130803</v>
      </c>
      <c r="E52">
        <v>0.15187850147485699</v>
      </c>
      <c r="F52">
        <v>0.70101280212402295</v>
      </c>
      <c r="G52" s="1">
        <v>43103</v>
      </c>
      <c r="H52" t="s">
        <v>87</v>
      </c>
      <c r="I52" t="s">
        <v>99</v>
      </c>
      <c r="J52">
        <v>1.22</v>
      </c>
      <c r="L52">
        <v>0</v>
      </c>
      <c r="M52">
        <v>0.94985743165016101</v>
      </c>
      <c r="N52">
        <v>8.7481066584587097E-2</v>
      </c>
      <c r="O52">
        <v>0.77857166528701705</v>
      </c>
      <c r="R52">
        <f t="shared" si="0"/>
        <v>8.8998876635117536</v>
      </c>
      <c r="S52">
        <f t="shared" si="1"/>
        <v>8.4536244380382257</v>
      </c>
    </row>
    <row r="53" spans="1:19" x14ac:dyDescent="0.25">
      <c r="A53">
        <v>46656</v>
      </c>
      <c r="B53">
        <v>1.36</v>
      </c>
      <c r="C53">
        <v>1</v>
      </c>
      <c r="D53">
        <v>0.88039152717590297</v>
      </c>
      <c r="E53">
        <v>0.64734671115875198</v>
      </c>
      <c r="F53">
        <v>0.354040485620498</v>
      </c>
      <c r="G53" s="1">
        <v>43103</v>
      </c>
      <c r="H53" t="s">
        <v>33</v>
      </c>
      <c r="I53" t="s">
        <v>103</v>
      </c>
      <c r="J53">
        <v>3.45</v>
      </c>
      <c r="L53">
        <v>1</v>
      </c>
      <c r="M53">
        <v>1.00654016971588</v>
      </c>
      <c r="N53">
        <v>0.74010306596755904</v>
      </c>
      <c r="O53">
        <v>0.57112151384353604</v>
      </c>
      <c r="R53">
        <f t="shared" si="0"/>
        <v>1.2958767057938514</v>
      </c>
      <c r="S53">
        <f t="shared" si="1"/>
        <v>1.3043519593805992</v>
      </c>
    </row>
    <row r="54" spans="1:19" x14ac:dyDescent="0.25">
      <c r="A54">
        <v>46657</v>
      </c>
      <c r="B54">
        <v>1.65</v>
      </c>
      <c r="C54">
        <v>0</v>
      </c>
      <c r="D54">
        <v>1.2405867438018301</v>
      </c>
      <c r="E54">
        <v>0.362736396491527</v>
      </c>
      <c r="F54">
        <v>0.52125493437051695</v>
      </c>
      <c r="G54" s="1">
        <v>43103</v>
      </c>
      <c r="H54" t="s">
        <v>82</v>
      </c>
      <c r="I54" t="s">
        <v>42</v>
      </c>
      <c r="J54">
        <v>2.38</v>
      </c>
      <c r="L54">
        <v>0</v>
      </c>
      <c r="M54">
        <v>0.52605713784694597</v>
      </c>
      <c r="N54">
        <v>0.22024828195571899</v>
      </c>
      <c r="O54">
        <v>0.22103241086006101</v>
      </c>
      <c r="R54">
        <f t="shared" si="0"/>
        <v>1.0035602044083125</v>
      </c>
      <c r="S54">
        <f t="shared" si="1"/>
        <v>0.52793000878813212</v>
      </c>
    </row>
    <row r="55" spans="1:19" x14ac:dyDescent="0.25">
      <c r="A55">
        <v>46658</v>
      </c>
      <c r="B55">
        <v>1.47</v>
      </c>
      <c r="C55">
        <v>0</v>
      </c>
      <c r="D55">
        <v>1.4456472551822599</v>
      </c>
      <c r="E55">
        <v>0.37706412871678602</v>
      </c>
      <c r="F55">
        <v>0.496785998344421</v>
      </c>
      <c r="G55" s="1">
        <v>43103</v>
      </c>
      <c r="H55" t="s">
        <v>22</v>
      </c>
      <c r="I55" t="s">
        <v>185</v>
      </c>
      <c r="J55">
        <v>2.91</v>
      </c>
      <c r="L55">
        <v>0</v>
      </c>
      <c r="M55">
        <v>1.1839726424217201</v>
      </c>
      <c r="N55">
        <v>0.32297533750534002</v>
      </c>
      <c r="O55">
        <v>0.40686345100402799</v>
      </c>
      <c r="R55">
        <f t="shared" si="0"/>
        <v>1.2597353536237144</v>
      </c>
      <c r="S55">
        <f t="shared" si="1"/>
        <v>1.4914921953819307</v>
      </c>
    </row>
    <row r="56" spans="1:19" x14ac:dyDescent="0.25">
      <c r="A56">
        <v>46659</v>
      </c>
      <c r="B56">
        <v>1.3</v>
      </c>
      <c r="C56">
        <v>1</v>
      </c>
      <c r="D56">
        <v>1.1354214680194801</v>
      </c>
      <c r="E56">
        <v>0.87340112924575797</v>
      </c>
      <c r="F56">
        <v>0.116184258460998</v>
      </c>
      <c r="G56" s="1">
        <v>43103</v>
      </c>
      <c r="H56" t="s">
        <v>58</v>
      </c>
      <c r="I56" t="s">
        <v>18</v>
      </c>
      <c r="J56">
        <v>3.89</v>
      </c>
      <c r="L56">
        <v>1</v>
      </c>
      <c r="M56">
        <v>1.15551837086677</v>
      </c>
      <c r="N56">
        <v>0.88886028528213501</v>
      </c>
      <c r="O56">
        <v>6.3534431159496293E-2</v>
      </c>
      <c r="R56">
        <f t="shared" si="0"/>
        <v>13.990213952663678</v>
      </c>
      <c r="S56">
        <f t="shared" si="1"/>
        <v>16.165949234659568</v>
      </c>
    </row>
    <row r="57" spans="1:19" x14ac:dyDescent="0.25">
      <c r="A57">
        <v>46660</v>
      </c>
      <c r="B57">
        <v>1.6</v>
      </c>
      <c r="C57">
        <v>1</v>
      </c>
      <c r="D57">
        <v>1.4704556846618599</v>
      </c>
      <c r="E57">
        <v>0.91903480291366502</v>
      </c>
      <c r="F57">
        <v>0.20002150833606699</v>
      </c>
      <c r="G57" s="1">
        <v>43103</v>
      </c>
      <c r="H57" t="s">
        <v>85</v>
      </c>
      <c r="I57" t="s">
        <v>128</v>
      </c>
      <c r="J57">
        <v>2.5099999999999998</v>
      </c>
      <c r="L57">
        <v>1</v>
      </c>
      <c r="M57">
        <v>1.4921939849853501</v>
      </c>
      <c r="N57">
        <v>0.93262124061584395</v>
      </c>
      <c r="O57">
        <v>0.28171676397323597</v>
      </c>
      <c r="R57">
        <f t="shared" si="0"/>
        <v>3.3104925225693917</v>
      </c>
      <c r="S57">
        <f t="shared" si="1"/>
        <v>4.9398970295170255</v>
      </c>
    </row>
    <row r="58" spans="1:19" x14ac:dyDescent="0.25">
      <c r="A58">
        <v>46661</v>
      </c>
      <c r="B58">
        <v>2.29</v>
      </c>
      <c r="C58">
        <v>1</v>
      </c>
      <c r="D58">
        <v>1.3449791109561899</v>
      </c>
      <c r="E58">
        <v>0.58732712268829301</v>
      </c>
      <c r="F58">
        <v>0.26951472461223602</v>
      </c>
      <c r="G58" s="1">
        <v>43103</v>
      </c>
      <c r="H58" t="s">
        <v>65</v>
      </c>
      <c r="I58" t="s">
        <v>75</v>
      </c>
      <c r="J58">
        <v>1.7</v>
      </c>
      <c r="L58">
        <v>1</v>
      </c>
      <c r="M58">
        <v>1.93521413207054</v>
      </c>
      <c r="N58">
        <v>0.84507167339324896</v>
      </c>
      <c r="O58">
        <v>0.20272429287433599</v>
      </c>
      <c r="R58">
        <f t="shared" si="0"/>
        <v>4.1685762540411915</v>
      </c>
      <c r="S58">
        <f t="shared" si="1"/>
        <v>8.0670876774341878</v>
      </c>
    </row>
    <row r="59" spans="1:19" x14ac:dyDescent="0.25">
      <c r="A59">
        <v>46662</v>
      </c>
      <c r="B59">
        <v>2.87</v>
      </c>
      <c r="C59">
        <v>1</v>
      </c>
      <c r="D59">
        <v>1.72725388387839</v>
      </c>
      <c r="E59">
        <v>0.601830621560414</v>
      </c>
      <c r="F59">
        <v>0.51273344953854805</v>
      </c>
      <c r="G59" s="1">
        <v>43103</v>
      </c>
      <c r="H59" t="s">
        <v>19</v>
      </c>
      <c r="I59" t="s">
        <v>52</v>
      </c>
      <c r="J59">
        <v>1.48</v>
      </c>
      <c r="L59">
        <v>0</v>
      </c>
      <c r="M59">
        <v>0.829573471546173</v>
      </c>
      <c r="N59">
        <v>0.35408750176429699</v>
      </c>
      <c r="O59">
        <v>0.56052261590957597</v>
      </c>
      <c r="R59">
        <f t="shared" si="0"/>
        <v>1.583005932479072</v>
      </c>
      <c r="S59">
        <f t="shared" si="1"/>
        <v>1.3132197268848496</v>
      </c>
    </row>
    <row r="60" spans="1:19" x14ac:dyDescent="0.25">
      <c r="A60">
        <v>46663</v>
      </c>
      <c r="B60">
        <v>1.51</v>
      </c>
      <c r="C60">
        <v>1</v>
      </c>
      <c r="D60">
        <v>1.3106218501329401</v>
      </c>
      <c r="E60">
        <v>0.86796149015426605</v>
      </c>
      <c r="F60">
        <v>0.113882198184728</v>
      </c>
      <c r="G60" s="1">
        <v>43103</v>
      </c>
      <c r="H60" t="s">
        <v>78</v>
      </c>
      <c r="I60" t="s">
        <v>161</v>
      </c>
      <c r="J60">
        <v>2.78</v>
      </c>
      <c r="L60">
        <v>1</v>
      </c>
      <c r="M60">
        <v>1.4087318491935701</v>
      </c>
      <c r="N60">
        <v>0.93293499946594205</v>
      </c>
      <c r="O60">
        <v>5.7259570807218503E-2</v>
      </c>
      <c r="R60">
        <f t="shared" si="0"/>
        <v>16.293084043660528</v>
      </c>
      <c r="S60">
        <f t="shared" si="1"/>
        <v>22.952586413892185</v>
      </c>
    </row>
    <row r="61" spans="1:19" x14ac:dyDescent="0.25">
      <c r="A61">
        <v>46664</v>
      </c>
      <c r="B61">
        <v>1.18</v>
      </c>
      <c r="C61">
        <v>1</v>
      </c>
      <c r="D61">
        <v>1.0577267065048199</v>
      </c>
      <c r="E61">
        <v>0.89637856483459399</v>
      </c>
      <c r="F61">
        <v>0.152626357972621</v>
      </c>
      <c r="G61" s="1">
        <v>43103</v>
      </c>
      <c r="H61" t="s">
        <v>76</v>
      </c>
      <c r="I61" t="s">
        <v>97</v>
      </c>
      <c r="J61">
        <v>5.64</v>
      </c>
      <c r="L61">
        <v>1</v>
      </c>
      <c r="M61">
        <v>1.1298127710819199</v>
      </c>
      <c r="N61">
        <v>0.95746845006942705</v>
      </c>
      <c r="O61">
        <v>9.5283620059490204E-2</v>
      </c>
      <c r="R61">
        <f t="shared" si="0"/>
        <v>10.048615380813962</v>
      </c>
      <c r="S61">
        <f t="shared" si="1"/>
        <v>11.353053988933864</v>
      </c>
    </row>
    <row r="62" spans="1:19" x14ac:dyDescent="0.25">
      <c r="A62">
        <v>46665</v>
      </c>
      <c r="B62">
        <v>1.98</v>
      </c>
      <c r="C62">
        <v>1</v>
      </c>
      <c r="D62">
        <v>1.18433871120214</v>
      </c>
      <c r="E62">
        <v>0.59815086424350705</v>
      </c>
      <c r="F62">
        <v>0.29001508653163899</v>
      </c>
      <c r="G62" s="1">
        <v>43104</v>
      </c>
      <c r="H62" t="s">
        <v>98</v>
      </c>
      <c r="I62" t="s">
        <v>112</v>
      </c>
      <c r="J62">
        <v>1.93</v>
      </c>
      <c r="L62">
        <v>1</v>
      </c>
      <c r="M62">
        <v>1.0611571705341301</v>
      </c>
      <c r="N62">
        <v>0.53593796491622903</v>
      </c>
      <c r="O62">
        <v>0.365991741418838</v>
      </c>
      <c r="R62">
        <f t="shared" si="0"/>
        <v>1.4643444216488644</v>
      </c>
      <c r="S62">
        <f t="shared" si="1"/>
        <v>1.553899583164351</v>
      </c>
    </row>
    <row r="63" spans="1:19" x14ac:dyDescent="0.25">
      <c r="A63">
        <v>46666</v>
      </c>
      <c r="B63">
        <v>1.34</v>
      </c>
      <c r="C63">
        <v>1</v>
      </c>
      <c r="D63">
        <v>0.94301679253578197</v>
      </c>
      <c r="E63">
        <v>0.70374387502670199</v>
      </c>
      <c r="F63">
        <v>0.23498196601867599</v>
      </c>
      <c r="G63" s="1">
        <v>43104</v>
      </c>
      <c r="H63" t="s">
        <v>67</v>
      </c>
      <c r="I63" t="s">
        <v>56</v>
      </c>
      <c r="J63">
        <v>3.6</v>
      </c>
      <c r="L63">
        <v>1</v>
      </c>
      <c r="M63">
        <v>1.05028090596199</v>
      </c>
      <c r="N63">
        <v>0.78379172086715698</v>
      </c>
      <c r="O63">
        <v>0.198671415448188</v>
      </c>
      <c r="R63">
        <f t="shared" si="0"/>
        <v>3.9451660375951967</v>
      </c>
      <c r="S63">
        <f t="shared" si="1"/>
        <v>4.1435325601359594</v>
      </c>
    </row>
    <row r="64" spans="1:19" x14ac:dyDescent="0.25">
      <c r="A64">
        <v>46667</v>
      </c>
      <c r="B64">
        <v>2.11</v>
      </c>
      <c r="C64">
        <v>1</v>
      </c>
      <c r="D64">
        <v>1.3199866048097599</v>
      </c>
      <c r="E64">
        <v>0.62558606863021804</v>
      </c>
      <c r="F64">
        <v>0.29780438840389201</v>
      </c>
      <c r="G64" s="1">
        <v>43104</v>
      </c>
      <c r="H64" t="s">
        <v>38</v>
      </c>
      <c r="I64" t="s">
        <v>92</v>
      </c>
      <c r="J64">
        <v>1.82</v>
      </c>
      <c r="L64">
        <v>1</v>
      </c>
      <c r="M64">
        <v>1.23142489373683</v>
      </c>
      <c r="N64">
        <v>0.58361369371414096</v>
      </c>
      <c r="O64">
        <v>0.46047472953796298</v>
      </c>
      <c r="R64">
        <f t="shared" si="0"/>
        <v>1.2674174200606725</v>
      </c>
      <c r="S64">
        <f t="shared" si="1"/>
        <v>1.5607293618184301</v>
      </c>
    </row>
    <row r="65" spans="1:19" x14ac:dyDescent="0.25">
      <c r="A65">
        <v>46668</v>
      </c>
      <c r="B65">
        <v>1.2</v>
      </c>
      <c r="C65">
        <v>1</v>
      </c>
      <c r="D65">
        <v>1.0707624292373601</v>
      </c>
      <c r="E65">
        <v>0.89230202436447104</v>
      </c>
      <c r="F65">
        <v>0.138384498655796</v>
      </c>
      <c r="G65" s="1">
        <v>43104</v>
      </c>
      <c r="H65" t="s">
        <v>86</v>
      </c>
      <c r="I65" t="s">
        <v>141</v>
      </c>
      <c r="J65">
        <v>5.24</v>
      </c>
      <c r="L65">
        <v>1</v>
      </c>
      <c r="M65">
        <v>0.97718946933746298</v>
      </c>
      <c r="N65">
        <v>0.81432455778121904</v>
      </c>
      <c r="O65">
        <v>0.10084206610918001</v>
      </c>
      <c r="R65">
        <f t="shared" si="0"/>
        <v>8.0752466624351342</v>
      </c>
      <c r="S65">
        <f t="shared" si="1"/>
        <v>7.8910460008341063</v>
      </c>
    </row>
    <row r="66" spans="1:19" x14ac:dyDescent="0.25">
      <c r="A66">
        <v>46669</v>
      </c>
      <c r="B66">
        <v>1.22</v>
      </c>
      <c r="C66">
        <v>1</v>
      </c>
      <c r="D66">
        <v>1.0373821895122499</v>
      </c>
      <c r="E66">
        <v>0.85031327009200997</v>
      </c>
      <c r="F66">
        <v>0.139210529625415</v>
      </c>
      <c r="G66" s="1">
        <v>43104</v>
      </c>
      <c r="H66" t="s">
        <v>93</v>
      </c>
      <c r="I66" t="s">
        <v>94</v>
      </c>
      <c r="J66">
        <v>4.92</v>
      </c>
      <c r="L66">
        <v>1</v>
      </c>
      <c r="M66">
        <v>1.0393139779567699</v>
      </c>
      <c r="N66">
        <v>0.85189670324325495</v>
      </c>
      <c r="O66">
        <v>0.10515930503606701</v>
      </c>
      <c r="R66">
        <f t="shared" si="0"/>
        <v>8.1010111558941524</v>
      </c>
      <c r="S66">
        <f t="shared" si="1"/>
        <v>8.4194941299045318</v>
      </c>
    </row>
    <row r="67" spans="1:19" x14ac:dyDescent="0.25">
      <c r="A67">
        <v>46670</v>
      </c>
      <c r="B67">
        <v>2.23</v>
      </c>
      <c r="C67">
        <v>0</v>
      </c>
      <c r="D67">
        <v>1.12416925430297</v>
      </c>
      <c r="E67">
        <v>0.27597030103206599</v>
      </c>
      <c r="F67">
        <v>0.64238243103027304</v>
      </c>
      <c r="G67" s="1">
        <v>43104</v>
      </c>
      <c r="H67" t="s">
        <v>102</v>
      </c>
      <c r="I67" t="s">
        <v>31</v>
      </c>
      <c r="J67">
        <v>1.75</v>
      </c>
      <c r="L67">
        <v>0</v>
      </c>
      <c r="M67">
        <v>1.19011318683624</v>
      </c>
      <c r="N67">
        <v>0.29310604929924</v>
      </c>
      <c r="O67">
        <v>0.68006467819213801</v>
      </c>
      <c r="R67">
        <f t="shared" si="0"/>
        <v>2.320200077132633</v>
      </c>
      <c r="S67">
        <f t="shared" si="1"/>
        <v>2.7613007078940113</v>
      </c>
    </row>
    <row r="68" spans="1:19" x14ac:dyDescent="0.25">
      <c r="A68">
        <v>46671</v>
      </c>
      <c r="B68">
        <v>1.54</v>
      </c>
      <c r="C68">
        <v>1</v>
      </c>
      <c r="D68">
        <v>1.2820733590125999</v>
      </c>
      <c r="E68">
        <v>0.83251516819000204</v>
      </c>
      <c r="F68">
        <v>0.18307208418846099</v>
      </c>
      <c r="G68" s="1">
        <v>43104</v>
      </c>
      <c r="H68" t="s">
        <v>22</v>
      </c>
      <c r="I68" t="s">
        <v>19</v>
      </c>
      <c r="J68">
        <v>2.7</v>
      </c>
      <c r="L68">
        <v>1</v>
      </c>
      <c r="M68">
        <v>1.1723466920852601</v>
      </c>
      <c r="N68">
        <v>0.76126408576965299</v>
      </c>
      <c r="O68">
        <v>0.25060638785362199</v>
      </c>
      <c r="R68">
        <f t="shared" ref="R68:R131" si="2">IF(L68,N68/O68,O68/N68)</f>
        <v>3.0376882739888647</v>
      </c>
      <c r="S68">
        <f t="shared" ref="S68:S131" si="3">IF(L68,R68*N68*B68,R68*O68*J68)</f>
        <v>3.5612237995970459</v>
      </c>
    </row>
    <row r="69" spans="1:19" x14ac:dyDescent="0.25">
      <c r="A69">
        <v>46672</v>
      </c>
      <c r="B69">
        <v>1.53</v>
      </c>
      <c r="C69">
        <v>1</v>
      </c>
      <c r="D69">
        <v>1.13864249289035</v>
      </c>
      <c r="E69">
        <v>0.74421077966689997</v>
      </c>
      <c r="F69">
        <v>0.19518040418624799</v>
      </c>
      <c r="G69" s="1">
        <v>43104</v>
      </c>
      <c r="H69" t="s">
        <v>82</v>
      </c>
      <c r="I69" t="s">
        <v>85</v>
      </c>
      <c r="J69">
        <v>2.74</v>
      </c>
      <c r="L69">
        <v>1</v>
      </c>
      <c r="M69">
        <v>1.1315340167284</v>
      </c>
      <c r="N69">
        <v>0.73956471681594804</v>
      </c>
      <c r="O69">
        <v>0.19829447567462899</v>
      </c>
      <c r="R69">
        <f t="shared" si="2"/>
        <v>3.7296284442611554</v>
      </c>
      <c r="S69">
        <f t="shared" si="3"/>
        <v>4.2202014544393203</v>
      </c>
    </row>
    <row r="70" spans="1:19" x14ac:dyDescent="0.25">
      <c r="A70">
        <v>46673</v>
      </c>
      <c r="B70">
        <v>1.4</v>
      </c>
      <c r="C70">
        <v>1</v>
      </c>
      <c r="D70">
        <v>0.99960886001586902</v>
      </c>
      <c r="E70">
        <v>0.71400632858276303</v>
      </c>
      <c r="F70">
        <v>0.28083382844924898</v>
      </c>
      <c r="G70" s="1">
        <v>43104</v>
      </c>
      <c r="H70" t="s">
        <v>58</v>
      </c>
      <c r="I70" t="s">
        <v>72</v>
      </c>
      <c r="J70">
        <v>3.28</v>
      </c>
      <c r="L70">
        <v>1</v>
      </c>
      <c r="M70">
        <v>0.98059937953948895</v>
      </c>
      <c r="N70">
        <v>0.70042812824249201</v>
      </c>
      <c r="O70">
        <v>0.20663696527481001</v>
      </c>
      <c r="R70">
        <f t="shared" si="2"/>
        <v>3.3896555115924234</v>
      </c>
      <c r="S70">
        <f t="shared" si="3"/>
        <v>3.3238940915201387</v>
      </c>
    </row>
    <row r="71" spans="1:19" x14ac:dyDescent="0.25">
      <c r="A71">
        <v>46674</v>
      </c>
      <c r="B71">
        <v>2.15</v>
      </c>
      <c r="C71">
        <v>1</v>
      </c>
      <c r="D71">
        <v>1.4399355095624899</v>
      </c>
      <c r="E71">
        <v>0.66973744630813603</v>
      </c>
      <c r="F71">
        <v>0.38092389702796903</v>
      </c>
      <c r="G71" s="1">
        <v>43104</v>
      </c>
      <c r="H71" t="s">
        <v>65</v>
      </c>
      <c r="I71" t="s">
        <v>78</v>
      </c>
      <c r="J71">
        <v>1.8</v>
      </c>
      <c r="L71">
        <v>1</v>
      </c>
      <c r="M71">
        <v>1.60440745651721</v>
      </c>
      <c r="N71">
        <v>0.74623602628707797</v>
      </c>
      <c r="O71">
        <v>0.368710577487945</v>
      </c>
      <c r="R71">
        <f t="shared" si="2"/>
        <v>2.0239072916520171</v>
      </c>
      <c r="S71">
        <f t="shared" si="3"/>
        <v>3.2471719500260634</v>
      </c>
    </row>
    <row r="72" spans="1:19" x14ac:dyDescent="0.25">
      <c r="A72">
        <v>46675</v>
      </c>
      <c r="B72">
        <v>1.19</v>
      </c>
      <c r="C72">
        <v>1</v>
      </c>
      <c r="D72">
        <v>1.0529039483070299</v>
      </c>
      <c r="E72">
        <v>0.88479323387145903</v>
      </c>
      <c r="F72">
        <v>9.3800225853919894E-2</v>
      </c>
      <c r="G72" s="1">
        <v>43104</v>
      </c>
      <c r="H72" t="s">
        <v>134</v>
      </c>
      <c r="I72" t="s">
        <v>116</v>
      </c>
      <c r="J72">
        <v>5.57</v>
      </c>
      <c r="L72">
        <v>1</v>
      </c>
      <c r="M72">
        <v>1.03811434745788</v>
      </c>
      <c r="N72">
        <v>0.87236499786376898</v>
      </c>
      <c r="O72">
        <v>0.125776812434196</v>
      </c>
      <c r="R72">
        <f t="shared" si="2"/>
        <v>6.9358173496420372</v>
      </c>
      <c r="S72">
        <f t="shared" si="3"/>
        <v>7.2001715020107211</v>
      </c>
    </row>
    <row r="73" spans="1:19" x14ac:dyDescent="0.25">
      <c r="A73">
        <v>46676</v>
      </c>
      <c r="B73">
        <v>1.17</v>
      </c>
      <c r="C73">
        <v>1</v>
      </c>
      <c r="D73">
        <v>0.920508568167686</v>
      </c>
      <c r="E73">
        <v>0.78675945997238095</v>
      </c>
      <c r="F73">
        <v>0.30191075801849299</v>
      </c>
      <c r="G73" s="1">
        <v>43104</v>
      </c>
      <c r="H73" t="s">
        <v>40</v>
      </c>
      <c r="I73" t="s">
        <v>206</v>
      </c>
      <c r="J73">
        <v>6.2</v>
      </c>
      <c r="L73">
        <v>1</v>
      </c>
      <c r="M73">
        <v>0.94922258019447303</v>
      </c>
      <c r="N73">
        <v>0.81130135059356601</v>
      </c>
      <c r="O73">
        <v>0.20968018472194599</v>
      </c>
      <c r="R73">
        <f t="shared" si="2"/>
        <v>3.8692323343258286</v>
      </c>
      <c r="S73">
        <f t="shared" si="3"/>
        <v>3.6727626997606437</v>
      </c>
    </row>
    <row r="74" spans="1:19" x14ac:dyDescent="0.25">
      <c r="A74">
        <v>46677</v>
      </c>
      <c r="B74">
        <v>3.55</v>
      </c>
      <c r="C74">
        <v>0</v>
      </c>
      <c r="D74">
        <v>1.20637733101844</v>
      </c>
      <c r="E74">
        <v>0.15434735119342799</v>
      </c>
      <c r="F74">
        <v>0.89361283779144196</v>
      </c>
      <c r="G74" s="1">
        <v>43105</v>
      </c>
      <c r="H74" t="s">
        <v>40</v>
      </c>
      <c r="I74" t="s">
        <v>134</v>
      </c>
      <c r="J74">
        <v>1.35</v>
      </c>
      <c r="L74">
        <v>0</v>
      </c>
      <c r="M74">
        <v>1.1384613364934899</v>
      </c>
      <c r="N74">
        <v>0.234334111213684</v>
      </c>
      <c r="O74">
        <v>0.84330469369888295</v>
      </c>
      <c r="R74">
        <f t="shared" si="2"/>
        <v>3.5987278562696847</v>
      </c>
      <c r="S74">
        <f t="shared" si="3"/>
        <v>4.0970125249251446</v>
      </c>
    </row>
    <row r="75" spans="1:19" x14ac:dyDescent="0.25">
      <c r="A75">
        <v>46678</v>
      </c>
      <c r="B75">
        <v>1.3</v>
      </c>
      <c r="C75">
        <v>1</v>
      </c>
      <c r="D75">
        <v>0.865288122892379</v>
      </c>
      <c r="E75">
        <v>0.66560624837875304</v>
      </c>
      <c r="F75">
        <v>0.32324049174785602</v>
      </c>
      <c r="G75" s="1">
        <v>43105</v>
      </c>
      <c r="H75" t="s">
        <v>93</v>
      </c>
      <c r="I75" t="s">
        <v>102</v>
      </c>
      <c r="J75">
        <v>4</v>
      </c>
      <c r="L75">
        <v>1</v>
      </c>
      <c r="M75">
        <v>0.75021137595176701</v>
      </c>
      <c r="N75">
        <v>0.57708567380905096</v>
      </c>
      <c r="O75">
        <v>0.29987934231758101</v>
      </c>
      <c r="R75">
        <f t="shared" si="2"/>
        <v>1.9243928886501969</v>
      </c>
      <c r="S75">
        <f t="shared" si="3"/>
        <v>1.4437014368660583</v>
      </c>
    </row>
    <row r="76" spans="1:19" x14ac:dyDescent="0.25">
      <c r="A76">
        <v>46679</v>
      </c>
      <c r="B76">
        <v>2.6</v>
      </c>
      <c r="C76">
        <v>1</v>
      </c>
      <c r="D76">
        <v>1.66291663050651</v>
      </c>
      <c r="E76">
        <v>0.639583319425582</v>
      </c>
      <c r="F76">
        <v>0.258107669651508</v>
      </c>
      <c r="G76" s="1">
        <v>43105</v>
      </c>
      <c r="H76" t="s">
        <v>82</v>
      </c>
      <c r="I76" t="s">
        <v>58</v>
      </c>
      <c r="J76">
        <v>1.57</v>
      </c>
      <c r="L76">
        <v>1</v>
      </c>
      <c r="M76">
        <v>1.4594558835029601</v>
      </c>
      <c r="N76">
        <v>0.561329185962677</v>
      </c>
      <c r="O76">
        <v>0.339935421943664</v>
      </c>
      <c r="R76">
        <f t="shared" si="2"/>
        <v>1.6512818309817199</v>
      </c>
      <c r="S76">
        <f t="shared" si="3"/>
        <v>2.4099729835478119</v>
      </c>
    </row>
    <row r="77" spans="1:19" x14ac:dyDescent="0.25">
      <c r="A77">
        <v>46680</v>
      </c>
      <c r="B77">
        <v>1.37</v>
      </c>
      <c r="C77">
        <v>1</v>
      </c>
      <c r="D77">
        <v>1.1662630040645501</v>
      </c>
      <c r="E77">
        <v>0.8512868642807</v>
      </c>
      <c r="F77">
        <v>0.12534708678722301</v>
      </c>
      <c r="G77" s="1">
        <v>43105</v>
      </c>
      <c r="H77" t="s">
        <v>86</v>
      </c>
      <c r="I77" t="s">
        <v>38</v>
      </c>
      <c r="J77">
        <v>3.42</v>
      </c>
      <c r="L77">
        <v>1</v>
      </c>
      <c r="M77">
        <v>1.0595829993486401</v>
      </c>
      <c r="N77">
        <v>0.77341824769973699</v>
      </c>
      <c r="O77">
        <v>0.146188825368881</v>
      </c>
      <c r="R77">
        <f t="shared" si="2"/>
        <v>5.2905428697997694</v>
      </c>
      <c r="S77">
        <f t="shared" si="3"/>
        <v>5.6057692821649994</v>
      </c>
    </row>
    <row r="78" spans="1:19" x14ac:dyDescent="0.25">
      <c r="A78">
        <v>46681</v>
      </c>
      <c r="B78">
        <v>1.84</v>
      </c>
      <c r="C78">
        <v>1</v>
      </c>
      <c r="D78">
        <v>1.5889820461273101</v>
      </c>
      <c r="E78">
        <v>0.86357719898223795</v>
      </c>
      <c r="F78">
        <v>0.37758934795856403</v>
      </c>
      <c r="G78" s="1">
        <v>43105</v>
      </c>
      <c r="H78" t="s">
        <v>67</v>
      </c>
      <c r="I78" t="s">
        <v>98</v>
      </c>
      <c r="J78">
        <v>2.1</v>
      </c>
      <c r="L78">
        <v>1</v>
      </c>
      <c r="M78">
        <v>1.5950896883010801</v>
      </c>
      <c r="N78">
        <v>0.86689656972885099</v>
      </c>
      <c r="O78">
        <v>0.56481420993804898</v>
      </c>
      <c r="R78">
        <f t="shared" si="2"/>
        <v>1.5348349146951092</v>
      </c>
      <c r="S78">
        <f t="shared" si="3"/>
        <v>2.4481993456746456</v>
      </c>
    </row>
    <row r="79" spans="1:19" x14ac:dyDescent="0.25">
      <c r="A79">
        <v>46682</v>
      </c>
      <c r="B79">
        <v>1.44</v>
      </c>
      <c r="C79">
        <v>1</v>
      </c>
      <c r="D79">
        <v>1.0494078998565599</v>
      </c>
      <c r="E79">
        <v>0.72875548601150497</v>
      </c>
      <c r="F79">
        <v>0.20116588473319999</v>
      </c>
      <c r="G79" s="1">
        <v>43105</v>
      </c>
      <c r="H79" t="s">
        <v>76</v>
      </c>
      <c r="I79" t="s">
        <v>33</v>
      </c>
      <c r="J79">
        <v>3.08</v>
      </c>
      <c r="L79">
        <v>1</v>
      </c>
      <c r="M79">
        <v>0.96093738555908204</v>
      </c>
      <c r="N79">
        <v>0.66731762886047297</v>
      </c>
      <c r="O79">
        <v>0.137483209371566</v>
      </c>
      <c r="R79">
        <f t="shared" si="2"/>
        <v>4.8538118357199647</v>
      </c>
      <c r="S79">
        <f t="shared" si="3"/>
        <v>4.6642092554124668</v>
      </c>
    </row>
    <row r="80" spans="1:19" x14ac:dyDescent="0.25">
      <c r="A80">
        <v>46683</v>
      </c>
      <c r="B80">
        <v>1.8</v>
      </c>
      <c r="C80">
        <v>1</v>
      </c>
      <c r="D80">
        <v>1.4658707857131901</v>
      </c>
      <c r="E80">
        <v>0.814372658729553</v>
      </c>
      <c r="F80">
        <v>0.155621922016143</v>
      </c>
      <c r="G80" s="1">
        <v>43105</v>
      </c>
      <c r="H80" t="s">
        <v>87</v>
      </c>
      <c r="I80" t="s">
        <v>145</v>
      </c>
      <c r="J80">
        <v>2.15</v>
      </c>
      <c r="L80">
        <v>1</v>
      </c>
      <c r="M80">
        <v>1.33083904981613</v>
      </c>
      <c r="N80">
        <v>0.739355027675628</v>
      </c>
      <c r="O80">
        <v>0.193589001893997</v>
      </c>
      <c r="R80">
        <f t="shared" si="2"/>
        <v>3.8191995435798289</v>
      </c>
      <c r="S80">
        <f t="shared" si="3"/>
        <v>5.0827398916359785</v>
      </c>
    </row>
    <row r="81" spans="1:19" x14ac:dyDescent="0.25">
      <c r="A81">
        <v>46684</v>
      </c>
      <c r="B81">
        <v>1.56</v>
      </c>
      <c r="C81">
        <v>0</v>
      </c>
      <c r="D81">
        <v>1.57214430496096</v>
      </c>
      <c r="E81">
        <v>0.475029125809669</v>
      </c>
      <c r="F81">
        <v>0.59326200187206202</v>
      </c>
      <c r="G81" s="1">
        <v>43105</v>
      </c>
      <c r="H81" t="s">
        <v>65</v>
      </c>
      <c r="I81" t="s">
        <v>22</v>
      </c>
      <c r="J81">
        <v>2.65</v>
      </c>
      <c r="L81">
        <v>0</v>
      </c>
      <c r="M81">
        <v>1.6876678198575901</v>
      </c>
      <c r="N81">
        <v>0.50096070766448897</v>
      </c>
      <c r="O81">
        <v>0.63685578107833796</v>
      </c>
      <c r="R81">
        <f t="shared" si="2"/>
        <v>1.2712689265539419</v>
      </c>
      <c r="S81">
        <f t="shared" si="3"/>
        <v>2.1454796577299966</v>
      </c>
    </row>
    <row r="82" spans="1:19" x14ac:dyDescent="0.25">
      <c r="A82">
        <v>46685</v>
      </c>
      <c r="B82">
        <v>2.94</v>
      </c>
      <c r="C82">
        <v>0</v>
      </c>
      <c r="D82">
        <v>0.73037160843610704</v>
      </c>
      <c r="E82">
        <v>0.42234445611635801</v>
      </c>
      <c r="F82">
        <v>0.49685143431027701</v>
      </c>
      <c r="G82" s="1">
        <v>43106</v>
      </c>
      <c r="H82" t="s">
        <v>40</v>
      </c>
      <c r="I82" t="s">
        <v>93</v>
      </c>
      <c r="J82">
        <v>1.47</v>
      </c>
      <c r="L82">
        <v>0</v>
      </c>
      <c r="M82">
        <v>0.67829962223768203</v>
      </c>
      <c r="N82">
        <v>0.38942864537239003</v>
      </c>
      <c r="O82">
        <v>0.46142831444740201</v>
      </c>
      <c r="R82">
        <f t="shared" si="2"/>
        <v>1.184885395387806</v>
      </c>
      <c r="S82">
        <f t="shared" si="3"/>
        <v>0.80370731608649404</v>
      </c>
    </row>
    <row r="83" spans="1:19" x14ac:dyDescent="0.25">
      <c r="A83">
        <v>46686</v>
      </c>
      <c r="B83">
        <v>2.2000000000000002</v>
      </c>
      <c r="C83">
        <v>1</v>
      </c>
      <c r="D83">
        <v>1.1985359668731601</v>
      </c>
      <c r="E83">
        <v>0.54478907585143999</v>
      </c>
      <c r="F83">
        <v>0.37954043745994498</v>
      </c>
      <c r="G83" s="1">
        <v>43106</v>
      </c>
      <c r="H83" t="s">
        <v>76</v>
      </c>
      <c r="I83" t="s">
        <v>86</v>
      </c>
      <c r="J83">
        <v>1.77</v>
      </c>
      <c r="L83">
        <v>1</v>
      </c>
      <c r="M83">
        <v>1.28905882835388</v>
      </c>
      <c r="N83">
        <v>0.58593583106994596</v>
      </c>
      <c r="O83">
        <v>0.443223476409912</v>
      </c>
      <c r="R83">
        <f t="shared" si="2"/>
        <v>1.3219873545868934</v>
      </c>
      <c r="S83">
        <f t="shared" si="3"/>
        <v>1.7041194704024278</v>
      </c>
    </row>
    <row r="84" spans="1:19" x14ac:dyDescent="0.25">
      <c r="A84">
        <v>46687</v>
      </c>
      <c r="B84">
        <v>1.63</v>
      </c>
      <c r="C84">
        <v>1</v>
      </c>
      <c r="D84">
        <v>1.2386890910863799</v>
      </c>
      <c r="E84">
        <v>0.75993195772170996</v>
      </c>
      <c r="F84">
        <v>0.16281661093235</v>
      </c>
      <c r="G84" s="1">
        <v>43106</v>
      </c>
      <c r="H84" t="s">
        <v>82</v>
      </c>
      <c r="I84" t="s">
        <v>65</v>
      </c>
      <c r="J84">
        <v>2.4700000000000002</v>
      </c>
      <c r="L84">
        <v>1</v>
      </c>
      <c r="M84">
        <v>1.3619257253408401</v>
      </c>
      <c r="N84">
        <v>0.83553725481033303</v>
      </c>
      <c r="O84">
        <v>0.176706597208976</v>
      </c>
      <c r="R84">
        <f t="shared" si="2"/>
        <v>4.7283874400128569</v>
      </c>
      <c r="S84">
        <f t="shared" si="3"/>
        <v>6.4397124939320403</v>
      </c>
    </row>
    <row r="85" spans="1:19" x14ac:dyDescent="0.25">
      <c r="A85">
        <v>46688</v>
      </c>
      <c r="B85">
        <v>1.59</v>
      </c>
      <c r="C85">
        <v>1</v>
      </c>
      <c r="D85">
        <v>0.969490003824234</v>
      </c>
      <c r="E85">
        <v>0.60974214076995803</v>
      </c>
      <c r="F85">
        <v>0.196473205089569</v>
      </c>
      <c r="G85" s="1">
        <v>43106</v>
      </c>
      <c r="H85" t="s">
        <v>67</v>
      </c>
      <c r="I85" t="s">
        <v>87</v>
      </c>
      <c r="J85">
        <v>2.56</v>
      </c>
      <c r="L85">
        <v>1</v>
      </c>
      <c r="M85">
        <v>0.93353955924510901</v>
      </c>
      <c r="N85">
        <v>0.58713179826736395</v>
      </c>
      <c r="O85">
        <v>0.16573429107665999</v>
      </c>
      <c r="R85">
        <f t="shared" si="2"/>
        <v>3.542609042782749</v>
      </c>
      <c r="S85">
        <f t="shared" si="3"/>
        <v>3.3071656843771442</v>
      </c>
    </row>
    <row r="86" spans="1:19" x14ac:dyDescent="0.25">
      <c r="A86">
        <v>46689</v>
      </c>
      <c r="B86">
        <v>1.23</v>
      </c>
      <c r="C86">
        <v>1</v>
      </c>
      <c r="D86">
        <v>1.0492075477838501</v>
      </c>
      <c r="E86">
        <v>0.85301426649093604</v>
      </c>
      <c r="F86">
        <v>9.5238857716321901E-2</v>
      </c>
      <c r="G86" s="1">
        <v>43107</v>
      </c>
      <c r="H86" t="s">
        <v>76</v>
      </c>
      <c r="I86" t="s">
        <v>67</v>
      </c>
      <c r="J86">
        <v>4.88</v>
      </c>
      <c r="L86">
        <v>1</v>
      </c>
      <c r="M86">
        <v>1.1264385151862999</v>
      </c>
      <c r="N86">
        <v>0.91580367088317804</v>
      </c>
      <c r="O86">
        <v>5.0444345921278E-2</v>
      </c>
      <c r="R86">
        <f t="shared" si="2"/>
        <v>18.154733779527145</v>
      </c>
      <c r="S86">
        <f t="shared" si="3"/>
        <v>20.450191362213282</v>
      </c>
    </row>
    <row r="87" spans="1:19" x14ac:dyDescent="0.25">
      <c r="A87">
        <v>46690</v>
      </c>
      <c r="B87">
        <v>1.8</v>
      </c>
      <c r="C87">
        <v>0</v>
      </c>
      <c r="D87">
        <v>1.27436167339483</v>
      </c>
      <c r="E87">
        <v>0.429952383041381</v>
      </c>
      <c r="F87">
        <v>0.60396287838617901</v>
      </c>
      <c r="G87" s="1">
        <v>43107</v>
      </c>
      <c r="H87" t="s">
        <v>73</v>
      </c>
      <c r="I87" t="s">
        <v>84</v>
      </c>
      <c r="J87">
        <v>2.11</v>
      </c>
      <c r="L87">
        <v>0</v>
      </c>
      <c r="M87">
        <v>1.1236243605613701</v>
      </c>
      <c r="N87">
        <v>0.22796517610549899</v>
      </c>
      <c r="O87">
        <v>0.532523393630981</v>
      </c>
      <c r="R87">
        <f t="shared" si="2"/>
        <v>2.335985709433694</v>
      </c>
      <c r="S87">
        <f t="shared" si="3"/>
        <v>2.624770449042932</v>
      </c>
    </row>
    <row r="88" spans="1:19" x14ac:dyDescent="0.25">
      <c r="A88">
        <v>46691</v>
      </c>
      <c r="B88">
        <v>1.92</v>
      </c>
      <c r="C88">
        <v>1</v>
      </c>
      <c r="D88">
        <v>1.2216862335205001</v>
      </c>
      <c r="E88">
        <v>0.636294913291931</v>
      </c>
      <c r="F88">
        <v>0.269488278031349</v>
      </c>
      <c r="G88" s="1">
        <v>43107</v>
      </c>
      <c r="H88" t="s">
        <v>131</v>
      </c>
      <c r="I88" t="s">
        <v>42</v>
      </c>
      <c r="J88">
        <v>1.97</v>
      </c>
      <c r="L88">
        <v>1</v>
      </c>
      <c r="M88">
        <v>1.11652725219726</v>
      </c>
      <c r="N88">
        <v>0.58152461051940896</v>
      </c>
      <c r="O88">
        <v>0.28859427571296598</v>
      </c>
      <c r="R88">
        <f t="shared" si="2"/>
        <v>2.0150247577945364</v>
      </c>
      <c r="S88">
        <f t="shared" si="3"/>
        <v>2.2498300559297935</v>
      </c>
    </row>
    <row r="89" spans="1:19" x14ac:dyDescent="0.25">
      <c r="A89">
        <v>46692</v>
      </c>
      <c r="B89">
        <v>1.43</v>
      </c>
      <c r="C89">
        <v>1</v>
      </c>
      <c r="D89">
        <v>0.90827134072780602</v>
      </c>
      <c r="E89">
        <v>0.63515478372573797</v>
      </c>
      <c r="F89">
        <v>0.29961534738540602</v>
      </c>
      <c r="G89" s="1">
        <v>43107</v>
      </c>
      <c r="H89" t="s">
        <v>33</v>
      </c>
      <c r="I89" t="s">
        <v>20</v>
      </c>
      <c r="J89">
        <v>3.01</v>
      </c>
      <c r="L89">
        <v>1</v>
      </c>
      <c r="M89">
        <v>0.659381583333015</v>
      </c>
      <c r="N89">
        <v>0.46110600233077997</v>
      </c>
      <c r="O89">
        <v>0.40506282448768599</v>
      </c>
      <c r="R89">
        <f t="shared" si="2"/>
        <v>1.1383567546934876</v>
      </c>
      <c r="S89">
        <f t="shared" si="3"/>
        <v>0.75061147930762473</v>
      </c>
    </row>
    <row r="90" spans="1:19" x14ac:dyDescent="0.25">
      <c r="A90">
        <v>46693</v>
      </c>
      <c r="B90">
        <v>2.38</v>
      </c>
      <c r="C90">
        <v>1</v>
      </c>
      <c r="D90">
        <v>1.81779160708189</v>
      </c>
      <c r="E90">
        <v>0.76377798616886095</v>
      </c>
      <c r="F90">
        <v>0.52135569602250997</v>
      </c>
      <c r="G90" s="1">
        <v>43107</v>
      </c>
      <c r="H90" t="s">
        <v>60</v>
      </c>
      <c r="I90" t="s">
        <v>130</v>
      </c>
      <c r="J90">
        <v>1.64</v>
      </c>
      <c r="L90">
        <v>1</v>
      </c>
      <c r="M90">
        <v>2.0013808786868998</v>
      </c>
      <c r="N90">
        <v>0.84091633558273304</v>
      </c>
      <c r="O90">
        <v>0.62632739543914795</v>
      </c>
      <c r="R90">
        <f t="shared" si="2"/>
        <v>1.3426146480358352</v>
      </c>
      <c r="S90">
        <f t="shared" si="3"/>
        <v>2.6870832840238692</v>
      </c>
    </row>
    <row r="91" spans="1:19" x14ac:dyDescent="0.25">
      <c r="A91">
        <v>46694</v>
      </c>
      <c r="B91">
        <v>1.85</v>
      </c>
      <c r="C91">
        <v>1</v>
      </c>
      <c r="D91">
        <v>1.71833341181278</v>
      </c>
      <c r="E91">
        <v>0.92882887125015201</v>
      </c>
      <c r="F91">
        <v>0.295620244741439</v>
      </c>
      <c r="G91" s="1">
        <v>43108</v>
      </c>
      <c r="H91" t="s">
        <v>123</v>
      </c>
      <c r="I91" t="s">
        <v>21</v>
      </c>
      <c r="J91">
        <v>2.04</v>
      </c>
      <c r="L91">
        <v>1</v>
      </c>
      <c r="M91">
        <v>1.57912288606166</v>
      </c>
      <c r="N91">
        <v>0.85357993841171198</v>
      </c>
      <c r="O91">
        <v>0.22079500555992099</v>
      </c>
      <c r="R91">
        <f t="shared" si="2"/>
        <v>3.8659386168953045</v>
      </c>
      <c r="S91">
        <f t="shared" si="3"/>
        <v>6.1047921460489629</v>
      </c>
    </row>
    <row r="92" spans="1:19" x14ac:dyDescent="0.25">
      <c r="A92">
        <v>46695</v>
      </c>
      <c r="B92">
        <v>1.52</v>
      </c>
      <c r="C92">
        <v>1</v>
      </c>
      <c r="D92">
        <v>1.3675991897583</v>
      </c>
      <c r="E92">
        <v>0.89973630905151303</v>
      </c>
      <c r="F92">
        <v>0.175775338709354</v>
      </c>
      <c r="G92" s="1">
        <v>43108</v>
      </c>
      <c r="H92" t="s">
        <v>59</v>
      </c>
      <c r="I92" t="s">
        <v>64</v>
      </c>
      <c r="J92">
        <v>2.71</v>
      </c>
      <c r="L92">
        <v>1</v>
      </c>
      <c r="M92">
        <v>1.2483720588684</v>
      </c>
      <c r="N92">
        <v>0.821297407150268</v>
      </c>
      <c r="O92">
        <v>0.244386792182922</v>
      </c>
      <c r="R92">
        <f t="shared" si="2"/>
        <v>3.3606456380651371</v>
      </c>
      <c r="S92">
        <f t="shared" si="3"/>
        <v>4.1953361143185077</v>
      </c>
    </row>
    <row r="93" spans="1:19" x14ac:dyDescent="0.25">
      <c r="A93">
        <v>46696</v>
      </c>
      <c r="B93">
        <v>2.39</v>
      </c>
      <c r="C93">
        <v>0</v>
      </c>
      <c r="D93">
        <v>0.50929109543561901</v>
      </c>
      <c r="E93">
        <v>0.23454904928803399</v>
      </c>
      <c r="F93">
        <v>0.31054335087537699</v>
      </c>
      <c r="G93" s="1">
        <v>43108</v>
      </c>
      <c r="H93" t="s">
        <v>122</v>
      </c>
      <c r="I93" t="s">
        <v>55</v>
      </c>
      <c r="J93">
        <v>1.64</v>
      </c>
      <c r="L93">
        <v>0</v>
      </c>
      <c r="M93">
        <v>0.58622397661209102</v>
      </c>
      <c r="N93">
        <v>0.17959009110927501</v>
      </c>
      <c r="O93">
        <v>0.35745364427566501</v>
      </c>
      <c r="R93">
        <f t="shared" si="2"/>
        <v>1.9903862293725634</v>
      </c>
      <c r="S93">
        <f t="shared" si="3"/>
        <v>1.1668121303767287</v>
      </c>
    </row>
    <row r="94" spans="1:19" x14ac:dyDescent="0.25">
      <c r="A94">
        <v>46697</v>
      </c>
      <c r="B94">
        <v>1.23</v>
      </c>
      <c r="C94">
        <v>1</v>
      </c>
      <c r="D94">
        <v>1.1376448534726999</v>
      </c>
      <c r="E94">
        <v>0.924914515018463</v>
      </c>
      <c r="F94">
        <v>8.3593134582042594E-2</v>
      </c>
      <c r="G94" s="1">
        <v>43108</v>
      </c>
      <c r="H94" t="s">
        <v>91</v>
      </c>
      <c r="I94" t="s">
        <v>146</v>
      </c>
      <c r="J94">
        <v>4.67</v>
      </c>
      <c r="L94">
        <v>1</v>
      </c>
      <c r="M94">
        <v>1.12475435256958</v>
      </c>
      <c r="N94">
        <v>0.91443443298339799</v>
      </c>
      <c r="O94">
        <v>0.15757738053798601</v>
      </c>
      <c r="R94">
        <f t="shared" si="2"/>
        <v>5.8030818246973084</v>
      </c>
      <c r="S94">
        <f t="shared" si="3"/>
        <v>6.5270415406457145</v>
      </c>
    </row>
    <row r="95" spans="1:19" x14ac:dyDescent="0.25">
      <c r="A95">
        <v>46698</v>
      </c>
      <c r="B95">
        <v>1.54</v>
      </c>
      <c r="C95">
        <v>0</v>
      </c>
      <c r="D95">
        <v>1.42414445161819</v>
      </c>
      <c r="E95">
        <v>0.458409152925014</v>
      </c>
      <c r="F95">
        <v>0.54356658458709695</v>
      </c>
      <c r="G95" s="1">
        <v>43108</v>
      </c>
      <c r="H95" t="s">
        <v>85</v>
      </c>
      <c r="I95" t="s">
        <v>172</v>
      </c>
      <c r="J95">
        <v>2.62</v>
      </c>
      <c r="L95">
        <v>0</v>
      </c>
      <c r="M95">
        <v>1.4184086978435499</v>
      </c>
      <c r="N95">
        <v>0.51799106597900302</v>
      </c>
      <c r="O95">
        <v>0.54137736558914096</v>
      </c>
      <c r="R95">
        <f t="shared" si="2"/>
        <v>1.0451480752200577</v>
      </c>
      <c r="S95">
        <f t="shared" si="3"/>
        <v>1.4824471204265741</v>
      </c>
    </row>
    <row r="96" spans="1:19" x14ac:dyDescent="0.25">
      <c r="A96">
        <v>46699</v>
      </c>
      <c r="B96">
        <v>1.35</v>
      </c>
      <c r="C96">
        <v>1</v>
      </c>
      <c r="D96">
        <v>1.29737953305244</v>
      </c>
      <c r="E96">
        <v>0.96102187633514402</v>
      </c>
      <c r="F96">
        <v>4.5767074823379501E-2</v>
      </c>
      <c r="G96" s="1">
        <v>43108</v>
      </c>
      <c r="H96" t="s">
        <v>36</v>
      </c>
      <c r="I96" t="s">
        <v>137</v>
      </c>
      <c r="J96">
        <v>3.44</v>
      </c>
      <c r="L96">
        <v>1</v>
      </c>
      <c r="M96">
        <v>1.25478048026561</v>
      </c>
      <c r="N96">
        <v>0.92946702241897505</v>
      </c>
      <c r="O96">
        <v>5.76604902744293E-2</v>
      </c>
      <c r="R96">
        <f t="shared" si="2"/>
        <v>16.119651740650667</v>
      </c>
      <c r="S96">
        <f t="shared" si="3"/>
        <v>20.226624352848123</v>
      </c>
    </row>
    <row r="97" spans="1:19" x14ac:dyDescent="0.25">
      <c r="A97">
        <v>46700</v>
      </c>
      <c r="B97">
        <v>1.17</v>
      </c>
      <c r="C97">
        <v>1</v>
      </c>
      <c r="D97">
        <v>1.1201421418190001</v>
      </c>
      <c r="E97">
        <v>0.95738644599914502</v>
      </c>
      <c r="F97">
        <v>6.7466124892234802E-2</v>
      </c>
      <c r="G97" s="1">
        <v>43108</v>
      </c>
      <c r="H97" t="s">
        <v>141</v>
      </c>
      <c r="I97" t="s">
        <v>177</v>
      </c>
      <c r="J97">
        <v>5.84</v>
      </c>
      <c r="L97">
        <v>1</v>
      </c>
      <c r="M97">
        <v>1.1008010083436901</v>
      </c>
      <c r="N97">
        <v>0.94085556268692005</v>
      </c>
      <c r="O97">
        <v>5.1972132176160799E-2</v>
      </c>
      <c r="R97">
        <f t="shared" si="2"/>
        <v>18.103078001454076</v>
      </c>
      <c r="S97">
        <f t="shared" si="3"/>
        <v>19.927886518125234</v>
      </c>
    </row>
    <row r="98" spans="1:19" x14ac:dyDescent="0.25">
      <c r="A98">
        <v>46701</v>
      </c>
      <c r="C98">
        <v>0</v>
      </c>
      <c r="E98">
        <v>0.39724839727083799</v>
      </c>
      <c r="F98">
        <v>0.660251418749491</v>
      </c>
      <c r="G98" s="1">
        <v>43108</v>
      </c>
      <c r="H98" t="s">
        <v>100</v>
      </c>
      <c r="I98" t="s">
        <v>80</v>
      </c>
      <c r="L98">
        <v>0</v>
      </c>
      <c r="N98">
        <v>0.30557307600974998</v>
      </c>
      <c r="O98">
        <v>0.50034809112548795</v>
      </c>
      <c r="R98">
        <f t="shared" si="2"/>
        <v>1.6374089551970974</v>
      </c>
      <c r="S98">
        <f t="shared" si="3"/>
        <v>0</v>
      </c>
    </row>
    <row r="99" spans="1:19" x14ac:dyDescent="0.25">
      <c r="A99">
        <v>46702</v>
      </c>
      <c r="B99">
        <v>1.02</v>
      </c>
      <c r="C99">
        <v>1</v>
      </c>
      <c r="D99">
        <v>0.97829302453994704</v>
      </c>
      <c r="E99">
        <v>0.95911080837249696</v>
      </c>
      <c r="F99">
        <v>6.7545316368341393E-2</v>
      </c>
      <c r="G99" s="1">
        <v>43108</v>
      </c>
      <c r="H99" t="s">
        <v>66</v>
      </c>
      <c r="I99" t="s">
        <v>271</v>
      </c>
      <c r="J99">
        <v>21.97</v>
      </c>
      <c r="L99">
        <v>1</v>
      </c>
      <c r="M99">
        <v>0.95608463287353496</v>
      </c>
      <c r="N99">
        <v>0.93733787536621005</v>
      </c>
      <c r="O99">
        <v>4.53441590070724E-2</v>
      </c>
      <c r="R99">
        <f t="shared" si="2"/>
        <v>20.671634360227344</v>
      </c>
      <c r="S99">
        <f t="shared" si="3"/>
        <v>19.763831948193896</v>
      </c>
    </row>
    <row r="100" spans="1:19" x14ac:dyDescent="0.25">
      <c r="A100">
        <v>46703</v>
      </c>
      <c r="B100">
        <v>1.61</v>
      </c>
      <c r="C100">
        <v>1</v>
      </c>
      <c r="D100">
        <v>1.02861139047145</v>
      </c>
      <c r="E100">
        <v>0.63888906240463195</v>
      </c>
      <c r="F100">
        <v>0.27880997061729401</v>
      </c>
      <c r="G100" s="1">
        <v>43108</v>
      </c>
      <c r="H100" t="s">
        <v>44</v>
      </c>
      <c r="I100" t="s">
        <v>63</v>
      </c>
      <c r="J100">
        <v>2.46</v>
      </c>
      <c r="L100">
        <v>1</v>
      </c>
      <c r="M100">
        <v>0.95120861172675997</v>
      </c>
      <c r="N100">
        <v>0.59081280231475797</v>
      </c>
      <c r="O100">
        <v>0.19972696900367701</v>
      </c>
      <c r="R100">
        <f t="shared" si="2"/>
        <v>2.9581022796369627</v>
      </c>
      <c r="S100">
        <f t="shared" si="3"/>
        <v>2.8137723627592401</v>
      </c>
    </row>
    <row r="101" spans="1:19" x14ac:dyDescent="0.25">
      <c r="A101">
        <v>46704</v>
      </c>
      <c r="B101">
        <v>2.2000000000000002</v>
      </c>
      <c r="C101">
        <v>1</v>
      </c>
      <c r="D101">
        <v>1.06641287406285</v>
      </c>
      <c r="E101">
        <v>0.48473312457402501</v>
      </c>
      <c r="F101">
        <v>0.43904715776443398</v>
      </c>
      <c r="G101" s="1">
        <v>43109</v>
      </c>
      <c r="H101" t="s">
        <v>102</v>
      </c>
      <c r="I101" t="s">
        <v>18</v>
      </c>
      <c r="J101">
        <v>1.74</v>
      </c>
      <c r="L101">
        <v>0</v>
      </c>
      <c r="M101">
        <v>0.99975252628326405</v>
      </c>
      <c r="N101">
        <v>0.50180417299270597</v>
      </c>
      <c r="O101">
        <v>0.57457041740417403</v>
      </c>
      <c r="R101">
        <f t="shared" si="2"/>
        <v>1.1450092452948288</v>
      </c>
      <c r="S101">
        <f t="shared" si="3"/>
        <v>1.1447258856011973</v>
      </c>
    </row>
    <row r="102" spans="1:19" x14ac:dyDescent="0.25">
      <c r="A102">
        <v>46705</v>
      </c>
      <c r="B102">
        <v>2.2400000000000002</v>
      </c>
      <c r="C102">
        <v>0</v>
      </c>
      <c r="D102">
        <v>1.0794512597322401</v>
      </c>
      <c r="E102">
        <v>0.467269653081893</v>
      </c>
      <c r="F102">
        <v>0.63125804662704399</v>
      </c>
      <c r="G102" s="1">
        <v>43109</v>
      </c>
      <c r="H102" t="s">
        <v>112</v>
      </c>
      <c r="I102" t="s">
        <v>40</v>
      </c>
      <c r="J102">
        <v>1.71</v>
      </c>
      <c r="L102">
        <v>0</v>
      </c>
      <c r="M102">
        <v>0.89695648133754702</v>
      </c>
      <c r="N102">
        <v>0.469808369874954</v>
      </c>
      <c r="O102">
        <v>0.52453595399856501</v>
      </c>
      <c r="R102">
        <f t="shared" si="2"/>
        <v>1.116489163737499</v>
      </c>
      <c r="S102">
        <f t="shared" si="3"/>
        <v>1.0014421917574865</v>
      </c>
    </row>
    <row r="103" spans="1:19" x14ac:dyDescent="0.25">
      <c r="A103">
        <v>46706</v>
      </c>
      <c r="B103">
        <v>2.0099999999999998</v>
      </c>
      <c r="C103">
        <v>1</v>
      </c>
      <c r="D103">
        <v>1.3254742659330301</v>
      </c>
      <c r="E103">
        <v>0.65943993330001804</v>
      </c>
      <c r="F103">
        <v>0.33152467012405301</v>
      </c>
      <c r="G103" s="1">
        <v>43109</v>
      </c>
      <c r="H103" t="s">
        <v>101</v>
      </c>
      <c r="I103" t="s">
        <v>151</v>
      </c>
      <c r="J103">
        <v>1.88</v>
      </c>
      <c r="L103">
        <v>1</v>
      </c>
      <c r="M103">
        <v>1.54556958317756</v>
      </c>
      <c r="N103">
        <v>0.76894009113311701</v>
      </c>
      <c r="O103">
        <v>0.52964884042739802</v>
      </c>
      <c r="R103">
        <f t="shared" si="2"/>
        <v>1.4517922677082118</v>
      </c>
      <c r="S103">
        <f t="shared" si="3"/>
        <v>2.2438459700621927</v>
      </c>
    </row>
    <row r="104" spans="1:19" x14ac:dyDescent="0.25">
      <c r="A104">
        <v>46707</v>
      </c>
      <c r="C104">
        <v>1</v>
      </c>
      <c r="E104">
        <v>0.597288030385971</v>
      </c>
      <c r="F104">
        <v>0.274504363536834</v>
      </c>
      <c r="G104" s="1">
        <v>43109</v>
      </c>
      <c r="H104" t="s">
        <v>50</v>
      </c>
      <c r="I104" t="s">
        <v>296</v>
      </c>
      <c r="L104">
        <v>1</v>
      </c>
      <c r="N104">
        <v>0.74247914552688599</v>
      </c>
      <c r="O104">
        <v>0.25252306461334201</v>
      </c>
      <c r="R104">
        <f t="shared" si="2"/>
        <v>2.9402428909365343</v>
      </c>
      <c r="S104">
        <f t="shared" si="3"/>
        <v>0</v>
      </c>
    </row>
    <row r="105" spans="1:19" x14ac:dyDescent="0.25">
      <c r="A105">
        <v>46708</v>
      </c>
      <c r="B105">
        <v>1.3</v>
      </c>
      <c r="C105">
        <v>1</v>
      </c>
      <c r="D105">
        <v>0.92030675888061497</v>
      </c>
      <c r="E105">
        <v>0.70792827606201103</v>
      </c>
      <c r="F105">
        <v>0.31428814828395801</v>
      </c>
      <c r="G105" s="1">
        <v>43109</v>
      </c>
      <c r="H105" t="s">
        <v>66</v>
      </c>
      <c r="I105" t="s">
        <v>50</v>
      </c>
      <c r="J105">
        <v>3.96</v>
      </c>
      <c r="L105">
        <v>1</v>
      </c>
      <c r="M105">
        <v>1.0899747133255</v>
      </c>
      <c r="N105">
        <v>0.83844208717346103</v>
      </c>
      <c r="O105">
        <v>0.30789992213249201</v>
      </c>
      <c r="R105">
        <f t="shared" si="2"/>
        <v>2.7230993803651309</v>
      </c>
      <c r="S105">
        <f t="shared" si="3"/>
        <v>2.9681094664703283</v>
      </c>
    </row>
    <row r="106" spans="1:19" x14ac:dyDescent="0.25">
      <c r="A106">
        <v>46709</v>
      </c>
      <c r="B106">
        <v>1.25</v>
      </c>
      <c r="C106">
        <v>1</v>
      </c>
      <c r="D106">
        <v>0.72637367062270597</v>
      </c>
      <c r="E106">
        <v>0.58109893649816502</v>
      </c>
      <c r="F106">
        <v>0.35456566885113699</v>
      </c>
      <c r="G106" s="1">
        <v>43109</v>
      </c>
      <c r="H106" t="s">
        <v>92</v>
      </c>
      <c r="I106" t="s">
        <v>163</v>
      </c>
      <c r="J106">
        <v>4.37</v>
      </c>
      <c r="L106">
        <v>1</v>
      </c>
      <c r="M106">
        <v>0.61113085597753503</v>
      </c>
      <c r="N106">
        <v>0.48890468478202798</v>
      </c>
      <c r="O106">
        <v>0.39611199498176503</v>
      </c>
      <c r="R106">
        <f t="shared" si="2"/>
        <v>1.2342587222195447</v>
      </c>
      <c r="S106">
        <f t="shared" si="3"/>
        <v>0.75429358940776892</v>
      </c>
    </row>
    <row r="107" spans="1:19" x14ac:dyDescent="0.25">
      <c r="A107">
        <v>46710</v>
      </c>
      <c r="B107">
        <v>1.4</v>
      </c>
      <c r="C107">
        <v>1</v>
      </c>
      <c r="D107">
        <v>1.2309771227836599</v>
      </c>
      <c r="E107">
        <v>0.87926937341690004</v>
      </c>
      <c r="F107">
        <v>0.18065614700317301</v>
      </c>
      <c r="G107" s="1">
        <v>43109</v>
      </c>
      <c r="H107" t="s">
        <v>31</v>
      </c>
      <c r="I107" t="s">
        <v>170</v>
      </c>
      <c r="J107">
        <v>3.18</v>
      </c>
      <c r="L107">
        <v>1</v>
      </c>
      <c r="M107">
        <v>1.30843390226364</v>
      </c>
      <c r="N107">
        <v>0.93459564447402899</v>
      </c>
      <c r="O107">
        <v>0.226600736379623</v>
      </c>
      <c r="R107">
        <f t="shared" si="2"/>
        <v>4.1244157428875514</v>
      </c>
      <c r="S107">
        <f t="shared" si="3"/>
        <v>5.396525385023951</v>
      </c>
    </row>
    <row r="108" spans="1:19" x14ac:dyDescent="0.25">
      <c r="A108">
        <v>46711</v>
      </c>
      <c r="B108">
        <v>2.57</v>
      </c>
      <c r="C108">
        <v>1</v>
      </c>
      <c r="D108">
        <v>2.15313019680976</v>
      </c>
      <c r="E108">
        <v>0.83779385089874203</v>
      </c>
      <c r="F108">
        <v>0.22490428388118699</v>
      </c>
      <c r="G108" s="1">
        <v>43109</v>
      </c>
      <c r="H108" t="s">
        <v>16</v>
      </c>
      <c r="I108" t="s">
        <v>72</v>
      </c>
      <c r="J108">
        <v>1.56</v>
      </c>
      <c r="L108">
        <v>1</v>
      </c>
      <c r="M108">
        <v>2.31446054756641</v>
      </c>
      <c r="N108">
        <v>0.900568306446075</v>
      </c>
      <c r="O108">
        <v>0.27501359581947299</v>
      </c>
      <c r="R108">
        <f t="shared" si="2"/>
        <v>3.2746319459683533</v>
      </c>
      <c r="S108">
        <f t="shared" si="3"/>
        <v>7.5790064467443825</v>
      </c>
    </row>
    <row r="109" spans="1:19" x14ac:dyDescent="0.25">
      <c r="A109">
        <v>46712</v>
      </c>
      <c r="B109">
        <v>1.89</v>
      </c>
      <c r="C109">
        <v>1</v>
      </c>
      <c r="D109">
        <v>1.41645258262753</v>
      </c>
      <c r="E109">
        <v>0.74944581091403895</v>
      </c>
      <c r="F109">
        <v>0.258193779736757</v>
      </c>
      <c r="G109" s="1">
        <v>43109</v>
      </c>
      <c r="H109" t="s">
        <v>74</v>
      </c>
      <c r="I109" t="s">
        <v>10</v>
      </c>
      <c r="J109">
        <v>2</v>
      </c>
      <c r="L109">
        <v>1</v>
      </c>
      <c r="M109">
        <v>1.6539660680293999</v>
      </c>
      <c r="N109">
        <v>0.87511432170867898</v>
      </c>
      <c r="O109">
        <v>0.25184035301208402</v>
      </c>
      <c r="R109">
        <f t="shared" si="2"/>
        <v>3.4748772833346866</v>
      </c>
      <c r="S109">
        <f t="shared" si="3"/>
        <v>5.7473291172017662</v>
      </c>
    </row>
    <row r="110" spans="1:19" x14ac:dyDescent="0.25">
      <c r="A110">
        <v>46713</v>
      </c>
      <c r="B110">
        <v>2.46</v>
      </c>
      <c r="C110">
        <v>0</v>
      </c>
      <c r="D110">
        <v>0.846438261369864</v>
      </c>
      <c r="E110">
        <v>0.43863960107167499</v>
      </c>
      <c r="F110">
        <v>0.52573805054028799</v>
      </c>
      <c r="G110" s="1">
        <v>43109</v>
      </c>
      <c r="H110" t="s">
        <v>87</v>
      </c>
      <c r="I110" t="s">
        <v>75</v>
      </c>
      <c r="J110">
        <v>1.61</v>
      </c>
      <c r="L110">
        <v>0</v>
      </c>
      <c r="M110">
        <v>0.93779416501521995</v>
      </c>
      <c r="N110">
        <v>0.489511728286743</v>
      </c>
      <c r="O110">
        <v>0.58248084783553999</v>
      </c>
      <c r="R110">
        <f t="shared" si="2"/>
        <v>1.1899221493102574</v>
      </c>
      <c r="S110">
        <f t="shared" si="3"/>
        <v>1.115902048445528</v>
      </c>
    </row>
    <row r="111" spans="1:19" x14ac:dyDescent="0.25">
      <c r="A111">
        <v>46714</v>
      </c>
      <c r="B111">
        <v>1.34</v>
      </c>
      <c r="C111">
        <v>1</v>
      </c>
      <c r="D111">
        <v>1.0794031870365099</v>
      </c>
      <c r="E111">
        <v>0.80552476644515902</v>
      </c>
      <c r="F111">
        <v>0.23775808513164501</v>
      </c>
      <c r="G111" s="1">
        <v>43109</v>
      </c>
      <c r="H111" t="s">
        <v>52</v>
      </c>
      <c r="I111" t="s">
        <v>252</v>
      </c>
      <c r="J111">
        <v>3.54</v>
      </c>
      <c r="L111">
        <v>1</v>
      </c>
      <c r="M111">
        <v>1.15103791236877</v>
      </c>
      <c r="N111">
        <v>0.85898351669311501</v>
      </c>
      <c r="O111">
        <v>0.34757634997367798</v>
      </c>
      <c r="R111">
        <f t="shared" si="2"/>
        <v>2.4713520259884367</v>
      </c>
      <c r="S111">
        <f t="shared" si="3"/>
        <v>2.8446198767220712</v>
      </c>
    </row>
    <row r="112" spans="1:19" x14ac:dyDescent="0.25">
      <c r="A112">
        <v>46715</v>
      </c>
      <c r="B112">
        <v>2.19</v>
      </c>
      <c r="C112">
        <v>0</v>
      </c>
      <c r="D112">
        <v>1.02300992393493</v>
      </c>
      <c r="E112">
        <v>0.425525230169296</v>
      </c>
      <c r="F112">
        <v>0.581255638599395</v>
      </c>
      <c r="G112" s="1">
        <v>43110</v>
      </c>
      <c r="H112" t="s">
        <v>60</v>
      </c>
      <c r="I112" t="s">
        <v>127</v>
      </c>
      <c r="J112">
        <v>1.76</v>
      </c>
      <c r="L112">
        <v>0</v>
      </c>
      <c r="M112">
        <v>1.01137936592102</v>
      </c>
      <c r="N112">
        <v>0.33558213710784901</v>
      </c>
      <c r="O112">
        <v>0.57464736700057895</v>
      </c>
      <c r="R112">
        <f t="shared" si="2"/>
        <v>1.7123896163039793</v>
      </c>
      <c r="S112">
        <f t="shared" si="3"/>
        <v>1.7318755243472554</v>
      </c>
    </row>
    <row r="113" spans="1:19" x14ac:dyDescent="0.25">
      <c r="A113">
        <v>46716</v>
      </c>
      <c r="B113">
        <v>2.12</v>
      </c>
      <c r="C113">
        <v>1</v>
      </c>
      <c r="D113">
        <v>1.9434374217987</v>
      </c>
      <c r="E113">
        <v>0.916715764999389</v>
      </c>
      <c r="F113">
        <v>0.12527649626135801</v>
      </c>
      <c r="G113" s="1">
        <v>43110</v>
      </c>
      <c r="H113" t="s">
        <v>102</v>
      </c>
      <c r="I113" t="s">
        <v>101</v>
      </c>
      <c r="J113">
        <v>1.81</v>
      </c>
      <c r="L113">
        <v>1</v>
      </c>
      <c r="M113">
        <v>1.98837126493453</v>
      </c>
      <c r="N113">
        <v>0.93791097402572599</v>
      </c>
      <c r="O113">
        <v>0.27802112698554898</v>
      </c>
      <c r="R113">
        <f t="shared" si="2"/>
        <v>3.3735241065851693</v>
      </c>
      <c r="S113">
        <f t="shared" si="3"/>
        <v>6.707818395097914</v>
      </c>
    </row>
    <row r="114" spans="1:19" x14ac:dyDescent="0.25">
      <c r="A114">
        <v>46717</v>
      </c>
      <c r="B114">
        <v>2.2000000000000002</v>
      </c>
      <c r="C114">
        <v>1</v>
      </c>
      <c r="D114">
        <v>1.53385442495346</v>
      </c>
      <c r="E114">
        <v>0.69720655679702703</v>
      </c>
      <c r="F114">
        <v>0.318354016542434</v>
      </c>
      <c r="G114" s="1">
        <v>43110</v>
      </c>
      <c r="H114" t="s">
        <v>148</v>
      </c>
      <c r="I114" t="s">
        <v>141</v>
      </c>
      <c r="J114">
        <v>1.75</v>
      </c>
      <c r="L114">
        <v>1</v>
      </c>
      <c r="M114">
        <v>1.5527934312820399</v>
      </c>
      <c r="N114">
        <v>0.70581519603729204</v>
      </c>
      <c r="O114">
        <v>0.22704200446605599</v>
      </c>
      <c r="R114">
        <f t="shared" si="2"/>
        <v>3.1087427971629595</v>
      </c>
      <c r="S114">
        <f t="shared" si="3"/>
        <v>4.8272353949800069</v>
      </c>
    </row>
    <row r="115" spans="1:19" x14ac:dyDescent="0.25">
      <c r="A115">
        <v>46718</v>
      </c>
      <c r="B115">
        <v>2.77</v>
      </c>
      <c r="C115">
        <v>1</v>
      </c>
      <c r="D115">
        <v>1.66565761762857</v>
      </c>
      <c r="E115">
        <v>0.60132043957710202</v>
      </c>
      <c r="F115">
        <v>0.375064873695373</v>
      </c>
      <c r="G115" s="1">
        <v>43110</v>
      </c>
      <c r="H115" t="s">
        <v>136</v>
      </c>
      <c r="I115" t="s">
        <v>33</v>
      </c>
      <c r="J115">
        <v>1.51</v>
      </c>
      <c r="L115">
        <v>1</v>
      </c>
      <c r="M115">
        <v>1.9021155399084</v>
      </c>
      <c r="N115">
        <v>0.686684310436248</v>
      </c>
      <c r="O115">
        <v>0.48247659206390298</v>
      </c>
      <c r="R115">
        <f t="shared" si="2"/>
        <v>1.4232489652996434</v>
      </c>
      <c r="S115">
        <f t="shared" si="3"/>
        <v>2.7071839740550128</v>
      </c>
    </row>
    <row r="116" spans="1:19" x14ac:dyDescent="0.25">
      <c r="A116">
        <v>46719</v>
      </c>
      <c r="B116">
        <v>1.88</v>
      </c>
      <c r="C116">
        <v>1</v>
      </c>
      <c r="D116">
        <v>1.4193377099037101</v>
      </c>
      <c r="E116">
        <v>0.75496686697006199</v>
      </c>
      <c r="F116">
        <v>0.31070551872253399</v>
      </c>
      <c r="G116" s="1">
        <v>43110</v>
      </c>
      <c r="H116" t="s">
        <v>122</v>
      </c>
      <c r="I116" t="s">
        <v>112</v>
      </c>
      <c r="J116">
        <v>2.0299999999999998</v>
      </c>
      <c r="L116">
        <v>1</v>
      </c>
      <c r="M116">
        <v>1.58401995897293</v>
      </c>
      <c r="N116">
        <v>0.84256380796432495</v>
      </c>
      <c r="O116">
        <v>0.324367225170135</v>
      </c>
      <c r="R116">
        <f t="shared" si="2"/>
        <v>2.5975614753382956</v>
      </c>
      <c r="S116">
        <f t="shared" si="3"/>
        <v>4.1145892215950326</v>
      </c>
    </row>
    <row r="117" spans="1:19" x14ac:dyDescent="0.25">
      <c r="A117">
        <v>46720</v>
      </c>
      <c r="B117">
        <v>2.73</v>
      </c>
      <c r="C117">
        <v>1</v>
      </c>
      <c r="D117">
        <v>2.3436740283966002</v>
      </c>
      <c r="E117">
        <v>0.85848865509033201</v>
      </c>
      <c r="F117">
        <v>0.30870812684297499</v>
      </c>
      <c r="G117" s="1">
        <v>43110</v>
      </c>
      <c r="H117" t="s">
        <v>52</v>
      </c>
      <c r="I117" t="s">
        <v>53</v>
      </c>
      <c r="J117">
        <v>1.52</v>
      </c>
      <c r="L117">
        <v>1</v>
      </c>
      <c r="M117">
        <v>2.4246071290969802</v>
      </c>
      <c r="N117">
        <v>0.88813447952270497</v>
      </c>
      <c r="O117">
        <v>0.31551650166511502</v>
      </c>
      <c r="R117">
        <f t="shared" si="2"/>
        <v>2.8148590480549855</v>
      </c>
      <c r="S117">
        <f t="shared" si="3"/>
        <v>6.8249273153172689</v>
      </c>
    </row>
    <row r="118" spans="1:19" x14ac:dyDescent="0.25">
      <c r="A118">
        <v>46721</v>
      </c>
      <c r="B118">
        <v>1.32</v>
      </c>
      <c r="C118">
        <v>1</v>
      </c>
      <c r="D118">
        <v>1.1820384950637799</v>
      </c>
      <c r="E118">
        <v>0.89548370838165203</v>
      </c>
      <c r="F118">
        <v>0.11775057464838</v>
      </c>
      <c r="G118" s="1">
        <v>43110</v>
      </c>
      <c r="H118" t="s">
        <v>59</v>
      </c>
      <c r="I118" t="s">
        <v>123</v>
      </c>
      <c r="J118">
        <v>3.71</v>
      </c>
      <c r="L118">
        <v>1</v>
      </c>
      <c r="M118">
        <v>1.21370891332626</v>
      </c>
      <c r="N118">
        <v>0.91947644948959295</v>
      </c>
      <c r="O118">
        <v>0.145495906472206</v>
      </c>
      <c r="R118">
        <f t="shared" si="2"/>
        <v>6.3196035667521686</v>
      </c>
      <c r="S118">
        <f t="shared" si="3"/>
        <v>7.6701591776555489</v>
      </c>
    </row>
    <row r="119" spans="1:19" x14ac:dyDescent="0.25">
      <c r="A119">
        <v>46722</v>
      </c>
      <c r="B119">
        <v>2.2000000000000002</v>
      </c>
      <c r="C119">
        <v>1</v>
      </c>
      <c r="D119">
        <v>1.26307093024253</v>
      </c>
      <c r="E119">
        <v>0.57412315011024395</v>
      </c>
      <c r="F119">
        <v>0.29538461863994597</v>
      </c>
      <c r="G119" s="1">
        <v>43110</v>
      </c>
      <c r="H119" t="s">
        <v>87</v>
      </c>
      <c r="I119" t="s">
        <v>131</v>
      </c>
      <c r="J119">
        <v>1.75</v>
      </c>
      <c r="L119">
        <v>1</v>
      </c>
      <c r="M119">
        <v>1.5387845277786201</v>
      </c>
      <c r="N119">
        <v>0.69944751262664795</v>
      </c>
      <c r="O119">
        <v>0.36239069700241</v>
      </c>
      <c r="R119">
        <f t="shared" si="2"/>
        <v>1.9300923517415691</v>
      </c>
      <c r="S119">
        <f t="shared" si="3"/>
        <v>2.9699962480437878</v>
      </c>
    </row>
    <row r="120" spans="1:19" x14ac:dyDescent="0.25">
      <c r="A120">
        <v>46723</v>
      </c>
      <c r="B120">
        <v>1.58</v>
      </c>
      <c r="C120">
        <v>0</v>
      </c>
      <c r="D120">
        <v>1.5406334533691399</v>
      </c>
      <c r="E120">
        <v>0.29189144968986502</v>
      </c>
      <c r="F120">
        <v>0.60180994272232002</v>
      </c>
      <c r="G120" s="1">
        <v>43110</v>
      </c>
      <c r="H120" t="s">
        <v>44</v>
      </c>
      <c r="I120" t="s">
        <v>100</v>
      </c>
      <c r="J120">
        <v>2.56</v>
      </c>
      <c r="L120">
        <v>0</v>
      </c>
      <c r="M120">
        <v>1.5690440368652301</v>
      </c>
      <c r="N120">
        <v>0.16501365602016399</v>
      </c>
      <c r="O120">
        <v>0.61290782690048196</v>
      </c>
      <c r="R120">
        <f t="shared" si="2"/>
        <v>3.7142854820790538</v>
      </c>
      <c r="S120">
        <f t="shared" si="3"/>
        <v>5.8278774868712491</v>
      </c>
    </row>
    <row r="121" spans="1:19" x14ac:dyDescent="0.25">
      <c r="A121">
        <v>46724</v>
      </c>
      <c r="B121">
        <v>1.2</v>
      </c>
      <c r="C121">
        <v>1</v>
      </c>
      <c r="D121">
        <v>1.0618445920944199</v>
      </c>
      <c r="E121">
        <v>0.88487049341201696</v>
      </c>
      <c r="F121">
        <v>9.4744527339935297E-2</v>
      </c>
      <c r="G121" s="1">
        <v>43110</v>
      </c>
      <c r="H121" t="s">
        <v>66</v>
      </c>
      <c r="I121" t="s">
        <v>74</v>
      </c>
      <c r="J121">
        <v>5.29</v>
      </c>
      <c r="L121">
        <v>1</v>
      </c>
      <c r="M121">
        <v>1.1205343723297101</v>
      </c>
      <c r="N121">
        <v>0.93377864360809304</v>
      </c>
      <c r="O121">
        <v>8.8592343032359994E-2</v>
      </c>
      <c r="R121">
        <f t="shared" si="2"/>
        <v>10.540173243493664</v>
      </c>
      <c r="S121">
        <f t="shared" si="3"/>
        <v>11.810626409644593</v>
      </c>
    </row>
    <row r="122" spans="1:19" x14ac:dyDescent="0.25">
      <c r="A122">
        <v>46725</v>
      </c>
      <c r="B122">
        <v>2.25</v>
      </c>
      <c r="C122">
        <v>1</v>
      </c>
      <c r="D122">
        <v>1.33168158531188</v>
      </c>
      <c r="E122">
        <v>0.59185848236083904</v>
      </c>
      <c r="F122">
        <v>0.243374109268188</v>
      </c>
      <c r="G122" s="1">
        <v>43110</v>
      </c>
      <c r="H122" t="s">
        <v>92</v>
      </c>
      <c r="I122" t="s">
        <v>110</v>
      </c>
      <c r="J122">
        <v>1.72</v>
      </c>
      <c r="L122">
        <v>1</v>
      </c>
      <c r="M122">
        <v>1.5118033736944101</v>
      </c>
      <c r="N122">
        <v>0.67191261053085305</v>
      </c>
      <c r="O122">
        <v>0.14501240849494901</v>
      </c>
      <c r="R122">
        <f t="shared" si="2"/>
        <v>4.6334835584380816</v>
      </c>
      <c r="S122">
        <f t="shared" si="3"/>
        <v>7.0049160756043154</v>
      </c>
    </row>
    <row r="123" spans="1:19" x14ac:dyDescent="0.25">
      <c r="A123">
        <v>46726</v>
      </c>
      <c r="B123">
        <v>1.47</v>
      </c>
      <c r="C123">
        <v>1</v>
      </c>
      <c r="D123">
        <v>0.92962002682685796</v>
      </c>
      <c r="E123">
        <v>0.63239457607269201</v>
      </c>
      <c r="F123">
        <v>0.25029794275760597</v>
      </c>
      <c r="G123" s="1">
        <v>43110</v>
      </c>
      <c r="H123" t="s">
        <v>43</v>
      </c>
      <c r="I123" t="s">
        <v>36</v>
      </c>
      <c r="J123">
        <v>2.91</v>
      </c>
      <c r="L123">
        <v>1</v>
      </c>
      <c r="M123">
        <v>0.83106966376304603</v>
      </c>
      <c r="N123">
        <v>0.56535351276397705</v>
      </c>
      <c r="O123">
        <v>0.170025318861007</v>
      </c>
      <c r="R123">
        <f t="shared" si="2"/>
        <v>3.3251136745471688</v>
      </c>
      <c r="S123">
        <f t="shared" si="3"/>
        <v>2.7634011034798225</v>
      </c>
    </row>
    <row r="124" spans="1:19" x14ac:dyDescent="0.25">
      <c r="A124">
        <v>46727</v>
      </c>
      <c r="B124">
        <v>1.73</v>
      </c>
      <c r="C124">
        <v>1</v>
      </c>
      <c r="D124">
        <v>1.5054219777583999</v>
      </c>
      <c r="E124">
        <v>0.87018611431121795</v>
      </c>
      <c r="F124">
        <v>0.217680923640728</v>
      </c>
      <c r="G124" s="1">
        <v>43110</v>
      </c>
      <c r="H124" t="s">
        <v>91</v>
      </c>
      <c r="I124" t="s">
        <v>73</v>
      </c>
      <c r="J124">
        <v>2.2400000000000002</v>
      </c>
      <c r="L124">
        <v>1</v>
      </c>
      <c r="M124">
        <v>1.5370264858007401</v>
      </c>
      <c r="N124">
        <v>0.88845461606979304</v>
      </c>
      <c r="O124">
        <v>0.188699916005134</v>
      </c>
      <c r="R124">
        <f t="shared" si="2"/>
        <v>4.708293648872746</v>
      </c>
      <c r="S124">
        <f t="shared" si="3"/>
        <v>7.2367720412448291</v>
      </c>
    </row>
    <row r="125" spans="1:19" x14ac:dyDescent="0.25">
      <c r="A125">
        <v>46728</v>
      </c>
      <c r="B125">
        <v>2.8</v>
      </c>
      <c r="C125">
        <v>1</v>
      </c>
      <c r="D125">
        <v>1.65190980434417</v>
      </c>
      <c r="E125">
        <v>0.58996778726577703</v>
      </c>
      <c r="F125">
        <v>0.410078294575214</v>
      </c>
      <c r="G125" s="1">
        <v>43110</v>
      </c>
      <c r="H125" t="s">
        <v>85</v>
      </c>
      <c r="I125" t="s">
        <v>150</v>
      </c>
      <c r="J125">
        <v>1.5</v>
      </c>
      <c r="L125">
        <v>1</v>
      </c>
      <c r="M125">
        <v>2.1408847808837801</v>
      </c>
      <c r="N125">
        <v>0.76460170745849598</v>
      </c>
      <c r="O125">
        <v>0.39539206027984602</v>
      </c>
      <c r="R125">
        <f t="shared" si="2"/>
        <v>1.933781135911872</v>
      </c>
      <c r="S125">
        <f t="shared" si="3"/>
        <v>4.1400026034338921</v>
      </c>
    </row>
    <row r="126" spans="1:19" x14ac:dyDescent="0.25">
      <c r="A126">
        <v>46729</v>
      </c>
      <c r="B126">
        <v>2.96</v>
      </c>
      <c r="C126">
        <v>1</v>
      </c>
      <c r="D126">
        <v>1.61609303855896</v>
      </c>
      <c r="E126">
        <v>0.54597737789153999</v>
      </c>
      <c r="F126">
        <v>0.29086083173751798</v>
      </c>
      <c r="G126" s="1">
        <v>43110</v>
      </c>
      <c r="H126" t="s">
        <v>74</v>
      </c>
      <c r="I126" t="s">
        <v>121</v>
      </c>
      <c r="J126">
        <v>1.46</v>
      </c>
      <c r="L126">
        <v>1</v>
      </c>
      <c r="M126">
        <v>1.85418738365173</v>
      </c>
      <c r="N126">
        <v>0.62641465663909901</v>
      </c>
      <c r="O126">
        <v>0.27715641260147</v>
      </c>
      <c r="R126">
        <f t="shared" si="2"/>
        <v>2.2601485232089362</v>
      </c>
      <c r="S126">
        <f t="shared" si="3"/>
        <v>4.1907388769131053</v>
      </c>
    </row>
    <row r="127" spans="1:19" x14ac:dyDescent="0.25">
      <c r="A127">
        <v>46730</v>
      </c>
      <c r="B127">
        <v>1.74</v>
      </c>
      <c r="C127">
        <v>1</v>
      </c>
      <c r="D127">
        <v>1.1851354354619901</v>
      </c>
      <c r="E127">
        <v>0.68111231923103299</v>
      </c>
      <c r="F127">
        <v>0.26413715630769702</v>
      </c>
      <c r="G127" s="1">
        <v>43110</v>
      </c>
      <c r="H127" t="s">
        <v>31</v>
      </c>
      <c r="I127" t="s">
        <v>16</v>
      </c>
      <c r="J127">
        <v>2.2200000000000002</v>
      </c>
      <c r="L127">
        <v>1</v>
      </c>
      <c r="M127">
        <v>1.3250774145126301</v>
      </c>
      <c r="N127">
        <v>0.76153874397277799</v>
      </c>
      <c r="O127">
        <v>0.18275915086269301</v>
      </c>
      <c r="R127">
        <f t="shared" si="2"/>
        <v>4.1668980205807706</v>
      </c>
      <c r="S127">
        <f t="shared" si="3"/>
        <v>5.5214624556489786</v>
      </c>
    </row>
    <row r="128" spans="1:19" x14ac:dyDescent="0.25">
      <c r="A128">
        <v>46731</v>
      </c>
      <c r="B128">
        <v>1.29</v>
      </c>
      <c r="C128">
        <v>0</v>
      </c>
      <c r="D128">
        <v>2.4166364789008998</v>
      </c>
      <c r="E128">
        <v>0.29389763375123301</v>
      </c>
      <c r="F128">
        <v>0.59231286247571302</v>
      </c>
      <c r="G128" s="1">
        <v>43111</v>
      </c>
      <c r="H128" t="s">
        <v>43</v>
      </c>
      <c r="I128" t="s">
        <v>44</v>
      </c>
      <c r="J128">
        <v>4.08</v>
      </c>
      <c r="L128">
        <v>0</v>
      </c>
      <c r="M128">
        <v>2.5802945280074998</v>
      </c>
      <c r="N128">
        <v>0.26633134484290999</v>
      </c>
      <c r="O128">
        <v>0.63242512941360396</v>
      </c>
      <c r="R128">
        <f t="shared" si="2"/>
        <v>2.3745801673724389</v>
      </c>
      <c r="S128">
        <f t="shared" si="3"/>
        <v>6.1271162121862481</v>
      </c>
    </row>
    <row r="129" spans="1:19" x14ac:dyDescent="0.25">
      <c r="A129">
        <v>46732</v>
      </c>
      <c r="B129">
        <v>2.2000000000000002</v>
      </c>
      <c r="C129">
        <v>1</v>
      </c>
      <c r="D129">
        <v>2.0250322413444501</v>
      </c>
      <c r="E129">
        <v>0.92046920061111404</v>
      </c>
      <c r="F129">
        <v>0.270841979980468</v>
      </c>
      <c r="G129" s="1">
        <v>43111</v>
      </c>
      <c r="H129" t="s">
        <v>91</v>
      </c>
      <c r="I129" t="s">
        <v>92</v>
      </c>
      <c r="J129">
        <v>1.77</v>
      </c>
      <c r="L129">
        <v>1</v>
      </c>
      <c r="M129">
        <v>1.9492352247238101</v>
      </c>
      <c r="N129">
        <v>0.88601601123809803</v>
      </c>
      <c r="O129">
        <v>0.35611015558242798</v>
      </c>
      <c r="R129">
        <f t="shared" si="2"/>
        <v>2.4880391568417766</v>
      </c>
      <c r="S129">
        <f t="shared" si="3"/>
        <v>4.8497735650081335</v>
      </c>
    </row>
    <row r="130" spans="1:19" x14ac:dyDescent="0.25">
      <c r="A130">
        <v>46733</v>
      </c>
      <c r="B130">
        <v>2.11</v>
      </c>
      <c r="C130">
        <v>0</v>
      </c>
      <c r="D130">
        <v>1.56772784650325</v>
      </c>
      <c r="E130">
        <v>0.152997381985187</v>
      </c>
      <c r="F130">
        <v>0.85668188333511297</v>
      </c>
      <c r="G130" s="1">
        <v>43111</v>
      </c>
      <c r="H130" t="s">
        <v>31</v>
      </c>
      <c r="I130" t="s">
        <v>85</v>
      </c>
      <c r="J130">
        <v>1.83</v>
      </c>
      <c r="L130">
        <v>0</v>
      </c>
      <c r="M130">
        <v>1.34094504117965</v>
      </c>
      <c r="N130">
        <v>0.13459557294845501</v>
      </c>
      <c r="O130">
        <v>0.73275685310363703</v>
      </c>
      <c r="R130">
        <f t="shared" si="2"/>
        <v>5.4441378497958111</v>
      </c>
      <c r="S130">
        <f t="shared" si="3"/>
        <v>7.3002896531821664</v>
      </c>
    </row>
    <row r="131" spans="1:19" x14ac:dyDescent="0.25">
      <c r="A131">
        <v>46734</v>
      </c>
      <c r="B131">
        <v>2</v>
      </c>
      <c r="C131">
        <v>1</v>
      </c>
      <c r="D131">
        <v>1.79633674621582</v>
      </c>
      <c r="E131">
        <v>0.89816837310790998</v>
      </c>
      <c r="F131">
        <v>0.22183957397937701</v>
      </c>
      <c r="G131" s="1">
        <v>43111</v>
      </c>
      <c r="H131" t="s">
        <v>87</v>
      </c>
      <c r="I131" t="s">
        <v>52</v>
      </c>
      <c r="J131">
        <v>1.93</v>
      </c>
      <c r="L131">
        <v>1</v>
      </c>
      <c r="M131">
        <v>1.89250612258911</v>
      </c>
      <c r="N131">
        <v>0.946253061294555</v>
      </c>
      <c r="O131">
        <v>0.19768695533275599</v>
      </c>
      <c r="R131">
        <f t="shared" si="2"/>
        <v>4.7866236783392075</v>
      </c>
      <c r="S131">
        <f t="shared" si="3"/>
        <v>9.0587146177869577</v>
      </c>
    </row>
    <row r="132" spans="1:19" x14ac:dyDescent="0.25">
      <c r="A132">
        <v>46735</v>
      </c>
      <c r="B132">
        <v>2.34</v>
      </c>
      <c r="C132">
        <v>0</v>
      </c>
      <c r="D132">
        <v>1.0335207344889601</v>
      </c>
      <c r="E132">
        <v>0.198499609529972</v>
      </c>
      <c r="F132">
        <v>0.61155073046684205</v>
      </c>
      <c r="G132" s="1">
        <v>43111</v>
      </c>
      <c r="H132" t="s">
        <v>136</v>
      </c>
      <c r="I132" t="s">
        <v>59</v>
      </c>
      <c r="J132">
        <v>1.69</v>
      </c>
      <c r="L132">
        <v>0</v>
      </c>
      <c r="M132">
        <v>1.1220773571729601</v>
      </c>
      <c r="N132">
        <v>0.159678474068641</v>
      </c>
      <c r="O132">
        <v>0.66395109891891402</v>
      </c>
      <c r="R132">
        <f t="shared" ref="R132:R195" si="4">IF(L132,N132/O132,O132/N132)</f>
        <v>4.1580501241106633</v>
      </c>
      <c r="S132">
        <f t="shared" ref="S132:S195" si="5">IF(L132,R132*N132*B132,R132*O132*J132)</f>
        <v>4.6656538942548105</v>
      </c>
    </row>
    <row r="133" spans="1:19" x14ac:dyDescent="0.25">
      <c r="A133">
        <v>46736</v>
      </c>
      <c r="B133">
        <v>1.56</v>
      </c>
      <c r="C133">
        <v>1</v>
      </c>
      <c r="D133">
        <v>1.30662930250167</v>
      </c>
      <c r="E133">
        <v>0.83758288621902399</v>
      </c>
      <c r="F133">
        <v>9.8738421499729098E-2</v>
      </c>
      <c r="G133" s="1">
        <v>43111</v>
      </c>
      <c r="H133" t="s">
        <v>122</v>
      </c>
      <c r="I133" t="s">
        <v>60</v>
      </c>
      <c r="J133">
        <v>2.65</v>
      </c>
      <c r="L133">
        <v>1</v>
      </c>
      <c r="M133">
        <v>1.18909541130065</v>
      </c>
      <c r="N133">
        <v>0.76224064826965299</v>
      </c>
      <c r="O133">
        <v>9.9068023264408098E-2</v>
      </c>
      <c r="R133">
        <f t="shared" si="4"/>
        <v>7.6941138336359751</v>
      </c>
      <c r="S133">
        <f t="shared" si="5"/>
        <v>9.1490354536014582</v>
      </c>
    </row>
    <row r="134" spans="1:19" x14ac:dyDescent="0.25">
      <c r="A134">
        <v>46737</v>
      </c>
      <c r="B134">
        <v>2.36</v>
      </c>
      <c r="C134">
        <v>0</v>
      </c>
      <c r="D134">
        <v>1.32415106773376</v>
      </c>
      <c r="E134">
        <v>0.25645471115906998</v>
      </c>
      <c r="F134">
        <v>0.78818515936533595</v>
      </c>
      <c r="G134" s="1">
        <v>43111</v>
      </c>
      <c r="H134" t="s">
        <v>102</v>
      </c>
      <c r="I134" t="s">
        <v>148</v>
      </c>
      <c r="J134">
        <v>1.68</v>
      </c>
      <c r="L134">
        <v>1</v>
      </c>
      <c r="M134">
        <v>0.85410475254058804</v>
      </c>
      <c r="N134">
        <v>0.36190879344940102</v>
      </c>
      <c r="O134">
        <v>0.22299090027809099</v>
      </c>
      <c r="R134">
        <f t="shared" si="4"/>
        <v>1.6229756146912997</v>
      </c>
      <c r="S134">
        <f t="shared" si="5"/>
        <v>1.3861911857653186</v>
      </c>
    </row>
    <row r="135" spans="1:19" x14ac:dyDescent="0.25">
      <c r="A135">
        <v>46738</v>
      </c>
      <c r="B135">
        <v>1.29</v>
      </c>
      <c r="C135">
        <v>1</v>
      </c>
      <c r="D135">
        <v>1.1663914339542301</v>
      </c>
      <c r="E135">
        <v>0.90417940616607595</v>
      </c>
      <c r="F135">
        <v>0.19348749667406001</v>
      </c>
      <c r="G135" s="1">
        <v>43112</v>
      </c>
      <c r="H135" t="s">
        <v>43</v>
      </c>
      <c r="I135" t="s">
        <v>91</v>
      </c>
      <c r="J135">
        <v>4.05</v>
      </c>
      <c r="L135">
        <v>1</v>
      </c>
      <c r="M135">
        <v>1.1939346438646301</v>
      </c>
      <c r="N135">
        <v>0.92553073167800903</v>
      </c>
      <c r="O135">
        <v>0.107998199760913</v>
      </c>
      <c r="R135">
        <f t="shared" si="4"/>
        <v>8.569871847187768</v>
      </c>
      <c r="S135">
        <f t="shared" si="5"/>
        <v>10.231866891837662</v>
      </c>
    </row>
    <row r="136" spans="1:19" x14ac:dyDescent="0.25">
      <c r="A136">
        <v>46739</v>
      </c>
      <c r="B136">
        <v>1.9</v>
      </c>
      <c r="C136">
        <v>1</v>
      </c>
      <c r="D136">
        <v>1.32218585371971</v>
      </c>
      <c r="E136">
        <v>0.69588729143142702</v>
      </c>
      <c r="F136">
        <v>0.30420991778373702</v>
      </c>
      <c r="G136" s="1">
        <v>43112</v>
      </c>
      <c r="H136" t="s">
        <v>87</v>
      </c>
      <c r="I136" t="s">
        <v>102</v>
      </c>
      <c r="J136">
        <v>2.0299999999999998</v>
      </c>
      <c r="L136">
        <v>1</v>
      </c>
      <c r="M136">
        <v>1.3509088814258501</v>
      </c>
      <c r="N136">
        <v>0.71100467443466098</v>
      </c>
      <c r="O136">
        <v>0.35822752118110601</v>
      </c>
      <c r="R136">
        <f t="shared" si="4"/>
        <v>1.9847851781192558</v>
      </c>
      <c r="S136">
        <f t="shared" si="5"/>
        <v>2.6812639248437016</v>
      </c>
    </row>
    <row r="137" spans="1:19" x14ac:dyDescent="0.25">
      <c r="A137">
        <v>46740</v>
      </c>
      <c r="B137">
        <v>1.94</v>
      </c>
      <c r="C137">
        <v>1</v>
      </c>
      <c r="D137">
        <v>1.3358477447032899</v>
      </c>
      <c r="E137">
        <v>0.68858131170272796</v>
      </c>
      <c r="F137">
        <v>0.25399217754602399</v>
      </c>
      <c r="G137" s="1">
        <v>43112</v>
      </c>
      <c r="H137" t="s">
        <v>122</v>
      </c>
      <c r="I137" t="s">
        <v>136</v>
      </c>
      <c r="J137">
        <v>1.98</v>
      </c>
      <c r="L137">
        <v>1</v>
      </c>
      <c r="M137">
        <v>1.22684392809867</v>
      </c>
      <c r="N137">
        <v>0.63239377737045199</v>
      </c>
      <c r="O137">
        <v>0.25031805038452098</v>
      </c>
      <c r="R137">
        <f t="shared" si="4"/>
        <v>2.5263610690440146</v>
      </c>
      <c r="S137">
        <f t="shared" si="5"/>
        <v>3.0994507377415315</v>
      </c>
    </row>
    <row r="138" spans="1:19" x14ac:dyDescent="0.25">
      <c r="A138">
        <v>46741</v>
      </c>
      <c r="B138">
        <v>1.29</v>
      </c>
      <c r="C138">
        <v>1</v>
      </c>
      <c r="D138">
        <v>1.1880669225454299</v>
      </c>
      <c r="E138">
        <v>0.92098211050033496</v>
      </c>
      <c r="F138">
        <v>6.1336180195212302E-2</v>
      </c>
      <c r="G138" s="1">
        <v>43112</v>
      </c>
      <c r="H138" t="s">
        <v>66</v>
      </c>
      <c r="I138" t="s">
        <v>31</v>
      </c>
      <c r="J138">
        <v>4.1399999999999997</v>
      </c>
      <c r="L138">
        <v>1</v>
      </c>
      <c r="M138">
        <v>1.2297828340530299</v>
      </c>
      <c r="N138">
        <v>0.95332002639770497</v>
      </c>
      <c r="O138">
        <v>4.5879852026700897E-2</v>
      </c>
      <c r="R138">
        <f t="shared" si="4"/>
        <v>20.778620337373738</v>
      </c>
      <c r="S138">
        <f t="shared" si="5"/>
        <v>25.553190606207597</v>
      </c>
    </row>
    <row r="139" spans="1:19" x14ac:dyDescent="0.25">
      <c r="A139">
        <v>46742</v>
      </c>
      <c r="B139">
        <v>2.13</v>
      </c>
      <c r="C139">
        <v>1</v>
      </c>
      <c r="D139">
        <v>1.2309848767518901</v>
      </c>
      <c r="E139">
        <v>0.57792717218399003</v>
      </c>
      <c r="F139">
        <v>0.37014796733856198</v>
      </c>
      <c r="G139" s="1">
        <v>43113</v>
      </c>
      <c r="H139" t="s">
        <v>122</v>
      </c>
      <c r="I139" t="s">
        <v>87</v>
      </c>
      <c r="J139">
        <v>1.82</v>
      </c>
      <c r="L139">
        <v>1</v>
      </c>
      <c r="M139">
        <v>1.1662706297636001</v>
      </c>
      <c r="N139">
        <v>0.54754489660262995</v>
      </c>
      <c r="O139">
        <v>0.47418931126594499</v>
      </c>
      <c r="R139">
        <f t="shared" si="4"/>
        <v>1.1546968343526076</v>
      </c>
      <c r="S139">
        <f t="shared" si="5"/>
        <v>1.346689004186453</v>
      </c>
    </row>
    <row r="140" spans="1:19" x14ac:dyDescent="0.25">
      <c r="A140">
        <v>46743</v>
      </c>
      <c r="B140">
        <v>3.16</v>
      </c>
      <c r="C140">
        <v>1</v>
      </c>
      <c r="D140">
        <v>2.2790995144844</v>
      </c>
      <c r="E140">
        <v>0.72123402357101396</v>
      </c>
      <c r="F140">
        <v>0.38210240900516501</v>
      </c>
      <c r="G140" s="1">
        <v>43113</v>
      </c>
      <c r="H140" t="s">
        <v>66</v>
      </c>
      <c r="I140" t="s">
        <v>43</v>
      </c>
      <c r="J140">
        <v>1.42</v>
      </c>
      <c r="L140">
        <v>1</v>
      </c>
      <c r="M140">
        <v>2.0043041634559602</v>
      </c>
      <c r="N140">
        <v>0.63427346944808904</v>
      </c>
      <c r="O140">
        <v>0.35229146480560303</v>
      </c>
      <c r="R140">
        <f t="shared" si="4"/>
        <v>1.8004224706326215</v>
      </c>
      <c r="S140">
        <f t="shared" si="5"/>
        <v>3.608594253868632</v>
      </c>
    </row>
    <row r="141" spans="1:19" x14ac:dyDescent="0.25">
      <c r="A141">
        <v>46744</v>
      </c>
      <c r="B141">
        <v>1.99</v>
      </c>
      <c r="C141">
        <v>1</v>
      </c>
      <c r="D141">
        <v>1.34705385553836</v>
      </c>
      <c r="E141">
        <v>0.67691148519515898</v>
      </c>
      <c r="F141">
        <v>0.28890863656997601</v>
      </c>
      <c r="G141" s="1">
        <v>43115</v>
      </c>
      <c r="H141" t="s">
        <v>105</v>
      </c>
      <c r="I141" t="s">
        <v>125</v>
      </c>
      <c r="J141">
        <v>1.92</v>
      </c>
      <c r="L141">
        <v>1</v>
      </c>
      <c r="M141">
        <v>1.24340483546257</v>
      </c>
      <c r="N141">
        <v>0.62482655048370295</v>
      </c>
      <c r="O141">
        <v>0.29730197787284801</v>
      </c>
      <c r="R141">
        <f t="shared" si="4"/>
        <v>2.1016562182137002</v>
      </c>
      <c r="S141">
        <f t="shared" si="5"/>
        <v>2.6132095042068908</v>
      </c>
    </row>
    <row r="142" spans="1:19" x14ac:dyDescent="0.25">
      <c r="A142">
        <v>46745</v>
      </c>
      <c r="B142">
        <v>1.95</v>
      </c>
      <c r="C142">
        <v>0</v>
      </c>
      <c r="D142">
        <v>1.3538396161794599</v>
      </c>
      <c r="E142">
        <v>0.35275031328201201</v>
      </c>
      <c r="F142">
        <v>0.69427672624587999</v>
      </c>
      <c r="G142" s="1">
        <v>43115</v>
      </c>
      <c r="H142" t="s">
        <v>51</v>
      </c>
      <c r="I142" t="s">
        <v>179</v>
      </c>
      <c r="J142">
        <v>1.95</v>
      </c>
      <c r="L142">
        <v>0</v>
      </c>
      <c r="M142">
        <v>1.49452191889286</v>
      </c>
      <c r="N142">
        <v>0.52358865737914995</v>
      </c>
      <c r="O142">
        <v>0.76642149686813299</v>
      </c>
      <c r="R142">
        <f t="shared" si="4"/>
        <v>1.4637855233619754</v>
      </c>
      <c r="S142">
        <f t="shared" si="5"/>
        <v>2.1876595492225279</v>
      </c>
    </row>
    <row r="143" spans="1:19" x14ac:dyDescent="0.25">
      <c r="A143">
        <v>46746</v>
      </c>
      <c r="B143">
        <v>1.41</v>
      </c>
      <c r="C143">
        <v>1</v>
      </c>
      <c r="D143">
        <v>1.2104646334648099</v>
      </c>
      <c r="E143">
        <v>0.85848555564880302</v>
      </c>
      <c r="F143">
        <v>0.100816212594509</v>
      </c>
      <c r="G143" s="1">
        <v>43115</v>
      </c>
      <c r="H143" t="s">
        <v>40</v>
      </c>
      <c r="I143" t="s">
        <v>126</v>
      </c>
      <c r="J143">
        <v>3.18</v>
      </c>
      <c r="L143">
        <v>1</v>
      </c>
      <c r="M143">
        <v>1.2860796815156901</v>
      </c>
      <c r="N143">
        <v>0.91211324930190996</v>
      </c>
      <c r="O143">
        <v>7.2947353124618503E-2</v>
      </c>
      <c r="R143">
        <f t="shared" si="4"/>
        <v>12.503719603694394</v>
      </c>
      <c r="S143">
        <f t="shared" si="5"/>
        <v>16.080779725680813</v>
      </c>
    </row>
    <row r="144" spans="1:19" x14ac:dyDescent="0.25">
      <c r="A144">
        <v>46747</v>
      </c>
      <c r="B144">
        <v>2.95</v>
      </c>
      <c r="C144">
        <v>0</v>
      </c>
      <c r="D144">
        <v>0.91627776336669897</v>
      </c>
      <c r="E144">
        <v>0.323136287927627</v>
      </c>
      <c r="F144">
        <v>0.62758750915527295</v>
      </c>
      <c r="G144" s="1">
        <v>43115</v>
      </c>
      <c r="H144" t="s">
        <v>63</v>
      </c>
      <c r="I144" t="s">
        <v>150</v>
      </c>
      <c r="J144">
        <v>1.46</v>
      </c>
      <c r="L144">
        <v>0</v>
      </c>
      <c r="M144">
        <v>0.97098609685897797</v>
      </c>
      <c r="N144">
        <v>0.21292489767074499</v>
      </c>
      <c r="O144">
        <v>0.66505897045135498</v>
      </c>
      <c r="R144">
        <f t="shared" si="4"/>
        <v>3.1234438890268463</v>
      </c>
      <c r="S144">
        <f t="shared" si="5"/>
        <v>3.0328205905642047</v>
      </c>
    </row>
    <row r="145" spans="1:19" x14ac:dyDescent="0.25">
      <c r="A145">
        <v>46748</v>
      </c>
      <c r="B145">
        <v>1.54</v>
      </c>
      <c r="C145">
        <v>1</v>
      </c>
      <c r="D145">
        <v>1.4020311412811199</v>
      </c>
      <c r="E145">
        <v>0.910409832000732</v>
      </c>
      <c r="F145">
        <v>0.189315292239189</v>
      </c>
      <c r="G145" s="1">
        <v>43115</v>
      </c>
      <c r="H145" t="s">
        <v>161</v>
      </c>
      <c r="I145" t="s">
        <v>189</v>
      </c>
      <c r="J145">
        <v>2.66</v>
      </c>
      <c r="L145">
        <v>1</v>
      </c>
      <c r="M145">
        <v>1.49018117785453</v>
      </c>
      <c r="N145">
        <v>0.96765011548995905</v>
      </c>
      <c r="O145">
        <v>0.18146543204784299</v>
      </c>
      <c r="R145">
        <f t="shared" si="4"/>
        <v>5.3324211921245697</v>
      </c>
      <c r="S145">
        <f t="shared" si="5"/>
        <v>7.9462736928966846</v>
      </c>
    </row>
    <row r="146" spans="1:19" x14ac:dyDescent="0.25">
      <c r="A146">
        <v>46749</v>
      </c>
      <c r="B146">
        <v>1.86</v>
      </c>
      <c r="C146">
        <v>0</v>
      </c>
      <c r="D146">
        <v>1.0480853478113801</v>
      </c>
      <c r="E146">
        <v>0.39730829000473</v>
      </c>
      <c r="F146">
        <v>0.51126114527384403</v>
      </c>
      <c r="G146" s="1">
        <v>43115</v>
      </c>
      <c r="H146" t="s">
        <v>70</v>
      </c>
      <c r="I146" t="s">
        <v>140</v>
      </c>
      <c r="J146">
        <v>2.0499999999999998</v>
      </c>
      <c r="L146">
        <v>0</v>
      </c>
      <c r="M146">
        <v>0.84238103926181795</v>
      </c>
      <c r="N146">
        <v>0.355138689279556</v>
      </c>
      <c r="O146">
        <v>0.41091758012771601</v>
      </c>
      <c r="R146">
        <f t="shared" si="4"/>
        <v>1.1570622760401426</v>
      </c>
      <c r="S146">
        <f t="shared" si="5"/>
        <v>0.9746873225813395</v>
      </c>
    </row>
    <row r="147" spans="1:19" x14ac:dyDescent="0.25">
      <c r="A147">
        <v>46750</v>
      </c>
      <c r="B147">
        <v>2.1800000000000002</v>
      </c>
      <c r="C147">
        <v>1</v>
      </c>
      <c r="D147">
        <v>1.7528364682197499</v>
      </c>
      <c r="E147">
        <v>0.80405342578887895</v>
      </c>
      <c r="F147">
        <v>0.24396544098854001</v>
      </c>
      <c r="G147" s="1">
        <v>43115</v>
      </c>
      <c r="H147" t="s">
        <v>141</v>
      </c>
      <c r="I147" t="s">
        <v>78</v>
      </c>
      <c r="J147">
        <v>1.77</v>
      </c>
      <c r="L147">
        <v>1</v>
      </c>
      <c r="M147">
        <v>1.33867857336998</v>
      </c>
      <c r="N147">
        <v>0.61407274007797197</v>
      </c>
      <c r="O147">
        <v>0.19998808205127699</v>
      </c>
      <c r="R147">
        <f t="shared" si="4"/>
        <v>3.0705466734788902</v>
      </c>
      <c r="S147">
        <f t="shared" si="5"/>
        <v>4.1104750403186552</v>
      </c>
    </row>
    <row r="148" spans="1:19" x14ac:dyDescent="0.25">
      <c r="A148">
        <v>46751</v>
      </c>
      <c r="B148">
        <v>5.39</v>
      </c>
      <c r="C148">
        <v>0</v>
      </c>
      <c r="D148">
        <v>0.84516712343692701</v>
      </c>
      <c r="E148">
        <v>0.20311925113201099</v>
      </c>
      <c r="F148">
        <v>0.71022447347640905</v>
      </c>
      <c r="G148" s="1">
        <v>43115</v>
      </c>
      <c r="H148" t="s">
        <v>107</v>
      </c>
      <c r="I148" t="s">
        <v>89</v>
      </c>
      <c r="J148">
        <v>1.19</v>
      </c>
      <c r="L148">
        <v>0</v>
      </c>
      <c r="M148">
        <v>0.84522596657276095</v>
      </c>
      <c r="N148">
        <v>0.14501920342445301</v>
      </c>
      <c r="O148">
        <v>0.71027392148971502</v>
      </c>
      <c r="R148">
        <f t="shared" si="4"/>
        <v>4.8977921869480445</v>
      </c>
      <c r="S148">
        <f t="shared" si="5"/>
        <v>4.1397411352856768</v>
      </c>
    </row>
    <row r="149" spans="1:19" x14ac:dyDescent="0.25">
      <c r="A149">
        <v>46752</v>
      </c>
      <c r="B149">
        <v>1.03</v>
      </c>
      <c r="C149">
        <v>1</v>
      </c>
      <c r="D149">
        <v>1.0043198404312099</v>
      </c>
      <c r="E149">
        <v>0.975067806243896</v>
      </c>
      <c r="F149">
        <v>2.7057411521673201E-2</v>
      </c>
      <c r="G149" s="1">
        <v>43115</v>
      </c>
      <c r="H149" t="s">
        <v>76</v>
      </c>
      <c r="I149" t="s">
        <v>137</v>
      </c>
      <c r="J149">
        <v>19.170000000000002</v>
      </c>
      <c r="L149">
        <v>1</v>
      </c>
      <c r="M149">
        <v>0.98966837882995595</v>
      </c>
      <c r="N149">
        <v>0.960843086242675</v>
      </c>
      <c r="O149">
        <v>2.090834826231E-2</v>
      </c>
      <c r="R149">
        <f t="shared" si="4"/>
        <v>45.954997218729076</v>
      </c>
      <c r="S149">
        <f t="shared" si="5"/>
        <v>45.48020759659471</v>
      </c>
    </row>
    <row r="150" spans="1:19" x14ac:dyDescent="0.25">
      <c r="A150">
        <v>46753</v>
      </c>
      <c r="B150">
        <v>1.01</v>
      </c>
      <c r="C150">
        <v>1</v>
      </c>
      <c r="D150">
        <v>0.98809464204311304</v>
      </c>
      <c r="E150">
        <v>0.97831152677536004</v>
      </c>
      <c r="F150">
        <v>1.5719010122120299E-2</v>
      </c>
      <c r="G150" s="1">
        <v>43115</v>
      </c>
      <c r="H150" t="s">
        <v>129</v>
      </c>
      <c r="I150" t="s">
        <v>183</v>
      </c>
      <c r="J150">
        <v>29.16</v>
      </c>
      <c r="L150">
        <v>1</v>
      </c>
      <c r="M150">
        <v>0.98477103412151301</v>
      </c>
      <c r="N150">
        <v>0.97502082586288397</v>
      </c>
      <c r="O150">
        <v>1.3796791434288001E-2</v>
      </c>
      <c r="R150">
        <f t="shared" si="4"/>
        <v>70.670114171599863</v>
      </c>
      <c r="S150">
        <f t="shared" si="5"/>
        <v>69.593881414251783</v>
      </c>
    </row>
    <row r="151" spans="1:19" x14ac:dyDescent="0.25">
      <c r="A151">
        <v>46754</v>
      </c>
      <c r="B151">
        <v>1.72</v>
      </c>
      <c r="C151">
        <v>1</v>
      </c>
      <c r="D151">
        <v>1.43965049886703</v>
      </c>
      <c r="E151">
        <v>0.837006103992462</v>
      </c>
      <c r="F151">
        <v>0.18638925552368099</v>
      </c>
      <c r="G151" s="1">
        <v>43115</v>
      </c>
      <c r="H151" t="s">
        <v>26</v>
      </c>
      <c r="I151" t="s">
        <v>190</v>
      </c>
      <c r="J151">
        <v>2.25</v>
      </c>
      <c r="L151">
        <v>1</v>
      </c>
      <c r="M151">
        <v>1.4372665810584999</v>
      </c>
      <c r="N151">
        <v>0.83562010526657104</v>
      </c>
      <c r="O151">
        <v>0.211384907364845</v>
      </c>
      <c r="R151">
        <f t="shared" si="4"/>
        <v>3.9530736403252855</v>
      </c>
      <c r="S151">
        <f t="shared" si="5"/>
        <v>5.6816206357028101</v>
      </c>
    </row>
    <row r="152" spans="1:19" x14ac:dyDescent="0.25">
      <c r="A152">
        <v>46755</v>
      </c>
      <c r="B152">
        <v>1.4</v>
      </c>
      <c r="C152">
        <v>1</v>
      </c>
      <c r="D152">
        <v>1.13279476881027</v>
      </c>
      <c r="E152">
        <v>0.80913912057876503</v>
      </c>
      <c r="F152">
        <v>0.23068815171718501</v>
      </c>
      <c r="G152" s="1">
        <v>43115</v>
      </c>
      <c r="H152" t="s">
        <v>73</v>
      </c>
      <c r="I152" t="s">
        <v>133</v>
      </c>
      <c r="J152">
        <v>3.22</v>
      </c>
      <c r="L152">
        <v>1</v>
      </c>
      <c r="M152">
        <v>1.24708762168884</v>
      </c>
      <c r="N152">
        <v>0.89077687263488703</v>
      </c>
      <c r="O152">
        <v>0.28417849540710399</v>
      </c>
      <c r="R152">
        <f t="shared" si="4"/>
        <v>3.1345681922863018</v>
      </c>
      <c r="S152">
        <f t="shared" si="5"/>
        <v>3.9090811919398161</v>
      </c>
    </row>
    <row r="153" spans="1:19" x14ac:dyDescent="0.25">
      <c r="A153">
        <v>46756</v>
      </c>
      <c r="B153">
        <v>1.1000000000000001</v>
      </c>
      <c r="C153">
        <v>1</v>
      </c>
      <c r="D153">
        <v>1.0338277971744501</v>
      </c>
      <c r="E153">
        <v>0.93984345197677599</v>
      </c>
      <c r="F153">
        <v>8.6006546020507793E-2</v>
      </c>
      <c r="G153" s="1">
        <v>43115</v>
      </c>
      <c r="H153" t="s">
        <v>90</v>
      </c>
      <c r="I153" t="s">
        <v>258</v>
      </c>
      <c r="J153">
        <v>8.67</v>
      </c>
      <c r="L153">
        <v>1</v>
      </c>
      <c r="M153">
        <v>1.02182790040969</v>
      </c>
      <c r="N153">
        <v>0.92893445491790705</v>
      </c>
      <c r="O153">
        <v>8.7531670928001404E-2</v>
      </c>
      <c r="R153">
        <f t="shared" si="4"/>
        <v>10.612552520355701</v>
      </c>
      <c r="S153">
        <f t="shared" si="5"/>
        <v>10.844202259862714</v>
      </c>
    </row>
    <row r="154" spans="1:19" x14ac:dyDescent="0.25">
      <c r="A154">
        <v>46757</v>
      </c>
      <c r="B154">
        <v>1.46</v>
      </c>
      <c r="C154">
        <v>1</v>
      </c>
      <c r="D154">
        <v>1.0882097777128199</v>
      </c>
      <c r="E154">
        <v>0.74534916281700103</v>
      </c>
      <c r="F154">
        <v>0.140263144671916</v>
      </c>
      <c r="G154" s="1">
        <v>43115</v>
      </c>
      <c r="H154" t="s">
        <v>101</v>
      </c>
      <c r="I154" t="s">
        <v>95</v>
      </c>
      <c r="J154">
        <v>2.96</v>
      </c>
      <c r="L154">
        <v>1</v>
      </c>
      <c r="M154">
        <v>1.12260484457016</v>
      </c>
      <c r="N154">
        <v>0.76890742778777998</v>
      </c>
      <c r="O154">
        <v>0.13990834355354301</v>
      </c>
      <c r="R154">
        <f t="shared" si="4"/>
        <v>5.4957939480822935</v>
      </c>
      <c r="S154">
        <f t="shared" si="5"/>
        <v>6.1696049108765418</v>
      </c>
    </row>
    <row r="155" spans="1:19" x14ac:dyDescent="0.25">
      <c r="A155">
        <v>46758</v>
      </c>
      <c r="B155">
        <v>1.68</v>
      </c>
      <c r="C155">
        <v>1</v>
      </c>
      <c r="D155">
        <v>1.5302757854461599</v>
      </c>
      <c r="E155">
        <v>0.91087844371795601</v>
      </c>
      <c r="F155">
        <v>0.17517267465591399</v>
      </c>
      <c r="G155" s="1">
        <v>43115</v>
      </c>
      <c r="H155" t="s">
        <v>131</v>
      </c>
      <c r="I155" t="s">
        <v>60</v>
      </c>
      <c r="J155">
        <v>2.3199999999999998</v>
      </c>
      <c r="L155">
        <v>1</v>
      </c>
      <c r="M155">
        <v>1.44431286334991</v>
      </c>
      <c r="N155">
        <v>0.85971003770828203</v>
      </c>
      <c r="O155">
        <v>0.13218240439891801</v>
      </c>
      <c r="R155">
        <f t="shared" si="4"/>
        <v>6.5039673140891905</v>
      </c>
      <c r="S155">
        <f t="shared" si="5"/>
        <v>9.3937636545464063</v>
      </c>
    </row>
    <row r="156" spans="1:19" x14ac:dyDescent="0.25">
      <c r="A156">
        <v>46759</v>
      </c>
      <c r="B156">
        <v>1.9</v>
      </c>
      <c r="C156">
        <v>1</v>
      </c>
      <c r="D156">
        <v>1.4818533790111501</v>
      </c>
      <c r="E156">
        <v>0.77992283105850202</v>
      </c>
      <c r="F156">
        <v>0.27867013067007002</v>
      </c>
      <c r="G156" s="1">
        <v>43115</v>
      </c>
      <c r="H156" t="s">
        <v>170</v>
      </c>
      <c r="I156" t="s">
        <v>160</v>
      </c>
      <c r="J156">
        <v>2.0099999999999998</v>
      </c>
      <c r="L156">
        <v>1</v>
      </c>
      <c r="M156">
        <v>1.4153518795967099</v>
      </c>
      <c r="N156">
        <v>0.74492204189300504</v>
      </c>
      <c r="O156">
        <v>0.31170427799224798</v>
      </c>
      <c r="R156">
        <f t="shared" si="4"/>
        <v>2.3898357978632911</v>
      </c>
      <c r="S156">
        <f t="shared" si="5"/>
        <v>3.3824585884333112</v>
      </c>
    </row>
    <row r="157" spans="1:19" x14ac:dyDescent="0.25">
      <c r="A157">
        <v>46760</v>
      </c>
      <c r="B157">
        <v>1.27</v>
      </c>
      <c r="C157">
        <v>1</v>
      </c>
      <c r="D157">
        <v>1.18986493253707</v>
      </c>
      <c r="E157">
        <v>0.93690152168273899</v>
      </c>
      <c r="F157">
        <v>4.7202149033546401E-2</v>
      </c>
      <c r="G157" s="1">
        <v>43115</v>
      </c>
      <c r="H157" t="s">
        <v>53</v>
      </c>
      <c r="I157" t="s">
        <v>143</v>
      </c>
      <c r="J157">
        <v>4.21</v>
      </c>
      <c r="L157">
        <v>1</v>
      </c>
      <c r="M157">
        <v>1.2111382979154499</v>
      </c>
      <c r="N157">
        <v>0.953652203083038</v>
      </c>
      <c r="O157">
        <v>5.6652884930372203E-2</v>
      </c>
      <c r="R157">
        <f t="shared" si="4"/>
        <v>16.833250491216823</v>
      </c>
      <c r="S157">
        <f t="shared" si="5"/>
        <v>20.387394348316896</v>
      </c>
    </row>
    <row r="158" spans="1:19" x14ac:dyDescent="0.25">
      <c r="A158">
        <v>46761</v>
      </c>
      <c r="B158">
        <v>1.1399999999999999</v>
      </c>
      <c r="C158">
        <v>1</v>
      </c>
      <c r="D158">
        <v>0.99693307185172997</v>
      </c>
      <c r="E158">
        <v>0.87450269460678098</v>
      </c>
      <c r="F158">
        <v>0.141346760094165</v>
      </c>
      <c r="G158" s="1">
        <v>43115</v>
      </c>
      <c r="H158" t="s">
        <v>134</v>
      </c>
      <c r="I158" t="s">
        <v>79</v>
      </c>
      <c r="J158">
        <v>6.71</v>
      </c>
      <c r="L158">
        <v>1</v>
      </c>
      <c r="M158">
        <v>0.96700292944908095</v>
      </c>
      <c r="N158">
        <v>0.84824818372726396</v>
      </c>
      <c r="O158">
        <v>0.107111066579818</v>
      </c>
      <c r="R158">
        <f t="shared" si="4"/>
        <v>7.9193328085773347</v>
      </c>
      <c r="S158">
        <f t="shared" si="5"/>
        <v>7.6580180251764993</v>
      </c>
    </row>
    <row r="159" spans="1:19" x14ac:dyDescent="0.25">
      <c r="A159">
        <v>46762</v>
      </c>
      <c r="B159">
        <v>1.37</v>
      </c>
      <c r="C159">
        <v>0</v>
      </c>
      <c r="D159">
        <v>2.2347353451848</v>
      </c>
      <c r="E159">
        <v>0.37652314901351902</v>
      </c>
      <c r="F159">
        <v>0.65921396613120997</v>
      </c>
      <c r="G159" s="1">
        <v>43115</v>
      </c>
      <c r="H159" t="s">
        <v>67</v>
      </c>
      <c r="I159" t="s">
        <v>68</v>
      </c>
      <c r="J159">
        <v>3.39</v>
      </c>
      <c r="L159">
        <v>0</v>
      </c>
      <c r="M159">
        <v>2.2345817595720199</v>
      </c>
      <c r="N159">
        <v>0.22122645378112701</v>
      </c>
      <c r="O159">
        <v>0.659168660640716</v>
      </c>
      <c r="R159">
        <f t="shared" si="4"/>
        <v>2.979610482265707</v>
      </c>
      <c r="S159">
        <f t="shared" si="5"/>
        <v>6.6581832343005605</v>
      </c>
    </row>
    <row r="160" spans="1:19" x14ac:dyDescent="0.25">
      <c r="A160">
        <v>46763</v>
      </c>
      <c r="B160">
        <v>2.97</v>
      </c>
      <c r="C160">
        <v>1</v>
      </c>
      <c r="D160">
        <v>1.3367391559481601</v>
      </c>
      <c r="E160">
        <v>0.45008052388827002</v>
      </c>
      <c r="F160">
        <v>0.28400324781735697</v>
      </c>
      <c r="G160" s="1">
        <v>43115</v>
      </c>
      <c r="H160" t="s">
        <v>38</v>
      </c>
      <c r="I160" t="s">
        <v>93</v>
      </c>
      <c r="J160">
        <v>1.45</v>
      </c>
      <c r="L160">
        <v>1</v>
      </c>
      <c r="M160">
        <v>1.21741152584552</v>
      </c>
      <c r="N160">
        <v>0.40990287065505898</v>
      </c>
      <c r="O160">
        <v>0.2290900349617</v>
      </c>
      <c r="R160">
        <f t="shared" si="4"/>
        <v>1.7892653895818202</v>
      </c>
      <c r="S160">
        <f t="shared" si="5"/>
        <v>2.1782723080733919</v>
      </c>
    </row>
    <row r="161" spans="1:19" x14ac:dyDescent="0.25">
      <c r="A161">
        <v>46764</v>
      </c>
      <c r="B161">
        <v>1.27</v>
      </c>
      <c r="C161">
        <v>1</v>
      </c>
      <c r="D161">
        <v>1.2142587318420399</v>
      </c>
      <c r="E161">
        <v>0.95610923767089795</v>
      </c>
      <c r="F161">
        <v>7.0018094778060896E-2</v>
      </c>
      <c r="G161" s="1">
        <v>43115</v>
      </c>
      <c r="H161" t="s">
        <v>88</v>
      </c>
      <c r="I161" t="s">
        <v>214</v>
      </c>
      <c r="J161">
        <v>4.22</v>
      </c>
      <c r="L161">
        <v>1</v>
      </c>
      <c r="M161">
        <v>1.2151211428642199</v>
      </c>
      <c r="N161">
        <v>0.95678830146789495</v>
      </c>
      <c r="O161">
        <v>4.3146356940269401E-2</v>
      </c>
      <c r="R161">
        <f t="shared" si="4"/>
        <v>22.175413391041236</v>
      </c>
      <c r="S161">
        <f t="shared" si="5"/>
        <v>26.945813663208703</v>
      </c>
    </row>
    <row r="162" spans="1:19" x14ac:dyDescent="0.25">
      <c r="A162">
        <v>46765</v>
      </c>
      <c r="B162">
        <v>1.77</v>
      </c>
      <c r="C162">
        <v>1</v>
      </c>
      <c r="D162">
        <v>1.28381959569454</v>
      </c>
      <c r="E162">
        <v>0.72532180547714198</v>
      </c>
      <c r="F162">
        <v>0.38181838691234499</v>
      </c>
      <c r="G162" s="1">
        <v>43115</v>
      </c>
      <c r="H162" t="s">
        <v>100</v>
      </c>
      <c r="I162" t="s">
        <v>27</v>
      </c>
      <c r="J162">
        <v>2.1800000000000002</v>
      </c>
      <c r="L162">
        <v>1</v>
      </c>
      <c r="M162">
        <v>1.3948142051696699</v>
      </c>
      <c r="N162">
        <v>0.78803062438964799</v>
      </c>
      <c r="O162">
        <v>0.46310725808143599</v>
      </c>
      <c r="R162">
        <f t="shared" si="4"/>
        <v>1.7016157934002305</v>
      </c>
      <c r="S162">
        <f t="shared" si="5"/>
        <v>2.3734378803757115</v>
      </c>
    </row>
    <row r="163" spans="1:19" x14ac:dyDescent="0.25">
      <c r="A163">
        <v>46766</v>
      </c>
      <c r="B163">
        <v>1.71</v>
      </c>
      <c r="C163">
        <v>1</v>
      </c>
      <c r="D163">
        <v>1.2968976742029099</v>
      </c>
      <c r="E163">
        <v>0.75841969251632602</v>
      </c>
      <c r="F163">
        <v>0.32077399492263697</v>
      </c>
      <c r="G163" s="1">
        <v>43115</v>
      </c>
      <c r="H163" t="s">
        <v>98</v>
      </c>
      <c r="I163" t="s">
        <v>116</v>
      </c>
      <c r="J163">
        <v>2.27</v>
      </c>
      <c r="L163">
        <v>1</v>
      </c>
      <c r="M163">
        <v>1.4575657868385301</v>
      </c>
      <c r="N163">
        <v>0.85237765312194802</v>
      </c>
      <c r="O163">
        <v>0.25190404057502702</v>
      </c>
      <c r="R163">
        <f t="shared" si="4"/>
        <v>3.383739503249755</v>
      </c>
      <c r="S163">
        <f t="shared" si="5"/>
        <v>4.9320229315108488</v>
      </c>
    </row>
    <row r="164" spans="1:19" x14ac:dyDescent="0.25">
      <c r="A164">
        <v>46767</v>
      </c>
      <c r="B164">
        <v>1.27</v>
      </c>
      <c r="C164">
        <v>1</v>
      </c>
      <c r="D164">
        <v>1.0247658469676899</v>
      </c>
      <c r="E164">
        <v>0.80690224170684799</v>
      </c>
      <c r="F164">
        <v>9.2054659128188998E-2</v>
      </c>
      <c r="G164" s="1">
        <v>43115</v>
      </c>
      <c r="H164" t="s">
        <v>148</v>
      </c>
      <c r="I164" t="s">
        <v>11</v>
      </c>
      <c r="J164">
        <v>4.22</v>
      </c>
      <c r="L164">
        <v>1</v>
      </c>
      <c r="M164">
        <v>0.87953229725360804</v>
      </c>
      <c r="N164">
        <v>0.69254511594772294</v>
      </c>
      <c r="O164">
        <v>9.1476731002330697E-2</v>
      </c>
      <c r="R164">
        <f t="shared" si="4"/>
        <v>7.5707243619153584</v>
      </c>
      <c r="S164">
        <f t="shared" si="5"/>
        <v>6.6586965899092716</v>
      </c>
    </row>
    <row r="165" spans="1:19" x14ac:dyDescent="0.25">
      <c r="A165">
        <v>46768</v>
      </c>
      <c r="B165">
        <v>1.03</v>
      </c>
      <c r="C165">
        <v>1</v>
      </c>
      <c r="D165">
        <v>1.0018060883283599</v>
      </c>
      <c r="E165">
        <v>0.97262727022171003</v>
      </c>
      <c r="F165">
        <v>3.0253850854933199E-2</v>
      </c>
      <c r="G165" s="1">
        <v>43115</v>
      </c>
      <c r="H165" t="s">
        <v>33</v>
      </c>
      <c r="I165" t="s">
        <v>45</v>
      </c>
      <c r="J165">
        <v>18.28</v>
      </c>
      <c r="L165">
        <v>1</v>
      </c>
      <c r="M165">
        <v>1.00203288555145</v>
      </c>
      <c r="N165">
        <v>0.97284746170043901</v>
      </c>
      <c r="O165">
        <v>3.0143100768327699E-2</v>
      </c>
      <c r="R165">
        <f t="shared" si="4"/>
        <v>32.274299488214574</v>
      </c>
      <c r="S165">
        <f t="shared" si="5"/>
        <v>32.339909445327407</v>
      </c>
    </row>
    <row r="166" spans="1:19" x14ac:dyDescent="0.25">
      <c r="A166">
        <v>46769</v>
      </c>
      <c r="B166">
        <v>1.9</v>
      </c>
      <c r="C166">
        <v>0</v>
      </c>
      <c r="D166">
        <v>1.54647075891494</v>
      </c>
      <c r="E166">
        <v>0.175947967171669</v>
      </c>
      <c r="F166">
        <v>0.76938843727111805</v>
      </c>
      <c r="G166" s="1">
        <v>43115</v>
      </c>
      <c r="H166" t="s">
        <v>65</v>
      </c>
      <c r="I166" t="s">
        <v>91</v>
      </c>
      <c r="J166">
        <v>2.0099999999999998</v>
      </c>
      <c r="L166">
        <v>0</v>
      </c>
      <c r="M166">
        <v>1.6692759007215501</v>
      </c>
      <c r="N166">
        <v>0.16278994083404499</v>
      </c>
      <c r="O166">
        <v>0.83048552274703902</v>
      </c>
      <c r="R166">
        <f t="shared" si="4"/>
        <v>5.1015776435085218</v>
      </c>
      <c r="S166">
        <f t="shared" si="5"/>
        <v>8.5159406159686011</v>
      </c>
    </row>
    <row r="167" spans="1:19" x14ac:dyDescent="0.25">
      <c r="A167">
        <v>46770</v>
      </c>
      <c r="B167">
        <v>3.6</v>
      </c>
      <c r="C167">
        <v>0</v>
      </c>
      <c r="D167">
        <v>1.19842584276199</v>
      </c>
      <c r="E167">
        <v>8.3842211961746196E-2</v>
      </c>
      <c r="F167">
        <v>0.89434764385223298</v>
      </c>
      <c r="G167" s="1">
        <v>43115</v>
      </c>
      <c r="H167" t="s">
        <v>97</v>
      </c>
      <c r="I167" t="s">
        <v>110</v>
      </c>
      <c r="J167">
        <v>1.34</v>
      </c>
      <c r="L167">
        <v>0</v>
      </c>
      <c r="M167">
        <v>1.1578946113586399</v>
      </c>
      <c r="N167">
        <v>6.6929541528224903E-2</v>
      </c>
      <c r="O167">
        <v>0.86410045623779297</v>
      </c>
      <c r="R167">
        <f t="shared" si="4"/>
        <v>12.910598765619701</v>
      </c>
      <c r="S167">
        <f t="shared" si="5"/>
        <v>14.949112740124596</v>
      </c>
    </row>
    <row r="168" spans="1:19" x14ac:dyDescent="0.25">
      <c r="A168">
        <v>46771</v>
      </c>
      <c r="B168">
        <v>3.89</v>
      </c>
      <c r="C168">
        <v>0</v>
      </c>
      <c r="D168">
        <v>1.24601265668869</v>
      </c>
      <c r="E168">
        <v>8.7631626427173606E-2</v>
      </c>
      <c r="F168">
        <v>0.95847127437591495</v>
      </c>
      <c r="G168" s="1">
        <v>43115</v>
      </c>
      <c r="H168" t="s">
        <v>48</v>
      </c>
      <c r="I168" t="s">
        <v>55</v>
      </c>
      <c r="J168">
        <v>1.3</v>
      </c>
      <c r="L168">
        <v>0</v>
      </c>
      <c r="M168">
        <v>1.24581695795059</v>
      </c>
      <c r="N168">
        <v>6.7133218050002996E-2</v>
      </c>
      <c r="O168">
        <v>0.95832073688507002</v>
      </c>
      <c r="R168">
        <f t="shared" si="4"/>
        <v>14.274911358655288</v>
      </c>
      <c r="S168">
        <f t="shared" si="5"/>
        <v>17.783926643854269</v>
      </c>
    </row>
    <row r="169" spans="1:19" x14ac:dyDescent="0.25">
      <c r="A169">
        <v>46772</v>
      </c>
      <c r="B169">
        <v>1.31</v>
      </c>
      <c r="C169">
        <v>0</v>
      </c>
      <c r="D169">
        <v>2.9769074827432598</v>
      </c>
      <c r="E169">
        <v>0.45405174046754798</v>
      </c>
      <c r="F169">
        <v>0.78339670598506905</v>
      </c>
      <c r="G169" s="1">
        <v>43115</v>
      </c>
      <c r="H169" t="s">
        <v>20</v>
      </c>
      <c r="I169" t="s">
        <v>21</v>
      </c>
      <c r="J169">
        <v>3.8</v>
      </c>
      <c r="L169">
        <v>0</v>
      </c>
      <c r="M169">
        <v>3.1083565831184301</v>
      </c>
      <c r="N169">
        <v>0.32227331399917603</v>
      </c>
      <c r="O169">
        <v>0.81798857450485196</v>
      </c>
      <c r="R169">
        <f t="shared" si="4"/>
        <v>2.5381827752171358</v>
      </c>
      <c r="S169">
        <f t="shared" si="5"/>
        <v>7.8895771385040092</v>
      </c>
    </row>
    <row r="170" spans="1:19" x14ac:dyDescent="0.25">
      <c r="A170">
        <v>46773</v>
      </c>
      <c r="B170">
        <v>1.77</v>
      </c>
      <c r="C170">
        <v>1</v>
      </c>
      <c r="D170">
        <v>1.5392408219575799</v>
      </c>
      <c r="E170">
        <v>0.86962758302688603</v>
      </c>
      <c r="F170">
        <v>0.24109633564949001</v>
      </c>
      <c r="G170" s="1">
        <v>43115</v>
      </c>
      <c r="H170" t="s">
        <v>36</v>
      </c>
      <c r="I170" t="s">
        <v>72</v>
      </c>
      <c r="J170">
        <v>2.1800000000000002</v>
      </c>
      <c r="L170">
        <v>1</v>
      </c>
      <c r="M170">
        <v>1.5657932442426601</v>
      </c>
      <c r="N170">
        <v>0.88462895154953003</v>
      </c>
      <c r="O170">
        <v>0.27984952926635698</v>
      </c>
      <c r="R170">
        <f t="shared" si="4"/>
        <v>3.1610878669999556</v>
      </c>
      <c r="S170">
        <f t="shared" si="5"/>
        <v>4.9496100266059964</v>
      </c>
    </row>
    <row r="171" spans="1:19" x14ac:dyDescent="0.25">
      <c r="A171">
        <v>46774</v>
      </c>
      <c r="B171">
        <v>1.02</v>
      </c>
      <c r="C171">
        <v>1</v>
      </c>
      <c r="D171">
        <v>0.985805519342422</v>
      </c>
      <c r="E171">
        <v>0.96647599935531603</v>
      </c>
      <c r="F171">
        <v>2.2664396651089099E-2</v>
      </c>
      <c r="G171" s="1">
        <v>43115</v>
      </c>
      <c r="H171" t="s">
        <v>86</v>
      </c>
      <c r="I171" t="s">
        <v>193</v>
      </c>
      <c r="J171">
        <v>22.73</v>
      </c>
      <c r="L171">
        <v>1</v>
      </c>
      <c r="M171">
        <v>0.97992899179458604</v>
      </c>
      <c r="N171">
        <v>0.96071469783782903</v>
      </c>
      <c r="O171">
        <v>3.4756392240524202E-2</v>
      </c>
      <c r="R171">
        <f t="shared" si="4"/>
        <v>27.641381510181144</v>
      </c>
      <c r="S171">
        <f t="shared" si="5"/>
        <v>27.086591115081308</v>
      </c>
    </row>
    <row r="172" spans="1:19" x14ac:dyDescent="0.25">
      <c r="A172">
        <v>46775</v>
      </c>
      <c r="B172">
        <v>1.34</v>
      </c>
      <c r="C172">
        <v>1</v>
      </c>
      <c r="D172">
        <v>1.2026807851791299</v>
      </c>
      <c r="E172">
        <v>0.89752297401428205</v>
      </c>
      <c r="F172">
        <v>0.124843716621398</v>
      </c>
      <c r="G172" s="1">
        <v>43115</v>
      </c>
      <c r="H172" t="s">
        <v>37</v>
      </c>
      <c r="I172" t="s">
        <v>181</v>
      </c>
      <c r="J172">
        <v>3.59</v>
      </c>
      <c r="L172">
        <v>1</v>
      </c>
      <c r="M172">
        <v>1.1326584959030099</v>
      </c>
      <c r="N172">
        <v>0.845267534255981</v>
      </c>
      <c r="O172">
        <v>0.162110671401023</v>
      </c>
      <c r="R172">
        <f t="shared" si="4"/>
        <v>5.214138754412974</v>
      </c>
      <c r="S172">
        <f t="shared" si="5"/>
        <v>5.9058385590030165</v>
      </c>
    </row>
    <row r="173" spans="1:19" x14ac:dyDescent="0.25">
      <c r="A173">
        <v>46776</v>
      </c>
      <c r="B173">
        <v>1.1299999999999999</v>
      </c>
      <c r="C173">
        <v>1</v>
      </c>
      <c r="D173">
        <v>1.09766247951984</v>
      </c>
      <c r="E173">
        <v>0.97138272523879998</v>
      </c>
      <c r="F173">
        <v>4.8267108947038603E-2</v>
      </c>
      <c r="G173" s="1">
        <v>43116</v>
      </c>
      <c r="H173" t="s">
        <v>43</v>
      </c>
      <c r="I173" t="s">
        <v>47</v>
      </c>
      <c r="J173">
        <v>7.05</v>
      </c>
      <c r="L173">
        <v>1</v>
      </c>
      <c r="M173">
        <v>1.11491792380809</v>
      </c>
      <c r="N173">
        <v>0.98665302991866999</v>
      </c>
      <c r="O173">
        <v>5.7435650378465597E-2</v>
      </c>
      <c r="R173">
        <f t="shared" si="4"/>
        <v>17.178407895048348</v>
      </c>
      <c r="S173">
        <f t="shared" si="5"/>
        <v>19.152514864675926</v>
      </c>
    </row>
    <row r="174" spans="1:19" x14ac:dyDescent="0.25">
      <c r="A174">
        <v>46777</v>
      </c>
      <c r="B174">
        <v>2.11</v>
      </c>
      <c r="C174">
        <v>1</v>
      </c>
      <c r="D174">
        <v>1.64630989480018</v>
      </c>
      <c r="E174">
        <v>0.78024165630340503</v>
      </c>
      <c r="F174">
        <v>0.38566063046455301</v>
      </c>
      <c r="G174" s="1">
        <v>43116</v>
      </c>
      <c r="H174" t="s">
        <v>163</v>
      </c>
      <c r="I174" t="s">
        <v>104</v>
      </c>
      <c r="J174">
        <v>1.81</v>
      </c>
      <c r="L174">
        <v>1</v>
      </c>
      <c r="M174">
        <v>1.7316215157508801</v>
      </c>
      <c r="N174">
        <v>0.82067370414733798</v>
      </c>
      <c r="O174">
        <v>0.64184123277664096</v>
      </c>
      <c r="R174">
        <f t="shared" si="4"/>
        <v>1.2786241553803857</v>
      </c>
      <c r="S174">
        <f t="shared" si="5"/>
        <v>2.2140930980154758</v>
      </c>
    </row>
    <row r="175" spans="1:19" x14ac:dyDescent="0.25">
      <c r="A175">
        <v>46778</v>
      </c>
      <c r="B175">
        <v>1.26</v>
      </c>
      <c r="C175">
        <v>1</v>
      </c>
      <c r="D175">
        <v>0.95810827732086101</v>
      </c>
      <c r="E175">
        <v>0.76040339469909601</v>
      </c>
      <c r="F175">
        <v>0.25411461293697302</v>
      </c>
      <c r="G175" s="1">
        <v>43116</v>
      </c>
      <c r="H175" t="s">
        <v>172</v>
      </c>
      <c r="I175" t="s">
        <v>177</v>
      </c>
      <c r="J175">
        <v>4.3099999999999996</v>
      </c>
      <c r="L175">
        <v>1</v>
      </c>
      <c r="M175">
        <v>1.0876344895362799</v>
      </c>
      <c r="N175">
        <v>0.86320197582244795</v>
      </c>
      <c r="O175">
        <v>0.14819990098476399</v>
      </c>
      <c r="R175">
        <f t="shared" si="4"/>
        <v>5.8245786271557041</v>
      </c>
      <c r="S175">
        <f t="shared" si="5"/>
        <v>6.3350126019104467</v>
      </c>
    </row>
    <row r="176" spans="1:19" x14ac:dyDescent="0.25">
      <c r="A176">
        <v>46779</v>
      </c>
      <c r="B176">
        <v>1.24</v>
      </c>
      <c r="C176">
        <v>1</v>
      </c>
      <c r="D176">
        <v>1.1492918233871401</v>
      </c>
      <c r="E176">
        <v>0.92684824466705296</v>
      </c>
      <c r="F176">
        <v>8.6469493061304095E-2</v>
      </c>
      <c r="G176" s="1">
        <v>43116</v>
      </c>
      <c r="H176" t="s">
        <v>136</v>
      </c>
      <c r="I176" t="s">
        <v>103</v>
      </c>
      <c r="J176">
        <v>4.6500000000000004</v>
      </c>
      <c r="L176">
        <v>1</v>
      </c>
      <c r="M176">
        <v>1.1691049456596301</v>
      </c>
      <c r="N176">
        <v>0.94282656908035201</v>
      </c>
      <c r="O176">
        <v>4.3313052505254697E-2</v>
      </c>
      <c r="R176">
        <f t="shared" si="4"/>
        <v>21.767723920311763</v>
      </c>
      <c r="S176">
        <f t="shared" si="5"/>
        <v>25.448753690990056</v>
      </c>
    </row>
    <row r="177" spans="1:19" x14ac:dyDescent="0.25">
      <c r="A177">
        <v>46780</v>
      </c>
      <c r="B177">
        <v>1.25</v>
      </c>
      <c r="C177">
        <v>1</v>
      </c>
      <c r="D177">
        <v>0.91716246306896199</v>
      </c>
      <c r="E177">
        <v>0.73372997045516897</v>
      </c>
      <c r="F177">
        <v>0.30364230871200498</v>
      </c>
      <c r="G177" s="1">
        <v>43116</v>
      </c>
      <c r="H177" t="s">
        <v>42</v>
      </c>
      <c r="I177" t="s">
        <v>285</v>
      </c>
      <c r="J177">
        <v>4.47</v>
      </c>
      <c r="L177">
        <v>1</v>
      </c>
      <c r="M177">
        <v>0.90110741555690699</v>
      </c>
      <c r="N177">
        <v>0.72088593244552601</v>
      </c>
      <c r="O177">
        <v>0.249038115143775</v>
      </c>
      <c r="R177">
        <f t="shared" si="4"/>
        <v>2.8946811295505639</v>
      </c>
      <c r="S177">
        <f t="shared" si="5"/>
        <v>2.6084186315106583</v>
      </c>
    </row>
    <row r="178" spans="1:19" x14ac:dyDescent="0.25">
      <c r="A178">
        <v>46781</v>
      </c>
      <c r="B178">
        <v>2.1800000000000002</v>
      </c>
      <c r="C178">
        <v>1</v>
      </c>
      <c r="D178">
        <v>1.0754844170808699</v>
      </c>
      <c r="E178">
        <v>0.49334147572517301</v>
      </c>
      <c r="F178">
        <v>0.34910827875137301</v>
      </c>
      <c r="G178" s="1">
        <v>43116</v>
      </c>
      <c r="H178" t="s">
        <v>122</v>
      </c>
      <c r="I178" t="s">
        <v>156</v>
      </c>
      <c r="J178">
        <v>1.77</v>
      </c>
      <c r="L178">
        <v>0</v>
      </c>
      <c r="M178">
        <v>0.75068782657384803</v>
      </c>
      <c r="N178">
        <v>0.30546653270721402</v>
      </c>
      <c r="O178">
        <v>0.42411741614341703</v>
      </c>
      <c r="R178">
        <f t="shared" si="4"/>
        <v>1.3884251488523243</v>
      </c>
      <c r="S178">
        <f t="shared" si="5"/>
        <v>1.0422738573524228</v>
      </c>
    </row>
    <row r="179" spans="1:19" x14ac:dyDescent="0.25">
      <c r="A179">
        <v>46782</v>
      </c>
      <c r="B179">
        <v>1.1200000000000001</v>
      </c>
      <c r="C179">
        <v>1</v>
      </c>
      <c r="D179">
        <v>1.0592245235443101</v>
      </c>
      <c r="E179">
        <v>0.94573618173599205</v>
      </c>
      <c r="F179">
        <v>4.3414912000298497E-2</v>
      </c>
      <c r="G179" s="1">
        <v>43116</v>
      </c>
      <c r="H179" t="s">
        <v>82</v>
      </c>
      <c r="I179" t="s">
        <v>165</v>
      </c>
      <c r="J179">
        <v>7.82</v>
      </c>
      <c r="L179">
        <v>1</v>
      </c>
      <c r="M179">
        <v>1.09635560035705</v>
      </c>
      <c r="N179">
        <v>0.97888892889022805</v>
      </c>
      <c r="O179">
        <v>2.6413500308990399E-2</v>
      </c>
      <c r="R179">
        <f t="shared" si="4"/>
        <v>37.060174435004448</v>
      </c>
      <c r="S179">
        <f t="shared" si="5"/>
        <v>40.631129792026499</v>
      </c>
    </row>
    <row r="180" spans="1:19" x14ac:dyDescent="0.25">
      <c r="A180">
        <v>46783</v>
      </c>
      <c r="B180">
        <v>3.14</v>
      </c>
      <c r="C180">
        <v>0</v>
      </c>
      <c r="D180">
        <v>1.1244911484718301</v>
      </c>
      <c r="E180">
        <v>0.16549486815929401</v>
      </c>
      <c r="F180">
        <v>0.79189517498016304</v>
      </c>
      <c r="G180" s="1">
        <v>43116</v>
      </c>
      <c r="H180" t="s">
        <v>120</v>
      </c>
      <c r="I180" t="s">
        <v>102</v>
      </c>
      <c r="J180">
        <v>1.42</v>
      </c>
      <c r="L180">
        <v>0</v>
      </c>
      <c r="M180">
        <v>1.19770781636238</v>
      </c>
      <c r="N180">
        <v>0.21018265187740301</v>
      </c>
      <c r="O180">
        <v>0.84345620870590199</v>
      </c>
      <c r="R180">
        <f t="shared" si="4"/>
        <v>4.0129677743236378</v>
      </c>
      <c r="S180">
        <f t="shared" si="5"/>
        <v>4.8063628701177672</v>
      </c>
    </row>
    <row r="181" spans="1:19" x14ac:dyDescent="0.25">
      <c r="A181">
        <v>46784</v>
      </c>
      <c r="B181">
        <v>1.21</v>
      </c>
      <c r="C181">
        <v>1</v>
      </c>
      <c r="D181">
        <v>1.0842875444889</v>
      </c>
      <c r="E181">
        <v>0.89610540866851796</v>
      </c>
      <c r="F181">
        <v>7.1408760920166903E-2</v>
      </c>
      <c r="G181" s="1">
        <v>43116</v>
      </c>
      <c r="H181" t="s">
        <v>44</v>
      </c>
      <c r="I181" t="s">
        <v>96</v>
      </c>
      <c r="J181">
        <v>4.97</v>
      </c>
      <c r="L181">
        <v>1</v>
      </c>
      <c r="M181">
        <v>1.09057438611984</v>
      </c>
      <c r="N181">
        <v>0.90130114555358798</v>
      </c>
      <c r="O181">
        <v>1.9764775410294502E-2</v>
      </c>
      <c r="R181">
        <f t="shared" si="4"/>
        <v>45.60138563902651</v>
      </c>
      <c r="S181">
        <f t="shared" si="5"/>
        <v>49.731703149495488</v>
      </c>
    </row>
    <row r="182" spans="1:19" x14ac:dyDescent="0.25">
      <c r="A182">
        <v>46785</v>
      </c>
      <c r="B182">
        <v>1.27</v>
      </c>
      <c r="C182">
        <v>1</v>
      </c>
      <c r="D182">
        <v>0.94073354887962302</v>
      </c>
      <c r="E182">
        <v>0.74073507785797099</v>
      </c>
      <c r="F182">
        <v>0.142100030183792</v>
      </c>
      <c r="G182" s="1">
        <v>43116</v>
      </c>
      <c r="H182" t="s">
        <v>92</v>
      </c>
      <c r="I182" t="s">
        <v>151</v>
      </c>
      <c r="J182">
        <v>4.17</v>
      </c>
      <c r="L182">
        <v>1</v>
      </c>
      <c r="M182">
        <v>1.0606970506906499</v>
      </c>
      <c r="N182">
        <v>0.83519452810287398</v>
      </c>
      <c r="O182">
        <v>8.61672833561897E-2</v>
      </c>
      <c r="R182">
        <f t="shared" si="4"/>
        <v>9.6927104531128165</v>
      </c>
      <c r="S182">
        <f t="shared" si="5"/>
        <v>10.281029390815197</v>
      </c>
    </row>
    <row r="183" spans="1:19" x14ac:dyDescent="0.25">
      <c r="A183">
        <v>46786</v>
      </c>
      <c r="B183">
        <v>1.48</v>
      </c>
      <c r="C183">
        <v>1</v>
      </c>
      <c r="D183">
        <v>0.83089572429656899</v>
      </c>
      <c r="E183">
        <v>0.56141602993011397</v>
      </c>
      <c r="F183">
        <v>0.34642724394798202</v>
      </c>
      <c r="G183" s="1">
        <v>43116</v>
      </c>
      <c r="H183" t="s">
        <v>154</v>
      </c>
      <c r="I183" t="s">
        <v>87</v>
      </c>
      <c r="J183">
        <v>2.88</v>
      </c>
      <c r="L183">
        <v>1</v>
      </c>
      <c r="M183">
        <v>0.676896195411682</v>
      </c>
      <c r="N183">
        <v>0.45736229419708202</v>
      </c>
      <c r="O183">
        <v>0.21822687983512801</v>
      </c>
      <c r="R183">
        <f t="shared" si="4"/>
        <v>2.0958109951561537</v>
      </c>
      <c r="S183">
        <f t="shared" si="5"/>
        <v>1.4186464889231702</v>
      </c>
    </row>
    <row r="184" spans="1:19" x14ac:dyDescent="0.25">
      <c r="A184">
        <v>46787</v>
      </c>
      <c r="B184">
        <v>1.02</v>
      </c>
      <c r="C184">
        <v>1</v>
      </c>
      <c r="D184">
        <v>0.97495612263679499</v>
      </c>
      <c r="E184">
        <v>0.95583933591842596</v>
      </c>
      <c r="F184">
        <v>4.8372025042772201E-2</v>
      </c>
      <c r="G184" s="1">
        <v>43116</v>
      </c>
      <c r="H184" t="s">
        <v>153</v>
      </c>
      <c r="I184" t="s">
        <v>18</v>
      </c>
      <c r="J184">
        <v>22.73</v>
      </c>
      <c r="L184">
        <v>1</v>
      </c>
      <c r="M184">
        <v>0.99738811254501303</v>
      </c>
      <c r="N184">
        <v>0.97783148288726796</v>
      </c>
      <c r="O184">
        <v>4.1755892336368498E-2</v>
      </c>
      <c r="R184">
        <f t="shared" si="4"/>
        <v>23.417808318171119</v>
      </c>
      <c r="S184">
        <f t="shared" si="5"/>
        <v>23.356643638401604</v>
      </c>
    </row>
    <row r="185" spans="1:19" x14ac:dyDescent="0.25">
      <c r="A185">
        <v>46788</v>
      </c>
      <c r="B185">
        <v>1.28</v>
      </c>
      <c r="C185">
        <v>1</v>
      </c>
      <c r="D185">
        <v>0.94952928543090798</v>
      </c>
      <c r="E185">
        <v>0.74181975424289703</v>
      </c>
      <c r="F185">
        <v>0.38656725734472203</v>
      </c>
      <c r="G185" s="1">
        <v>43116</v>
      </c>
      <c r="H185" t="s">
        <v>58</v>
      </c>
      <c r="I185" t="s">
        <v>22</v>
      </c>
      <c r="J185">
        <v>4.1399999999999997</v>
      </c>
      <c r="L185">
        <v>1</v>
      </c>
      <c r="M185">
        <v>0.69900466918945303</v>
      </c>
      <c r="N185">
        <v>0.54609739780426003</v>
      </c>
      <c r="O185">
        <v>0.161731302738189</v>
      </c>
      <c r="R185">
        <f t="shared" si="4"/>
        <v>3.3765720584609631</v>
      </c>
      <c r="S185">
        <f t="shared" si="5"/>
        <v>2.3602396347188552</v>
      </c>
    </row>
    <row r="186" spans="1:19" x14ac:dyDescent="0.25">
      <c r="A186">
        <v>46789</v>
      </c>
      <c r="B186">
        <v>1.08</v>
      </c>
      <c r="C186">
        <v>1</v>
      </c>
      <c r="D186">
        <v>1.0267369680404601</v>
      </c>
      <c r="E186">
        <v>0.950682377815246</v>
      </c>
      <c r="F186">
        <v>5.1458916440606101E-2</v>
      </c>
      <c r="G186" s="1">
        <v>43116</v>
      </c>
      <c r="H186" t="s">
        <v>108</v>
      </c>
      <c r="I186" t="s">
        <v>84</v>
      </c>
      <c r="J186">
        <v>9.8699999999999992</v>
      </c>
      <c r="L186">
        <v>1</v>
      </c>
      <c r="M186">
        <v>1.04163368225097</v>
      </c>
      <c r="N186">
        <v>0.96447563171386697</v>
      </c>
      <c r="O186">
        <v>3.0940832570195101E-2</v>
      </c>
      <c r="R186">
        <f t="shared" si="4"/>
        <v>31.171612125361285</v>
      </c>
      <c r="S186">
        <f t="shared" si="5"/>
        <v>32.469401119839262</v>
      </c>
    </row>
    <row r="187" spans="1:19" x14ac:dyDescent="0.25">
      <c r="A187">
        <v>46790</v>
      </c>
      <c r="B187">
        <v>1.07</v>
      </c>
      <c r="C187">
        <v>1</v>
      </c>
      <c r="D187">
        <v>1.0171575405597599</v>
      </c>
      <c r="E187">
        <v>0.95061452388763401</v>
      </c>
      <c r="F187">
        <v>4.2943582311272599E-2</v>
      </c>
      <c r="G187" s="1">
        <v>43116</v>
      </c>
      <c r="H187" t="s">
        <v>155</v>
      </c>
      <c r="I187" t="s">
        <v>162</v>
      </c>
      <c r="J187">
        <v>10.98</v>
      </c>
      <c r="L187">
        <v>1</v>
      </c>
      <c r="M187">
        <v>1.00239755988121</v>
      </c>
      <c r="N187">
        <v>0.93682014942169101</v>
      </c>
      <c r="O187">
        <v>2.06799637526273E-2</v>
      </c>
      <c r="R187">
        <f t="shared" si="4"/>
        <v>45.300860321995103</v>
      </c>
      <c r="S187">
        <f t="shared" si="5"/>
        <v>45.409471847287392</v>
      </c>
    </row>
    <row r="188" spans="1:19" x14ac:dyDescent="0.25">
      <c r="A188">
        <v>46791</v>
      </c>
      <c r="B188">
        <v>3.75</v>
      </c>
      <c r="C188">
        <v>0</v>
      </c>
      <c r="D188">
        <v>1.1956055159568699</v>
      </c>
      <c r="E188">
        <v>0.16816987544298101</v>
      </c>
      <c r="F188">
        <v>0.90576175451278595</v>
      </c>
      <c r="G188" s="1">
        <v>43116</v>
      </c>
      <c r="H188" t="s">
        <v>29</v>
      </c>
      <c r="I188" t="s">
        <v>50</v>
      </c>
      <c r="J188">
        <v>1.32</v>
      </c>
      <c r="L188">
        <v>0</v>
      </c>
      <c r="M188">
        <v>1.22719670534133</v>
      </c>
      <c r="N188">
        <v>0.189353346824646</v>
      </c>
      <c r="O188">
        <v>0.92969447374343805</v>
      </c>
      <c r="R188">
        <f t="shared" si="4"/>
        <v>4.9098391411290869</v>
      </c>
      <c r="S188">
        <f t="shared" si="5"/>
        <v>6.0253384177495608</v>
      </c>
    </row>
    <row r="189" spans="1:19" x14ac:dyDescent="0.25">
      <c r="A189">
        <v>46792</v>
      </c>
      <c r="B189">
        <v>1.05</v>
      </c>
      <c r="C189">
        <v>1</v>
      </c>
      <c r="D189">
        <v>0.98677059888839702</v>
      </c>
      <c r="E189">
        <v>0.93978152275085403</v>
      </c>
      <c r="F189">
        <v>5.4150362685322702E-2</v>
      </c>
      <c r="G189" s="1">
        <v>43116</v>
      </c>
      <c r="H189" t="s">
        <v>113</v>
      </c>
      <c r="I189" t="s">
        <v>164</v>
      </c>
      <c r="J189">
        <v>14.68</v>
      </c>
      <c r="L189">
        <v>1</v>
      </c>
      <c r="M189">
        <v>1.0134998738765699</v>
      </c>
      <c r="N189">
        <v>0.96523797512054399</v>
      </c>
      <c r="O189">
        <v>2.3664819076657202E-2</v>
      </c>
      <c r="R189">
        <f t="shared" si="4"/>
        <v>40.787887369595289</v>
      </c>
      <c r="S189">
        <f t="shared" si="5"/>
        <v>41.338518704776618</v>
      </c>
    </row>
    <row r="190" spans="1:19" x14ac:dyDescent="0.25">
      <c r="A190">
        <v>46793</v>
      </c>
      <c r="B190">
        <v>2.1800000000000002</v>
      </c>
      <c r="C190">
        <v>1</v>
      </c>
      <c r="D190">
        <v>1.3604129338264399</v>
      </c>
      <c r="E190">
        <v>0.62404263019561701</v>
      </c>
      <c r="F190">
        <v>0.37203884869813902</v>
      </c>
      <c r="G190" s="1">
        <v>43116</v>
      </c>
      <c r="H190" t="s">
        <v>127</v>
      </c>
      <c r="I190" t="s">
        <v>112</v>
      </c>
      <c r="J190">
        <v>1.77</v>
      </c>
      <c r="L190">
        <v>1</v>
      </c>
      <c r="M190">
        <v>1.77004183530807</v>
      </c>
      <c r="N190">
        <v>0.81194579601287797</v>
      </c>
      <c r="O190">
        <v>0.411833316087722</v>
      </c>
      <c r="R190">
        <f t="shared" si="4"/>
        <v>1.9715398543422615</v>
      </c>
      <c r="S190">
        <f t="shared" si="5"/>
        <v>3.4897080221629899</v>
      </c>
    </row>
    <row r="191" spans="1:19" x14ac:dyDescent="0.25">
      <c r="A191">
        <v>46794</v>
      </c>
      <c r="B191">
        <v>5.68</v>
      </c>
      <c r="C191">
        <v>0</v>
      </c>
      <c r="D191">
        <v>0.93844970369338898</v>
      </c>
      <c r="E191">
        <v>0.26746513843536301</v>
      </c>
      <c r="F191">
        <v>0.79529635906219398</v>
      </c>
      <c r="G191" s="1">
        <v>43116</v>
      </c>
      <c r="H191" t="s">
        <v>16</v>
      </c>
      <c r="I191" t="s">
        <v>99</v>
      </c>
      <c r="J191">
        <v>1.18</v>
      </c>
      <c r="L191">
        <v>0</v>
      </c>
      <c r="M191">
        <v>0.96179501771926801</v>
      </c>
      <c r="N191">
        <v>0.134924441576004</v>
      </c>
      <c r="O191">
        <v>0.81508052349090498</v>
      </c>
      <c r="R191">
        <f t="shared" si="4"/>
        <v>6.0410146150707895</v>
      </c>
      <c r="S191">
        <f t="shared" si="5"/>
        <v>5.8102177587443657</v>
      </c>
    </row>
    <row r="192" spans="1:19" x14ac:dyDescent="0.25">
      <c r="A192">
        <v>46795</v>
      </c>
      <c r="B192">
        <v>1.25</v>
      </c>
      <c r="C192">
        <v>1</v>
      </c>
      <c r="D192">
        <v>1.1393427401781</v>
      </c>
      <c r="E192">
        <v>0.91147419214248604</v>
      </c>
      <c r="F192">
        <v>8.92765812575817E-2</v>
      </c>
      <c r="G192" s="1">
        <v>43116</v>
      </c>
      <c r="H192" t="s">
        <v>74</v>
      </c>
      <c r="I192" t="s">
        <v>238</v>
      </c>
      <c r="J192">
        <v>4.46</v>
      </c>
      <c r="L192">
        <v>1</v>
      </c>
      <c r="M192">
        <v>1.15458667278289</v>
      </c>
      <c r="N192">
        <v>0.92366933822631803</v>
      </c>
      <c r="O192">
        <v>0.10272583365440301</v>
      </c>
      <c r="R192">
        <f t="shared" si="4"/>
        <v>8.9915973944177185</v>
      </c>
      <c r="S192">
        <f t="shared" si="5"/>
        <v>10.381578518624124</v>
      </c>
    </row>
    <row r="193" spans="1:19" x14ac:dyDescent="0.25">
      <c r="A193">
        <v>46796</v>
      </c>
      <c r="B193">
        <v>1.46</v>
      </c>
      <c r="C193">
        <v>1</v>
      </c>
      <c r="D193">
        <v>1.1633438286781299</v>
      </c>
      <c r="E193">
        <v>0.79681084156036297</v>
      </c>
      <c r="F193">
        <v>0.11434263885021199</v>
      </c>
      <c r="G193" s="1">
        <v>43116</v>
      </c>
      <c r="H193" t="s">
        <v>9</v>
      </c>
      <c r="I193" t="s">
        <v>10</v>
      </c>
      <c r="J193">
        <v>2.93</v>
      </c>
      <c r="L193">
        <v>1</v>
      </c>
      <c r="M193">
        <v>1.2269794464111301</v>
      </c>
      <c r="N193">
        <v>0.84039688110351496</v>
      </c>
      <c r="O193">
        <v>6.2718801200389807E-2</v>
      </c>
      <c r="R193">
        <f t="shared" si="4"/>
        <v>13.399441076981104</v>
      </c>
      <c r="S193">
        <f t="shared" si="5"/>
        <v>16.440838794852855</v>
      </c>
    </row>
    <row r="194" spans="1:19" x14ac:dyDescent="0.25">
      <c r="A194">
        <v>46797</v>
      </c>
      <c r="B194">
        <v>1.67</v>
      </c>
      <c r="C194">
        <v>0</v>
      </c>
      <c r="D194">
        <v>1.49163942456245</v>
      </c>
      <c r="E194">
        <v>0.31761046946048699</v>
      </c>
      <c r="F194">
        <v>0.63205060362815801</v>
      </c>
      <c r="G194" s="1">
        <v>43116</v>
      </c>
      <c r="H194" t="s">
        <v>64</v>
      </c>
      <c r="I194" t="s">
        <v>138</v>
      </c>
      <c r="J194">
        <v>2.36</v>
      </c>
      <c r="L194">
        <v>0</v>
      </c>
      <c r="M194">
        <v>1.5421905589103599</v>
      </c>
      <c r="N194">
        <v>0.45981860160827598</v>
      </c>
      <c r="O194">
        <v>0.65347057580947798</v>
      </c>
      <c r="R194">
        <f t="shared" si="4"/>
        <v>1.4211486301856402</v>
      </c>
      <c r="S194">
        <f t="shared" si="5"/>
        <v>2.1916820002806965</v>
      </c>
    </row>
    <row r="195" spans="1:19" x14ac:dyDescent="0.25">
      <c r="A195">
        <v>46798</v>
      </c>
      <c r="B195">
        <v>1.51</v>
      </c>
      <c r="C195">
        <v>1</v>
      </c>
      <c r="D195">
        <v>0.48382138125598401</v>
      </c>
      <c r="E195">
        <v>0.32041151076555202</v>
      </c>
      <c r="F195">
        <v>0.22101973369717501</v>
      </c>
      <c r="G195" s="1">
        <v>43116</v>
      </c>
      <c r="H195" t="s">
        <v>124</v>
      </c>
      <c r="I195" t="s">
        <v>80</v>
      </c>
      <c r="J195">
        <v>2.75</v>
      </c>
      <c r="L195">
        <v>0</v>
      </c>
      <c r="M195">
        <v>1.8184494525194099</v>
      </c>
      <c r="N195">
        <v>0.433088928461074</v>
      </c>
      <c r="O195">
        <v>0.66125434637069702</v>
      </c>
      <c r="R195">
        <f t="shared" si="4"/>
        <v>1.5268327193686977</v>
      </c>
      <c r="S195">
        <f t="shared" si="5"/>
        <v>2.7764681226247405</v>
      </c>
    </row>
    <row r="196" spans="1:19" x14ac:dyDescent="0.25">
      <c r="A196">
        <v>46799</v>
      </c>
      <c r="B196">
        <v>1.31</v>
      </c>
      <c r="C196">
        <v>1</v>
      </c>
      <c r="D196">
        <v>0.978048618435859</v>
      </c>
      <c r="E196">
        <v>0.74660199880599898</v>
      </c>
      <c r="F196">
        <v>0.202471369504928</v>
      </c>
      <c r="G196" s="1">
        <v>43116</v>
      </c>
      <c r="H196" t="s">
        <v>59</v>
      </c>
      <c r="I196" t="s">
        <v>128</v>
      </c>
      <c r="J196">
        <v>3.81</v>
      </c>
      <c r="L196">
        <v>1</v>
      </c>
      <c r="M196">
        <v>1.0762396508455201</v>
      </c>
      <c r="N196">
        <v>0.82155698537826505</v>
      </c>
      <c r="O196">
        <v>0.22965086996555301</v>
      </c>
      <c r="R196">
        <f t="shared" ref="R196:R259" si="6">IF(L196,N196/O196,O196/N196)</f>
        <v>3.5774172573415304</v>
      </c>
      <c r="S196">
        <f t="shared" ref="S196:S259" si="7">IF(L196,R196*N196*B196,R196*O196*J196)</f>
        <v>3.8501582999700128</v>
      </c>
    </row>
    <row r="197" spans="1:19" x14ac:dyDescent="0.25">
      <c r="A197">
        <v>46800</v>
      </c>
      <c r="B197">
        <v>3.02</v>
      </c>
      <c r="C197">
        <v>0</v>
      </c>
      <c r="D197">
        <v>0.69059137630462597</v>
      </c>
      <c r="E197">
        <v>0.29052266478538502</v>
      </c>
      <c r="F197">
        <v>0.47957734465599</v>
      </c>
      <c r="G197" s="1">
        <v>43116</v>
      </c>
      <c r="H197" t="s">
        <v>75</v>
      </c>
      <c r="I197" t="s">
        <v>66</v>
      </c>
      <c r="J197">
        <v>1.44</v>
      </c>
      <c r="L197">
        <v>0</v>
      </c>
      <c r="M197">
        <v>0.51597294330596899</v>
      </c>
      <c r="N197">
        <v>0.18253517150878901</v>
      </c>
      <c r="O197">
        <v>0.35831454396247803</v>
      </c>
      <c r="R197">
        <f t="shared" si="6"/>
        <v>1.9629890557569905</v>
      </c>
      <c r="S197">
        <f t="shared" si="7"/>
        <v>1.0128492407763381</v>
      </c>
    </row>
    <row r="198" spans="1:19" x14ac:dyDescent="0.25">
      <c r="A198">
        <v>46801</v>
      </c>
      <c r="B198">
        <v>1.59</v>
      </c>
      <c r="C198">
        <v>0</v>
      </c>
      <c r="D198">
        <v>1.7019348077773999</v>
      </c>
      <c r="E198">
        <v>0.33558009862899701</v>
      </c>
      <c r="F198">
        <v>0.67537095546722403</v>
      </c>
      <c r="G198" s="1">
        <v>43116</v>
      </c>
      <c r="H198" t="s">
        <v>24</v>
      </c>
      <c r="I198" t="s">
        <v>158</v>
      </c>
      <c r="J198">
        <v>2.52</v>
      </c>
      <c r="L198">
        <v>0</v>
      </c>
      <c r="M198">
        <v>1.9155984663963299</v>
      </c>
      <c r="N198">
        <v>0.46210774779319702</v>
      </c>
      <c r="O198">
        <v>0.76015812158584595</v>
      </c>
      <c r="R198">
        <f t="shared" si="6"/>
        <v>1.6449802566955289</v>
      </c>
      <c r="S198">
        <f t="shared" si="7"/>
        <v>3.1511216569781992</v>
      </c>
    </row>
    <row r="199" spans="1:19" x14ac:dyDescent="0.25">
      <c r="A199">
        <v>46802</v>
      </c>
      <c r="B199">
        <v>3.53</v>
      </c>
      <c r="C199">
        <v>0</v>
      </c>
      <c r="D199">
        <v>0.92262583449482904</v>
      </c>
      <c r="E199">
        <v>0.29568186774849797</v>
      </c>
      <c r="F199">
        <v>0.68342654407024295</v>
      </c>
      <c r="G199" s="1">
        <v>43116</v>
      </c>
      <c r="H199" t="s">
        <v>114</v>
      </c>
      <c r="I199" t="s">
        <v>31</v>
      </c>
      <c r="J199">
        <v>1.35</v>
      </c>
      <c r="L199">
        <v>0</v>
      </c>
      <c r="M199">
        <v>1.1025843232870101</v>
      </c>
      <c r="N199">
        <v>0.20685070753097501</v>
      </c>
      <c r="O199">
        <v>0.81672912836074796</v>
      </c>
      <c r="R199">
        <f t="shared" si="6"/>
        <v>3.948399007716453</v>
      </c>
      <c r="S199">
        <f t="shared" si="7"/>
        <v>4.3534428479901468</v>
      </c>
    </row>
    <row r="200" spans="1:19" x14ac:dyDescent="0.25">
      <c r="A200">
        <v>46803</v>
      </c>
      <c r="B200">
        <v>1.81</v>
      </c>
      <c r="C200">
        <v>1</v>
      </c>
      <c r="D200">
        <v>0.92651469683647103</v>
      </c>
      <c r="E200">
        <v>0.51188657283782901</v>
      </c>
      <c r="F200">
        <v>0.23758709132671299</v>
      </c>
      <c r="G200" s="1">
        <v>43116</v>
      </c>
      <c r="H200" t="s">
        <v>121</v>
      </c>
      <c r="I200" t="s">
        <v>52</v>
      </c>
      <c r="J200">
        <v>2.11</v>
      </c>
      <c r="L200">
        <v>1</v>
      </c>
      <c r="M200">
        <v>0.66638666272163305</v>
      </c>
      <c r="N200">
        <v>0.36816942691802901</v>
      </c>
      <c r="O200">
        <v>0.22618269920349099</v>
      </c>
      <c r="R200">
        <f t="shared" si="6"/>
        <v>1.6277523798882427</v>
      </c>
      <c r="S200">
        <f t="shared" si="7"/>
        <v>1.084712476170921</v>
      </c>
    </row>
    <row r="201" spans="1:19" x14ac:dyDescent="0.25">
      <c r="A201">
        <v>46804</v>
      </c>
      <c r="B201">
        <v>1.02</v>
      </c>
      <c r="C201">
        <v>1</v>
      </c>
      <c r="D201">
        <v>0.95576986384391704</v>
      </c>
      <c r="E201">
        <v>0.93702927827835003</v>
      </c>
      <c r="F201">
        <v>6.5636562183499295E-2</v>
      </c>
      <c r="G201" s="1">
        <v>43116</v>
      </c>
      <c r="H201" t="s">
        <v>71</v>
      </c>
      <c r="I201" t="s">
        <v>174</v>
      </c>
      <c r="J201">
        <v>22.73</v>
      </c>
      <c r="L201">
        <v>1</v>
      </c>
      <c r="M201">
        <v>0.99364461421966499</v>
      </c>
      <c r="N201">
        <v>0.97416138648986805</v>
      </c>
      <c r="O201">
        <v>2.9098467901348998E-2</v>
      </c>
      <c r="R201">
        <f t="shared" si="6"/>
        <v>33.478098908592578</v>
      </c>
      <c r="S201">
        <f t="shared" si="7"/>
        <v>33.265332674836273</v>
      </c>
    </row>
    <row r="202" spans="1:19" x14ac:dyDescent="0.25">
      <c r="A202">
        <v>46805</v>
      </c>
      <c r="B202">
        <v>1.55</v>
      </c>
      <c r="C202">
        <v>1</v>
      </c>
      <c r="D202">
        <v>1.0824162441492</v>
      </c>
      <c r="E202">
        <v>0.69833306074142398</v>
      </c>
      <c r="F202">
        <v>0.35297985076904298</v>
      </c>
      <c r="G202" s="1">
        <v>43116</v>
      </c>
      <c r="H202" t="s">
        <v>85</v>
      </c>
      <c r="I202" t="s">
        <v>94</v>
      </c>
      <c r="J202">
        <v>2.63</v>
      </c>
      <c r="L202">
        <v>1</v>
      </c>
      <c r="M202">
        <v>0.83945596218109098</v>
      </c>
      <c r="N202">
        <v>0.541584491729736</v>
      </c>
      <c r="O202">
        <v>0.29236102104187001</v>
      </c>
      <c r="R202">
        <f t="shared" si="6"/>
        <v>1.8524510887249017</v>
      </c>
      <c r="S202">
        <f t="shared" si="7"/>
        <v>1.5550511110789715</v>
      </c>
    </row>
    <row r="203" spans="1:19" x14ac:dyDescent="0.25">
      <c r="A203">
        <v>46806</v>
      </c>
      <c r="B203">
        <v>1.49</v>
      </c>
      <c r="C203">
        <v>1</v>
      </c>
      <c r="D203">
        <v>1.24614107334613</v>
      </c>
      <c r="E203">
        <v>0.83633629083633398</v>
      </c>
      <c r="F203">
        <v>0.163142265379428</v>
      </c>
      <c r="G203" s="1">
        <v>43116</v>
      </c>
      <c r="H203" t="s">
        <v>54</v>
      </c>
      <c r="I203" t="s">
        <v>123</v>
      </c>
      <c r="J203">
        <v>2.84</v>
      </c>
      <c r="L203">
        <v>1</v>
      </c>
      <c r="M203">
        <v>1.1780115872621499</v>
      </c>
      <c r="N203">
        <v>0.79061180353164595</v>
      </c>
      <c r="O203">
        <v>0.18265552818775099</v>
      </c>
      <c r="R203">
        <f t="shared" si="6"/>
        <v>4.328430742698238</v>
      </c>
      <c r="S203">
        <f t="shared" si="7"/>
        <v>5.0989415695602487</v>
      </c>
    </row>
    <row r="204" spans="1:19" x14ac:dyDescent="0.25">
      <c r="A204">
        <v>46807</v>
      </c>
      <c r="B204">
        <v>6.2</v>
      </c>
      <c r="C204">
        <v>0</v>
      </c>
      <c r="D204">
        <v>1.0182022557258601</v>
      </c>
      <c r="E204">
        <v>0.101850017905235</v>
      </c>
      <c r="F204">
        <v>0.87776056528091395</v>
      </c>
      <c r="G204" s="1">
        <v>43116</v>
      </c>
      <c r="H204" t="s">
        <v>83</v>
      </c>
      <c r="I204" t="s">
        <v>130</v>
      </c>
      <c r="J204">
        <v>1.1599999999999999</v>
      </c>
      <c r="L204">
        <v>0</v>
      </c>
      <c r="M204">
        <v>0.98352760076522805</v>
      </c>
      <c r="N204">
        <v>7.2692632675170898E-2</v>
      </c>
      <c r="O204">
        <v>0.84786862134933405</v>
      </c>
      <c r="R204">
        <f t="shared" si="6"/>
        <v>11.663748995555839</v>
      </c>
      <c r="S204">
        <f t="shared" si="7"/>
        <v>11.471619065526866</v>
      </c>
    </row>
    <row r="205" spans="1:19" x14ac:dyDescent="0.25">
      <c r="A205">
        <v>46808</v>
      </c>
      <c r="B205">
        <v>1.59</v>
      </c>
      <c r="C205">
        <v>1</v>
      </c>
      <c r="D205">
        <v>1.0152480736970899</v>
      </c>
      <c r="E205">
        <v>0.63852080106735198</v>
      </c>
      <c r="F205">
        <v>0.271725410223007</v>
      </c>
      <c r="G205" s="1">
        <v>43117</v>
      </c>
      <c r="H205" t="s">
        <v>67</v>
      </c>
      <c r="I205" t="s">
        <v>100</v>
      </c>
      <c r="J205">
        <v>2.52</v>
      </c>
      <c r="L205">
        <v>1</v>
      </c>
      <c r="M205">
        <v>0.79755190908908802</v>
      </c>
      <c r="N205">
        <v>0.50160497426986606</v>
      </c>
      <c r="O205">
        <v>0.300757765769958</v>
      </c>
      <c r="R205">
        <f t="shared" si="6"/>
        <v>1.6678038985484784</v>
      </c>
      <c r="S205">
        <f t="shared" si="7"/>
        <v>1.3301601832735612</v>
      </c>
    </row>
    <row r="206" spans="1:19" x14ac:dyDescent="0.25">
      <c r="A206">
        <v>46809</v>
      </c>
      <c r="B206">
        <v>1.02</v>
      </c>
      <c r="C206">
        <v>1</v>
      </c>
      <c r="D206">
        <v>0.93606142187118502</v>
      </c>
      <c r="E206">
        <v>0.91770727634429905</v>
      </c>
      <c r="F206">
        <v>6.6089583933353402E-2</v>
      </c>
      <c r="G206" s="1">
        <v>43117</v>
      </c>
      <c r="H206" t="s">
        <v>86</v>
      </c>
      <c r="I206" t="s">
        <v>51</v>
      </c>
      <c r="J206">
        <v>22.73</v>
      </c>
      <c r="L206">
        <v>1</v>
      </c>
      <c r="M206">
        <v>0.96951128840446399</v>
      </c>
      <c r="N206">
        <v>0.95050126314163197</v>
      </c>
      <c r="O206">
        <v>3.5039745271205902E-2</v>
      </c>
      <c r="R206">
        <f t="shared" si="6"/>
        <v>27.126374800524349</v>
      </c>
      <c r="S206">
        <f t="shared" si="7"/>
        <v>26.299326582598766</v>
      </c>
    </row>
    <row r="207" spans="1:19" x14ac:dyDescent="0.25">
      <c r="A207">
        <v>46810</v>
      </c>
      <c r="B207">
        <v>1.07</v>
      </c>
      <c r="C207">
        <v>1</v>
      </c>
      <c r="D207">
        <v>0.98996408653259205</v>
      </c>
      <c r="E207">
        <v>0.92520008087158201</v>
      </c>
      <c r="F207">
        <v>7.7969409525394398E-2</v>
      </c>
      <c r="G207" s="1">
        <v>43117</v>
      </c>
      <c r="H207" t="s">
        <v>76</v>
      </c>
      <c r="I207" t="s">
        <v>20</v>
      </c>
      <c r="J207">
        <v>11.52</v>
      </c>
      <c r="L207">
        <v>1</v>
      </c>
      <c r="M207">
        <v>1.00259801089763</v>
      </c>
      <c r="N207">
        <v>0.93700748682022095</v>
      </c>
      <c r="O207">
        <v>5.4492603987455299E-2</v>
      </c>
      <c r="R207">
        <f t="shared" si="6"/>
        <v>17.195131417025486</v>
      </c>
      <c r="S207">
        <f t="shared" si="7"/>
        <v>17.239804555833206</v>
      </c>
    </row>
    <row r="208" spans="1:19" x14ac:dyDescent="0.25">
      <c r="A208">
        <v>46811</v>
      </c>
      <c r="B208">
        <v>1.52</v>
      </c>
      <c r="C208">
        <v>1</v>
      </c>
      <c r="D208">
        <v>1.17261471939086</v>
      </c>
      <c r="E208">
        <v>0.77145705223083405</v>
      </c>
      <c r="F208">
        <v>0.17646804451942399</v>
      </c>
      <c r="G208" s="1">
        <v>43117</v>
      </c>
      <c r="H208" t="s">
        <v>33</v>
      </c>
      <c r="I208" t="s">
        <v>97</v>
      </c>
      <c r="J208">
        <v>2.73</v>
      </c>
      <c r="L208">
        <v>1</v>
      </c>
      <c r="M208">
        <v>1.02944450378417</v>
      </c>
      <c r="N208">
        <v>0.67726612091064398</v>
      </c>
      <c r="O208">
        <v>0.15935252606868699</v>
      </c>
      <c r="R208">
        <f t="shared" si="6"/>
        <v>4.2501122361795289</v>
      </c>
      <c r="S208">
        <f t="shared" si="7"/>
        <v>4.375254682000902</v>
      </c>
    </row>
    <row r="209" spans="1:19" x14ac:dyDescent="0.25">
      <c r="A209">
        <v>46812</v>
      </c>
      <c r="B209">
        <v>1.29</v>
      </c>
      <c r="C209">
        <v>1</v>
      </c>
      <c r="D209">
        <v>1.1803755090236601</v>
      </c>
      <c r="E209">
        <v>0.91501977443695004</v>
      </c>
      <c r="F209">
        <v>9.7225996851921001E-2</v>
      </c>
      <c r="G209" s="1">
        <v>43117</v>
      </c>
      <c r="H209" t="s">
        <v>53</v>
      </c>
      <c r="I209" t="s">
        <v>170</v>
      </c>
      <c r="J209">
        <v>4.04</v>
      </c>
      <c r="L209">
        <v>1</v>
      </c>
      <c r="M209">
        <v>1.18115637302398</v>
      </c>
      <c r="N209">
        <v>0.91562509536743097</v>
      </c>
      <c r="O209">
        <v>8.4564805030822698E-2</v>
      </c>
      <c r="R209">
        <f t="shared" si="6"/>
        <v>10.827496084614614</v>
      </c>
      <c r="S209">
        <f t="shared" si="7"/>
        <v>12.788966004234807</v>
      </c>
    </row>
    <row r="210" spans="1:19" x14ac:dyDescent="0.25">
      <c r="A210">
        <v>46813</v>
      </c>
      <c r="B210">
        <v>1.03</v>
      </c>
      <c r="C210">
        <v>1</v>
      </c>
      <c r="D210">
        <v>0.94022530722618103</v>
      </c>
      <c r="E210">
        <v>0.91284010410308802</v>
      </c>
      <c r="F210">
        <v>9.0847615897655401E-2</v>
      </c>
      <c r="G210" s="1">
        <v>43117</v>
      </c>
      <c r="H210" t="s">
        <v>129</v>
      </c>
      <c r="I210" t="s">
        <v>101</v>
      </c>
      <c r="J210">
        <v>17.649999999999999</v>
      </c>
      <c r="L210">
        <v>1</v>
      </c>
      <c r="M210">
        <v>0.94155872166156696</v>
      </c>
      <c r="N210">
        <v>0.914134681224823</v>
      </c>
      <c r="O210">
        <v>8.9497357606887804E-2</v>
      </c>
      <c r="R210">
        <f t="shared" si="6"/>
        <v>10.214096881386254</v>
      </c>
      <c r="S210">
        <f t="shared" si="7"/>
        <v>9.6171720025654484</v>
      </c>
    </row>
    <row r="211" spans="1:19" x14ac:dyDescent="0.25">
      <c r="A211">
        <v>46814</v>
      </c>
      <c r="B211">
        <v>2.4</v>
      </c>
      <c r="C211">
        <v>0</v>
      </c>
      <c r="D211">
        <v>1.13606640771031</v>
      </c>
      <c r="E211">
        <v>0.31269005313515602</v>
      </c>
      <c r="F211">
        <v>0.68852509558200803</v>
      </c>
      <c r="G211" s="1">
        <v>43117</v>
      </c>
      <c r="H211" t="s">
        <v>131</v>
      </c>
      <c r="I211" t="s">
        <v>141</v>
      </c>
      <c r="J211">
        <v>1.65</v>
      </c>
      <c r="L211">
        <v>0</v>
      </c>
      <c r="M211">
        <v>1.28011640310287</v>
      </c>
      <c r="N211">
        <v>0.31691297888755798</v>
      </c>
      <c r="O211">
        <v>0.77582812309265103</v>
      </c>
      <c r="R211">
        <f t="shared" si="6"/>
        <v>2.4480793617730563</v>
      </c>
      <c r="S211">
        <f t="shared" si="7"/>
        <v>3.1338265471033049</v>
      </c>
    </row>
    <row r="212" spans="1:19" x14ac:dyDescent="0.25">
      <c r="A212">
        <v>46815</v>
      </c>
      <c r="B212">
        <v>1.42</v>
      </c>
      <c r="C212">
        <v>0</v>
      </c>
      <c r="D212">
        <v>1.8780739000439599</v>
      </c>
      <c r="E212">
        <v>0.35905951261520302</v>
      </c>
      <c r="F212">
        <v>0.60388228297233504</v>
      </c>
      <c r="G212" s="1">
        <v>43117</v>
      </c>
      <c r="H212" t="s">
        <v>65</v>
      </c>
      <c r="I212" t="s">
        <v>70</v>
      </c>
      <c r="J212">
        <v>3.11</v>
      </c>
      <c r="L212">
        <v>0</v>
      </c>
      <c r="M212">
        <v>2.1383096289634702</v>
      </c>
      <c r="N212">
        <v>0.200381129980087</v>
      </c>
      <c r="O212">
        <v>0.68755936622619596</v>
      </c>
      <c r="R212">
        <f t="shared" si="6"/>
        <v>3.431258054560939</v>
      </c>
      <c r="S212">
        <f t="shared" si="7"/>
        <v>7.3370921375261169</v>
      </c>
    </row>
    <row r="213" spans="1:19" x14ac:dyDescent="0.25">
      <c r="A213">
        <v>46816</v>
      </c>
      <c r="B213">
        <v>2.4500000000000002</v>
      </c>
      <c r="C213">
        <v>1</v>
      </c>
      <c r="D213">
        <v>1.12844597448905</v>
      </c>
      <c r="E213">
        <v>0.460590193669001</v>
      </c>
      <c r="F213">
        <v>0.277119010686874</v>
      </c>
      <c r="G213" s="1">
        <v>43117</v>
      </c>
      <c r="H213" t="s">
        <v>105</v>
      </c>
      <c r="I213" t="s">
        <v>63</v>
      </c>
      <c r="J213">
        <v>1.62</v>
      </c>
      <c r="L213">
        <v>1</v>
      </c>
      <c r="M213">
        <v>1.3298353433609</v>
      </c>
      <c r="N213">
        <v>0.54278993606567305</v>
      </c>
      <c r="O213">
        <v>0.40136533975601102</v>
      </c>
      <c r="R213">
        <f t="shared" si="6"/>
        <v>1.3523587671910926</v>
      </c>
      <c r="S213">
        <f t="shared" si="7"/>
        <v>1.7984144855146889</v>
      </c>
    </row>
    <row r="214" spans="1:19" x14ac:dyDescent="0.25">
      <c r="A214">
        <v>46817</v>
      </c>
      <c r="B214">
        <v>1.79</v>
      </c>
      <c r="C214">
        <v>1</v>
      </c>
      <c r="D214">
        <v>1.18828501933813</v>
      </c>
      <c r="E214">
        <v>0.663846379518508</v>
      </c>
      <c r="F214">
        <v>0.26430164277553497</v>
      </c>
      <c r="G214" s="1">
        <v>43117</v>
      </c>
      <c r="H214" t="s">
        <v>161</v>
      </c>
      <c r="I214" t="s">
        <v>107</v>
      </c>
      <c r="J214">
        <v>2.14</v>
      </c>
      <c r="L214">
        <v>1</v>
      </c>
      <c r="M214">
        <v>1.3059649240970601</v>
      </c>
      <c r="N214">
        <v>0.729589343070983</v>
      </c>
      <c r="O214">
        <v>0.1849115639925</v>
      </c>
      <c r="R214">
        <f t="shared" si="6"/>
        <v>3.9456123095718074</v>
      </c>
      <c r="S214">
        <f t="shared" si="7"/>
        <v>5.1528312803863692</v>
      </c>
    </row>
    <row r="215" spans="1:19" x14ac:dyDescent="0.25">
      <c r="A215">
        <v>46818</v>
      </c>
      <c r="B215">
        <v>1.1200000000000001</v>
      </c>
      <c r="C215">
        <v>1</v>
      </c>
      <c r="D215">
        <v>1.01600954246521</v>
      </c>
      <c r="E215">
        <v>0.90715137720107997</v>
      </c>
      <c r="F215">
        <v>7.8727173805236805E-2</v>
      </c>
      <c r="G215" s="1">
        <v>43117</v>
      </c>
      <c r="H215" t="s">
        <v>148</v>
      </c>
      <c r="I215" t="s">
        <v>26</v>
      </c>
      <c r="J215">
        <v>7.71</v>
      </c>
      <c r="L215">
        <v>1</v>
      </c>
      <c r="M215">
        <v>1.04862620353698</v>
      </c>
      <c r="N215">
        <v>0.93627339601516701</v>
      </c>
      <c r="O215">
        <v>5.3203027695417397E-2</v>
      </c>
      <c r="R215">
        <f t="shared" si="6"/>
        <v>17.598122448505165</v>
      </c>
      <c r="S215">
        <f t="shared" si="7"/>
        <v>18.453852332555002</v>
      </c>
    </row>
    <row r="216" spans="1:19" x14ac:dyDescent="0.25">
      <c r="A216">
        <v>46819</v>
      </c>
      <c r="B216">
        <v>1.58</v>
      </c>
      <c r="C216">
        <v>1</v>
      </c>
      <c r="D216">
        <v>0.966219509482384</v>
      </c>
      <c r="E216">
        <v>0.61153133511543201</v>
      </c>
      <c r="F216">
        <v>0.320868545770645</v>
      </c>
      <c r="G216" s="1">
        <v>43117</v>
      </c>
      <c r="H216" t="s">
        <v>37</v>
      </c>
      <c r="I216" t="s">
        <v>48</v>
      </c>
      <c r="J216">
        <v>2.54</v>
      </c>
      <c r="L216">
        <v>1</v>
      </c>
      <c r="M216">
        <v>0.82300572514533998</v>
      </c>
      <c r="N216">
        <v>0.52088969945907504</v>
      </c>
      <c r="O216">
        <v>0.26955577731132502</v>
      </c>
      <c r="R216">
        <f t="shared" si="6"/>
        <v>1.9324004280474776</v>
      </c>
      <c r="S216">
        <f t="shared" si="7"/>
        <v>1.590376615556377</v>
      </c>
    </row>
    <row r="217" spans="1:19" x14ac:dyDescent="0.25">
      <c r="A217">
        <v>46820</v>
      </c>
      <c r="B217">
        <v>1.07</v>
      </c>
      <c r="C217">
        <v>1</v>
      </c>
      <c r="D217">
        <v>1.0112210909128101</v>
      </c>
      <c r="E217">
        <v>0.94506644010543805</v>
      </c>
      <c r="F217">
        <v>5.8776902407407697E-2</v>
      </c>
      <c r="G217" s="1">
        <v>43117</v>
      </c>
      <c r="H217" t="s">
        <v>134</v>
      </c>
      <c r="I217" t="s">
        <v>73</v>
      </c>
      <c r="J217">
        <v>10.93</v>
      </c>
      <c r="L217">
        <v>1</v>
      </c>
      <c r="M217">
        <v>1.0234759759902901</v>
      </c>
      <c r="N217">
        <v>0.95651960372924805</v>
      </c>
      <c r="O217">
        <v>4.51323315501213E-2</v>
      </c>
      <c r="R217">
        <f t="shared" si="6"/>
        <v>21.193666953966115</v>
      </c>
      <c r="S217">
        <f t="shared" si="7"/>
        <v>21.691208970523743</v>
      </c>
    </row>
    <row r="218" spans="1:19" x14ac:dyDescent="0.25">
      <c r="A218">
        <v>46821</v>
      </c>
      <c r="B218">
        <v>1.56</v>
      </c>
      <c r="C218">
        <v>1</v>
      </c>
      <c r="D218">
        <v>1.0377900052070601</v>
      </c>
      <c r="E218">
        <v>0.66525000333786</v>
      </c>
      <c r="F218">
        <v>0.26245791018009101</v>
      </c>
      <c r="G218" s="1">
        <v>43117</v>
      </c>
      <c r="H218" t="s">
        <v>90</v>
      </c>
      <c r="I218" t="s">
        <v>36</v>
      </c>
      <c r="J218">
        <v>2.6</v>
      </c>
      <c r="L218">
        <v>1</v>
      </c>
      <c r="M218">
        <v>1.21503355264663</v>
      </c>
      <c r="N218">
        <v>0.77886766195297197</v>
      </c>
      <c r="O218">
        <v>0.22317622601985901</v>
      </c>
      <c r="R218">
        <f t="shared" si="6"/>
        <v>3.4899221832152749</v>
      </c>
      <c r="S218">
        <f t="shared" si="7"/>
        <v>4.2403725487323607</v>
      </c>
    </row>
    <row r="219" spans="1:19" x14ac:dyDescent="0.25">
      <c r="A219">
        <v>46822</v>
      </c>
      <c r="B219">
        <v>2.34</v>
      </c>
      <c r="C219">
        <v>0</v>
      </c>
      <c r="D219">
        <v>1.31651476478576</v>
      </c>
      <c r="E219">
        <v>0.28508224785327901</v>
      </c>
      <c r="F219">
        <v>0.78363974094390798</v>
      </c>
      <c r="G219" s="1">
        <v>43117</v>
      </c>
      <c r="H219" t="s">
        <v>88</v>
      </c>
      <c r="I219" t="s">
        <v>40</v>
      </c>
      <c r="J219">
        <v>1.68</v>
      </c>
      <c r="L219">
        <v>0</v>
      </c>
      <c r="M219">
        <v>1.52220650196075</v>
      </c>
      <c r="N219">
        <v>0.17477807402610701</v>
      </c>
      <c r="O219">
        <v>0.906075298786163</v>
      </c>
      <c r="R219">
        <f t="shared" si="6"/>
        <v>5.1841474042723483</v>
      </c>
      <c r="S219">
        <f t="shared" si="7"/>
        <v>7.891342885906333</v>
      </c>
    </row>
    <row r="220" spans="1:19" x14ac:dyDescent="0.25">
      <c r="A220">
        <v>46823</v>
      </c>
      <c r="B220">
        <v>1.44</v>
      </c>
      <c r="C220">
        <v>1</v>
      </c>
      <c r="D220">
        <v>1.2836749877929601</v>
      </c>
      <c r="E220">
        <v>0.89144096374511705</v>
      </c>
      <c r="F220">
        <v>0.155734395980834</v>
      </c>
      <c r="G220" s="1">
        <v>43117</v>
      </c>
      <c r="H220" t="s">
        <v>38</v>
      </c>
      <c r="I220" t="s">
        <v>98</v>
      </c>
      <c r="J220">
        <v>3.04</v>
      </c>
      <c r="L220">
        <v>1</v>
      </c>
      <c r="M220">
        <v>1.22592925071716</v>
      </c>
      <c r="N220">
        <v>0.85133975744247403</v>
      </c>
      <c r="O220">
        <v>0.230818927288055</v>
      </c>
      <c r="R220">
        <f t="shared" si="6"/>
        <v>3.6883446580618924</v>
      </c>
      <c r="S220">
        <f t="shared" si="7"/>
        <v>4.5216496030444651</v>
      </c>
    </row>
    <row r="221" spans="1:19" x14ac:dyDescent="0.25">
      <c r="A221">
        <v>46824</v>
      </c>
      <c r="B221">
        <v>7.04</v>
      </c>
      <c r="C221">
        <v>0</v>
      </c>
      <c r="D221">
        <v>0.82955697333812695</v>
      </c>
      <c r="E221">
        <v>0.280558755993843</v>
      </c>
      <c r="F221">
        <v>0.73412121534347496</v>
      </c>
      <c r="G221" s="1">
        <v>43118</v>
      </c>
      <c r="H221" t="s">
        <v>124</v>
      </c>
      <c r="I221" t="s">
        <v>113</v>
      </c>
      <c r="J221">
        <v>1.1299999999999999</v>
      </c>
      <c r="L221">
        <v>0</v>
      </c>
      <c r="M221">
        <v>0.99254299819469405</v>
      </c>
      <c r="N221">
        <v>0.198733925819396</v>
      </c>
      <c r="O221">
        <v>0.87835663557052601</v>
      </c>
      <c r="R221">
        <f t="shared" si="6"/>
        <v>4.4197619100462626</v>
      </c>
      <c r="S221">
        <f t="shared" si="7"/>
        <v>4.3868037375040263</v>
      </c>
    </row>
    <row r="222" spans="1:19" x14ac:dyDescent="0.25">
      <c r="A222">
        <v>46825</v>
      </c>
      <c r="B222">
        <v>1.02</v>
      </c>
      <c r="C222">
        <v>1</v>
      </c>
      <c r="D222">
        <v>0.90792638182639995</v>
      </c>
      <c r="E222">
        <v>0.89012390375137296</v>
      </c>
      <c r="F222">
        <v>0.133117114007473</v>
      </c>
      <c r="G222" s="1">
        <v>43118</v>
      </c>
      <c r="H222" t="s">
        <v>153</v>
      </c>
      <c r="I222" t="s">
        <v>42</v>
      </c>
      <c r="J222">
        <v>22.73</v>
      </c>
      <c r="L222">
        <v>1</v>
      </c>
      <c r="M222">
        <v>0.87122314810752799</v>
      </c>
      <c r="N222">
        <v>0.85414034128188998</v>
      </c>
      <c r="O222">
        <v>9.5226183533668504E-2</v>
      </c>
      <c r="R222">
        <f t="shared" si="6"/>
        <v>8.969595436741379</v>
      </c>
      <c r="S222">
        <f t="shared" si="7"/>
        <v>7.8145191736487405</v>
      </c>
    </row>
    <row r="223" spans="1:19" x14ac:dyDescent="0.25">
      <c r="A223">
        <v>46826</v>
      </c>
      <c r="B223">
        <v>3.56</v>
      </c>
      <c r="C223">
        <v>0</v>
      </c>
      <c r="D223">
        <v>0.79341557395458195</v>
      </c>
      <c r="E223">
        <v>0.26690030097961398</v>
      </c>
      <c r="F223">
        <v>0.59210117459297096</v>
      </c>
      <c r="G223" s="1">
        <v>43118</v>
      </c>
      <c r="H223" t="s">
        <v>163</v>
      </c>
      <c r="I223" t="s">
        <v>54</v>
      </c>
      <c r="J223">
        <v>1.34</v>
      </c>
      <c r="L223">
        <v>0</v>
      </c>
      <c r="M223">
        <v>0.80823163628578198</v>
      </c>
      <c r="N223">
        <v>0.31859397888183499</v>
      </c>
      <c r="O223">
        <v>0.60315793752670199</v>
      </c>
      <c r="R223">
        <f t="shared" si="6"/>
        <v>1.8931868695183673</v>
      </c>
      <c r="S223">
        <f t="shared" si="7"/>
        <v>1.5301335213455849</v>
      </c>
    </row>
    <row r="224" spans="1:19" x14ac:dyDescent="0.25">
      <c r="A224">
        <v>46827</v>
      </c>
      <c r="B224">
        <v>1.2</v>
      </c>
      <c r="C224">
        <v>1</v>
      </c>
      <c r="D224">
        <v>1.11855149745941</v>
      </c>
      <c r="E224">
        <v>0.93212624788284304</v>
      </c>
      <c r="F224">
        <v>7.4124662578105904E-2</v>
      </c>
      <c r="G224" s="1">
        <v>43118</v>
      </c>
      <c r="H224" t="s">
        <v>71</v>
      </c>
      <c r="I224" t="s">
        <v>85</v>
      </c>
      <c r="J224">
        <v>5.24</v>
      </c>
      <c r="L224">
        <v>1</v>
      </c>
      <c r="M224">
        <v>1.1318879127502399</v>
      </c>
      <c r="N224">
        <v>0.94323992729187001</v>
      </c>
      <c r="O224">
        <v>6.7382648587226798E-2</v>
      </c>
      <c r="R224">
        <f t="shared" si="6"/>
        <v>13.998261378385067</v>
      </c>
      <c r="S224">
        <f t="shared" si="7"/>
        <v>15.844462853712626</v>
      </c>
    </row>
    <row r="225" spans="1:19" x14ac:dyDescent="0.25">
      <c r="A225">
        <v>46828</v>
      </c>
      <c r="B225">
        <v>3.58</v>
      </c>
      <c r="C225">
        <v>0</v>
      </c>
      <c r="D225">
        <v>0.87743233251571595</v>
      </c>
      <c r="E225">
        <v>0.42026500701904201</v>
      </c>
      <c r="F225">
        <v>0.65480024814605697</v>
      </c>
      <c r="G225" s="1">
        <v>43118</v>
      </c>
      <c r="H225" t="s">
        <v>24</v>
      </c>
      <c r="I225" t="s">
        <v>75</v>
      </c>
      <c r="J225">
        <v>1.34</v>
      </c>
      <c r="L225">
        <v>0</v>
      </c>
      <c r="M225">
        <v>0.85711788415908796</v>
      </c>
      <c r="N225">
        <v>0.369925737380981</v>
      </c>
      <c r="O225">
        <v>0.639640212059021</v>
      </c>
      <c r="R225">
        <f t="shared" si="6"/>
        <v>1.7291043780505195</v>
      </c>
      <c r="S225">
        <f t="shared" si="7"/>
        <v>1.4820462860048773</v>
      </c>
    </row>
    <row r="226" spans="1:19" x14ac:dyDescent="0.25">
      <c r="A226">
        <v>46829</v>
      </c>
      <c r="B226">
        <v>1.1399999999999999</v>
      </c>
      <c r="C226">
        <v>1</v>
      </c>
      <c r="D226">
        <v>0.99120796322822502</v>
      </c>
      <c r="E226">
        <v>0.86948066949844305</v>
      </c>
      <c r="F226">
        <v>0.12797809392213799</v>
      </c>
      <c r="G226" s="1">
        <v>43118</v>
      </c>
      <c r="H226" t="s">
        <v>155</v>
      </c>
      <c r="I226" t="s">
        <v>114</v>
      </c>
      <c r="J226">
        <v>6.9</v>
      </c>
      <c r="L226">
        <v>1</v>
      </c>
      <c r="M226">
        <v>0.99058493614196697</v>
      </c>
      <c r="N226">
        <v>0.86893415451049805</v>
      </c>
      <c r="O226">
        <v>9.5529466867446899E-2</v>
      </c>
      <c r="R226">
        <f t="shared" si="6"/>
        <v>9.0959803608681131</v>
      </c>
      <c r="S226">
        <f t="shared" si="7"/>
        <v>9.0103411249191314</v>
      </c>
    </row>
    <row r="227" spans="1:19" x14ac:dyDescent="0.25">
      <c r="A227">
        <v>46830</v>
      </c>
      <c r="B227">
        <v>1.46</v>
      </c>
      <c r="C227">
        <v>0</v>
      </c>
      <c r="D227">
        <v>1.74686928749084</v>
      </c>
      <c r="E227">
        <v>0.36053840517997698</v>
      </c>
      <c r="F227">
        <v>0.59215908050537103</v>
      </c>
      <c r="G227" s="1">
        <v>43118</v>
      </c>
      <c r="H227" t="s">
        <v>92</v>
      </c>
      <c r="I227" t="s">
        <v>122</v>
      </c>
      <c r="J227">
        <v>2.95</v>
      </c>
      <c r="L227">
        <v>0</v>
      </c>
      <c r="M227">
        <v>1.80570521354675</v>
      </c>
      <c r="N227">
        <v>0.454039067029953</v>
      </c>
      <c r="O227">
        <v>0.61210346221923795</v>
      </c>
      <c r="R227">
        <f t="shared" si="6"/>
        <v>1.3481295039725236</v>
      </c>
      <c r="S227">
        <f t="shared" si="7"/>
        <v>2.4343244738593826</v>
      </c>
    </row>
    <row r="228" spans="1:19" x14ac:dyDescent="0.25">
      <c r="A228">
        <v>46831</v>
      </c>
      <c r="B228">
        <v>1.23</v>
      </c>
      <c r="C228">
        <v>1</v>
      </c>
      <c r="D228">
        <v>1.11236759018898</v>
      </c>
      <c r="E228">
        <v>0.90436389446258503</v>
      </c>
      <c r="F228">
        <v>8.3605346828699106E-2</v>
      </c>
      <c r="G228" s="1">
        <v>43118</v>
      </c>
      <c r="H228" t="s">
        <v>108</v>
      </c>
      <c r="I228" t="s">
        <v>82</v>
      </c>
      <c r="J228">
        <v>4.66</v>
      </c>
      <c r="L228">
        <v>1</v>
      </c>
      <c r="M228">
        <v>1.03504696011543</v>
      </c>
      <c r="N228">
        <v>0.84150159358978205</v>
      </c>
      <c r="O228">
        <v>0.109356731176376</v>
      </c>
      <c r="R228">
        <f t="shared" si="6"/>
        <v>7.6950141480780569</v>
      </c>
      <c r="S228">
        <f t="shared" si="7"/>
        <v>7.9647010020134328</v>
      </c>
    </row>
    <row r="229" spans="1:19" x14ac:dyDescent="0.25">
      <c r="A229">
        <v>46832</v>
      </c>
      <c r="B229">
        <v>1.37</v>
      </c>
      <c r="C229">
        <v>1</v>
      </c>
      <c r="D229">
        <v>0.97294612157344795</v>
      </c>
      <c r="E229">
        <v>0.71017965078353795</v>
      </c>
      <c r="F229">
        <v>0.332095968723297</v>
      </c>
      <c r="G229" s="1">
        <v>43118</v>
      </c>
      <c r="H229" t="s">
        <v>136</v>
      </c>
      <c r="I229" t="s">
        <v>64</v>
      </c>
      <c r="J229">
        <v>3.41</v>
      </c>
      <c r="L229">
        <v>1</v>
      </c>
      <c r="M229">
        <v>0.93065211951732596</v>
      </c>
      <c r="N229">
        <v>0.67930811643600397</v>
      </c>
      <c r="O229">
        <v>0.41312089562415999</v>
      </c>
      <c r="R229">
        <f t="shared" si="6"/>
        <v>1.6443325032244553</v>
      </c>
      <c r="S229">
        <f t="shared" si="7"/>
        <v>1.530301529317069</v>
      </c>
    </row>
    <row r="230" spans="1:19" x14ac:dyDescent="0.25">
      <c r="A230">
        <v>46833</v>
      </c>
      <c r="B230">
        <v>1.39</v>
      </c>
      <c r="C230">
        <v>1</v>
      </c>
      <c r="D230">
        <v>1.22450298249721</v>
      </c>
      <c r="E230">
        <v>0.88093739748001099</v>
      </c>
      <c r="F230">
        <v>0.107007367908954</v>
      </c>
      <c r="G230" s="1">
        <v>43118</v>
      </c>
      <c r="H230" t="s">
        <v>59</v>
      </c>
      <c r="I230" t="s">
        <v>74</v>
      </c>
      <c r="J230">
        <v>3.29</v>
      </c>
      <c r="L230">
        <v>1</v>
      </c>
      <c r="M230">
        <v>1.2917537748813599</v>
      </c>
      <c r="N230">
        <v>0.92931926250457697</v>
      </c>
      <c r="O230">
        <v>0.14269839227199499</v>
      </c>
      <c r="R230">
        <f t="shared" si="6"/>
        <v>6.512471848549052</v>
      </c>
      <c r="S230">
        <f t="shared" si="7"/>
        <v>8.4125100941718394</v>
      </c>
    </row>
    <row r="231" spans="1:19" x14ac:dyDescent="0.25">
      <c r="A231">
        <v>46834</v>
      </c>
      <c r="B231">
        <v>1.17</v>
      </c>
      <c r="C231">
        <v>1</v>
      </c>
      <c r="D231">
        <v>1.10441509509086</v>
      </c>
      <c r="E231">
        <v>0.94394452571868803</v>
      </c>
      <c r="F231">
        <v>8.9579828083515098E-2</v>
      </c>
      <c r="G231" s="1">
        <v>43118</v>
      </c>
      <c r="H231" t="s">
        <v>154</v>
      </c>
      <c r="I231" t="s">
        <v>120</v>
      </c>
      <c r="J231">
        <v>5.77</v>
      </c>
      <c r="L231">
        <v>1</v>
      </c>
      <c r="M231">
        <v>1.09195383846759</v>
      </c>
      <c r="N231">
        <v>0.93329387903213501</v>
      </c>
      <c r="O231">
        <v>6.9552570581436102E-2</v>
      </c>
      <c r="R231">
        <f t="shared" si="6"/>
        <v>13.418538973184054</v>
      </c>
      <c r="S231">
        <f t="shared" si="7"/>
        <v>14.652425138395389</v>
      </c>
    </row>
    <row r="232" spans="1:19" x14ac:dyDescent="0.25">
      <c r="A232">
        <v>46835</v>
      </c>
      <c r="B232">
        <v>5.5</v>
      </c>
      <c r="C232">
        <v>0</v>
      </c>
      <c r="D232">
        <v>0.77511276721954303</v>
      </c>
      <c r="E232">
        <v>0.47562440484762097</v>
      </c>
      <c r="F232">
        <v>0.65135526657104403</v>
      </c>
      <c r="G232" s="1">
        <v>43118</v>
      </c>
      <c r="H232" t="s">
        <v>83</v>
      </c>
      <c r="I232" t="s">
        <v>16</v>
      </c>
      <c r="J232">
        <v>1.19</v>
      </c>
      <c r="L232">
        <v>0</v>
      </c>
      <c r="M232">
        <v>0.828917069435119</v>
      </c>
      <c r="N232">
        <v>0.36515602469444203</v>
      </c>
      <c r="O232">
        <v>0.69656896591186501</v>
      </c>
      <c r="R232">
        <f t="shared" si="6"/>
        <v>1.9075926968334842</v>
      </c>
      <c r="S232">
        <f t="shared" si="7"/>
        <v>1.5812361479350479</v>
      </c>
    </row>
    <row r="233" spans="1:19" x14ac:dyDescent="0.25">
      <c r="A233">
        <v>46836</v>
      </c>
      <c r="B233">
        <v>1.08</v>
      </c>
      <c r="C233">
        <v>1</v>
      </c>
      <c r="D233">
        <v>1.0322611770629799</v>
      </c>
      <c r="E233">
        <v>0.95579738616943299</v>
      </c>
      <c r="F233">
        <v>4.84049454331398E-2</v>
      </c>
      <c r="G233" s="1">
        <v>43118</v>
      </c>
      <c r="H233" t="s">
        <v>58</v>
      </c>
      <c r="I233" t="s">
        <v>29</v>
      </c>
      <c r="J233">
        <v>10.58</v>
      </c>
      <c r="L233">
        <v>1</v>
      </c>
      <c r="M233">
        <v>1.0314930653572001</v>
      </c>
      <c r="N233">
        <v>0.95508617162704401</v>
      </c>
      <c r="O233">
        <v>2.9999699443578699E-2</v>
      </c>
      <c r="R233">
        <f t="shared" si="6"/>
        <v>31.836524676632248</v>
      </c>
      <c r="S233">
        <f t="shared" si="7"/>
        <v>32.839154429019779</v>
      </c>
    </row>
    <row r="234" spans="1:19" x14ac:dyDescent="0.25">
      <c r="A234">
        <v>46837</v>
      </c>
      <c r="B234">
        <v>1.47</v>
      </c>
      <c r="C234">
        <v>1</v>
      </c>
      <c r="D234">
        <v>0.96039161896705605</v>
      </c>
      <c r="E234">
        <v>0.65332763195037802</v>
      </c>
      <c r="F234">
        <v>0.252624696493148</v>
      </c>
      <c r="G234" s="1">
        <v>43118</v>
      </c>
      <c r="H234" t="s">
        <v>127</v>
      </c>
      <c r="I234" t="s">
        <v>172</v>
      </c>
      <c r="J234">
        <v>2.89</v>
      </c>
      <c r="L234">
        <v>1</v>
      </c>
      <c r="M234">
        <v>0.88836282670497901</v>
      </c>
      <c r="N234">
        <v>0.604328453540802</v>
      </c>
      <c r="O234">
        <v>0.24381111562252</v>
      </c>
      <c r="R234">
        <f t="shared" si="6"/>
        <v>2.4786747396556446</v>
      </c>
      <c r="S234">
        <f t="shared" si="7"/>
        <v>2.2019624982027164</v>
      </c>
    </row>
    <row r="235" spans="1:19" x14ac:dyDescent="0.25">
      <c r="A235">
        <v>46838</v>
      </c>
      <c r="B235">
        <v>3.38</v>
      </c>
      <c r="C235">
        <v>0</v>
      </c>
      <c r="D235">
        <v>0.80176080316305098</v>
      </c>
      <c r="E235">
        <v>0.402595825493335</v>
      </c>
      <c r="F235">
        <v>0.58522686362266496</v>
      </c>
      <c r="G235" s="1">
        <v>43118</v>
      </c>
      <c r="H235" t="s">
        <v>9</v>
      </c>
      <c r="I235" t="s">
        <v>121</v>
      </c>
      <c r="J235">
        <v>1.37</v>
      </c>
      <c r="L235">
        <v>0</v>
      </c>
      <c r="M235">
        <v>0.78094620883464805</v>
      </c>
      <c r="N235">
        <v>0.34390512108802701</v>
      </c>
      <c r="O235">
        <v>0.57003372907638505</v>
      </c>
      <c r="R235">
        <f t="shared" si="6"/>
        <v>1.6575319590267965</v>
      </c>
      <c r="S235">
        <f t="shared" si="7"/>
        <v>1.2944432994242432</v>
      </c>
    </row>
    <row r="236" spans="1:19" x14ac:dyDescent="0.25">
      <c r="A236">
        <v>46839</v>
      </c>
      <c r="B236">
        <v>1.2</v>
      </c>
      <c r="C236">
        <v>1</v>
      </c>
      <c r="D236">
        <v>0.81403531551360997</v>
      </c>
      <c r="E236">
        <v>0.67836276292800901</v>
      </c>
      <c r="F236">
        <v>0.32111528515815702</v>
      </c>
      <c r="G236" s="1">
        <v>43118</v>
      </c>
      <c r="H236" t="s">
        <v>43</v>
      </c>
      <c r="I236" t="s">
        <v>44</v>
      </c>
      <c r="J236">
        <v>5.15</v>
      </c>
      <c r="L236">
        <v>1</v>
      </c>
      <c r="M236">
        <v>0.98884534835815396</v>
      </c>
      <c r="N236">
        <v>0.82403779029846103</v>
      </c>
      <c r="O236">
        <v>0.35910198092460599</v>
      </c>
      <c r="R236">
        <f t="shared" si="6"/>
        <v>2.2947180301727967</v>
      </c>
      <c r="S236">
        <f t="shared" si="7"/>
        <v>2.2691212499299542</v>
      </c>
    </row>
    <row r="237" spans="1:19" x14ac:dyDescent="0.25">
      <c r="A237">
        <v>46840</v>
      </c>
      <c r="B237">
        <v>2.19</v>
      </c>
      <c r="C237">
        <v>0</v>
      </c>
      <c r="D237">
        <v>1.1593269670009601</v>
      </c>
      <c r="E237">
        <v>0.38038633763790097</v>
      </c>
      <c r="F237">
        <v>0.65130728483199996</v>
      </c>
      <c r="G237" s="1">
        <v>43119</v>
      </c>
      <c r="H237" t="s">
        <v>53</v>
      </c>
      <c r="I237" t="s">
        <v>33</v>
      </c>
      <c r="J237">
        <v>1.78</v>
      </c>
      <c r="L237">
        <v>0</v>
      </c>
      <c r="M237">
        <v>1.33012827157974</v>
      </c>
      <c r="N237">
        <v>0.262098789215087</v>
      </c>
      <c r="O237">
        <v>0.74726307392120295</v>
      </c>
      <c r="R237">
        <f t="shared" si="6"/>
        <v>2.85107411659187</v>
      </c>
      <c r="S237">
        <f t="shared" si="7"/>
        <v>3.7922942868480822</v>
      </c>
    </row>
    <row r="238" spans="1:19" x14ac:dyDescent="0.25">
      <c r="A238">
        <v>46841</v>
      </c>
      <c r="B238">
        <v>1.04</v>
      </c>
      <c r="C238">
        <v>1</v>
      </c>
      <c r="D238">
        <v>0.98951909828186002</v>
      </c>
      <c r="E238">
        <v>0.95146067142486501</v>
      </c>
      <c r="F238">
        <v>5.3935023024678203E-2</v>
      </c>
      <c r="G238" s="1">
        <v>43119</v>
      </c>
      <c r="H238" t="s">
        <v>129</v>
      </c>
      <c r="I238" t="s">
        <v>131</v>
      </c>
      <c r="J238">
        <v>17.22</v>
      </c>
      <c r="L238">
        <v>1</v>
      </c>
      <c r="M238">
        <v>0.97544768333434995</v>
      </c>
      <c r="N238">
        <v>0.93793046474456698</v>
      </c>
      <c r="O238">
        <v>9.16562303900718E-2</v>
      </c>
      <c r="R238">
        <f t="shared" si="6"/>
        <v>10.233133751550877</v>
      </c>
      <c r="S238">
        <f t="shared" si="7"/>
        <v>9.9818866112008457</v>
      </c>
    </row>
    <row r="239" spans="1:19" x14ac:dyDescent="0.25">
      <c r="A239">
        <v>46842</v>
      </c>
      <c r="B239">
        <v>1.38</v>
      </c>
      <c r="C239">
        <v>1</v>
      </c>
      <c r="D239">
        <v>0.75254784345626802</v>
      </c>
      <c r="E239">
        <v>0.54532452424367195</v>
      </c>
      <c r="F239">
        <v>0.32621001700560198</v>
      </c>
      <c r="G239" s="1">
        <v>43119</v>
      </c>
      <c r="H239" t="s">
        <v>76</v>
      </c>
      <c r="I239" t="s">
        <v>90</v>
      </c>
      <c r="J239">
        <v>3.36</v>
      </c>
      <c r="L239">
        <v>0</v>
      </c>
      <c r="M239">
        <v>1.6666963577270499</v>
      </c>
      <c r="N239">
        <v>0.199885264039039</v>
      </c>
      <c r="O239">
        <v>0.49604058265686002</v>
      </c>
      <c r="R239">
        <f t="shared" si="6"/>
        <v>2.4816265723319142</v>
      </c>
      <c r="S239">
        <f t="shared" si="7"/>
        <v>4.136117969344264</v>
      </c>
    </row>
    <row r="240" spans="1:19" x14ac:dyDescent="0.25">
      <c r="A240">
        <v>46843</v>
      </c>
      <c r="B240">
        <v>1.1499999999999999</v>
      </c>
      <c r="C240">
        <v>1</v>
      </c>
      <c r="D240">
        <v>0.99127185583114596</v>
      </c>
      <c r="E240">
        <v>0.86197552680969203</v>
      </c>
      <c r="F240">
        <v>0.32096124291419897</v>
      </c>
      <c r="G240" s="1">
        <v>43119</v>
      </c>
      <c r="H240" t="s">
        <v>134</v>
      </c>
      <c r="I240" t="s">
        <v>67</v>
      </c>
      <c r="J240">
        <v>6.55</v>
      </c>
      <c r="L240">
        <v>1</v>
      </c>
      <c r="M240">
        <v>0.878869792819023</v>
      </c>
      <c r="N240">
        <v>0.76423460245132402</v>
      </c>
      <c r="O240">
        <v>0.342737466096878</v>
      </c>
      <c r="R240">
        <f t="shared" si="6"/>
        <v>2.2297959168412183</v>
      </c>
      <c r="S240">
        <f t="shared" si="7"/>
        <v>1.9597002754629438</v>
      </c>
    </row>
    <row r="241" spans="1:19" x14ac:dyDescent="0.25">
      <c r="A241">
        <v>46844</v>
      </c>
      <c r="B241">
        <v>1.68</v>
      </c>
      <c r="C241">
        <v>0</v>
      </c>
      <c r="D241">
        <v>1.30445769667625</v>
      </c>
      <c r="E241">
        <v>0.35221285000443397</v>
      </c>
      <c r="F241">
        <v>0.55273631215095498</v>
      </c>
      <c r="G241" s="1">
        <v>43119</v>
      </c>
      <c r="H241" t="s">
        <v>37</v>
      </c>
      <c r="I241" t="s">
        <v>105</v>
      </c>
      <c r="J241">
        <v>2.36</v>
      </c>
      <c r="L241">
        <v>0</v>
      </c>
      <c r="M241">
        <v>0.94549354553222598</v>
      </c>
      <c r="N241">
        <v>0.29666045308113098</v>
      </c>
      <c r="O241">
        <v>0.40063285827636702</v>
      </c>
      <c r="R241">
        <f t="shared" si="6"/>
        <v>1.350476122163818</v>
      </c>
      <c r="S241">
        <f t="shared" si="7"/>
        <v>1.27686645690128</v>
      </c>
    </row>
    <row r="242" spans="1:19" x14ac:dyDescent="0.25">
      <c r="A242">
        <v>46845</v>
      </c>
      <c r="B242">
        <v>1.76</v>
      </c>
      <c r="C242">
        <v>1</v>
      </c>
      <c r="D242">
        <v>0.99726423645019502</v>
      </c>
      <c r="E242">
        <v>0.56662740707397397</v>
      </c>
      <c r="F242">
        <v>0.29132704138755799</v>
      </c>
      <c r="G242" s="1">
        <v>43119</v>
      </c>
      <c r="H242" t="s">
        <v>88</v>
      </c>
      <c r="I242" t="s">
        <v>148</v>
      </c>
      <c r="J242">
        <v>2.2200000000000002</v>
      </c>
      <c r="L242">
        <v>1</v>
      </c>
      <c r="M242">
        <v>1.3047723197937</v>
      </c>
      <c r="N242">
        <v>0.74134790897369296</v>
      </c>
      <c r="O242">
        <v>0.132513001561164</v>
      </c>
      <c r="R242">
        <f t="shared" si="6"/>
        <v>5.5945295951319096</v>
      </c>
      <c r="S242">
        <f t="shared" si="7"/>
        <v>7.2995873579947688</v>
      </c>
    </row>
    <row r="243" spans="1:19" x14ac:dyDescent="0.25">
      <c r="A243">
        <v>46846</v>
      </c>
      <c r="B243">
        <v>1.25</v>
      </c>
      <c r="C243">
        <v>1</v>
      </c>
      <c r="D243">
        <v>0.81577855348587003</v>
      </c>
      <c r="E243">
        <v>0.65262284278869598</v>
      </c>
      <c r="F243">
        <v>0.20629621595144201</v>
      </c>
      <c r="G243" s="1">
        <v>43119</v>
      </c>
      <c r="H243" t="s">
        <v>38</v>
      </c>
      <c r="I243" t="s">
        <v>161</v>
      </c>
      <c r="J243">
        <v>4.59</v>
      </c>
      <c r="L243">
        <v>1</v>
      </c>
      <c r="M243">
        <v>1.0580525547266</v>
      </c>
      <c r="N243">
        <v>0.84644204378127996</v>
      </c>
      <c r="O243">
        <v>0.28967657685279802</v>
      </c>
      <c r="R243">
        <f t="shared" si="6"/>
        <v>2.9220244625143019</v>
      </c>
      <c r="S243">
        <f t="shared" si="7"/>
        <v>3.0916554475368772</v>
      </c>
    </row>
    <row r="244" spans="1:19" x14ac:dyDescent="0.25">
      <c r="A244">
        <v>46847</v>
      </c>
      <c r="B244">
        <v>1.46</v>
      </c>
      <c r="C244">
        <v>1</v>
      </c>
      <c r="D244">
        <v>1.2599191355705199</v>
      </c>
      <c r="E244">
        <v>0.86295831203460605</v>
      </c>
      <c r="F244">
        <v>0.14229991286992999</v>
      </c>
      <c r="G244" s="1">
        <v>43119</v>
      </c>
      <c r="H244" t="s">
        <v>86</v>
      </c>
      <c r="I244" t="s">
        <v>65</v>
      </c>
      <c r="J244">
        <v>2.99</v>
      </c>
      <c r="L244">
        <v>1</v>
      </c>
      <c r="M244">
        <v>1.09613338470459</v>
      </c>
      <c r="N244">
        <v>0.75077629089355402</v>
      </c>
      <c r="O244">
        <v>0.24093185365200001</v>
      </c>
      <c r="R244">
        <f t="shared" si="6"/>
        <v>3.1161354528819136</v>
      </c>
      <c r="S244">
        <f t="shared" si="7"/>
        <v>3.4157001011654189</v>
      </c>
    </row>
    <row r="245" spans="1:19" x14ac:dyDescent="0.25">
      <c r="A245">
        <v>46848</v>
      </c>
      <c r="B245">
        <v>1.0900000000000001</v>
      </c>
      <c r="C245">
        <v>1</v>
      </c>
      <c r="D245">
        <v>1.0670434935092901</v>
      </c>
      <c r="E245">
        <v>0.97893898487091002</v>
      </c>
      <c r="F245">
        <v>3.7226297706365499E-2</v>
      </c>
      <c r="G245" s="1">
        <v>43120</v>
      </c>
      <c r="H245" t="s">
        <v>108</v>
      </c>
      <c r="I245" t="s">
        <v>127</v>
      </c>
      <c r="J245">
        <v>9.61</v>
      </c>
      <c r="L245">
        <v>1</v>
      </c>
      <c r="M245">
        <v>1.0797341084480201</v>
      </c>
      <c r="N245">
        <v>0.99058175086975098</v>
      </c>
      <c r="O245">
        <v>1.55354719609022E-2</v>
      </c>
      <c r="R245">
        <f t="shared" si="6"/>
        <v>63.762578527561153</v>
      </c>
      <c r="S245">
        <f t="shared" si="7"/>
        <v>68.846630878803651</v>
      </c>
    </row>
    <row r="246" spans="1:19" x14ac:dyDescent="0.25">
      <c r="A246">
        <v>46849</v>
      </c>
      <c r="B246">
        <v>2.61</v>
      </c>
      <c r="C246">
        <v>0</v>
      </c>
      <c r="D246">
        <v>1.2377270148992501</v>
      </c>
      <c r="E246">
        <v>0.25990862101316398</v>
      </c>
      <c r="F246">
        <v>0.78836115598678502</v>
      </c>
      <c r="G246" s="1">
        <v>43120</v>
      </c>
      <c r="H246" t="s">
        <v>154</v>
      </c>
      <c r="I246" t="s">
        <v>43</v>
      </c>
      <c r="J246">
        <v>1.57</v>
      </c>
      <c r="L246">
        <v>0</v>
      </c>
      <c r="M246">
        <v>1.3264249867200799</v>
      </c>
      <c r="N246">
        <v>7.8956797719001701E-2</v>
      </c>
      <c r="O246">
        <v>0.84485667943954401</v>
      </c>
      <c r="R246">
        <f t="shared" si="6"/>
        <v>10.700239926729212</v>
      </c>
      <c r="S246">
        <f t="shared" si="7"/>
        <v>14.193065602713508</v>
      </c>
    </row>
    <row r="247" spans="1:19" x14ac:dyDescent="0.25">
      <c r="A247">
        <v>46850</v>
      </c>
      <c r="B247">
        <v>1.21</v>
      </c>
      <c r="C247">
        <v>1</v>
      </c>
      <c r="D247">
        <v>1.13747350347042</v>
      </c>
      <c r="E247">
        <v>0.94006074666976902</v>
      </c>
      <c r="F247">
        <v>6.6152842342853499E-2</v>
      </c>
      <c r="G247" s="1">
        <v>43120</v>
      </c>
      <c r="H247" t="s">
        <v>9</v>
      </c>
      <c r="I247" t="s">
        <v>83</v>
      </c>
      <c r="J247">
        <v>5.23</v>
      </c>
      <c r="L247">
        <v>1</v>
      </c>
      <c r="M247">
        <v>1.1722149062156599</v>
      </c>
      <c r="N247">
        <v>0.96877264976501398</v>
      </c>
      <c r="O247">
        <v>7.0379190146922996E-2</v>
      </c>
      <c r="R247">
        <f t="shared" si="6"/>
        <v>13.765044010063379</v>
      </c>
      <c r="S247">
        <f t="shared" si="7"/>
        <v>16.135589773310972</v>
      </c>
    </row>
    <row r="248" spans="1:19" x14ac:dyDescent="0.25">
      <c r="A248">
        <v>46851</v>
      </c>
      <c r="B248">
        <v>1.08</v>
      </c>
      <c r="C248">
        <v>1</v>
      </c>
      <c r="D248">
        <v>1.0201285243034299</v>
      </c>
      <c r="E248">
        <v>0.944563448429107</v>
      </c>
      <c r="F248">
        <v>2.5108256004750699E-2</v>
      </c>
      <c r="G248" s="1">
        <v>43120</v>
      </c>
      <c r="H248" t="s">
        <v>153</v>
      </c>
      <c r="I248" t="s">
        <v>155</v>
      </c>
      <c r="J248">
        <v>10.98</v>
      </c>
      <c r="L248">
        <v>1</v>
      </c>
      <c r="M248">
        <v>1.00925836801528</v>
      </c>
      <c r="N248">
        <v>0.93449848890304499</v>
      </c>
      <c r="O248">
        <v>1.4495851472020101E-2</v>
      </c>
      <c r="R248">
        <f t="shared" si="6"/>
        <v>64.466615893989697</v>
      </c>
      <c r="S248">
        <f t="shared" si="7"/>
        <v>65.063471548636514</v>
      </c>
    </row>
    <row r="249" spans="1:19" x14ac:dyDescent="0.25">
      <c r="A249">
        <v>46852</v>
      </c>
      <c r="B249">
        <v>1.5</v>
      </c>
      <c r="C249">
        <v>1</v>
      </c>
      <c r="D249">
        <v>0.93274960666894902</v>
      </c>
      <c r="E249">
        <v>0.62183307111263197</v>
      </c>
      <c r="F249">
        <v>0.22494521737098599</v>
      </c>
      <c r="G249" s="1">
        <v>43120</v>
      </c>
      <c r="H249" t="s">
        <v>136</v>
      </c>
      <c r="I249" t="s">
        <v>124</v>
      </c>
      <c r="J249">
        <v>2.84</v>
      </c>
      <c r="L249">
        <v>1</v>
      </c>
      <c r="M249">
        <v>1.0400181412696801</v>
      </c>
      <c r="N249">
        <v>0.693345427513122</v>
      </c>
      <c r="O249">
        <v>0.14969450235366799</v>
      </c>
      <c r="R249">
        <f t="shared" si="6"/>
        <v>4.6317360798930691</v>
      </c>
      <c r="S249">
        <f t="shared" si="7"/>
        <v>4.8170895486621177</v>
      </c>
    </row>
    <row r="250" spans="1:19" x14ac:dyDescent="0.25">
      <c r="A250">
        <v>46853</v>
      </c>
      <c r="B250">
        <v>1.36</v>
      </c>
      <c r="C250">
        <v>0</v>
      </c>
      <c r="D250">
        <v>2.3027050101756998</v>
      </c>
      <c r="E250">
        <v>0.37665644288062999</v>
      </c>
      <c r="F250">
        <v>0.65048164129257202</v>
      </c>
      <c r="G250" s="1">
        <v>43120</v>
      </c>
      <c r="H250" t="s">
        <v>58</v>
      </c>
      <c r="I250" t="s">
        <v>59</v>
      </c>
      <c r="J250">
        <v>3.54</v>
      </c>
      <c r="L250">
        <v>0</v>
      </c>
      <c r="M250">
        <v>2.7672800874710002</v>
      </c>
      <c r="N250">
        <v>0.475645631551742</v>
      </c>
      <c r="O250">
        <v>0.78171753883361805</v>
      </c>
      <c r="R250">
        <f t="shared" si="6"/>
        <v>1.6434872665251856</v>
      </c>
      <c r="S250">
        <f t="shared" si="7"/>
        <v>4.5479895866673035</v>
      </c>
    </row>
    <row r="251" spans="1:19" x14ac:dyDescent="0.25">
      <c r="A251">
        <v>46854</v>
      </c>
      <c r="B251">
        <v>2.36</v>
      </c>
      <c r="C251">
        <v>1</v>
      </c>
      <c r="D251">
        <v>1.6660520386695801</v>
      </c>
      <c r="E251">
        <v>0.70595425367355302</v>
      </c>
      <c r="F251">
        <v>0.38694631059964402</v>
      </c>
      <c r="G251" s="1">
        <v>43120</v>
      </c>
      <c r="H251" t="s">
        <v>163</v>
      </c>
      <c r="I251" t="s">
        <v>24</v>
      </c>
      <c r="J251">
        <v>1.68</v>
      </c>
      <c r="L251">
        <v>0</v>
      </c>
      <c r="M251">
        <v>0.29435985803604098</v>
      </c>
      <c r="N251">
        <v>0.141088396310806</v>
      </c>
      <c r="O251">
        <v>0.17521420121192899</v>
      </c>
      <c r="R251">
        <f t="shared" si="6"/>
        <v>1.2418753476079398</v>
      </c>
      <c r="S251">
        <f t="shared" si="7"/>
        <v>0.36555825102033185</v>
      </c>
    </row>
    <row r="252" spans="1:19" x14ac:dyDescent="0.25">
      <c r="A252">
        <v>46855</v>
      </c>
      <c r="B252">
        <v>2.59</v>
      </c>
      <c r="C252">
        <v>0</v>
      </c>
      <c r="D252">
        <v>1.4522563514709399</v>
      </c>
      <c r="E252">
        <v>9.9841215461492494E-2</v>
      </c>
      <c r="F252">
        <v>0.91914958953857395</v>
      </c>
      <c r="G252" s="1">
        <v>43120</v>
      </c>
      <c r="H252" t="s">
        <v>92</v>
      </c>
      <c r="I252" t="s">
        <v>71</v>
      </c>
      <c r="J252">
        <v>1.58</v>
      </c>
      <c r="L252">
        <v>0</v>
      </c>
      <c r="M252">
        <v>1.52472595095634</v>
      </c>
      <c r="N252">
        <v>4.1951302438974297E-2</v>
      </c>
      <c r="O252">
        <v>0.96501642465591397</v>
      </c>
      <c r="R252">
        <f t="shared" si="6"/>
        <v>23.003253023185721</v>
      </c>
      <c r="S252">
        <f t="shared" si="7"/>
        <v>35.073656840866242</v>
      </c>
    </row>
    <row r="253" spans="1:19" x14ac:dyDescent="0.25">
      <c r="A253">
        <v>46856</v>
      </c>
      <c r="B253">
        <v>1.23</v>
      </c>
      <c r="C253">
        <v>1</v>
      </c>
      <c r="D253">
        <v>0.81476353383064204</v>
      </c>
      <c r="E253">
        <v>0.66240937709808301</v>
      </c>
      <c r="F253">
        <v>0.32671171426772999</v>
      </c>
      <c r="G253" s="1">
        <v>43121</v>
      </c>
      <c r="H253" t="s">
        <v>134</v>
      </c>
      <c r="I253" t="s">
        <v>88</v>
      </c>
      <c r="J253">
        <v>4.8499999999999996</v>
      </c>
      <c r="L253">
        <v>1</v>
      </c>
      <c r="M253">
        <v>0.78817234218120502</v>
      </c>
      <c r="N253">
        <v>0.64079052209854104</v>
      </c>
      <c r="O253">
        <v>0.421242415904998</v>
      </c>
      <c r="R253">
        <f t="shared" si="6"/>
        <v>1.5211918313635759</v>
      </c>
      <c r="S253">
        <f t="shared" si="7"/>
        <v>1.198961328632747</v>
      </c>
    </row>
    <row r="254" spans="1:19" x14ac:dyDescent="0.25">
      <c r="A254">
        <v>46857</v>
      </c>
      <c r="B254">
        <v>1.06</v>
      </c>
      <c r="C254">
        <v>1</v>
      </c>
      <c r="D254">
        <v>0.96272586679458605</v>
      </c>
      <c r="E254">
        <v>0.90823194980621302</v>
      </c>
      <c r="F254">
        <v>0.10007808804512</v>
      </c>
      <c r="G254" s="1">
        <v>43121</v>
      </c>
      <c r="H254" t="s">
        <v>129</v>
      </c>
      <c r="I254" t="s">
        <v>53</v>
      </c>
      <c r="J254">
        <v>13.84</v>
      </c>
      <c r="L254">
        <v>1</v>
      </c>
      <c r="M254">
        <v>0.96033499956130997</v>
      </c>
      <c r="N254">
        <v>0.90597641468048096</v>
      </c>
      <c r="O254">
        <v>9.9061258137226105E-2</v>
      </c>
      <c r="R254">
        <f t="shared" si="6"/>
        <v>9.1456178905527672</v>
      </c>
      <c r="S254">
        <f t="shared" si="7"/>
        <v>8.7828569529118994</v>
      </c>
    </row>
    <row r="255" spans="1:19" x14ac:dyDescent="0.25">
      <c r="A255">
        <v>46858</v>
      </c>
      <c r="B255">
        <v>1.4</v>
      </c>
      <c r="C255">
        <v>1</v>
      </c>
      <c r="D255">
        <v>1.1316637015342701</v>
      </c>
      <c r="E255">
        <v>0.808331215381622</v>
      </c>
      <c r="F255">
        <v>0.189648672938346</v>
      </c>
      <c r="G255" s="1">
        <v>43121</v>
      </c>
      <c r="H255" t="s">
        <v>38</v>
      </c>
      <c r="I255" t="s">
        <v>37</v>
      </c>
      <c r="J255">
        <v>3.28</v>
      </c>
      <c r="L255">
        <v>1</v>
      </c>
      <c r="M255">
        <v>1.19978229999542</v>
      </c>
      <c r="N255">
        <v>0.85698735713958696</v>
      </c>
      <c r="O255">
        <v>0.22106046974658899</v>
      </c>
      <c r="R255">
        <f t="shared" si="6"/>
        <v>3.8767101061622999</v>
      </c>
      <c r="S255">
        <f t="shared" si="7"/>
        <v>4.6512081675868995</v>
      </c>
    </row>
    <row r="256" spans="1:19" x14ac:dyDescent="0.25">
      <c r="A256">
        <v>46859</v>
      </c>
      <c r="B256">
        <v>2.4</v>
      </c>
      <c r="C256">
        <v>0</v>
      </c>
      <c r="D256">
        <v>0.91857604205608301</v>
      </c>
      <c r="E256">
        <v>0.20176890790462401</v>
      </c>
      <c r="F256">
        <v>0.55335906147956804</v>
      </c>
      <c r="G256" s="1">
        <v>43121</v>
      </c>
      <c r="H256" t="s">
        <v>86</v>
      </c>
      <c r="I256" t="s">
        <v>76</v>
      </c>
      <c r="J256">
        <v>1.66</v>
      </c>
      <c r="L256">
        <v>0</v>
      </c>
      <c r="M256">
        <v>1.1830219566822</v>
      </c>
      <c r="N256">
        <v>0.106855273246765</v>
      </c>
      <c r="O256">
        <v>0.71266382932662897</v>
      </c>
      <c r="R256">
        <f t="shared" si="6"/>
        <v>6.6694306015281715</v>
      </c>
      <c r="S256">
        <f t="shared" si="7"/>
        <v>7.8900828401760261</v>
      </c>
    </row>
    <row r="257" spans="1:19" x14ac:dyDescent="0.25">
      <c r="A257">
        <v>46860</v>
      </c>
      <c r="B257">
        <v>1.3</v>
      </c>
      <c r="C257">
        <v>1</v>
      </c>
      <c r="D257">
        <v>0.90509970545768703</v>
      </c>
      <c r="E257">
        <v>0.69623054265975903</v>
      </c>
      <c r="F257">
        <v>0.28437083363533</v>
      </c>
      <c r="G257" s="1">
        <v>43122</v>
      </c>
      <c r="H257" t="s">
        <v>154</v>
      </c>
      <c r="I257" t="s">
        <v>136</v>
      </c>
      <c r="J257">
        <v>4.03</v>
      </c>
      <c r="L257">
        <v>1</v>
      </c>
      <c r="M257">
        <v>0.86561745405197099</v>
      </c>
      <c r="N257">
        <v>0.66585958003997803</v>
      </c>
      <c r="O257">
        <v>0.47569200396537697</v>
      </c>
      <c r="R257">
        <f t="shared" si="6"/>
        <v>1.3997703860677935</v>
      </c>
      <c r="S257">
        <f t="shared" si="7"/>
        <v>1.2116656778453485</v>
      </c>
    </row>
    <row r="258" spans="1:19" x14ac:dyDescent="0.25">
      <c r="A258">
        <v>46861</v>
      </c>
      <c r="B258">
        <v>1.03</v>
      </c>
      <c r="C258">
        <v>1</v>
      </c>
      <c r="D258">
        <v>0.99002020859718298</v>
      </c>
      <c r="E258">
        <v>0.96118466854095397</v>
      </c>
      <c r="F258">
        <v>3.5269754379987701E-2</v>
      </c>
      <c r="G258" s="1">
        <v>43122</v>
      </c>
      <c r="H258" t="s">
        <v>153</v>
      </c>
      <c r="I258" t="s">
        <v>9</v>
      </c>
      <c r="J258">
        <v>20.83</v>
      </c>
      <c r="L258">
        <v>1</v>
      </c>
      <c r="M258">
        <v>0.99040325045585598</v>
      </c>
      <c r="N258">
        <v>0.96155655384063698</v>
      </c>
      <c r="O258">
        <v>3.1803209334611802E-2</v>
      </c>
      <c r="R258">
        <f t="shared" si="6"/>
        <v>30.234576131100198</v>
      </c>
      <c r="S258">
        <f t="shared" si="7"/>
        <v>29.944422476396682</v>
      </c>
    </row>
    <row r="259" spans="1:19" x14ac:dyDescent="0.25">
      <c r="A259">
        <v>46862</v>
      </c>
      <c r="B259">
        <v>7.4</v>
      </c>
      <c r="C259">
        <v>0</v>
      </c>
      <c r="D259">
        <v>0.96065370011329598</v>
      </c>
      <c r="E259">
        <v>0.14571027606725601</v>
      </c>
      <c r="F259">
        <v>0.85013601779937698</v>
      </c>
      <c r="G259" s="1">
        <v>43122</v>
      </c>
      <c r="H259" t="s">
        <v>163</v>
      </c>
      <c r="I259" t="s">
        <v>58</v>
      </c>
      <c r="J259">
        <v>1.1299999999999999</v>
      </c>
      <c r="L259">
        <v>0</v>
      </c>
      <c r="M259">
        <v>0.94994024991989101</v>
      </c>
      <c r="N259">
        <v>0.19880987703800199</v>
      </c>
      <c r="O259">
        <v>0.84065508842468195</v>
      </c>
      <c r="R259">
        <f t="shared" si="6"/>
        <v>4.228437243407142</v>
      </c>
      <c r="S259">
        <f t="shared" si="7"/>
        <v>4.0167627317727534</v>
      </c>
    </row>
    <row r="260" spans="1:19" x14ac:dyDescent="0.25">
      <c r="A260">
        <v>46863</v>
      </c>
      <c r="B260">
        <v>4.4000000000000004</v>
      </c>
      <c r="C260">
        <v>0</v>
      </c>
      <c r="D260">
        <v>1.15340157222747</v>
      </c>
      <c r="E260">
        <v>7.4929602816700899E-2</v>
      </c>
      <c r="F260">
        <v>0.91539807319641098</v>
      </c>
      <c r="G260" s="1">
        <v>43122</v>
      </c>
      <c r="H260" t="s">
        <v>92</v>
      </c>
      <c r="I260" t="s">
        <v>108</v>
      </c>
      <c r="J260">
        <v>1.26</v>
      </c>
      <c r="L260">
        <v>0</v>
      </c>
      <c r="M260">
        <v>1.1797943007945999</v>
      </c>
      <c r="N260">
        <v>3.0386539176106401E-2</v>
      </c>
      <c r="O260">
        <v>0.93634468317031805</v>
      </c>
      <c r="R260">
        <f t="shared" ref="R260:R323" si="8">IF(L260,N260/O260,O260/N260)</f>
        <v>30.814456287492796</v>
      </c>
      <c r="S260">
        <f t="shared" ref="S260:S323" si="9">IF(L260,R260*N260*B260,R260*O260*J260)</f>
        <v>36.354719910068354</v>
      </c>
    </row>
    <row r="261" spans="1:19" x14ac:dyDescent="0.25">
      <c r="A261">
        <v>46864</v>
      </c>
      <c r="B261">
        <v>3.83</v>
      </c>
      <c r="C261">
        <v>0</v>
      </c>
      <c r="D261">
        <v>0.91438675975799499</v>
      </c>
      <c r="E261">
        <v>0.35038545131683302</v>
      </c>
      <c r="F261">
        <v>0.69271724224090503</v>
      </c>
      <c r="G261" s="1">
        <v>43123</v>
      </c>
      <c r="H261" t="s">
        <v>38</v>
      </c>
      <c r="I261" t="s">
        <v>86</v>
      </c>
      <c r="J261">
        <v>1.32</v>
      </c>
      <c r="L261">
        <v>0</v>
      </c>
      <c r="M261">
        <v>0.79210569620132398</v>
      </c>
      <c r="N261">
        <v>0.46131315827369601</v>
      </c>
      <c r="O261">
        <v>0.60008007287979104</v>
      </c>
      <c r="R261">
        <f t="shared" si="8"/>
        <v>1.3008084901054675</v>
      </c>
      <c r="S261">
        <f t="shared" si="9"/>
        <v>1.0303778146795846</v>
      </c>
    </row>
    <row r="262" spans="1:19" x14ac:dyDescent="0.25">
      <c r="A262">
        <v>46865</v>
      </c>
      <c r="B262">
        <v>4.18</v>
      </c>
      <c r="C262">
        <v>0</v>
      </c>
      <c r="D262">
        <v>0.87558900451660104</v>
      </c>
      <c r="E262">
        <v>0.227527093887329</v>
      </c>
      <c r="F262">
        <v>0.68405390977859404</v>
      </c>
      <c r="G262" s="1">
        <v>43123</v>
      </c>
      <c r="H262" t="s">
        <v>134</v>
      </c>
      <c r="I262" t="s">
        <v>129</v>
      </c>
      <c r="J262">
        <v>1.28</v>
      </c>
      <c r="L262">
        <v>0</v>
      </c>
      <c r="M262">
        <v>0.99523727416992203</v>
      </c>
      <c r="N262">
        <v>0.15450267493724801</v>
      </c>
      <c r="O262">
        <v>0.77752912044525102</v>
      </c>
      <c r="R262">
        <f t="shared" si="8"/>
        <v>5.0324638117822111</v>
      </c>
      <c r="S262">
        <f t="shared" si="9"/>
        <v>5.0084955663969</v>
      </c>
    </row>
    <row r="263" spans="1:19" x14ac:dyDescent="0.25">
      <c r="A263">
        <v>46866</v>
      </c>
      <c r="B263">
        <v>1.18</v>
      </c>
      <c r="C263">
        <v>1</v>
      </c>
      <c r="D263">
        <v>0.95791626691818199</v>
      </c>
      <c r="E263">
        <v>0.81179344654083196</v>
      </c>
      <c r="F263">
        <v>0.20656248033046701</v>
      </c>
      <c r="G263" s="1">
        <v>43124</v>
      </c>
      <c r="H263" t="s">
        <v>153</v>
      </c>
      <c r="I263" t="s">
        <v>154</v>
      </c>
      <c r="J263">
        <v>5.8</v>
      </c>
      <c r="L263">
        <v>1</v>
      </c>
      <c r="M263">
        <v>0.98918174982070906</v>
      </c>
      <c r="N263">
        <v>0.83828961849212602</v>
      </c>
      <c r="O263">
        <v>0.18209475278854301</v>
      </c>
      <c r="R263">
        <f t="shared" si="8"/>
        <v>4.6035901949661744</v>
      </c>
      <c r="S263">
        <f t="shared" si="9"/>
        <v>4.5537874045140976</v>
      </c>
    </row>
    <row r="264" spans="1:19" x14ac:dyDescent="0.25">
      <c r="A264">
        <v>46867</v>
      </c>
      <c r="B264">
        <v>1.29</v>
      </c>
      <c r="C264">
        <v>1</v>
      </c>
      <c r="D264">
        <v>1.09674049651622</v>
      </c>
      <c r="E264">
        <v>0.85018643140792804</v>
      </c>
      <c r="F264">
        <v>0.14493134766817001</v>
      </c>
      <c r="G264" s="1">
        <v>43124</v>
      </c>
      <c r="H264" t="s">
        <v>92</v>
      </c>
      <c r="I264" t="s">
        <v>163</v>
      </c>
      <c r="J264">
        <v>4.13</v>
      </c>
      <c r="L264">
        <v>1</v>
      </c>
      <c r="M264">
        <v>1.1124978393316201</v>
      </c>
      <c r="N264">
        <v>0.86240142583847001</v>
      </c>
      <c r="O264">
        <v>5.6102491915225899E-2</v>
      </c>
      <c r="R264">
        <f t="shared" si="8"/>
        <v>15.371891629013705</v>
      </c>
      <c r="S264">
        <f t="shared" si="9"/>
        <v>17.101196223717661</v>
      </c>
    </row>
    <row r="265" spans="1:19" x14ac:dyDescent="0.25">
      <c r="A265">
        <v>46868</v>
      </c>
      <c r="B265">
        <v>1.33</v>
      </c>
      <c r="C265">
        <v>1</v>
      </c>
      <c r="D265">
        <v>1.08169493186473</v>
      </c>
      <c r="E265">
        <v>0.81330446004867496</v>
      </c>
      <c r="F265">
        <v>0.16122865900397301</v>
      </c>
      <c r="G265" s="1">
        <v>43125</v>
      </c>
      <c r="H265" t="s">
        <v>134</v>
      </c>
      <c r="I265" t="s">
        <v>38</v>
      </c>
      <c r="J265">
        <v>3.83</v>
      </c>
      <c r="L265">
        <v>1</v>
      </c>
      <c r="M265">
        <v>1.17074103116989</v>
      </c>
      <c r="N265">
        <v>0.88025641441345204</v>
      </c>
      <c r="O265">
        <v>6.0629609972238499E-2</v>
      </c>
      <c r="R265">
        <f t="shared" si="8"/>
        <v>14.518589428771023</v>
      </c>
      <c r="S265">
        <f t="shared" si="9"/>
        <v>16.997508358971668</v>
      </c>
    </row>
    <row r="266" spans="1:19" x14ac:dyDescent="0.25">
      <c r="A266">
        <v>46869</v>
      </c>
      <c r="B266">
        <v>1.17</v>
      </c>
      <c r="C266">
        <v>1</v>
      </c>
      <c r="D266">
        <v>1.0313313378095601</v>
      </c>
      <c r="E266">
        <v>0.881479775905609</v>
      </c>
      <c r="F266">
        <v>7.3956459015607795E-2</v>
      </c>
      <c r="G266" s="1">
        <v>43126</v>
      </c>
      <c r="H266" t="s">
        <v>153</v>
      </c>
      <c r="I266" t="s">
        <v>92</v>
      </c>
      <c r="J266">
        <v>6.22</v>
      </c>
      <c r="L266">
        <v>1</v>
      </c>
      <c r="M266">
        <v>1.0252304559945999</v>
      </c>
      <c r="N266">
        <v>0.87626534700393599</v>
      </c>
      <c r="O266">
        <v>6.7411787807941395E-2</v>
      </c>
      <c r="R266">
        <f t="shared" si="8"/>
        <v>12.998696155343742</v>
      </c>
      <c r="S266">
        <f t="shared" si="9"/>
        <v>13.326659186678384</v>
      </c>
    </row>
    <row r="267" spans="1:19" x14ac:dyDescent="0.25">
      <c r="A267">
        <v>46870</v>
      </c>
      <c r="B267">
        <v>1.25</v>
      </c>
      <c r="C267">
        <v>1</v>
      </c>
      <c r="D267">
        <v>0.95394463837146704</v>
      </c>
      <c r="E267">
        <v>0.76315571069717403</v>
      </c>
      <c r="F267">
        <v>0.23410912454128199</v>
      </c>
      <c r="G267" s="1">
        <v>43128</v>
      </c>
      <c r="H267" t="s">
        <v>153</v>
      </c>
      <c r="I267" t="s">
        <v>134</v>
      </c>
      <c r="J267">
        <v>4.66</v>
      </c>
      <c r="L267">
        <v>1</v>
      </c>
      <c r="M267">
        <v>0.92874750494956904</v>
      </c>
      <c r="N267">
        <v>0.74299800395965498</v>
      </c>
      <c r="O267">
        <v>0.18204763531684801</v>
      </c>
      <c r="R267">
        <f t="shared" si="8"/>
        <v>4.0813383962197092</v>
      </c>
      <c r="S267">
        <f t="shared" si="9"/>
        <v>3.790532852343929</v>
      </c>
    </row>
    <row r="268" spans="1:19" x14ac:dyDescent="0.25">
      <c r="A268">
        <v>46871</v>
      </c>
      <c r="B268">
        <v>1.66</v>
      </c>
      <c r="C268">
        <v>0</v>
      </c>
      <c r="D268">
        <v>1.5864526641368799</v>
      </c>
      <c r="E268">
        <v>0.52702619632085101</v>
      </c>
      <c r="F268">
        <v>0.677971223990122</v>
      </c>
      <c r="G268" s="1">
        <v>43136</v>
      </c>
      <c r="H268" t="s">
        <v>170</v>
      </c>
      <c r="I268" t="s">
        <v>171</v>
      </c>
      <c r="J268">
        <v>2.34</v>
      </c>
      <c r="L268">
        <v>0</v>
      </c>
      <c r="M268">
        <v>1.3333545005321501</v>
      </c>
      <c r="N268">
        <v>0.537192642688751</v>
      </c>
      <c r="O268">
        <v>0.56980961561203003</v>
      </c>
      <c r="R268">
        <f t="shared" si="8"/>
        <v>1.0607174602392633</v>
      </c>
      <c r="S268">
        <f t="shared" si="9"/>
        <v>1.4143123994030535</v>
      </c>
    </row>
    <row r="269" spans="1:19" x14ac:dyDescent="0.25">
      <c r="A269">
        <v>46872</v>
      </c>
      <c r="B269">
        <v>1.53</v>
      </c>
      <c r="C269">
        <v>1</v>
      </c>
      <c r="D269">
        <v>0.87850717484951002</v>
      </c>
      <c r="E269">
        <v>0.57418769598007202</v>
      </c>
      <c r="F269">
        <v>0.34919253587722698</v>
      </c>
      <c r="G269" s="1">
        <v>43136</v>
      </c>
      <c r="H269" t="s">
        <v>185</v>
      </c>
      <c r="I269" t="s">
        <v>196</v>
      </c>
      <c r="J269">
        <v>2.67</v>
      </c>
      <c r="L269">
        <v>1</v>
      </c>
      <c r="M269">
        <v>0.79503446996212002</v>
      </c>
      <c r="N269">
        <v>0.51963037252426103</v>
      </c>
      <c r="O269">
        <v>0.30393174290656999</v>
      </c>
      <c r="R269">
        <f t="shared" si="8"/>
        <v>1.7096943134498386</v>
      </c>
      <c r="S269">
        <f t="shared" si="9"/>
        <v>1.3592659122908421</v>
      </c>
    </row>
    <row r="270" spans="1:19" x14ac:dyDescent="0.25">
      <c r="A270">
        <v>46873</v>
      </c>
      <c r="B270">
        <v>1.77</v>
      </c>
      <c r="C270">
        <v>1</v>
      </c>
      <c r="D270">
        <v>1.35478659832477</v>
      </c>
      <c r="E270">
        <v>0.76541615724563505</v>
      </c>
      <c r="F270">
        <v>0.24857398271560599</v>
      </c>
      <c r="G270" s="1">
        <v>43136</v>
      </c>
      <c r="H270" t="s">
        <v>203</v>
      </c>
      <c r="I270" t="s">
        <v>137</v>
      </c>
      <c r="J270">
        <v>2.16</v>
      </c>
      <c r="L270">
        <v>1</v>
      </c>
      <c r="M270">
        <v>1.41993549585342</v>
      </c>
      <c r="N270">
        <v>0.80222344398498502</v>
      </c>
      <c r="O270">
        <v>0.24590201675891801</v>
      </c>
      <c r="R270">
        <f t="shared" si="8"/>
        <v>3.2623703317223449</v>
      </c>
      <c r="S270">
        <f t="shared" si="9"/>
        <v>4.6323554346316653</v>
      </c>
    </row>
    <row r="271" spans="1:19" x14ac:dyDescent="0.25">
      <c r="A271">
        <v>46874</v>
      </c>
      <c r="B271">
        <v>1.6</v>
      </c>
      <c r="C271">
        <v>1</v>
      </c>
      <c r="D271">
        <v>0.91881189346313497</v>
      </c>
      <c r="E271">
        <v>0.57425743341445901</v>
      </c>
      <c r="F271">
        <v>0.29893799126148202</v>
      </c>
      <c r="G271" s="1">
        <v>43136</v>
      </c>
      <c r="H271" t="s">
        <v>181</v>
      </c>
      <c r="I271" t="s">
        <v>239</v>
      </c>
      <c r="J271">
        <v>2.48</v>
      </c>
      <c r="L271">
        <v>1</v>
      </c>
      <c r="M271">
        <v>1.04463653564453</v>
      </c>
      <c r="N271">
        <v>0.65289783477783203</v>
      </c>
      <c r="O271">
        <v>0.21234354376792899</v>
      </c>
      <c r="R271">
        <f t="shared" si="8"/>
        <v>3.0747242096109426</v>
      </c>
      <c r="S271">
        <f t="shared" si="9"/>
        <v>3.2119692463903449</v>
      </c>
    </row>
    <row r="272" spans="1:19" x14ac:dyDescent="0.25">
      <c r="A272">
        <v>46875</v>
      </c>
      <c r="B272">
        <v>1.24</v>
      </c>
      <c r="C272">
        <v>1</v>
      </c>
      <c r="D272">
        <v>0.87537140464782703</v>
      </c>
      <c r="E272">
        <v>0.70594468116760201</v>
      </c>
      <c r="F272">
        <v>0.30352701246738401</v>
      </c>
      <c r="G272" s="1">
        <v>43136</v>
      </c>
      <c r="H272" t="s">
        <v>73</v>
      </c>
      <c r="I272" t="s">
        <v>288</v>
      </c>
      <c r="J272">
        <v>4.46</v>
      </c>
      <c r="L272">
        <v>1</v>
      </c>
      <c r="M272">
        <v>0.97362597465515099</v>
      </c>
      <c r="N272">
        <v>0.78518223762512196</v>
      </c>
      <c r="O272">
        <v>0.31660699844360302</v>
      </c>
      <c r="R272">
        <f t="shared" si="8"/>
        <v>2.4799901502018944</v>
      </c>
      <c r="S272">
        <f t="shared" si="9"/>
        <v>2.4145828271254941</v>
      </c>
    </row>
    <row r="273" spans="1:19" x14ac:dyDescent="0.25">
      <c r="A273">
        <v>46876</v>
      </c>
      <c r="B273">
        <v>1.93</v>
      </c>
      <c r="C273">
        <v>1</v>
      </c>
      <c r="D273">
        <v>0.88738224786519904</v>
      </c>
      <c r="E273">
        <v>0.45978354811668398</v>
      </c>
      <c r="F273">
        <v>0.23738980591297101</v>
      </c>
      <c r="G273" s="1">
        <v>43136</v>
      </c>
      <c r="H273" t="s">
        <v>16</v>
      </c>
      <c r="I273" t="s">
        <v>64</v>
      </c>
      <c r="J273">
        <v>1.96</v>
      </c>
      <c r="L273">
        <v>1</v>
      </c>
      <c r="M273">
        <v>1.2325005149841299</v>
      </c>
      <c r="N273">
        <v>0.63860130310058505</v>
      </c>
      <c r="O273">
        <v>0.124752357602119</v>
      </c>
      <c r="R273">
        <f t="shared" si="8"/>
        <v>5.1189517807536644</v>
      </c>
      <c r="S273">
        <f t="shared" si="9"/>
        <v>6.3091107059578162</v>
      </c>
    </row>
    <row r="274" spans="1:19" x14ac:dyDescent="0.25">
      <c r="A274">
        <v>46877</v>
      </c>
      <c r="B274">
        <v>1.37</v>
      </c>
      <c r="C274">
        <v>1</v>
      </c>
      <c r="D274">
        <v>1.1145379019975601</v>
      </c>
      <c r="E274">
        <v>0.81353131532668999</v>
      </c>
      <c r="F274">
        <v>0.28172723352909002</v>
      </c>
      <c r="G274" s="1">
        <v>43136</v>
      </c>
      <c r="H274" t="s">
        <v>65</v>
      </c>
      <c r="I274" t="s">
        <v>120</v>
      </c>
      <c r="J274">
        <v>3.32</v>
      </c>
      <c r="L274">
        <v>1</v>
      </c>
      <c r="M274">
        <v>1.0574727839231399</v>
      </c>
      <c r="N274">
        <v>0.77187794446945102</v>
      </c>
      <c r="O274">
        <v>0.23333835601806599</v>
      </c>
      <c r="R274">
        <f t="shared" si="8"/>
        <v>3.3079771266138907</v>
      </c>
      <c r="S274">
        <f t="shared" si="9"/>
        <v>3.4980957812344866</v>
      </c>
    </row>
    <row r="275" spans="1:19" x14ac:dyDescent="0.25">
      <c r="A275">
        <v>46878</v>
      </c>
      <c r="B275">
        <v>1.56</v>
      </c>
      <c r="C275">
        <v>1</v>
      </c>
      <c r="D275">
        <v>1.03787744665145</v>
      </c>
      <c r="E275">
        <v>0.66530605554580602</v>
      </c>
      <c r="F275">
        <v>0.431661337614059</v>
      </c>
      <c r="G275" s="1">
        <v>43136</v>
      </c>
      <c r="H275" t="s">
        <v>102</v>
      </c>
      <c r="I275" t="s">
        <v>151</v>
      </c>
      <c r="J275">
        <v>2.59</v>
      </c>
      <c r="L275">
        <v>1</v>
      </c>
      <c r="M275">
        <v>0.93995879888534495</v>
      </c>
      <c r="N275">
        <v>0.60253769159317005</v>
      </c>
      <c r="O275">
        <v>0.47399124503135598</v>
      </c>
      <c r="R275">
        <f t="shared" si="8"/>
        <v>1.2712000441132838</v>
      </c>
      <c r="S275">
        <f t="shared" si="9"/>
        <v>1.1948756666077203</v>
      </c>
    </row>
    <row r="276" spans="1:19" x14ac:dyDescent="0.25">
      <c r="A276">
        <v>46879</v>
      </c>
      <c r="B276">
        <v>1.69</v>
      </c>
      <c r="C276">
        <v>1</v>
      </c>
      <c r="D276">
        <v>0.96440254837274497</v>
      </c>
      <c r="E276">
        <v>0.570652395486831</v>
      </c>
      <c r="F276">
        <v>0.22280184328555999</v>
      </c>
      <c r="G276" s="1">
        <v>43137</v>
      </c>
      <c r="H276" t="s">
        <v>44</v>
      </c>
      <c r="I276" t="s">
        <v>91</v>
      </c>
      <c r="J276">
        <v>2.2799999999999998</v>
      </c>
      <c r="L276">
        <v>1</v>
      </c>
      <c r="M276">
        <v>1.01201018333435</v>
      </c>
      <c r="N276">
        <v>0.59882259368896396</v>
      </c>
      <c r="O276">
        <v>0.199649363756179</v>
      </c>
      <c r="R276">
        <f t="shared" si="8"/>
        <v>2.9993714100700752</v>
      </c>
      <c r="S276">
        <f t="shared" si="9"/>
        <v>3.0353944105928221</v>
      </c>
    </row>
    <row r="277" spans="1:19" x14ac:dyDescent="0.25">
      <c r="A277">
        <v>46880</v>
      </c>
      <c r="B277">
        <v>4.17</v>
      </c>
      <c r="C277">
        <v>0</v>
      </c>
      <c r="D277">
        <v>0.92790386021137194</v>
      </c>
      <c r="E277">
        <v>0.56154364347457797</v>
      </c>
      <c r="F277">
        <v>0.73063296079635598</v>
      </c>
      <c r="G277" s="1">
        <v>43137</v>
      </c>
      <c r="H277" t="s">
        <v>255</v>
      </c>
      <c r="I277" t="s">
        <v>192</v>
      </c>
      <c r="J277">
        <v>1.27</v>
      </c>
      <c r="L277">
        <v>0</v>
      </c>
      <c r="M277">
        <v>1.0707488232850999</v>
      </c>
      <c r="N277">
        <v>0.71686118841171198</v>
      </c>
      <c r="O277">
        <v>0.84310930967330899</v>
      </c>
      <c r="R277">
        <f t="shared" si="8"/>
        <v>1.1761123677811518</v>
      </c>
      <c r="S277">
        <f t="shared" si="9"/>
        <v>1.259320933852724</v>
      </c>
    </row>
    <row r="278" spans="1:19" x14ac:dyDescent="0.25">
      <c r="A278">
        <v>46881</v>
      </c>
      <c r="B278">
        <v>2.8</v>
      </c>
      <c r="C278">
        <v>1</v>
      </c>
      <c r="D278">
        <v>1.8357914161682101</v>
      </c>
      <c r="E278">
        <v>0.65563979148864704</v>
      </c>
      <c r="F278">
        <v>0.19414280652999799</v>
      </c>
      <c r="G278" s="1">
        <v>43137</v>
      </c>
      <c r="H278" t="s">
        <v>123</v>
      </c>
      <c r="I278" t="s">
        <v>124</v>
      </c>
      <c r="J278">
        <v>1.49</v>
      </c>
      <c r="L278">
        <v>1</v>
      </c>
      <c r="M278">
        <v>1.93931107521057</v>
      </c>
      <c r="N278">
        <v>0.69261109828948897</v>
      </c>
      <c r="O278">
        <v>0.147023946046829</v>
      </c>
      <c r="R278">
        <f t="shared" si="8"/>
        <v>4.7108727313636614</v>
      </c>
      <c r="S278">
        <f t="shared" si="9"/>
        <v>9.1358476618410123</v>
      </c>
    </row>
    <row r="279" spans="1:19" x14ac:dyDescent="0.25">
      <c r="A279">
        <v>46882</v>
      </c>
      <c r="B279">
        <v>1.71</v>
      </c>
      <c r="C279">
        <v>0</v>
      </c>
      <c r="D279">
        <v>1.49240860366821</v>
      </c>
      <c r="E279">
        <v>0.21799863725900601</v>
      </c>
      <c r="F279">
        <v>0.66625384092330897</v>
      </c>
      <c r="G279" s="1">
        <v>43137</v>
      </c>
      <c r="H279" t="s">
        <v>183</v>
      </c>
      <c r="I279" t="s">
        <v>34</v>
      </c>
      <c r="J279">
        <v>2.2400000000000002</v>
      </c>
      <c r="L279">
        <v>0</v>
      </c>
      <c r="M279">
        <v>1.35021314620971</v>
      </c>
      <c r="N279">
        <v>0.123363234102725</v>
      </c>
      <c r="O279">
        <v>0.60277372598648005</v>
      </c>
      <c r="R279">
        <f t="shared" si="8"/>
        <v>4.8861699384806032</v>
      </c>
      <c r="S279">
        <f t="shared" si="9"/>
        <v>6.5973708855512267</v>
      </c>
    </row>
    <row r="280" spans="1:19" x14ac:dyDescent="0.25">
      <c r="A280">
        <v>46883</v>
      </c>
      <c r="B280">
        <v>1.41</v>
      </c>
      <c r="C280">
        <v>1</v>
      </c>
      <c r="D280">
        <v>1.05631846261024</v>
      </c>
      <c r="E280">
        <v>0.74916203022003103</v>
      </c>
      <c r="F280">
        <v>0.14175642579793901</v>
      </c>
      <c r="G280" s="1">
        <v>43137</v>
      </c>
      <c r="H280" t="s">
        <v>111</v>
      </c>
      <c r="I280" t="s">
        <v>253</v>
      </c>
      <c r="J280">
        <v>3.14</v>
      </c>
      <c r="L280">
        <v>1</v>
      </c>
      <c r="M280">
        <v>0.898980288505554</v>
      </c>
      <c r="N280">
        <v>0.63757467269897405</v>
      </c>
      <c r="O280">
        <v>9.7702845931053106E-2</v>
      </c>
      <c r="R280">
        <f t="shared" si="8"/>
        <v>6.5256509840961785</v>
      </c>
      <c r="S280">
        <f t="shared" si="9"/>
        <v>5.8664316043693301</v>
      </c>
    </row>
    <row r="281" spans="1:19" x14ac:dyDescent="0.25">
      <c r="A281">
        <v>46884</v>
      </c>
      <c r="B281">
        <v>2.25</v>
      </c>
      <c r="C281">
        <v>1</v>
      </c>
      <c r="D281">
        <v>1.7968362271785701</v>
      </c>
      <c r="E281">
        <v>0.79859387874603205</v>
      </c>
      <c r="F281">
        <v>0.28793661594390801</v>
      </c>
      <c r="G281" s="1">
        <v>43137</v>
      </c>
      <c r="H281" t="s">
        <v>132</v>
      </c>
      <c r="I281" t="s">
        <v>103</v>
      </c>
      <c r="J281">
        <v>1.71</v>
      </c>
      <c r="L281">
        <v>1</v>
      </c>
      <c r="M281">
        <v>1.64620538055896</v>
      </c>
      <c r="N281">
        <v>0.73164683580398504</v>
      </c>
      <c r="O281">
        <v>0.256006300449371</v>
      </c>
      <c r="R281">
        <f t="shared" si="8"/>
        <v>2.8579251155917507</v>
      </c>
      <c r="S281">
        <f t="shared" si="9"/>
        <v>4.7047317025217463</v>
      </c>
    </row>
    <row r="282" spans="1:19" x14ac:dyDescent="0.25">
      <c r="A282">
        <v>46885</v>
      </c>
      <c r="B282">
        <v>2.34</v>
      </c>
      <c r="C282">
        <v>1</v>
      </c>
      <c r="D282">
        <v>1.17536931753158</v>
      </c>
      <c r="E282">
        <v>0.50229458014170303</v>
      </c>
      <c r="F282">
        <v>0.33676141500473</v>
      </c>
      <c r="G282" s="1">
        <v>43137</v>
      </c>
      <c r="H282" t="s">
        <v>104</v>
      </c>
      <c r="I282" t="s">
        <v>72</v>
      </c>
      <c r="J282">
        <v>1.66</v>
      </c>
      <c r="L282">
        <v>1</v>
      </c>
      <c r="M282">
        <v>0.88222638487815797</v>
      </c>
      <c r="N282">
        <v>0.377019822597503</v>
      </c>
      <c r="O282">
        <v>0.34319978952407798</v>
      </c>
      <c r="R282">
        <f t="shared" si="8"/>
        <v>1.0985432803450257</v>
      </c>
      <c r="S282">
        <f t="shared" si="9"/>
        <v>0.96916386685098366</v>
      </c>
    </row>
    <row r="283" spans="1:19" x14ac:dyDescent="0.25">
      <c r="A283">
        <v>46886</v>
      </c>
      <c r="B283">
        <v>1.29</v>
      </c>
      <c r="C283">
        <v>1</v>
      </c>
      <c r="D283">
        <v>0.72752994954586003</v>
      </c>
      <c r="E283">
        <v>0.56397670507430997</v>
      </c>
      <c r="F283">
        <v>0.31294572725892</v>
      </c>
      <c r="G283" s="1">
        <v>43137</v>
      </c>
      <c r="H283" t="s">
        <v>40</v>
      </c>
      <c r="I283" t="s">
        <v>139</v>
      </c>
      <c r="J283">
        <v>3.94</v>
      </c>
      <c r="L283">
        <v>1</v>
      </c>
      <c r="M283">
        <v>0.78555452048778496</v>
      </c>
      <c r="N283">
        <v>0.60895699262618996</v>
      </c>
      <c r="O283">
        <v>0.33306857943534801</v>
      </c>
      <c r="R283">
        <f t="shared" si="8"/>
        <v>1.8283231449167503</v>
      </c>
      <c r="S283">
        <f t="shared" si="9"/>
        <v>1.436247511401797</v>
      </c>
    </row>
    <row r="284" spans="1:19" x14ac:dyDescent="0.25">
      <c r="A284">
        <v>46887</v>
      </c>
      <c r="B284">
        <v>1.73</v>
      </c>
      <c r="C284">
        <v>1</v>
      </c>
      <c r="D284">
        <v>0.95722637630998997</v>
      </c>
      <c r="E284">
        <v>0.55331004410982099</v>
      </c>
      <c r="F284">
        <v>0.31124795228242802</v>
      </c>
      <c r="G284" s="1">
        <v>43137</v>
      </c>
      <c r="H284" t="s">
        <v>20</v>
      </c>
      <c r="I284" t="s">
        <v>109</v>
      </c>
      <c r="J284">
        <v>2.2200000000000002</v>
      </c>
      <c r="L284">
        <v>1</v>
      </c>
      <c r="M284">
        <v>1.0045625013113</v>
      </c>
      <c r="N284">
        <v>0.58067196607589699</v>
      </c>
      <c r="O284">
        <v>0.23790237307548501</v>
      </c>
      <c r="R284">
        <f t="shared" si="8"/>
        <v>2.4407993857701169</v>
      </c>
      <c r="S284">
        <f t="shared" si="9"/>
        <v>2.4519355361683175</v>
      </c>
    </row>
    <row r="285" spans="1:19" x14ac:dyDescent="0.25">
      <c r="A285">
        <v>46888</v>
      </c>
      <c r="B285">
        <v>1.02</v>
      </c>
      <c r="C285">
        <v>1</v>
      </c>
      <c r="D285">
        <v>0.91270465278625501</v>
      </c>
      <c r="E285">
        <v>0.89480848312377903</v>
      </c>
      <c r="F285">
        <v>0.102545692026615</v>
      </c>
      <c r="G285" s="1">
        <v>43137</v>
      </c>
      <c r="H285" t="s">
        <v>98</v>
      </c>
      <c r="I285" t="s">
        <v>286</v>
      </c>
      <c r="J285">
        <v>18.7</v>
      </c>
      <c r="L285">
        <v>1</v>
      </c>
      <c r="M285">
        <v>0.93590315580368</v>
      </c>
      <c r="N285">
        <v>0.91755211353302002</v>
      </c>
      <c r="O285">
        <v>0.13921940326690599</v>
      </c>
      <c r="R285">
        <f t="shared" si="8"/>
        <v>6.5906913260784847</v>
      </c>
      <c r="S285">
        <f t="shared" si="9"/>
        <v>6.1682488110047977</v>
      </c>
    </row>
    <row r="286" spans="1:19" x14ac:dyDescent="0.25">
      <c r="A286">
        <v>46889</v>
      </c>
      <c r="B286">
        <v>1.03</v>
      </c>
      <c r="C286">
        <v>1</v>
      </c>
      <c r="D286">
        <v>0.95718336939811699</v>
      </c>
      <c r="E286">
        <v>0.92930424213409402</v>
      </c>
      <c r="F286">
        <v>6.99478819966316E-2</v>
      </c>
      <c r="G286" s="1">
        <v>43137</v>
      </c>
      <c r="H286" t="s">
        <v>119</v>
      </c>
      <c r="I286" t="s">
        <v>277</v>
      </c>
      <c r="J286">
        <v>17.13</v>
      </c>
      <c r="L286">
        <v>1</v>
      </c>
      <c r="M286">
        <v>0.95802285432815504</v>
      </c>
      <c r="N286">
        <v>0.93011927604675204</v>
      </c>
      <c r="O286">
        <v>6.0635689646005603E-2</v>
      </c>
      <c r="R286">
        <f t="shared" si="8"/>
        <v>15.339468908110687</v>
      </c>
      <c r="S286">
        <f t="shared" si="9"/>
        <v>14.695561787226183</v>
      </c>
    </row>
    <row r="287" spans="1:19" x14ac:dyDescent="0.25">
      <c r="A287">
        <v>46890</v>
      </c>
      <c r="B287">
        <v>1.95</v>
      </c>
      <c r="C287">
        <v>0</v>
      </c>
      <c r="D287">
        <v>1.30007863461971</v>
      </c>
      <c r="E287">
        <v>0.38018419146537702</v>
      </c>
      <c r="F287">
        <v>0.67361587285995395</v>
      </c>
      <c r="G287" s="1">
        <v>43137</v>
      </c>
      <c r="H287" t="s">
        <v>69</v>
      </c>
      <c r="I287" t="s">
        <v>10</v>
      </c>
      <c r="J287">
        <v>1.93</v>
      </c>
      <c r="L287">
        <v>0</v>
      </c>
      <c r="M287">
        <v>1.54709681808948</v>
      </c>
      <c r="N287">
        <v>0.44972735643386802</v>
      </c>
      <c r="O287">
        <v>0.80160456895828203</v>
      </c>
      <c r="R287">
        <f t="shared" si="8"/>
        <v>1.7824234116301911</v>
      </c>
      <c r="S287">
        <f t="shared" si="9"/>
        <v>2.7575815886212718</v>
      </c>
    </row>
    <row r="288" spans="1:19" x14ac:dyDescent="0.25">
      <c r="A288">
        <v>46891</v>
      </c>
      <c r="C288">
        <v>0</v>
      </c>
      <c r="E288">
        <v>0.382764166593551</v>
      </c>
      <c r="F288">
        <v>0.58416002988815297</v>
      </c>
      <c r="G288" s="1">
        <v>43137</v>
      </c>
      <c r="H288" t="s">
        <v>19</v>
      </c>
      <c r="I288" t="s">
        <v>138</v>
      </c>
      <c r="L288">
        <v>0</v>
      </c>
      <c r="N288">
        <v>0.45368778705596902</v>
      </c>
      <c r="O288">
        <v>0.621681869029998</v>
      </c>
      <c r="R288">
        <f t="shared" si="8"/>
        <v>1.3702856606834437</v>
      </c>
      <c r="S288">
        <f t="shared" si="9"/>
        <v>0</v>
      </c>
    </row>
    <row r="289" spans="1:19" x14ac:dyDescent="0.25">
      <c r="A289">
        <v>46892</v>
      </c>
      <c r="B289">
        <v>1.42</v>
      </c>
      <c r="C289">
        <v>1</v>
      </c>
      <c r="D289">
        <v>1.10894143033027</v>
      </c>
      <c r="E289">
        <v>0.78094466924667305</v>
      </c>
      <c r="F289">
        <v>0.129878561198711</v>
      </c>
      <c r="G289" s="1">
        <v>43138</v>
      </c>
      <c r="H289" t="s">
        <v>210</v>
      </c>
      <c r="I289" t="s">
        <v>96</v>
      </c>
      <c r="J289">
        <v>3.08</v>
      </c>
      <c r="L289">
        <v>1</v>
      </c>
      <c r="M289">
        <v>1.11976523399353</v>
      </c>
      <c r="N289">
        <v>0.78856706619262695</v>
      </c>
      <c r="O289">
        <v>0.12135332822799599</v>
      </c>
      <c r="R289">
        <f t="shared" si="8"/>
        <v>6.498108273644414</v>
      </c>
      <c r="S289">
        <f t="shared" si="9"/>
        <v>7.2763557315527319</v>
      </c>
    </row>
    <row r="290" spans="1:19" x14ac:dyDescent="0.25">
      <c r="A290">
        <v>46893</v>
      </c>
      <c r="B290">
        <v>1.53</v>
      </c>
      <c r="C290">
        <v>1</v>
      </c>
      <c r="D290">
        <v>1.2708807048797599</v>
      </c>
      <c r="E290">
        <v>0.83064098358154204</v>
      </c>
      <c r="F290">
        <v>0.19618643224239299</v>
      </c>
      <c r="G290" s="1">
        <v>43138</v>
      </c>
      <c r="H290" t="s">
        <v>189</v>
      </c>
      <c r="I290" t="s">
        <v>39</v>
      </c>
      <c r="J290">
        <v>2.67</v>
      </c>
      <c r="L290">
        <v>1</v>
      </c>
      <c r="M290">
        <v>1.2992228490114199</v>
      </c>
      <c r="N290">
        <v>0.84916526079177801</v>
      </c>
      <c r="O290">
        <v>0.16497766971588099</v>
      </c>
      <c r="R290">
        <f t="shared" si="8"/>
        <v>5.1471527162080903</v>
      </c>
      <c r="S290">
        <f t="shared" si="9"/>
        <v>6.6872984162487468</v>
      </c>
    </row>
    <row r="291" spans="1:19" x14ac:dyDescent="0.25">
      <c r="A291">
        <v>46894</v>
      </c>
      <c r="B291">
        <v>2.88</v>
      </c>
      <c r="C291">
        <v>1</v>
      </c>
      <c r="D291">
        <v>2.3203947257995599</v>
      </c>
      <c r="E291">
        <v>0.80569261312484697</v>
      </c>
      <c r="F291">
        <v>0.35428246855735701</v>
      </c>
      <c r="G291" s="1">
        <v>43138</v>
      </c>
      <c r="H291" t="s">
        <v>57</v>
      </c>
      <c r="I291" t="s">
        <v>56</v>
      </c>
      <c r="J291">
        <v>1.47</v>
      </c>
      <c r="L291">
        <v>0</v>
      </c>
      <c r="M291">
        <v>0.73469092458486496</v>
      </c>
      <c r="N291">
        <v>0.48451411724090498</v>
      </c>
      <c r="O291">
        <v>0.49978974461555398</v>
      </c>
      <c r="R291">
        <f t="shared" si="8"/>
        <v>1.0315277240251264</v>
      </c>
      <c r="S291">
        <f t="shared" si="9"/>
        <v>0.75785405729894084</v>
      </c>
    </row>
    <row r="292" spans="1:19" x14ac:dyDescent="0.25">
      <c r="A292">
        <v>46895</v>
      </c>
      <c r="B292">
        <v>1.59</v>
      </c>
      <c r="C292">
        <v>1</v>
      </c>
      <c r="D292">
        <v>1.2417181162834099</v>
      </c>
      <c r="E292">
        <v>0.78095479011535596</v>
      </c>
      <c r="F292">
        <v>0.23279011994600199</v>
      </c>
      <c r="G292" s="1">
        <v>43138</v>
      </c>
      <c r="H292" t="s">
        <v>105</v>
      </c>
      <c r="I292" t="s">
        <v>215</v>
      </c>
      <c r="J292">
        <v>2.5</v>
      </c>
      <c r="L292">
        <v>1</v>
      </c>
      <c r="M292">
        <v>1.27176830291748</v>
      </c>
      <c r="N292">
        <v>0.79985427856445301</v>
      </c>
      <c r="O292">
        <v>0.25797808170318598</v>
      </c>
      <c r="R292">
        <f t="shared" si="8"/>
        <v>3.100473781663037</v>
      </c>
      <c r="S292">
        <f t="shared" si="9"/>
        <v>3.9430842795457428</v>
      </c>
    </row>
    <row r="293" spans="1:19" x14ac:dyDescent="0.25">
      <c r="A293">
        <v>46896</v>
      </c>
      <c r="B293">
        <v>1.75</v>
      </c>
      <c r="C293">
        <v>1</v>
      </c>
      <c r="D293">
        <v>1.2503134131431499</v>
      </c>
      <c r="E293">
        <v>0.714464807510376</v>
      </c>
      <c r="F293">
        <v>0.23701316863298399</v>
      </c>
      <c r="G293" s="1">
        <v>43138</v>
      </c>
      <c r="H293" t="s">
        <v>95</v>
      </c>
      <c r="I293" t="s">
        <v>14</v>
      </c>
      <c r="J293">
        <v>2.19</v>
      </c>
      <c r="L293">
        <v>1</v>
      </c>
      <c r="M293">
        <v>1.17410376667976</v>
      </c>
      <c r="N293">
        <v>0.67091643810272195</v>
      </c>
      <c r="O293">
        <v>0.22935947775840701</v>
      </c>
      <c r="R293">
        <f t="shared" si="8"/>
        <v>2.9251742489988732</v>
      </c>
      <c r="S293">
        <f t="shared" si="9"/>
        <v>3.434458103944225</v>
      </c>
    </row>
    <row r="294" spans="1:19" x14ac:dyDescent="0.25">
      <c r="A294">
        <v>46897</v>
      </c>
      <c r="B294">
        <v>2.2000000000000002</v>
      </c>
      <c r="C294">
        <v>0</v>
      </c>
      <c r="D294">
        <v>1.4421381955146699</v>
      </c>
      <c r="E294">
        <v>0.19422481060027999</v>
      </c>
      <c r="F294">
        <v>0.82881505489349305</v>
      </c>
      <c r="G294" s="1">
        <v>43138</v>
      </c>
      <c r="H294" t="s">
        <v>126</v>
      </c>
      <c r="I294" t="s">
        <v>31</v>
      </c>
      <c r="J294">
        <v>1.74</v>
      </c>
      <c r="L294">
        <v>0</v>
      </c>
      <c r="M294">
        <v>1.27880989909172</v>
      </c>
      <c r="N294">
        <v>0.35323658585548401</v>
      </c>
      <c r="O294">
        <v>0.73494821786880404</v>
      </c>
      <c r="R294">
        <f t="shared" si="8"/>
        <v>2.0806118258924791</v>
      </c>
      <c r="S294">
        <f t="shared" si="9"/>
        <v>2.6607069991185983</v>
      </c>
    </row>
    <row r="295" spans="1:19" x14ac:dyDescent="0.25">
      <c r="A295">
        <v>46898</v>
      </c>
      <c r="B295">
        <v>1.81</v>
      </c>
      <c r="C295">
        <v>0</v>
      </c>
      <c r="D295">
        <v>1.5900937616825099</v>
      </c>
      <c r="E295">
        <v>0.42496542135874399</v>
      </c>
      <c r="F295">
        <v>0.75718750556309999</v>
      </c>
      <c r="G295" s="1">
        <v>43138</v>
      </c>
      <c r="H295" t="s">
        <v>37</v>
      </c>
      <c r="I295" t="s">
        <v>27</v>
      </c>
      <c r="J295">
        <v>2.1</v>
      </c>
      <c r="L295">
        <v>0</v>
      </c>
      <c r="M295">
        <v>1.7069230377674101</v>
      </c>
      <c r="N295">
        <v>0.40454718470573398</v>
      </c>
      <c r="O295">
        <v>0.81282049417495705</v>
      </c>
      <c r="R295">
        <f t="shared" si="8"/>
        <v>2.0092106060908557</v>
      </c>
      <c r="S295">
        <f t="shared" si="9"/>
        <v>3.4295678712631021</v>
      </c>
    </row>
    <row r="296" spans="1:19" x14ac:dyDescent="0.25">
      <c r="A296">
        <v>46899</v>
      </c>
      <c r="B296">
        <v>1.96</v>
      </c>
      <c r="C296">
        <v>1</v>
      </c>
      <c r="D296">
        <v>1.3753214019536899</v>
      </c>
      <c r="E296">
        <v>0.70169459283351898</v>
      </c>
      <c r="F296">
        <v>0.28644601628184302</v>
      </c>
      <c r="G296" s="1">
        <v>43138</v>
      </c>
      <c r="H296" t="s">
        <v>116</v>
      </c>
      <c r="I296" t="s">
        <v>197</v>
      </c>
      <c r="J296">
        <v>1.93</v>
      </c>
      <c r="L296">
        <v>1</v>
      </c>
      <c r="M296">
        <v>1.5065514206886199</v>
      </c>
      <c r="N296">
        <v>0.76864868402481001</v>
      </c>
      <c r="O296">
        <v>0.248446464538574</v>
      </c>
      <c r="R296">
        <f t="shared" si="8"/>
        <v>3.0938201735024853</v>
      </c>
      <c r="S296">
        <f t="shared" si="9"/>
        <v>4.6609991777453059</v>
      </c>
    </row>
    <row r="297" spans="1:19" x14ac:dyDescent="0.25">
      <c r="A297">
        <v>46900</v>
      </c>
      <c r="B297">
        <v>1.58</v>
      </c>
      <c r="C297">
        <v>1</v>
      </c>
      <c r="D297">
        <v>1.14837319540977</v>
      </c>
      <c r="E297">
        <v>0.72681847810745204</v>
      </c>
      <c r="F297">
        <v>0.245416471362113</v>
      </c>
      <c r="G297" s="1">
        <v>43138</v>
      </c>
      <c r="H297" t="s">
        <v>141</v>
      </c>
      <c r="I297" t="s">
        <v>63</v>
      </c>
      <c r="J297">
        <v>2.52</v>
      </c>
      <c r="L297">
        <v>1</v>
      </c>
      <c r="M297">
        <v>1.1325431120395599</v>
      </c>
      <c r="N297">
        <v>0.71679943799972501</v>
      </c>
      <c r="O297">
        <v>0.343992859125137</v>
      </c>
      <c r="R297">
        <f t="shared" si="8"/>
        <v>2.0837625519981193</v>
      </c>
      <c r="S297">
        <f t="shared" si="9"/>
        <v>2.3599509253914572</v>
      </c>
    </row>
    <row r="298" spans="1:19" x14ac:dyDescent="0.25">
      <c r="A298">
        <v>46901</v>
      </c>
      <c r="B298">
        <v>1.63</v>
      </c>
      <c r="C298">
        <v>1</v>
      </c>
      <c r="D298">
        <v>1.31166396176815</v>
      </c>
      <c r="E298">
        <v>0.804701817035675</v>
      </c>
      <c r="F298">
        <v>0.12426637038588501</v>
      </c>
      <c r="G298" s="1">
        <v>43138</v>
      </c>
      <c r="H298" t="s">
        <v>107</v>
      </c>
      <c r="I298" t="s">
        <v>204</v>
      </c>
      <c r="J298">
        <v>2.4</v>
      </c>
      <c r="L298">
        <v>1</v>
      </c>
      <c r="M298">
        <v>1.3651883065700501</v>
      </c>
      <c r="N298">
        <v>0.83753883838653498</v>
      </c>
      <c r="O298">
        <v>0.19659811258316001</v>
      </c>
      <c r="R298">
        <f t="shared" si="8"/>
        <v>4.2601570655072303</v>
      </c>
      <c r="S298">
        <f t="shared" si="9"/>
        <v>5.8159166099822572</v>
      </c>
    </row>
    <row r="299" spans="1:19" x14ac:dyDescent="0.25">
      <c r="A299">
        <v>46902</v>
      </c>
      <c r="B299">
        <v>1.71</v>
      </c>
      <c r="C299">
        <v>1</v>
      </c>
      <c r="D299">
        <v>1.0543888757228801</v>
      </c>
      <c r="E299">
        <v>0.61660168170928897</v>
      </c>
      <c r="F299">
        <v>0.14678611755370999</v>
      </c>
      <c r="G299" s="1">
        <v>43138</v>
      </c>
      <c r="H299" t="s">
        <v>187</v>
      </c>
      <c r="I299" t="s">
        <v>133</v>
      </c>
      <c r="J299">
        <v>2.25</v>
      </c>
      <c r="L299">
        <v>1</v>
      </c>
      <c r="M299">
        <v>1.14590061485767</v>
      </c>
      <c r="N299">
        <v>0.67011731863021795</v>
      </c>
      <c r="O299">
        <v>0.17664800584316201</v>
      </c>
      <c r="R299">
        <f t="shared" si="8"/>
        <v>3.7935175969389974</v>
      </c>
      <c r="S299">
        <f t="shared" si="9"/>
        <v>4.3469941468057982</v>
      </c>
    </row>
    <row r="300" spans="1:19" x14ac:dyDescent="0.25">
      <c r="A300">
        <v>46903</v>
      </c>
      <c r="B300">
        <v>1.45</v>
      </c>
      <c r="C300">
        <v>0</v>
      </c>
      <c r="D300">
        <v>1.3881273960073699</v>
      </c>
      <c r="E300">
        <v>0.40539204080899499</v>
      </c>
      <c r="F300">
        <v>0.47055165966351797</v>
      </c>
      <c r="G300" s="1">
        <v>43138</v>
      </c>
      <c r="H300" t="s">
        <v>155</v>
      </c>
      <c r="I300" t="s">
        <v>122</v>
      </c>
      <c r="J300">
        <v>2.95</v>
      </c>
      <c r="L300">
        <v>0</v>
      </c>
      <c r="M300">
        <v>1.58182038068771</v>
      </c>
      <c r="N300">
        <v>0.468364357948303</v>
      </c>
      <c r="O300">
        <v>0.53621029853820801</v>
      </c>
      <c r="R300">
        <f t="shared" si="8"/>
        <v>1.1448571810355255</v>
      </c>
      <c r="S300">
        <f t="shared" si="9"/>
        <v>1.8109584219386776</v>
      </c>
    </row>
    <row r="301" spans="1:19" x14ac:dyDescent="0.25">
      <c r="A301">
        <v>46904</v>
      </c>
      <c r="B301">
        <v>1.39</v>
      </c>
      <c r="C301">
        <v>1</v>
      </c>
      <c r="D301">
        <v>0.91609785926341902</v>
      </c>
      <c r="E301">
        <v>0.65906320810317998</v>
      </c>
      <c r="F301">
        <v>0.33871741890907198</v>
      </c>
      <c r="G301" s="1">
        <v>43138</v>
      </c>
      <c r="H301" t="s">
        <v>113</v>
      </c>
      <c r="I301" t="s">
        <v>40</v>
      </c>
      <c r="J301">
        <v>3.29</v>
      </c>
      <c r="L301">
        <v>1</v>
      </c>
      <c r="M301">
        <v>0.82258406877517598</v>
      </c>
      <c r="N301">
        <v>0.59178709983825595</v>
      </c>
      <c r="O301">
        <v>0.410769492387771</v>
      </c>
      <c r="R301">
        <f t="shared" si="8"/>
        <v>1.4406792880314547</v>
      </c>
      <c r="S301">
        <f t="shared" si="9"/>
        <v>1.1850798305490373</v>
      </c>
    </row>
    <row r="302" spans="1:19" x14ac:dyDescent="0.25">
      <c r="A302">
        <v>46905</v>
      </c>
      <c r="B302">
        <v>1.4</v>
      </c>
      <c r="C302">
        <v>1</v>
      </c>
      <c r="D302">
        <v>1.03188473224639</v>
      </c>
      <c r="E302">
        <v>0.73706052303314196</v>
      </c>
      <c r="F302">
        <v>0.35829344391822798</v>
      </c>
      <c r="G302" s="1">
        <v>43138</v>
      </c>
      <c r="H302" t="s">
        <v>65</v>
      </c>
      <c r="I302" t="s">
        <v>104</v>
      </c>
      <c r="J302">
        <v>3.24</v>
      </c>
      <c r="L302">
        <v>1</v>
      </c>
      <c r="M302">
        <v>1.0262951016426001</v>
      </c>
      <c r="N302">
        <v>0.73306792974472001</v>
      </c>
      <c r="O302">
        <v>0.38992327451705899</v>
      </c>
      <c r="R302">
        <f t="shared" si="8"/>
        <v>1.8800312206360705</v>
      </c>
      <c r="S302">
        <f t="shared" si="9"/>
        <v>1.9294668326739723</v>
      </c>
    </row>
    <row r="303" spans="1:19" x14ac:dyDescent="0.25">
      <c r="A303">
        <v>46906</v>
      </c>
      <c r="B303">
        <v>2.02</v>
      </c>
      <c r="C303">
        <v>0</v>
      </c>
      <c r="D303">
        <v>1.15983540779352</v>
      </c>
      <c r="E303">
        <v>0.26065271198749501</v>
      </c>
      <c r="F303">
        <v>0.62023283839225696</v>
      </c>
      <c r="G303" s="1">
        <v>43138</v>
      </c>
      <c r="H303" t="s">
        <v>162</v>
      </c>
      <c r="I303" t="s">
        <v>125</v>
      </c>
      <c r="J303">
        <v>1.87</v>
      </c>
      <c r="L303">
        <v>0</v>
      </c>
      <c r="M303">
        <v>1.2903044539690001</v>
      </c>
      <c r="N303">
        <v>0.29022115468978799</v>
      </c>
      <c r="O303">
        <v>0.690002381801605</v>
      </c>
      <c r="R303">
        <f t="shared" si="8"/>
        <v>2.3775054666126452</v>
      </c>
      <c r="S303">
        <f t="shared" si="9"/>
        <v>3.0677058929059453</v>
      </c>
    </row>
    <row r="304" spans="1:19" x14ac:dyDescent="0.25">
      <c r="A304">
        <v>46907</v>
      </c>
      <c r="B304">
        <v>2.93</v>
      </c>
      <c r="C304">
        <v>0</v>
      </c>
      <c r="D304">
        <v>0.65615622058510703</v>
      </c>
      <c r="E304">
        <v>0.38783026486635203</v>
      </c>
      <c r="F304">
        <v>0.44942206889390901</v>
      </c>
      <c r="G304" s="1">
        <v>43138</v>
      </c>
      <c r="H304" t="s">
        <v>69</v>
      </c>
      <c r="I304" t="s">
        <v>16</v>
      </c>
      <c r="J304">
        <v>1.46</v>
      </c>
      <c r="L304">
        <v>0</v>
      </c>
      <c r="M304">
        <v>0.61237948656082097</v>
      </c>
      <c r="N304">
        <v>0.37827762961387601</v>
      </c>
      <c r="O304">
        <v>0.41943800449371299</v>
      </c>
      <c r="R304">
        <f t="shared" si="8"/>
        <v>1.1088099629942461</v>
      </c>
      <c r="S304">
        <f t="shared" si="9"/>
        <v>0.67901247583193924</v>
      </c>
    </row>
    <row r="305" spans="1:19" x14ac:dyDescent="0.25">
      <c r="A305">
        <v>46908</v>
      </c>
      <c r="B305">
        <v>2.44</v>
      </c>
      <c r="C305">
        <v>0</v>
      </c>
      <c r="D305">
        <v>1.2805952812433199</v>
      </c>
      <c r="E305">
        <v>0.16171367168426501</v>
      </c>
      <c r="F305">
        <v>0.78564127683639495</v>
      </c>
      <c r="G305" s="1">
        <v>43138</v>
      </c>
      <c r="H305" t="s">
        <v>19</v>
      </c>
      <c r="I305" t="s">
        <v>55</v>
      </c>
      <c r="J305">
        <v>1.63</v>
      </c>
      <c r="L305">
        <v>0</v>
      </c>
      <c r="M305">
        <v>1.0188840746879499</v>
      </c>
      <c r="N305">
        <v>0.13586266338825201</v>
      </c>
      <c r="O305">
        <v>0.62508225440979004</v>
      </c>
      <c r="R305">
        <f t="shared" si="8"/>
        <v>4.6008391034077185</v>
      </c>
      <c r="S305">
        <f t="shared" si="9"/>
        <v>4.6877216926637457</v>
      </c>
    </row>
    <row r="306" spans="1:19" x14ac:dyDescent="0.25">
      <c r="A306">
        <v>46909</v>
      </c>
      <c r="C306">
        <v>1</v>
      </c>
      <c r="E306">
        <v>0.83746851682662904</v>
      </c>
      <c r="F306">
        <v>0.17129817008972101</v>
      </c>
      <c r="G306" s="1">
        <v>43138</v>
      </c>
      <c r="H306" t="s">
        <v>70</v>
      </c>
      <c r="I306" t="s">
        <v>190</v>
      </c>
      <c r="L306">
        <v>1</v>
      </c>
      <c r="N306">
        <v>0.72010618448257402</v>
      </c>
      <c r="O306">
        <v>0.20846648514270699</v>
      </c>
      <c r="R306">
        <f t="shared" si="8"/>
        <v>3.4543019420585566</v>
      </c>
      <c r="S306">
        <f t="shared" si="9"/>
        <v>0</v>
      </c>
    </row>
    <row r="307" spans="1:19" x14ac:dyDescent="0.25">
      <c r="A307">
        <v>46910</v>
      </c>
      <c r="B307">
        <v>1.39</v>
      </c>
      <c r="C307">
        <v>1</v>
      </c>
      <c r="D307">
        <v>0.94214597642421705</v>
      </c>
      <c r="E307">
        <v>0.67780286073684604</v>
      </c>
      <c r="F307">
        <v>0.21796920448541601</v>
      </c>
      <c r="G307" s="1">
        <v>43138</v>
      </c>
      <c r="H307" t="s">
        <v>24</v>
      </c>
      <c r="I307" t="s">
        <v>26</v>
      </c>
      <c r="J307">
        <v>3.23</v>
      </c>
      <c r="L307">
        <v>1</v>
      </c>
      <c r="M307">
        <v>0.98326996028423197</v>
      </c>
      <c r="N307">
        <v>0.70738846063613803</v>
      </c>
      <c r="O307">
        <v>0.219163283705711</v>
      </c>
      <c r="R307">
        <f t="shared" si="8"/>
        <v>3.2276777782998001</v>
      </c>
      <c r="S307">
        <f t="shared" si="9"/>
        <v>3.1736786008791422</v>
      </c>
    </row>
    <row r="308" spans="1:19" x14ac:dyDescent="0.25">
      <c r="A308">
        <v>46911</v>
      </c>
      <c r="B308">
        <v>1.72</v>
      </c>
      <c r="C308">
        <v>0</v>
      </c>
      <c r="D308">
        <v>1.53193273544311</v>
      </c>
      <c r="E308">
        <v>0.29337169826030701</v>
      </c>
      <c r="F308">
        <v>0.68085899353027302</v>
      </c>
      <c r="G308" s="1">
        <v>43139</v>
      </c>
      <c r="H308" t="s">
        <v>20</v>
      </c>
      <c r="I308" t="s">
        <v>98</v>
      </c>
      <c r="J308">
        <v>2.25</v>
      </c>
      <c r="L308">
        <v>0</v>
      </c>
      <c r="M308">
        <v>0.990173399448394</v>
      </c>
      <c r="N308">
        <v>0.27107727527618403</v>
      </c>
      <c r="O308">
        <v>0.44007706642150801</v>
      </c>
      <c r="R308">
        <f t="shared" si="8"/>
        <v>1.6234376930826844</v>
      </c>
      <c r="S308">
        <f t="shared" si="9"/>
        <v>1.6074848193523386</v>
      </c>
    </row>
    <row r="309" spans="1:19" x14ac:dyDescent="0.25">
      <c r="A309">
        <v>46912</v>
      </c>
      <c r="B309">
        <v>1.38</v>
      </c>
      <c r="C309">
        <v>1</v>
      </c>
      <c r="D309">
        <v>1.06830084586143</v>
      </c>
      <c r="E309">
        <v>0.77413104772567698</v>
      </c>
      <c r="F309">
        <v>0.249753013253211</v>
      </c>
      <c r="G309" s="1">
        <v>43139</v>
      </c>
      <c r="H309" t="s">
        <v>126</v>
      </c>
      <c r="I309" t="s">
        <v>162</v>
      </c>
      <c r="J309">
        <v>3.33</v>
      </c>
      <c r="L309">
        <v>1</v>
      </c>
      <c r="M309">
        <v>0.96845741629600501</v>
      </c>
      <c r="N309">
        <v>0.70178073644637995</v>
      </c>
      <c r="O309">
        <v>0.12772218883037501</v>
      </c>
      <c r="R309">
        <f t="shared" si="8"/>
        <v>5.4945874547953393</v>
      </c>
      <c r="S309">
        <f t="shared" si="9"/>
        <v>5.3212739700835323</v>
      </c>
    </row>
    <row r="310" spans="1:19" x14ac:dyDescent="0.25">
      <c r="A310">
        <v>46913</v>
      </c>
      <c r="B310">
        <v>1.71</v>
      </c>
      <c r="C310">
        <v>1</v>
      </c>
      <c r="D310">
        <v>1.4553356705903999</v>
      </c>
      <c r="E310">
        <v>0.85107349157333301</v>
      </c>
      <c r="F310">
        <v>0.18923215121030801</v>
      </c>
      <c r="G310" s="1">
        <v>43139</v>
      </c>
      <c r="H310" t="s">
        <v>148</v>
      </c>
      <c r="I310" t="s">
        <v>37</v>
      </c>
      <c r="J310">
        <v>2.27</v>
      </c>
      <c r="L310">
        <v>1</v>
      </c>
      <c r="M310">
        <v>1.48045882165431</v>
      </c>
      <c r="N310">
        <v>0.86576539278030396</v>
      </c>
      <c r="O310">
        <v>0.28035476803779602</v>
      </c>
      <c r="R310">
        <f t="shared" si="8"/>
        <v>3.0881065402946377</v>
      </c>
      <c r="S310">
        <f t="shared" si="9"/>
        <v>4.5718145697875974</v>
      </c>
    </row>
    <row r="311" spans="1:19" x14ac:dyDescent="0.25">
      <c r="A311">
        <v>46914</v>
      </c>
      <c r="B311">
        <v>1.79</v>
      </c>
      <c r="C311">
        <v>1</v>
      </c>
      <c r="D311">
        <v>1.56784782409667</v>
      </c>
      <c r="E311">
        <v>0.87589263916015603</v>
      </c>
      <c r="F311">
        <v>0.24352235794067301</v>
      </c>
      <c r="G311" s="1">
        <v>43139</v>
      </c>
      <c r="H311" t="s">
        <v>24</v>
      </c>
      <c r="I311" t="s">
        <v>73</v>
      </c>
      <c r="J311">
        <v>2.15</v>
      </c>
      <c r="L311">
        <v>1</v>
      </c>
      <c r="M311">
        <v>1.63226939022541</v>
      </c>
      <c r="N311">
        <v>0.91188234090804998</v>
      </c>
      <c r="O311">
        <v>0.30199983716010997</v>
      </c>
      <c r="R311">
        <f t="shared" si="8"/>
        <v>3.0194795781449417</v>
      </c>
      <c r="S311">
        <f t="shared" si="9"/>
        <v>4.9286040898167212</v>
      </c>
    </row>
    <row r="312" spans="1:19" x14ac:dyDescent="0.25">
      <c r="A312">
        <v>46915</v>
      </c>
      <c r="B312">
        <v>2.44</v>
      </c>
      <c r="C312">
        <v>1</v>
      </c>
      <c r="D312">
        <v>1.54443881392478</v>
      </c>
      <c r="E312">
        <v>0.63296672701835599</v>
      </c>
      <c r="F312">
        <v>0.21076976954936899</v>
      </c>
      <c r="G312" s="1">
        <v>43139</v>
      </c>
      <c r="H312" t="s">
        <v>70</v>
      </c>
      <c r="I312" t="s">
        <v>59</v>
      </c>
      <c r="J312">
        <v>1.63</v>
      </c>
      <c r="L312">
        <v>1</v>
      </c>
      <c r="M312">
        <v>1.6977661228179901</v>
      </c>
      <c r="N312">
        <v>0.69580578804016102</v>
      </c>
      <c r="O312">
        <v>0.214235439896583</v>
      </c>
      <c r="R312">
        <f t="shared" si="8"/>
        <v>3.2478556693329756</v>
      </c>
      <c r="S312">
        <f t="shared" si="9"/>
        <v>5.5140993271958836</v>
      </c>
    </row>
    <row r="313" spans="1:19" x14ac:dyDescent="0.25">
      <c r="A313">
        <v>46916</v>
      </c>
      <c r="B313">
        <v>1.63</v>
      </c>
      <c r="C313">
        <v>1</v>
      </c>
      <c r="D313">
        <v>1.4139887726306899</v>
      </c>
      <c r="E313">
        <v>0.86747777462005604</v>
      </c>
      <c r="F313">
        <v>0.230819869041442</v>
      </c>
      <c r="G313" s="1">
        <v>43139</v>
      </c>
      <c r="H313" t="s">
        <v>54</v>
      </c>
      <c r="I313" t="s">
        <v>119</v>
      </c>
      <c r="J313">
        <v>2.44</v>
      </c>
      <c r="L313">
        <v>1</v>
      </c>
      <c r="M313">
        <v>1.3240570098161599</v>
      </c>
      <c r="N313">
        <v>0.81230491399765004</v>
      </c>
      <c r="O313">
        <v>0.40823030471801702</v>
      </c>
      <c r="R313">
        <f t="shared" si="8"/>
        <v>1.9898202181700975</v>
      </c>
      <c r="S313">
        <f t="shared" si="9"/>
        <v>2.6346354081420573</v>
      </c>
    </row>
    <row r="314" spans="1:19" x14ac:dyDescent="0.25">
      <c r="A314">
        <v>46917</v>
      </c>
      <c r="B314">
        <v>1.68</v>
      </c>
      <c r="C314">
        <v>0</v>
      </c>
      <c r="D314">
        <v>1.48779562246799</v>
      </c>
      <c r="E314">
        <v>0.40461584329605099</v>
      </c>
      <c r="F314">
        <v>0.63581009507179198</v>
      </c>
      <c r="G314" s="1">
        <v>43139</v>
      </c>
      <c r="H314" t="s">
        <v>95</v>
      </c>
      <c r="I314" t="s">
        <v>185</v>
      </c>
      <c r="J314">
        <v>2.34</v>
      </c>
      <c r="L314">
        <v>0</v>
      </c>
      <c r="M314">
        <v>1.70139673948287</v>
      </c>
      <c r="N314">
        <v>0.48140183091163602</v>
      </c>
      <c r="O314">
        <v>0.72709262371063199</v>
      </c>
      <c r="R314">
        <f t="shared" si="8"/>
        <v>1.5103653061180273</v>
      </c>
      <c r="S314">
        <f t="shared" si="9"/>
        <v>2.5697306072572714</v>
      </c>
    </row>
    <row r="315" spans="1:19" x14ac:dyDescent="0.25">
      <c r="A315">
        <v>46918</v>
      </c>
      <c r="B315">
        <v>4.3499999999999996</v>
      </c>
      <c r="C315">
        <v>0</v>
      </c>
      <c r="D315">
        <v>0.99071927404403604</v>
      </c>
      <c r="E315">
        <v>0.23405021727085101</v>
      </c>
      <c r="F315">
        <v>0.78628513813018797</v>
      </c>
      <c r="G315" s="1">
        <v>43139</v>
      </c>
      <c r="H315" t="s">
        <v>203</v>
      </c>
      <c r="I315" t="s">
        <v>88</v>
      </c>
      <c r="J315">
        <v>1.26</v>
      </c>
      <c r="L315">
        <v>0</v>
      </c>
      <c r="M315">
        <v>0.99095136880874601</v>
      </c>
      <c r="N315">
        <v>0.26032769680023099</v>
      </c>
      <c r="O315">
        <v>0.78646934032440097</v>
      </c>
      <c r="R315">
        <f t="shared" si="8"/>
        <v>3.0210743996552853</v>
      </c>
      <c r="S315">
        <f t="shared" si="9"/>
        <v>2.9937378116114632</v>
      </c>
    </row>
    <row r="316" spans="1:19" x14ac:dyDescent="0.25">
      <c r="A316">
        <v>46919</v>
      </c>
      <c r="B316">
        <v>1.76</v>
      </c>
      <c r="C316">
        <v>1</v>
      </c>
      <c r="D316">
        <v>1.11861772418022</v>
      </c>
      <c r="E316">
        <v>0.635578252375125</v>
      </c>
      <c r="F316">
        <v>0.42337859421968399</v>
      </c>
      <c r="G316" s="1">
        <v>43139</v>
      </c>
      <c r="H316" t="s">
        <v>102</v>
      </c>
      <c r="I316" t="s">
        <v>141</v>
      </c>
      <c r="J316">
        <v>2.19</v>
      </c>
      <c r="L316">
        <v>1</v>
      </c>
      <c r="M316">
        <v>1.3821288681030199</v>
      </c>
      <c r="N316">
        <v>0.785300493240356</v>
      </c>
      <c r="O316">
        <v>0.25075158476829501</v>
      </c>
      <c r="R316">
        <f t="shared" si="8"/>
        <v>3.1317867600558005</v>
      </c>
      <c r="S316">
        <f t="shared" si="9"/>
        <v>4.3285328898159685</v>
      </c>
    </row>
    <row r="317" spans="1:19" x14ac:dyDescent="0.25">
      <c r="A317">
        <v>46920</v>
      </c>
      <c r="B317">
        <v>1.1399999999999999</v>
      </c>
      <c r="C317">
        <v>1</v>
      </c>
      <c r="D317">
        <v>0.97616397571563696</v>
      </c>
      <c r="E317">
        <v>0.85628418922424299</v>
      </c>
      <c r="F317">
        <v>0.156336928158998</v>
      </c>
      <c r="G317" s="1">
        <v>43139</v>
      </c>
      <c r="H317" t="s">
        <v>89</v>
      </c>
      <c r="I317" t="s">
        <v>255</v>
      </c>
      <c r="J317">
        <v>6.91</v>
      </c>
      <c r="L317">
        <v>1</v>
      </c>
      <c r="M317">
        <v>1.0292379605770099</v>
      </c>
      <c r="N317">
        <v>0.902840316295623</v>
      </c>
      <c r="O317">
        <v>0.100263483822345</v>
      </c>
      <c r="R317">
        <f t="shared" si="8"/>
        <v>9.0046772950294542</v>
      </c>
      <c r="S317">
        <f t="shared" si="9"/>
        <v>9.2679556947902242</v>
      </c>
    </row>
    <row r="318" spans="1:19" x14ac:dyDescent="0.25">
      <c r="A318">
        <v>46921</v>
      </c>
      <c r="B318">
        <v>1.1299999999999999</v>
      </c>
      <c r="C318">
        <v>1</v>
      </c>
      <c r="D318">
        <v>1.01071090388298</v>
      </c>
      <c r="E318">
        <v>0.89443442821502595</v>
      </c>
      <c r="F318">
        <v>7.7807536721229503E-2</v>
      </c>
      <c r="G318" s="1">
        <v>43139</v>
      </c>
      <c r="H318" t="s">
        <v>90</v>
      </c>
      <c r="I318" t="s">
        <v>187</v>
      </c>
      <c r="J318">
        <v>7.18</v>
      </c>
      <c r="L318">
        <v>1</v>
      </c>
      <c r="M318">
        <v>1.03322429299354</v>
      </c>
      <c r="N318">
        <v>0.91435778141021695</v>
      </c>
      <c r="O318">
        <v>4.9539629369974102E-2</v>
      </c>
      <c r="R318">
        <f t="shared" si="8"/>
        <v>18.457097742527882</v>
      </c>
      <c r="S318">
        <f t="shared" si="9"/>
        <v>19.070321765736129</v>
      </c>
    </row>
    <row r="319" spans="1:19" x14ac:dyDescent="0.25">
      <c r="A319">
        <v>46922</v>
      </c>
      <c r="B319">
        <v>1.69</v>
      </c>
      <c r="C319">
        <v>0</v>
      </c>
      <c r="D319">
        <v>1.40707727730274</v>
      </c>
      <c r="E319">
        <v>0.31895725429057997</v>
      </c>
      <c r="F319">
        <v>0.60912436246871904</v>
      </c>
      <c r="G319" s="1">
        <v>43139</v>
      </c>
      <c r="H319" t="s">
        <v>189</v>
      </c>
      <c r="I319" t="s">
        <v>183</v>
      </c>
      <c r="J319">
        <v>2.31</v>
      </c>
      <c r="L319">
        <v>1</v>
      </c>
      <c r="M319">
        <v>0.74312766432762101</v>
      </c>
      <c r="N319">
        <v>0.43972051143646201</v>
      </c>
      <c r="O319">
        <v>0.41602763533592202</v>
      </c>
      <c r="R319">
        <f t="shared" si="8"/>
        <v>1.0569502458205911</v>
      </c>
      <c r="S319">
        <f t="shared" si="9"/>
        <v>0.78544896748716042</v>
      </c>
    </row>
    <row r="320" spans="1:19" x14ac:dyDescent="0.25">
      <c r="A320">
        <v>46923</v>
      </c>
      <c r="B320">
        <v>2.11</v>
      </c>
      <c r="C320">
        <v>1</v>
      </c>
      <c r="D320">
        <v>1.8939770145416199</v>
      </c>
      <c r="E320">
        <v>0.89761943817138601</v>
      </c>
      <c r="F320">
        <v>0.296462768316268</v>
      </c>
      <c r="G320" s="1">
        <v>43139</v>
      </c>
      <c r="H320" t="s">
        <v>111</v>
      </c>
      <c r="I320" t="s">
        <v>60</v>
      </c>
      <c r="J320">
        <v>1.81</v>
      </c>
      <c r="L320">
        <v>1</v>
      </c>
      <c r="M320">
        <v>1.71646107733249</v>
      </c>
      <c r="N320">
        <v>0.81348866224288896</v>
      </c>
      <c r="O320">
        <v>0.33410036563873202</v>
      </c>
      <c r="R320">
        <f t="shared" si="8"/>
        <v>2.4348631306872828</v>
      </c>
      <c r="S320">
        <f t="shared" si="9"/>
        <v>4.1793477924566664</v>
      </c>
    </row>
    <row r="321" spans="1:19" x14ac:dyDescent="0.25">
      <c r="A321">
        <v>46924</v>
      </c>
      <c r="B321">
        <v>1.1599999999999999</v>
      </c>
      <c r="C321">
        <v>1</v>
      </c>
      <c r="D321">
        <v>0.85705071687698298</v>
      </c>
      <c r="E321">
        <v>0.73883682489395097</v>
      </c>
      <c r="F321">
        <v>0.25209914147853801</v>
      </c>
      <c r="G321" s="1">
        <v>43139</v>
      </c>
      <c r="H321" t="s">
        <v>155</v>
      </c>
      <c r="I321" t="s">
        <v>116</v>
      </c>
      <c r="J321">
        <v>6.3</v>
      </c>
      <c r="L321">
        <v>1</v>
      </c>
      <c r="M321">
        <v>0.91952970981597804</v>
      </c>
      <c r="N321">
        <v>0.79269802570342995</v>
      </c>
      <c r="O321">
        <v>0.191867470741271</v>
      </c>
      <c r="R321">
        <f t="shared" si="8"/>
        <v>4.1314873367584308</v>
      </c>
      <c r="S321">
        <f t="shared" si="9"/>
        <v>3.7990253518778707</v>
      </c>
    </row>
    <row r="322" spans="1:19" x14ac:dyDescent="0.25">
      <c r="A322">
        <v>46925</v>
      </c>
      <c r="B322">
        <v>2.67</v>
      </c>
      <c r="C322">
        <v>0</v>
      </c>
      <c r="D322">
        <v>0.74355238032340998</v>
      </c>
      <c r="E322">
        <v>0.315420943498611</v>
      </c>
      <c r="F322">
        <v>0.48282622098922701</v>
      </c>
      <c r="G322" s="1">
        <v>43139</v>
      </c>
      <c r="H322" t="s">
        <v>181</v>
      </c>
      <c r="I322" t="s">
        <v>105</v>
      </c>
      <c r="J322">
        <v>1.54</v>
      </c>
      <c r="L322">
        <v>0</v>
      </c>
      <c r="M322">
        <v>0.75831824481487198</v>
      </c>
      <c r="N322">
        <v>0.25173532962799</v>
      </c>
      <c r="O322">
        <v>0.49241444468498202</v>
      </c>
      <c r="R322">
        <f t="shared" si="8"/>
        <v>1.9560800043945494</v>
      </c>
      <c r="S322">
        <f t="shared" si="9"/>
        <v>1.4833311556499424</v>
      </c>
    </row>
    <row r="323" spans="1:19" x14ac:dyDescent="0.25">
      <c r="A323">
        <v>46926</v>
      </c>
      <c r="B323">
        <v>1.1399999999999999</v>
      </c>
      <c r="C323">
        <v>1</v>
      </c>
      <c r="D323">
        <v>1.0790003821849801</v>
      </c>
      <c r="E323">
        <v>0.94649156332015905</v>
      </c>
      <c r="F323">
        <v>5.7529469579458203E-2</v>
      </c>
      <c r="G323" s="1">
        <v>43139</v>
      </c>
      <c r="H323" t="s">
        <v>127</v>
      </c>
      <c r="I323" t="s">
        <v>57</v>
      </c>
      <c r="J323">
        <v>6.68</v>
      </c>
      <c r="L323">
        <v>1</v>
      </c>
      <c r="M323">
        <v>1.0954660320281899</v>
      </c>
      <c r="N323">
        <v>0.96093511581420898</v>
      </c>
      <c r="O323">
        <v>4.5440930873155497E-2</v>
      </c>
      <c r="R323">
        <f t="shared" si="8"/>
        <v>21.146906486061603</v>
      </c>
      <c r="S323">
        <f t="shared" si="9"/>
        <v>23.165717737957273</v>
      </c>
    </row>
    <row r="324" spans="1:19" x14ac:dyDescent="0.25">
      <c r="A324">
        <v>46927</v>
      </c>
      <c r="B324">
        <v>1.43</v>
      </c>
      <c r="C324">
        <v>1</v>
      </c>
      <c r="D324">
        <v>1.0979169872999099</v>
      </c>
      <c r="E324">
        <v>0.76777411699294995</v>
      </c>
      <c r="F324">
        <v>0.22180509567260701</v>
      </c>
      <c r="G324" s="1">
        <v>43139</v>
      </c>
      <c r="H324" t="s">
        <v>82</v>
      </c>
      <c r="I324" t="s">
        <v>170</v>
      </c>
      <c r="J324">
        <v>3.05</v>
      </c>
      <c r="L324">
        <v>1</v>
      </c>
      <c r="M324">
        <v>1.13680527567863</v>
      </c>
      <c r="N324">
        <v>0.79496872425079301</v>
      </c>
      <c r="O324">
        <v>0.30878162384033198</v>
      </c>
      <c r="R324">
        <f t="shared" ref="R324:R387" si="10">IF(L324,N324/O324,O324/N324)</f>
        <v>2.5745337898147196</v>
      </c>
      <c r="S324">
        <f t="shared" ref="S324:S387" si="11">IF(L324,R324*N324*B324,R324*O324*J324)</f>
        <v>2.9267435946742801</v>
      </c>
    </row>
    <row r="325" spans="1:19" x14ac:dyDescent="0.25">
      <c r="A325">
        <v>46928</v>
      </c>
      <c r="B325">
        <v>1.65</v>
      </c>
      <c r="C325">
        <v>1</v>
      </c>
      <c r="D325">
        <v>1.4465094780921901</v>
      </c>
      <c r="E325">
        <v>0.87667241096496495</v>
      </c>
      <c r="F325">
        <v>0.19669769406318599</v>
      </c>
      <c r="G325" s="1">
        <v>43139</v>
      </c>
      <c r="H325" t="s">
        <v>131</v>
      </c>
      <c r="I325" t="s">
        <v>107</v>
      </c>
      <c r="J325">
        <v>2.38</v>
      </c>
      <c r="L325">
        <v>1</v>
      </c>
      <c r="M325">
        <v>1.33527518212795</v>
      </c>
      <c r="N325">
        <v>0.80925768613815297</v>
      </c>
      <c r="O325">
        <v>0.164510488510131</v>
      </c>
      <c r="R325">
        <f t="shared" si="10"/>
        <v>4.919185964780092</v>
      </c>
      <c r="S325">
        <f t="shared" si="11"/>
        <v>6.5684669350430038</v>
      </c>
    </row>
    <row r="326" spans="1:19" x14ac:dyDescent="0.25">
      <c r="A326">
        <v>46929</v>
      </c>
      <c r="B326">
        <v>1.43</v>
      </c>
      <c r="C326">
        <v>1</v>
      </c>
      <c r="D326">
        <v>1.0659787998199399</v>
      </c>
      <c r="E326">
        <v>0.74543972015380799</v>
      </c>
      <c r="F326">
        <v>0.136556994915008</v>
      </c>
      <c r="G326" s="1">
        <v>43139</v>
      </c>
      <c r="H326" t="s">
        <v>44</v>
      </c>
      <c r="I326" t="s">
        <v>123</v>
      </c>
      <c r="J326">
        <v>3.05</v>
      </c>
      <c r="L326">
        <v>1</v>
      </c>
      <c r="M326">
        <v>0.93977005839347805</v>
      </c>
      <c r="N326">
        <v>0.65718185901641801</v>
      </c>
      <c r="O326">
        <v>0.16316117346286699</v>
      </c>
      <c r="R326">
        <f t="shared" si="10"/>
        <v>4.0278078728453286</v>
      </c>
      <c r="S326">
        <f t="shared" si="11"/>
        <v>3.7852132398615641</v>
      </c>
    </row>
    <row r="327" spans="1:19" x14ac:dyDescent="0.25">
      <c r="A327">
        <v>46930</v>
      </c>
      <c r="B327">
        <v>1.71</v>
      </c>
      <c r="C327">
        <v>1</v>
      </c>
      <c r="D327">
        <v>1.3309275509119001</v>
      </c>
      <c r="E327">
        <v>0.77832020521163903</v>
      </c>
      <c r="F327">
        <v>9.2748061567544907E-2</v>
      </c>
      <c r="G327" s="1">
        <v>43139</v>
      </c>
      <c r="H327" t="s">
        <v>132</v>
      </c>
      <c r="I327" t="s">
        <v>210</v>
      </c>
      <c r="J327">
        <v>2.2799999999999998</v>
      </c>
      <c r="L327">
        <v>1</v>
      </c>
      <c r="M327">
        <v>1.1016807085275599</v>
      </c>
      <c r="N327">
        <v>0.64425772428512496</v>
      </c>
      <c r="O327">
        <v>8.8670060038566506E-2</v>
      </c>
      <c r="R327">
        <f t="shared" si="10"/>
        <v>7.2657864898806759</v>
      </c>
      <c r="S327">
        <f t="shared" si="11"/>
        <v>8.0045768081817421</v>
      </c>
    </row>
    <row r="328" spans="1:19" x14ac:dyDescent="0.25">
      <c r="A328">
        <v>46931</v>
      </c>
      <c r="B328">
        <v>1.33</v>
      </c>
      <c r="C328">
        <v>1</v>
      </c>
      <c r="D328">
        <v>0.89052891516685495</v>
      </c>
      <c r="E328">
        <v>0.66957061290740905</v>
      </c>
      <c r="F328">
        <v>0.202291932702064</v>
      </c>
      <c r="G328" s="1">
        <v>43140</v>
      </c>
      <c r="H328" t="s">
        <v>113</v>
      </c>
      <c r="I328" t="s">
        <v>44</v>
      </c>
      <c r="J328">
        <v>3.75</v>
      </c>
      <c r="L328">
        <v>1</v>
      </c>
      <c r="M328">
        <v>0.51926940739154803</v>
      </c>
      <c r="N328">
        <v>0.390428125858306</v>
      </c>
      <c r="O328">
        <v>0.159041792154312</v>
      </c>
      <c r="R328">
        <f t="shared" si="10"/>
        <v>2.4548775549478776</v>
      </c>
      <c r="S328">
        <f t="shared" si="11"/>
        <v>1.2747428131765941</v>
      </c>
    </row>
    <row r="329" spans="1:19" x14ac:dyDescent="0.25">
      <c r="A329">
        <v>46932</v>
      </c>
      <c r="B329">
        <v>2.35</v>
      </c>
      <c r="C329">
        <v>1</v>
      </c>
      <c r="D329">
        <v>1.6095294989645399</v>
      </c>
      <c r="E329">
        <v>0.68490616977214802</v>
      </c>
      <c r="F329">
        <v>0.422775387763977</v>
      </c>
      <c r="G329" s="1">
        <v>43140</v>
      </c>
      <c r="H329" t="s">
        <v>126</v>
      </c>
      <c r="I329" t="s">
        <v>148</v>
      </c>
      <c r="J329">
        <v>1.68</v>
      </c>
      <c r="L329">
        <v>1</v>
      </c>
      <c r="M329">
        <v>1.8621916919946599</v>
      </c>
      <c r="N329">
        <v>0.79242199659347501</v>
      </c>
      <c r="O329">
        <v>0.71799314022064198</v>
      </c>
      <c r="R329">
        <f t="shared" si="10"/>
        <v>1.103662350241899</v>
      </c>
      <c r="S329">
        <f t="shared" si="11"/>
        <v>2.0552308593877719</v>
      </c>
    </row>
    <row r="330" spans="1:19" x14ac:dyDescent="0.25">
      <c r="A330">
        <v>46933</v>
      </c>
      <c r="B330">
        <v>3.35</v>
      </c>
      <c r="C330">
        <v>1</v>
      </c>
      <c r="D330">
        <v>2.22907605071862</v>
      </c>
      <c r="E330">
        <v>0.66539583603540997</v>
      </c>
      <c r="F330">
        <v>0.49138384064038498</v>
      </c>
      <c r="G330" s="1">
        <v>43140</v>
      </c>
      <c r="H330" t="s">
        <v>69</v>
      </c>
      <c r="I330" t="s">
        <v>70</v>
      </c>
      <c r="J330">
        <v>1.39</v>
      </c>
      <c r="L330">
        <v>0</v>
      </c>
      <c r="M330">
        <v>0.98589681684970798</v>
      </c>
      <c r="N330">
        <v>0.45380386710166898</v>
      </c>
      <c r="O330">
        <v>0.70927828550338701</v>
      </c>
      <c r="R330">
        <f t="shared" si="10"/>
        <v>1.5629621890032996</v>
      </c>
      <c r="S330">
        <f t="shared" si="11"/>
        <v>1.5409194469948047</v>
      </c>
    </row>
    <row r="331" spans="1:19" x14ac:dyDescent="0.25">
      <c r="A331">
        <v>46934</v>
      </c>
      <c r="B331">
        <v>1.51</v>
      </c>
      <c r="C331">
        <v>1</v>
      </c>
      <c r="D331">
        <v>1.3056707483529999</v>
      </c>
      <c r="E331">
        <v>0.86468261480331399</v>
      </c>
      <c r="F331">
        <v>0.26616328358650199</v>
      </c>
      <c r="G331" s="1">
        <v>43140</v>
      </c>
      <c r="H331" t="s">
        <v>54</v>
      </c>
      <c r="I331" t="s">
        <v>20</v>
      </c>
      <c r="J331">
        <v>2.82</v>
      </c>
      <c r="L331">
        <v>1</v>
      </c>
      <c r="M331">
        <v>1.4296665501594501</v>
      </c>
      <c r="N331">
        <v>0.94679903984069802</v>
      </c>
      <c r="O331">
        <v>0.19129429757595001</v>
      </c>
      <c r="R331">
        <f t="shared" si="10"/>
        <v>4.9494368198026821</v>
      </c>
      <c r="S331">
        <f t="shared" si="11"/>
        <v>7.0760442633994796</v>
      </c>
    </row>
    <row r="332" spans="1:19" x14ac:dyDescent="0.25">
      <c r="A332">
        <v>46935</v>
      </c>
      <c r="B332">
        <v>2.61</v>
      </c>
      <c r="C332">
        <v>1</v>
      </c>
      <c r="D332">
        <v>2.3174795336723299</v>
      </c>
      <c r="E332">
        <v>0.88792319297790501</v>
      </c>
      <c r="F332">
        <v>0.32270232737064303</v>
      </c>
      <c r="G332" s="1">
        <v>43140</v>
      </c>
      <c r="H332" t="s">
        <v>19</v>
      </c>
      <c r="I332" t="s">
        <v>24</v>
      </c>
      <c r="J332">
        <v>1.57</v>
      </c>
      <c r="L332">
        <v>1</v>
      </c>
      <c r="M332">
        <v>2.3572770953178401</v>
      </c>
      <c r="N332">
        <v>0.90317130088806097</v>
      </c>
      <c r="O332">
        <v>0.445098936557769</v>
      </c>
      <c r="R332">
        <f t="shared" si="10"/>
        <v>2.0291472899774927</v>
      </c>
      <c r="S332">
        <f t="shared" si="11"/>
        <v>4.7832624296902084</v>
      </c>
    </row>
    <row r="333" spans="1:19" x14ac:dyDescent="0.25">
      <c r="A333">
        <v>46936</v>
      </c>
      <c r="B333">
        <v>1.35</v>
      </c>
      <c r="C333">
        <v>1</v>
      </c>
      <c r="D333">
        <v>1.0981232249736701</v>
      </c>
      <c r="E333">
        <v>0.81342461109161301</v>
      </c>
      <c r="F333">
        <v>0.191594758629798</v>
      </c>
      <c r="G333" s="1">
        <v>43140</v>
      </c>
      <c r="H333" t="s">
        <v>155</v>
      </c>
      <c r="I333" t="s">
        <v>131</v>
      </c>
      <c r="J333">
        <v>3.61</v>
      </c>
      <c r="L333">
        <v>1</v>
      </c>
      <c r="M333">
        <v>0.89111067652702303</v>
      </c>
      <c r="N333">
        <v>0.66008198261260898</v>
      </c>
      <c r="O333">
        <v>0.31918630003929099</v>
      </c>
      <c r="R333">
        <f t="shared" si="10"/>
        <v>2.0680147692158299</v>
      </c>
      <c r="S333">
        <f t="shared" si="11"/>
        <v>1.8428300400637918</v>
      </c>
    </row>
    <row r="334" spans="1:19" x14ac:dyDescent="0.25">
      <c r="A334">
        <v>46937</v>
      </c>
      <c r="B334">
        <v>2.15</v>
      </c>
      <c r="C334">
        <v>1</v>
      </c>
      <c r="D334">
        <v>1.4511555790901101</v>
      </c>
      <c r="E334">
        <v>0.67495608329772905</v>
      </c>
      <c r="F334">
        <v>0.209751331806182</v>
      </c>
      <c r="G334" s="1">
        <v>43140</v>
      </c>
      <c r="H334" t="s">
        <v>111</v>
      </c>
      <c r="I334" t="s">
        <v>95</v>
      </c>
      <c r="J334">
        <v>1.8</v>
      </c>
      <c r="L334">
        <v>1</v>
      </c>
      <c r="M334">
        <v>1.6698981225490499</v>
      </c>
      <c r="N334">
        <v>0.77669680118560702</v>
      </c>
      <c r="O334">
        <v>0.182254388928413</v>
      </c>
      <c r="R334">
        <f t="shared" si="10"/>
        <v>4.2616082155951966</v>
      </c>
      <c r="S334">
        <f t="shared" si="11"/>
        <v>7.1164515582620478</v>
      </c>
    </row>
    <row r="335" spans="1:19" x14ac:dyDescent="0.25">
      <c r="A335">
        <v>46938</v>
      </c>
      <c r="B335">
        <v>1.48</v>
      </c>
      <c r="C335">
        <v>1</v>
      </c>
      <c r="D335">
        <v>1.02392764449119</v>
      </c>
      <c r="E335">
        <v>0.69184300303459101</v>
      </c>
      <c r="F335">
        <v>0.16074613928794801</v>
      </c>
      <c r="G335" s="1">
        <v>43140</v>
      </c>
      <c r="H335" t="s">
        <v>89</v>
      </c>
      <c r="I335" t="s">
        <v>102</v>
      </c>
      <c r="J335">
        <v>2.92</v>
      </c>
      <c r="L335">
        <v>1</v>
      </c>
      <c r="M335">
        <v>1.0289817833900401</v>
      </c>
      <c r="N335">
        <v>0.69525796175002996</v>
      </c>
      <c r="O335">
        <v>0.19213619828224099</v>
      </c>
      <c r="R335">
        <f t="shared" si="10"/>
        <v>3.6185683279145642</v>
      </c>
      <c r="S335">
        <f t="shared" si="11"/>
        <v>3.7234408913762591</v>
      </c>
    </row>
    <row r="336" spans="1:19" x14ac:dyDescent="0.25">
      <c r="A336">
        <v>46939</v>
      </c>
      <c r="B336">
        <v>1.76</v>
      </c>
      <c r="C336">
        <v>1</v>
      </c>
      <c r="D336">
        <v>1.2804511680602999</v>
      </c>
      <c r="E336">
        <v>0.727529072761535</v>
      </c>
      <c r="F336">
        <v>0.37301502227783201</v>
      </c>
      <c r="G336" s="1">
        <v>43140</v>
      </c>
      <c r="H336" t="s">
        <v>203</v>
      </c>
      <c r="I336" t="s">
        <v>181</v>
      </c>
      <c r="J336">
        <v>2.2200000000000002</v>
      </c>
      <c r="L336">
        <v>1</v>
      </c>
      <c r="M336">
        <v>1.08723127365112</v>
      </c>
      <c r="N336">
        <v>0.617745041847229</v>
      </c>
      <c r="O336">
        <v>0.51754981279373102</v>
      </c>
      <c r="R336">
        <f t="shared" si="10"/>
        <v>1.1935953343556336</v>
      </c>
      <c r="S336">
        <f t="shared" si="11"/>
        <v>1.2977141755955137</v>
      </c>
    </row>
    <row r="337" spans="1:19" x14ac:dyDescent="0.25">
      <c r="A337">
        <v>46940</v>
      </c>
      <c r="B337">
        <v>1.74</v>
      </c>
      <c r="C337">
        <v>1</v>
      </c>
      <c r="D337">
        <v>1.45248015689849</v>
      </c>
      <c r="E337">
        <v>0.83475871086120601</v>
      </c>
      <c r="F337">
        <v>0.25353476405143699</v>
      </c>
      <c r="G337" s="1">
        <v>43140</v>
      </c>
      <c r="H337" t="s">
        <v>127</v>
      </c>
      <c r="I337" t="s">
        <v>189</v>
      </c>
      <c r="J337">
        <v>2.25</v>
      </c>
      <c r="L337">
        <v>1</v>
      </c>
      <c r="M337">
        <v>1.42605948328971</v>
      </c>
      <c r="N337">
        <v>0.819574415683746</v>
      </c>
      <c r="O337">
        <v>0.29216948151588401</v>
      </c>
      <c r="R337">
        <f t="shared" si="10"/>
        <v>2.8051335527293575</v>
      </c>
      <c r="S337">
        <f t="shared" si="11"/>
        <v>4.0002873047638792</v>
      </c>
    </row>
    <row r="338" spans="1:19" x14ac:dyDescent="0.25">
      <c r="A338">
        <v>46941</v>
      </c>
      <c r="B338">
        <v>1.67</v>
      </c>
      <c r="C338">
        <v>1</v>
      </c>
      <c r="D338">
        <v>1.2174994126558301</v>
      </c>
      <c r="E338">
        <v>0.72904156446456903</v>
      </c>
      <c r="F338">
        <v>0.43927233815193101</v>
      </c>
      <c r="G338" s="1">
        <v>43140</v>
      </c>
      <c r="H338" t="s">
        <v>90</v>
      </c>
      <c r="I338" t="s">
        <v>65</v>
      </c>
      <c r="J338">
        <v>2.38</v>
      </c>
      <c r="L338">
        <v>1</v>
      </c>
      <c r="M338">
        <v>1.17903418481349</v>
      </c>
      <c r="N338">
        <v>0.70600849390029896</v>
      </c>
      <c r="O338">
        <v>0.467242270708084</v>
      </c>
      <c r="R338">
        <f t="shared" si="10"/>
        <v>1.5110116060997132</v>
      </c>
      <c r="S338">
        <f t="shared" si="11"/>
        <v>1.7815343372415116</v>
      </c>
    </row>
    <row r="339" spans="1:19" x14ac:dyDescent="0.25">
      <c r="A339">
        <v>46942</v>
      </c>
      <c r="B339">
        <v>4.9000000000000004</v>
      </c>
      <c r="C339">
        <v>0</v>
      </c>
      <c r="D339">
        <v>0.91533446431159904</v>
      </c>
      <c r="E339">
        <v>0.252024926245212</v>
      </c>
      <c r="F339">
        <v>0.74417436122894198</v>
      </c>
      <c r="G339" s="1">
        <v>43140</v>
      </c>
      <c r="H339" t="s">
        <v>132</v>
      </c>
      <c r="I339" t="s">
        <v>82</v>
      </c>
      <c r="J339">
        <v>1.23</v>
      </c>
      <c r="L339">
        <v>0</v>
      </c>
      <c r="M339">
        <v>0.96751513302326198</v>
      </c>
      <c r="N339">
        <v>0.23465144634246801</v>
      </c>
      <c r="O339">
        <v>0.78659766912460305</v>
      </c>
      <c r="R339">
        <f t="shared" si="10"/>
        <v>3.352196124871027</v>
      </c>
      <c r="S339">
        <f t="shared" si="11"/>
        <v>3.2433004796746538</v>
      </c>
    </row>
    <row r="340" spans="1:19" x14ac:dyDescent="0.25">
      <c r="A340">
        <v>46943</v>
      </c>
      <c r="B340">
        <v>1.38</v>
      </c>
      <c r="C340">
        <v>1</v>
      </c>
      <c r="D340">
        <v>1.27884982752799</v>
      </c>
      <c r="E340">
        <v>0.92670277357101405</v>
      </c>
      <c r="F340">
        <v>0.124071967601776</v>
      </c>
      <c r="G340" s="1">
        <v>43141</v>
      </c>
      <c r="H340" t="s">
        <v>127</v>
      </c>
      <c r="I340" t="s">
        <v>132</v>
      </c>
      <c r="J340">
        <v>3.37</v>
      </c>
      <c r="L340">
        <v>1</v>
      </c>
      <c r="M340">
        <v>1.2975782024860301</v>
      </c>
      <c r="N340">
        <v>0.94027405977249101</v>
      </c>
      <c r="O340">
        <v>7.9627260565757696E-2</v>
      </c>
      <c r="R340">
        <f t="shared" si="10"/>
        <v>11.808444157086065</v>
      </c>
      <c r="S340">
        <f t="shared" si="11"/>
        <v>15.322379743508488</v>
      </c>
    </row>
    <row r="341" spans="1:19" x14ac:dyDescent="0.25">
      <c r="A341">
        <v>46944</v>
      </c>
      <c r="B341">
        <v>1.88</v>
      </c>
      <c r="C341">
        <v>1</v>
      </c>
      <c r="D341">
        <v>1.24502447605133</v>
      </c>
      <c r="E341">
        <v>0.66224706172943104</v>
      </c>
      <c r="F341">
        <v>0.22088642418384499</v>
      </c>
      <c r="G341" s="1">
        <v>43141</v>
      </c>
      <c r="H341" t="s">
        <v>111</v>
      </c>
      <c r="I341" t="s">
        <v>203</v>
      </c>
      <c r="J341">
        <v>2.04</v>
      </c>
      <c r="L341">
        <v>1</v>
      </c>
      <c r="M341">
        <v>1.0788589096069301</v>
      </c>
      <c r="N341">
        <v>0.57386112213134699</v>
      </c>
      <c r="O341">
        <v>0.211635202169418</v>
      </c>
      <c r="R341">
        <f t="shared" si="10"/>
        <v>2.7115579839688495</v>
      </c>
      <c r="S341">
        <f t="shared" si="11"/>
        <v>2.9253884899206044</v>
      </c>
    </row>
    <row r="342" spans="1:19" x14ac:dyDescent="0.25">
      <c r="A342">
        <v>46945</v>
      </c>
      <c r="B342">
        <v>2.2599999999999998</v>
      </c>
      <c r="C342">
        <v>1</v>
      </c>
      <c r="D342">
        <v>2.0384374744892102</v>
      </c>
      <c r="E342">
        <v>0.90196348428726103</v>
      </c>
      <c r="F342">
        <v>0.205528123676776</v>
      </c>
      <c r="G342" s="1">
        <v>43141</v>
      </c>
      <c r="H342" t="s">
        <v>89</v>
      </c>
      <c r="I342" t="s">
        <v>90</v>
      </c>
      <c r="J342">
        <v>1.74</v>
      </c>
      <c r="L342">
        <v>1</v>
      </c>
      <c r="M342">
        <v>2.1476663661003101</v>
      </c>
      <c r="N342">
        <v>0.95029485225677401</v>
      </c>
      <c r="O342">
        <v>0.32260614633560097</v>
      </c>
      <c r="R342">
        <f t="shared" si="10"/>
        <v>2.945681175175753</v>
      </c>
      <c r="S342">
        <f t="shared" si="11"/>
        <v>6.3263403851797975</v>
      </c>
    </row>
    <row r="343" spans="1:19" x14ac:dyDescent="0.25">
      <c r="A343">
        <v>46946</v>
      </c>
      <c r="B343">
        <v>2.2000000000000002</v>
      </c>
      <c r="C343">
        <v>0</v>
      </c>
      <c r="D343">
        <v>0.95858805276453396</v>
      </c>
      <c r="E343">
        <v>0.46347451955079999</v>
      </c>
      <c r="F343">
        <v>0.54157517105340902</v>
      </c>
      <c r="G343" s="1">
        <v>43141</v>
      </c>
      <c r="H343" t="s">
        <v>155</v>
      </c>
      <c r="I343" t="s">
        <v>113</v>
      </c>
      <c r="J343">
        <v>1.77</v>
      </c>
      <c r="L343">
        <v>0</v>
      </c>
      <c r="M343">
        <v>0.83879807710647503</v>
      </c>
      <c r="N343">
        <v>0.33167478442192</v>
      </c>
      <c r="O343">
        <v>0.47389721870422302</v>
      </c>
      <c r="R343">
        <f t="shared" si="10"/>
        <v>1.4288008644678378</v>
      </c>
      <c r="S343">
        <f t="shared" si="11"/>
        <v>1.1984754176836911</v>
      </c>
    </row>
    <row r="344" spans="1:19" x14ac:dyDescent="0.25">
      <c r="A344">
        <v>46947</v>
      </c>
      <c r="B344">
        <v>1.43</v>
      </c>
      <c r="C344">
        <v>1</v>
      </c>
      <c r="D344">
        <v>0.94882536971568998</v>
      </c>
      <c r="E344">
        <v>0.66351424455642705</v>
      </c>
      <c r="F344">
        <v>0.212741874158382</v>
      </c>
      <c r="G344" s="1">
        <v>43141</v>
      </c>
      <c r="H344" t="s">
        <v>126</v>
      </c>
      <c r="I344" t="s">
        <v>69</v>
      </c>
      <c r="J344">
        <v>3.14</v>
      </c>
      <c r="L344">
        <v>1</v>
      </c>
      <c r="M344">
        <v>0.99565253198146797</v>
      </c>
      <c r="N344">
        <v>0.69626051187515203</v>
      </c>
      <c r="O344">
        <v>0.31018936634063698</v>
      </c>
      <c r="R344">
        <f t="shared" si="10"/>
        <v>2.2446304981020782</v>
      </c>
      <c r="S344">
        <f t="shared" si="11"/>
        <v>2.2348720387981564</v>
      </c>
    </row>
    <row r="345" spans="1:19" x14ac:dyDescent="0.25">
      <c r="A345">
        <v>46948</v>
      </c>
      <c r="B345">
        <v>3.8</v>
      </c>
      <c r="C345">
        <v>0</v>
      </c>
      <c r="D345">
        <v>0.79159936308860701</v>
      </c>
      <c r="E345">
        <v>0.30155454874038601</v>
      </c>
      <c r="F345">
        <v>0.59969648718833901</v>
      </c>
      <c r="G345" s="1">
        <v>43141</v>
      </c>
      <c r="H345" t="s">
        <v>19</v>
      </c>
      <c r="I345" t="s">
        <v>54</v>
      </c>
      <c r="J345">
        <v>1.32</v>
      </c>
      <c r="L345">
        <v>0</v>
      </c>
      <c r="M345">
        <v>1.0611184215545599</v>
      </c>
      <c r="N345">
        <v>0.32684487104415799</v>
      </c>
      <c r="O345">
        <v>0.80387759208679199</v>
      </c>
      <c r="R345">
        <f t="shared" si="10"/>
        <v>2.4595080519962789</v>
      </c>
      <c r="S345">
        <f t="shared" si="11"/>
        <v>2.6098293019350356</v>
      </c>
    </row>
    <row r="346" spans="1:19" x14ac:dyDescent="0.25">
      <c r="A346">
        <v>46949</v>
      </c>
      <c r="B346">
        <v>3.37</v>
      </c>
      <c r="C346">
        <v>0</v>
      </c>
      <c r="D346">
        <v>0.62632665574550594</v>
      </c>
      <c r="E346">
        <v>0.27202293276786799</v>
      </c>
      <c r="F346">
        <v>0.45385989546775801</v>
      </c>
      <c r="G346" s="1">
        <v>43142</v>
      </c>
      <c r="H346" t="s">
        <v>111</v>
      </c>
      <c r="I346" t="s">
        <v>127</v>
      </c>
      <c r="J346">
        <v>1.38</v>
      </c>
      <c r="L346">
        <v>0</v>
      </c>
      <c r="M346">
        <v>0.57689726650714801</v>
      </c>
      <c r="N346">
        <v>0.32875308394432001</v>
      </c>
      <c r="O346">
        <v>0.41804149746894798</v>
      </c>
      <c r="R346">
        <f t="shared" si="10"/>
        <v>1.2715971891529099</v>
      </c>
      <c r="S346">
        <f t="shared" si="11"/>
        <v>0.73358094252048678</v>
      </c>
    </row>
    <row r="347" spans="1:19" x14ac:dyDescent="0.25">
      <c r="A347">
        <v>46950</v>
      </c>
      <c r="B347">
        <v>2.4700000000000002</v>
      </c>
      <c r="C347">
        <v>0</v>
      </c>
      <c r="D347">
        <v>1.00062757134437</v>
      </c>
      <c r="E347">
        <v>0.21376407146453799</v>
      </c>
      <c r="F347">
        <v>0.61388194561004605</v>
      </c>
      <c r="G347" s="1">
        <v>43142</v>
      </c>
      <c r="H347" t="s">
        <v>19</v>
      </c>
      <c r="I347" t="s">
        <v>126</v>
      </c>
      <c r="J347">
        <v>1.63</v>
      </c>
      <c r="L347">
        <v>0</v>
      </c>
      <c r="M347">
        <v>0.86631203472614204</v>
      </c>
      <c r="N347">
        <v>0.29053196310996998</v>
      </c>
      <c r="O347">
        <v>0.53147977590560902</v>
      </c>
      <c r="R347">
        <f t="shared" si="10"/>
        <v>1.8293332348580087</v>
      </c>
      <c r="S347">
        <f t="shared" si="11"/>
        <v>1.5847733968819981</v>
      </c>
    </row>
    <row r="348" spans="1:19" x14ac:dyDescent="0.25">
      <c r="A348">
        <v>46951</v>
      </c>
      <c r="B348">
        <v>2.36</v>
      </c>
      <c r="C348">
        <v>0</v>
      </c>
      <c r="D348">
        <v>1.11271138858795</v>
      </c>
      <c r="E348">
        <v>0.224814838171005</v>
      </c>
      <c r="F348">
        <v>0.66232820749282795</v>
      </c>
      <c r="G348" s="1">
        <v>43142</v>
      </c>
      <c r="H348" t="s">
        <v>89</v>
      </c>
      <c r="I348" t="s">
        <v>155</v>
      </c>
      <c r="J348">
        <v>1.68</v>
      </c>
      <c r="L348">
        <v>0</v>
      </c>
      <c r="M348">
        <v>0.86941188812255799</v>
      </c>
      <c r="N348">
        <v>0.19967898726463301</v>
      </c>
      <c r="O348">
        <v>0.51750707626342696</v>
      </c>
      <c r="R348">
        <f t="shared" si="10"/>
        <v>2.5916952171716439</v>
      </c>
      <c r="S348">
        <f t="shared" si="11"/>
        <v>2.2532506321993999</v>
      </c>
    </row>
    <row r="349" spans="1:19" x14ac:dyDescent="0.25">
      <c r="A349">
        <v>46952</v>
      </c>
      <c r="B349">
        <v>1.71</v>
      </c>
      <c r="C349">
        <v>0</v>
      </c>
      <c r="D349">
        <v>1.21677046585083</v>
      </c>
      <c r="E349">
        <v>0.34596112966537401</v>
      </c>
      <c r="F349">
        <v>0.54320110082626305</v>
      </c>
      <c r="G349" s="1">
        <v>43143</v>
      </c>
      <c r="H349" t="s">
        <v>105</v>
      </c>
      <c r="I349" t="s">
        <v>112</v>
      </c>
      <c r="J349">
        <v>2.2400000000000002</v>
      </c>
      <c r="L349">
        <v>0</v>
      </c>
      <c r="M349">
        <v>1.4994276428222599</v>
      </c>
      <c r="N349">
        <v>0.26242560148239102</v>
      </c>
      <c r="O349">
        <v>0.66938734054565396</v>
      </c>
      <c r="R349">
        <f t="shared" si="10"/>
        <v>2.5507699582830923</v>
      </c>
      <c r="S349">
        <f t="shared" si="11"/>
        <v>3.8246949859302641</v>
      </c>
    </row>
    <row r="350" spans="1:19" x14ac:dyDescent="0.25">
      <c r="A350">
        <v>46953</v>
      </c>
      <c r="B350">
        <v>1.8</v>
      </c>
      <c r="C350">
        <v>1</v>
      </c>
      <c r="D350">
        <v>1.21802164793014</v>
      </c>
      <c r="E350">
        <v>0.67667869329452501</v>
      </c>
      <c r="F350">
        <v>0.31008438169956198</v>
      </c>
      <c r="G350" s="1">
        <v>43143</v>
      </c>
      <c r="H350" t="s">
        <v>37</v>
      </c>
      <c r="I350" t="s">
        <v>73</v>
      </c>
      <c r="J350">
        <v>2.11</v>
      </c>
      <c r="L350">
        <v>1</v>
      </c>
      <c r="M350">
        <v>1.24057048559188</v>
      </c>
      <c r="N350">
        <v>0.68920582532882602</v>
      </c>
      <c r="O350">
        <v>0.171723693609237</v>
      </c>
      <c r="R350">
        <f t="shared" si="10"/>
        <v>4.0134579617017607</v>
      </c>
      <c r="S350">
        <f t="shared" si="11"/>
        <v>4.9789774924509773</v>
      </c>
    </row>
    <row r="351" spans="1:19" x14ac:dyDescent="0.25">
      <c r="A351">
        <v>46954</v>
      </c>
      <c r="B351">
        <v>1.17</v>
      </c>
      <c r="C351">
        <v>1</v>
      </c>
      <c r="D351">
        <v>1.0161581457853299</v>
      </c>
      <c r="E351">
        <v>0.86851123571395805</v>
      </c>
      <c r="F351">
        <v>7.9834384471177994E-2</v>
      </c>
      <c r="G351" s="1">
        <v>43143</v>
      </c>
      <c r="H351" t="s">
        <v>154</v>
      </c>
      <c r="I351" t="s">
        <v>151</v>
      </c>
      <c r="J351">
        <v>5.62</v>
      </c>
      <c r="L351">
        <v>1</v>
      </c>
      <c r="M351">
        <v>0.98821877717971796</v>
      </c>
      <c r="N351">
        <v>0.84463143348693803</v>
      </c>
      <c r="O351">
        <v>3.8809236139058997E-2</v>
      </c>
      <c r="R351">
        <f t="shared" si="10"/>
        <v>21.763670649442926</v>
      </c>
      <c r="S351">
        <f t="shared" si="11"/>
        <v>21.507267996134594</v>
      </c>
    </row>
    <row r="352" spans="1:19" x14ac:dyDescent="0.25">
      <c r="A352">
        <v>46955</v>
      </c>
      <c r="B352">
        <v>2.0699999999999998</v>
      </c>
      <c r="C352">
        <v>1</v>
      </c>
      <c r="D352">
        <v>1.20250114041566</v>
      </c>
      <c r="E352">
        <v>0.580918425321579</v>
      </c>
      <c r="F352">
        <v>0.37552164793014498</v>
      </c>
      <c r="G352" s="1">
        <v>43143</v>
      </c>
      <c r="H352" t="s">
        <v>52</v>
      </c>
      <c r="I352" t="s">
        <v>119</v>
      </c>
      <c r="J352">
        <v>1.83</v>
      </c>
      <c r="L352">
        <v>1</v>
      </c>
      <c r="M352">
        <v>0.80936321943998302</v>
      </c>
      <c r="N352">
        <v>0.390996724367141</v>
      </c>
      <c r="O352">
        <v>0.37023115158080999</v>
      </c>
      <c r="R352">
        <f t="shared" si="10"/>
        <v>1.0560881295311493</v>
      </c>
      <c r="S352">
        <f t="shared" si="11"/>
        <v>0.85475888852967952</v>
      </c>
    </row>
    <row r="353" spans="1:19" x14ac:dyDescent="0.25">
      <c r="A353">
        <v>46956</v>
      </c>
      <c r="B353">
        <v>1.98</v>
      </c>
      <c r="C353">
        <v>1</v>
      </c>
      <c r="D353">
        <v>1.2615677189826899</v>
      </c>
      <c r="E353">
        <v>0.63715541362762396</v>
      </c>
      <c r="F353">
        <v>0.29558538272976798</v>
      </c>
      <c r="G353" s="1">
        <v>43143</v>
      </c>
      <c r="H353" t="s">
        <v>68</v>
      </c>
      <c r="I353" t="s">
        <v>161</v>
      </c>
      <c r="J353">
        <v>1.91</v>
      </c>
      <c r="L353">
        <v>1</v>
      </c>
      <c r="M353">
        <v>1.0068804717063899</v>
      </c>
      <c r="N353">
        <v>0.508525490760803</v>
      </c>
      <c r="O353">
        <v>0.39909958839416498</v>
      </c>
      <c r="R353">
        <f t="shared" si="10"/>
        <v>1.2741819474355485</v>
      </c>
      <c r="S353">
        <f t="shared" si="11"/>
        <v>1.2829489202736717</v>
      </c>
    </row>
    <row r="354" spans="1:19" x14ac:dyDescent="0.25">
      <c r="A354">
        <v>46957</v>
      </c>
      <c r="B354">
        <v>1.32</v>
      </c>
      <c r="C354">
        <v>1</v>
      </c>
      <c r="D354">
        <v>1.1921859755516</v>
      </c>
      <c r="E354">
        <v>0.9031711935997</v>
      </c>
      <c r="F354">
        <v>9.2920878529548598E-2</v>
      </c>
      <c r="G354" s="1">
        <v>43143</v>
      </c>
      <c r="H354" t="s">
        <v>71</v>
      </c>
      <c r="I354" t="s">
        <v>91</v>
      </c>
      <c r="J354">
        <v>3.66</v>
      </c>
      <c r="L354">
        <v>1</v>
      </c>
      <c r="M354">
        <v>1.18244222402572</v>
      </c>
      <c r="N354">
        <v>0.89578956365585305</v>
      </c>
      <c r="O354">
        <v>0.12841500341892201</v>
      </c>
      <c r="R354">
        <f t="shared" si="10"/>
        <v>6.9757391255409811</v>
      </c>
      <c r="S354">
        <f t="shared" si="11"/>
        <v>8.2484084858279516</v>
      </c>
    </row>
    <row r="355" spans="1:19" x14ac:dyDescent="0.25">
      <c r="A355">
        <v>46958</v>
      </c>
      <c r="B355">
        <v>1.32</v>
      </c>
      <c r="C355">
        <v>0</v>
      </c>
      <c r="D355">
        <v>2.6275799767971</v>
      </c>
      <c r="E355">
        <v>0.410317641496658</v>
      </c>
      <c r="F355">
        <v>0.71791802644729596</v>
      </c>
      <c r="G355" s="1">
        <v>43143</v>
      </c>
      <c r="H355" t="s">
        <v>34</v>
      </c>
      <c r="I355" t="s">
        <v>35</v>
      </c>
      <c r="J355">
        <v>3.66</v>
      </c>
      <c r="L355">
        <v>0</v>
      </c>
      <c r="M355">
        <v>2.4814964818954399</v>
      </c>
      <c r="N355">
        <v>0.46845579147338801</v>
      </c>
      <c r="O355">
        <v>0.67800450325012196</v>
      </c>
      <c r="R355">
        <f t="shared" si="10"/>
        <v>1.447318008637829</v>
      </c>
      <c r="S355">
        <f t="shared" si="11"/>
        <v>3.5915145466186962</v>
      </c>
    </row>
    <row r="356" spans="1:19" x14ac:dyDescent="0.25">
      <c r="A356">
        <v>46959</v>
      </c>
      <c r="B356">
        <v>1.3</v>
      </c>
      <c r="C356">
        <v>1</v>
      </c>
      <c r="D356">
        <v>1.1202597594261099</v>
      </c>
      <c r="E356">
        <v>0.86173827648162804</v>
      </c>
      <c r="F356">
        <v>0.13817266821861199</v>
      </c>
      <c r="G356" s="1">
        <v>43143</v>
      </c>
      <c r="H356" t="s">
        <v>11</v>
      </c>
      <c r="I356" t="s">
        <v>138</v>
      </c>
      <c r="J356">
        <v>3.82</v>
      </c>
      <c r="L356">
        <v>1</v>
      </c>
      <c r="M356">
        <v>1.2129920899868001</v>
      </c>
      <c r="N356">
        <v>0.93307083845138505</v>
      </c>
      <c r="O356">
        <v>0.209060713648796</v>
      </c>
      <c r="R356">
        <f t="shared" si="10"/>
        <v>4.4631572434927387</v>
      </c>
      <c r="S356">
        <f t="shared" si="11"/>
        <v>5.4137744327239847</v>
      </c>
    </row>
    <row r="357" spans="1:19" x14ac:dyDescent="0.25">
      <c r="A357">
        <v>46960</v>
      </c>
      <c r="B357">
        <v>1.95</v>
      </c>
      <c r="C357">
        <v>1</v>
      </c>
      <c r="D357">
        <v>1.5186151099205001</v>
      </c>
      <c r="E357">
        <v>0.778776979446411</v>
      </c>
      <c r="F357">
        <v>0.28689585328102102</v>
      </c>
      <c r="G357" s="1">
        <v>43143</v>
      </c>
      <c r="H357" t="s">
        <v>143</v>
      </c>
      <c r="I357" t="s">
        <v>14</v>
      </c>
      <c r="J357">
        <v>1.93</v>
      </c>
      <c r="L357">
        <v>1</v>
      </c>
      <c r="M357">
        <v>1.6068748533725701</v>
      </c>
      <c r="N357">
        <v>0.824038386344909</v>
      </c>
      <c r="O357">
        <v>0.37764164805412198</v>
      </c>
      <c r="R357">
        <f t="shared" si="10"/>
        <v>2.1820643739665369</v>
      </c>
      <c r="S357">
        <f t="shared" si="11"/>
        <v>3.5063043709669932</v>
      </c>
    </row>
    <row r="358" spans="1:19" x14ac:dyDescent="0.25">
      <c r="A358">
        <v>46961</v>
      </c>
      <c r="B358">
        <v>1.49</v>
      </c>
      <c r="C358">
        <v>0</v>
      </c>
      <c r="D358">
        <v>1.6099951823552401</v>
      </c>
      <c r="E358">
        <v>0.377082139253616</v>
      </c>
      <c r="F358">
        <v>0.57499827941258697</v>
      </c>
      <c r="G358" s="1">
        <v>43143</v>
      </c>
      <c r="H358" t="s">
        <v>22</v>
      </c>
      <c r="I358" t="s">
        <v>83</v>
      </c>
      <c r="J358">
        <v>2.8</v>
      </c>
      <c r="L358">
        <v>0</v>
      </c>
      <c r="M358">
        <v>1.8083406209945601</v>
      </c>
      <c r="N358">
        <v>0.46010679006576499</v>
      </c>
      <c r="O358">
        <v>0.64583593606948797</v>
      </c>
      <c r="R358">
        <f t="shared" si="10"/>
        <v>1.40366530121665</v>
      </c>
      <c r="S358">
        <f t="shared" si="11"/>
        <v>2.5383049824706418</v>
      </c>
    </row>
    <row r="359" spans="1:19" x14ac:dyDescent="0.25">
      <c r="A359">
        <v>46962</v>
      </c>
      <c r="B359">
        <v>1.94</v>
      </c>
      <c r="C359">
        <v>1</v>
      </c>
      <c r="D359">
        <v>1.2422037615776</v>
      </c>
      <c r="E359">
        <v>0.64031121730804397</v>
      </c>
      <c r="F359">
        <v>0.26829697787761603</v>
      </c>
      <c r="G359" s="1">
        <v>43143</v>
      </c>
      <c r="H359" t="s">
        <v>120</v>
      </c>
      <c r="I359" t="s">
        <v>171</v>
      </c>
      <c r="J359">
        <v>1.94</v>
      </c>
      <c r="L359">
        <v>1</v>
      </c>
      <c r="M359">
        <v>1.44538442134857</v>
      </c>
      <c r="N359">
        <v>0.74504351615905695</v>
      </c>
      <c r="O359">
        <v>0.33659687638282698</v>
      </c>
      <c r="R359">
        <f t="shared" si="10"/>
        <v>2.2134593884694431</v>
      </c>
      <c r="S359">
        <f t="shared" si="11"/>
        <v>3.1992997173814666</v>
      </c>
    </row>
    <row r="360" spans="1:19" x14ac:dyDescent="0.25">
      <c r="A360">
        <v>46963</v>
      </c>
      <c r="B360">
        <v>1.9</v>
      </c>
      <c r="C360">
        <v>1</v>
      </c>
      <c r="D360">
        <v>1.3228959238529201</v>
      </c>
      <c r="E360">
        <v>0.69626101255416795</v>
      </c>
      <c r="F360">
        <v>0.22420898377895301</v>
      </c>
      <c r="G360" s="1">
        <v>43144</v>
      </c>
      <c r="H360" t="s">
        <v>122</v>
      </c>
      <c r="I360" t="s">
        <v>148</v>
      </c>
      <c r="J360">
        <v>1.99</v>
      </c>
      <c r="L360">
        <v>1</v>
      </c>
      <c r="M360">
        <v>0.96970790028571996</v>
      </c>
      <c r="N360">
        <v>0.51037257909774703</v>
      </c>
      <c r="O360">
        <v>0.145542606711387</v>
      </c>
      <c r="R360">
        <f t="shared" si="10"/>
        <v>3.5066884579704065</v>
      </c>
      <c r="S360">
        <f t="shared" si="11"/>
        <v>3.40046350153465</v>
      </c>
    </row>
    <row r="361" spans="1:19" x14ac:dyDescent="0.25">
      <c r="A361">
        <v>46964</v>
      </c>
      <c r="B361">
        <v>2.33</v>
      </c>
      <c r="C361">
        <v>1</v>
      </c>
      <c r="D361">
        <v>1.4933747118115399</v>
      </c>
      <c r="E361">
        <v>0.64093335270881602</v>
      </c>
      <c r="F361">
        <v>0.41372712552547403</v>
      </c>
      <c r="G361" s="1">
        <v>43144</v>
      </c>
      <c r="H361" t="s">
        <v>20</v>
      </c>
      <c r="I361" t="s">
        <v>42</v>
      </c>
      <c r="J361">
        <v>1.67</v>
      </c>
      <c r="L361">
        <v>1</v>
      </c>
      <c r="M361">
        <v>1.9355188715457901</v>
      </c>
      <c r="N361">
        <v>0.83069479465484597</v>
      </c>
      <c r="O361">
        <v>0.63709634542465199</v>
      </c>
      <c r="R361">
        <f t="shared" si="10"/>
        <v>1.3038762514029998</v>
      </c>
      <c r="S361">
        <f t="shared" si="11"/>
        <v>2.5236770907508905</v>
      </c>
    </row>
    <row r="362" spans="1:19" x14ac:dyDescent="0.25">
      <c r="A362">
        <v>46965</v>
      </c>
      <c r="B362">
        <v>2.2400000000000002</v>
      </c>
      <c r="C362">
        <v>1</v>
      </c>
      <c r="D362">
        <v>1.3498554878234801</v>
      </c>
      <c r="E362">
        <v>0.60261405706405602</v>
      </c>
      <c r="F362">
        <v>0.43168760538101197</v>
      </c>
      <c r="G362" s="1">
        <v>43144</v>
      </c>
      <c r="H362" t="s">
        <v>55</v>
      </c>
      <c r="I362" t="s">
        <v>44</v>
      </c>
      <c r="J362">
        <v>1.71</v>
      </c>
      <c r="L362">
        <v>1</v>
      </c>
      <c r="M362">
        <v>1.26427513122558</v>
      </c>
      <c r="N362">
        <v>0.56440854072570801</v>
      </c>
      <c r="O362">
        <v>0.46407321095466603</v>
      </c>
      <c r="R362">
        <f t="shared" si="10"/>
        <v>1.2162058214147669</v>
      </c>
      <c r="S362">
        <f t="shared" si="11"/>
        <v>1.537618774466476</v>
      </c>
    </row>
    <row r="363" spans="1:19" x14ac:dyDescent="0.25">
      <c r="A363">
        <v>46966</v>
      </c>
      <c r="B363">
        <v>1.43</v>
      </c>
      <c r="C363">
        <v>1</v>
      </c>
      <c r="D363">
        <v>1.1985184636116</v>
      </c>
      <c r="E363">
        <v>0.83812479972839304</v>
      </c>
      <c r="F363">
        <v>0.21282723397016501</v>
      </c>
      <c r="G363" s="1">
        <v>43144</v>
      </c>
      <c r="H363" t="s">
        <v>67</v>
      </c>
      <c r="I363" t="s">
        <v>84</v>
      </c>
      <c r="J363">
        <v>3.01</v>
      </c>
      <c r="L363">
        <v>1</v>
      </c>
      <c r="M363">
        <v>1.18752304136753</v>
      </c>
      <c r="N363">
        <v>0.83043569326400701</v>
      </c>
      <c r="O363">
        <v>0.32296028733253401</v>
      </c>
      <c r="R363">
        <f t="shared" si="10"/>
        <v>2.5713244811705107</v>
      </c>
      <c r="S363">
        <f t="shared" si="11"/>
        <v>3.053507068222391</v>
      </c>
    </row>
    <row r="364" spans="1:19" x14ac:dyDescent="0.25">
      <c r="A364">
        <v>46967</v>
      </c>
      <c r="B364">
        <v>1.5</v>
      </c>
      <c r="C364">
        <v>1</v>
      </c>
      <c r="D364">
        <v>1.4057626068592</v>
      </c>
      <c r="E364">
        <v>0.93717507123947097</v>
      </c>
      <c r="F364">
        <v>0.19386833012103999</v>
      </c>
      <c r="G364" s="1">
        <v>43144</v>
      </c>
      <c r="H364" t="s">
        <v>101</v>
      </c>
      <c r="I364" t="s">
        <v>137</v>
      </c>
      <c r="J364">
        <v>2.75</v>
      </c>
      <c r="L364">
        <v>1</v>
      </c>
      <c r="M364">
        <v>1.39166012406349</v>
      </c>
      <c r="N364">
        <v>0.92777341604232699</v>
      </c>
      <c r="O364">
        <v>0.44321012496948198</v>
      </c>
      <c r="R364">
        <f t="shared" si="10"/>
        <v>2.0933037486591952</v>
      </c>
      <c r="S364">
        <f t="shared" si="11"/>
        <v>2.9131673545616255</v>
      </c>
    </row>
    <row r="365" spans="1:19" x14ac:dyDescent="0.25">
      <c r="A365">
        <v>46968</v>
      </c>
      <c r="B365">
        <v>3.5</v>
      </c>
      <c r="C365">
        <v>0</v>
      </c>
      <c r="D365">
        <v>0.67811832904815605</v>
      </c>
      <c r="E365">
        <v>0.33831943074862098</v>
      </c>
      <c r="F365">
        <v>0.50605845451354903</v>
      </c>
      <c r="G365" s="1">
        <v>43144</v>
      </c>
      <c r="H365" t="s">
        <v>239</v>
      </c>
      <c r="I365" t="s">
        <v>50</v>
      </c>
      <c r="J365">
        <v>1.34</v>
      </c>
      <c r="L365">
        <v>1</v>
      </c>
      <c r="M365">
        <v>1.7352663725614501</v>
      </c>
      <c r="N365">
        <v>0.49579039216041498</v>
      </c>
      <c r="O365">
        <v>0.36762085556983898</v>
      </c>
      <c r="R365">
        <f t="shared" si="10"/>
        <v>1.3486459885196229</v>
      </c>
      <c r="S365">
        <f t="shared" si="11"/>
        <v>2.3402600323680001</v>
      </c>
    </row>
    <row r="366" spans="1:19" x14ac:dyDescent="0.25">
      <c r="A366">
        <v>46969</v>
      </c>
      <c r="B366">
        <v>2.2200000000000002</v>
      </c>
      <c r="C366">
        <v>0</v>
      </c>
      <c r="D366">
        <v>1.4116099990606299</v>
      </c>
      <c r="E366">
        <v>0.157201632857322</v>
      </c>
      <c r="F366">
        <v>0.81595953702926605</v>
      </c>
      <c r="G366" s="1">
        <v>43144</v>
      </c>
      <c r="H366" t="s">
        <v>10</v>
      </c>
      <c r="I366" t="s">
        <v>173</v>
      </c>
      <c r="J366">
        <v>1.73</v>
      </c>
      <c r="L366">
        <v>0</v>
      </c>
      <c r="M366">
        <v>1.4738247084617599</v>
      </c>
      <c r="N366">
        <v>0.101424753665924</v>
      </c>
      <c r="O366">
        <v>0.85192179679870605</v>
      </c>
      <c r="R366">
        <f t="shared" si="10"/>
        <v>8.3995451406743609</v>
      </c>
      <c r="S366">
        <f t="shared" si="11"/>
        <v>12.379457168165795</v>
      </c>
    </row>
    <row r="367" spans="1:19" x14ac:dyDescent="0.25">
      <c r="A367">
        <v>46970</v>
      </c>
      <c r="B367">
        <v>1.24</v>
      </c>
      <c r="C367">
        <v>1</v>
      </c>
      <c r="D367">
        <v>1.0042481036186199</v>
      </c>
      <c r="E367">
        <v>0.80987750291824301</v>
      </c>
      <c r="F367">
        <v>7.6527632772922502E-2</v>
      </c>
      <c r="G367" s="1">
        <v>43144</v>
      </c>
      <c r="H367" t="s">
        <v>85</v>
      </c>
      <c r="I367" t="s">
        <v>162</v>
      </c>
      <c r="J367">
        <v>4.47</v>
      </c>
      <c r="L367">
        <v>1</v>
      </c>
      <c r="M367">
        <v>1.0145179533958399</v>
      </c>
      <c r="N367">
        <v>0.818159639835357</v>
      </c>
      <c r="O367">
        <v>2.6109553873538902E-2</v>
      </c>
      <c r="R367">
        <f t="shared" si="10"/>
        <v>31.335642263291696</v>
      </c>
      <c r="S367">
        <f t="shared" si="11"/>
        <v>31.790571657298962</v>
      </c>
    </row>
    <row r="368" spans="1:19" x14ac:dyDescent="0.25">
      <c r="A368">
        <v>46971</v>
      </c>
      <c r="B368">
        <v>1.62</v>
      </c>
      <c r="C368">
        <v>1</v>
      </c>
      <c r="D368">
        <v>1.01443964910507</v>
      </c>
      <c r="E368">
        <v>0.62619731426239</v>
      </c>
      <c r="F368">
        <v>0.21797826290130601</v>
      </c>
      <c r="G368" s="1">
        <v>43144</v>
      </c>
      <c r="H368" t="s">
        <v>104</v>
      </c>
      <c r="I368" t="s">
        <v>185</v>
      </c>
      <c r="J368">
        <v>2.4300000000000002</v>
      </c>
      <c r="L368">
        <v>1</v>
      </c>
      <c r="M368">
        <v>0.89472847223281804</v>
      </c>
      <c r="N368">
        <v>0.552301526069641</v>
      </c>
      <c r="O368">
        <v>0.39258882403373702</v>
      </c>
      <c r="R368">
        <f t="shared" si="10"/>
        <v>1.4068192782333995</v>
      </c>
      <c r="S368">
        <f t="shared" si="11"/>
        <v>1.258721263521446</v>
      </c>
    </row>
    <row r="369" spans="1:19" x14ac:dyDescent="0.25">
      <c r="A369">
        <v>46972</v>
      </c>
      <c r="B369">
        <v>1.24</v>
      </c>
      <c r="C369">
        <v>1</v>
      </c>
      <c r="D369">
        <v>0.853376865386962</v>
      </c>
      <c r="E369">
        <v>0.68820714950561501</v>
      </c>
      <c r="F369">
        <v>0.38974118232727001</v>
      </c>
      <c r="G369" s="1">
        <v>43144</v>
      </c>
      <c r="H369" t="s">
        <v>64</v>
      </c>
      <c r="I369" t="s">
        <v>183</v>
      </c>
      <c r="J369">
        <v>4.5</v>
      </c>
      <c r="L369">
        <v>1</v>
      </c>
      <c r="M369">
        <v>0.81111844301223701</v>
      </c>
      <c r="N369">
        <v>0.65412777662277199</v>
      </c>
      <c r="O369">
        <v>0.330122619867324</v>
      </c>
      <c r="R369">
        <f t="shared" si="10"/>
        <v>1.9814691186131548</v>
      </c>
      <c r="S369">
        <f t="shared" si="11"/>
        <v>1.6072061463663323</v>
      </c>
    </row>
    <row r="370" spans="1:19" x14ac:dyDescent="0.25">
      <c r="A370">
        <v>46973</v>
      </c>
      <c r="B370">
        <v>1.1499999999999999</v>
      </c>
      <c r="C370">
        <v>1</v>
      </c>
      <c r="D370">
        <v>0.98025475502014103</v>
      </c>
      <c r="E370">
        <v>0.85239543914794902</v>
      </c>
      <c r="F370">
        <v>0.14978093802928899</v>
      </c>
      <c r="G370" s="1">
        <v>43144</v>
      </c>
      <c r="H370" t="s">
        <v>113</v>
      </c>
      <c r="I370" t="s">
        <v>187</v>
      </c>
      <c r="J370">
        <v>6.16</v>
      </c>
      <c r="L370">
        <v>1</v>
      </c>
      <c r="M370">
        <v>1.06251784265041</v>
      </c>
      <c r="N370">
        <v>0.92392855882644598</v>
      </c>
      <c r="O370">
        <v>8.7364658713340704E-2</v>
      </c>
      <c r="R370">
        <f t="shared" si="10"/>
        <v>10.575541327964471</v>
      </c>
      <c r="S370">
        <f t="shared" si="11"/>
        <v>11.236701356649091</v>
      </c>
    </row>
    <row r="371" spans="1:19" x14ac:dyDescent="0.25">
      <c r="A371">
        <v>46974</v>
      </c>
      <c r="B371">
        <v>1.1599999999999999</v>
      </c>
      <c r="C371">
        <v>1</v>
      </c>
      <c r="D371">
        <v>1.05050336980819</v>
      </c>
      <c r="E371">
        <v>0.90560635328292804</v>
      </c>
      <c r="F371">
        <v>6.5924387425184194E-2</v>
      </c>
      <c r="G371" s="1">
        <v>43144</v>
      </c>
      <c r="H371" t="s">
        <v>47</v>
      </c>
      <c r="I371" t="s">
        <v>256</v>
      </c>
      <c r="J371">
        <v>5.94</v>
      </c>
      <c r="L371">
        <v>1</v>
      </c>
      <c r="M371">
        <v>1.05019794464111</v>
      </c>
      <c r="N371">
        <v>0.90534305572509699</v>
      </c>
      <c r="O371">
        <v>4.2069949209689997E-2</v>
      </c>
      <c r="R371">
        <f t="shared" si="10"/>
        <v>21.519946487517242</v>
      </c>
      <c r="S371">
        <f t="shared" si="11"/>
        <v>22.600203569977335</v>
      </c>
    </row>
    <row r="372" spans="1:19" x14ac:dyDescent="0.25">
      <c r="A372">
        <v>46975</v>
      </c>
      <c r="B372">
        <v>6.81</v>
      </c>
      <c r="C372">
        <v>0</v>
      </c>
      <c r="D372">
        <v>0.86178247189521695</v>
      </c>
      <c r="E372">
        <v>0.140127719938755</v>
      </c>
      <c r="F372">
        <v>0.76263935565948404</v>
      </c>
      <c r="G372" s="1">
        <v>43144</v>
      </c>
      <c r="H372" t="s">
        <v>275</v>
      </c>
      <c r="I372" t="s">
        <v>54</v>
      </c>
      <c r="J372">
        <v>1.1299999999999999</v>
      </c>
      <c r="L372">
        <v>0</v>
      </c>
      <c r="M372">
        <v>0.98374255537986699</v>
      </c>
      <c r="N372">
        <v>0.100182861089706</v>
      </c>
      <c r="O372">
        <v>0.87056863307952803</v>
      </c>
      <c r="R372">
        <f t="shared" si="10"/>
        <v>8.6897960749993075</v>
      </c>
      <c r="S372">
        <f t="shared" si="11"/>
        <v>8.5485221965497544</v>
      </c>
    </row>
    <row r="373" spans="1:19" x14ac:dyDescent="0.25">
      <c r="A373">
        <v>46976</v>
      </c>
      <c r="B373">
        <v>2.06</v>
      </c>
      <c r="C373">
        <v>1</v>
      </c>
      <c r="D373">
        <v>1.28666017127037</v>
      </c>
      <c r="E373">
        <v>0.62459231615066502</v>
      </c>
      <c r="F373">
        <v>0.28539583683013903</v>
      </c>
      <c r="G373" s="1">
        <v>43144</v>
      </c>
      <c r="H373" t="s">
        <v>18</v>
      </c>
      <c r="I373" t="s">
        <v>74</v>
      </c>
      <c r="J373">
        <v>1.84</v>
      </c>
      <c r="L373">
        <v>1</v>
      </c>
      <c r="M373">
        <v>1.32608953952789</v>
      </c>
      <c r="N373">
        <v>0.64373278617858798</v>
      </c>
      <c r="O373">
        <v>0.26552546024322499</v>
      </c>
      <c r="R373">
        <f t="shared" si="10"/>
        <v>2.4243731112975753</v>
      </c>
      <c r="S373">
        <f t="shared" si="11"/>
        <v>3.2149358228044025</v>
      </c>
    </row>
    <row r="374" spans="1:19" x14ac:dyDescent="0.25">
      <c r="A374">
        <v>46977</v>
      </c>
      <c r="B374">
        <v>1.06</v>
      </c>
      <c r="C374">
        <v>1</v>
      </c>
      <c r="D374">
        <v>1.0021806728839799</v>
      </c>
      <c r="E374">
        <v>0.94545346498489302</v>
      </c>
      <c r="F374">
        <v>9.2899198830127705E-2</v>
      </c>
      <c r="G374" s="1">
        <v>43144</v>
      </c>
      <c r="H374" t="s">
        <v>53</v>
      </c>
      <c r="I374" t="s">
        <v>45</v>
      </c>
      <c r="J374">
        <v>11.49</v>
      </c>
      <c r="L374">
        <v>1</v>
      </c>
      <c r="M374">
        <v>1.0307536768913199</v>
      </c>
      <c r="N374">
        <v>0.97240912914276101</v>
      </c>
      <c r="O374">
        <v>0.137876287102699</v>
      </c>
      <c r="R374">
        <f t="shared" si="10"/>
        <v>7.0527655594500382</v>
      </c>
      <c r="S374">
        <f t="shared" si="11"/>
        <v>7.2696640326556414</v>
      </c>
    </row>
    <row r="375" spans="1:19" x14ac:dyDescent="0.25">
      <c r="A375">
        <v>46978</v>
      </c>
      <c r="B375">
        <v>1.78</v>
      </c>
      <c r="C375">
        <v>0</v>
      </c>
      <c r="D375">
        <v>1.4971569960117299</v>
      </c>
      <c r="E375">
        <v>0.31541515141725501</v>
      </c>
      <c r="F375">
        <v>0.69960607290267895</v>
      </c>
      <c r="G375" s="1">
        <v>43144</v>
      </c>
      <c r="H375" t="s">
        <v>103</v>
      </c>
      <c r="I375" t="s">
        <v>39</v>
      </c>
      <c r="J375">
        <v>2.14</v>
      </c>
      <c r="L375">
        <v>0</v>
      </c>
      <c r="M375">
        <v>1.45786244869232</v>
      </c>
      <c r="N375">
        <v>0.46492499113082802</v>
      </c>
      <c r="O375">
        <v>0.68124413490295399</v>
      </c>
      <c r="R375">
        <f t="shared" si="10"/>
        <v>1.4652775133596865</v>
      </c>
      <c r="S375">
        <f t="shared" si="11"/>
        <v>2.1361730636403484</v>
      </c>
    </row>
    <row r="376" spans="1:19" x14ac:dyDescent="0.25">
      <c r="A376">
        <v>46979</v>
      </c>
      <c r="B376">
        <v>2.06</v>
      </c>
      <c r="C376">
        <v>1</v>
      </c>
      <c r="D376">
        <v>1.4621409096717799</v>
      </c>
      <c r="E376">
        <v>0.70977714061736996</v>
      </c>
      <c r="F376">
        <v>0.29263299107551499</v>
      </c>
      <c r="G376" s="1">
        <v>43144</v>
      </c>
      <c r="H376" t="s">
        <v>49</v>
      </c>
      <c r="I376" t="s">
        <v>111</v>
      </c>
      <c r="J376">
        <v>1.84</v>
      </c>
      <c r="L376">
        <v>1</v>
      </c>
      <c r="M376">
        <v>1.7919524741172701</v>
      </c>
      <c r="N376">
        <v>0.86987984180450395</v>
      </c>
      <c r="O376">
        <v>0.197548657655715</v>
      </c>
      <c r="R376">
        <f t="shared" si="10"/>
        <v>4.4033700462825633</v>
      </c>
      <c r="S376">
        <f t="shared" si="11"/>
        <v>7.8906298488899527</v>
      </c>
    </row>
    <row r="377" spans="1:19" x14ac:dyDescent="0.25">
      <c r="A377">
        <v>46980</v>
      </c>
      <c r="B377">
        <v>2.0099999999999998</v>
      </c>
      <c r="C377">
        <v>1</v>
      </c>
      <c r="D377">
        <v>1.43459701538085</v>
      </c>
      <c r="E377">
        <v>0.71372985839843694</v>
      </c>
      <c r="F377">
        <v>0.26876025199890102</v>
      </c>
      <c r="G377" s="1">
        <v>43144</v>
      </c>
      <c r="H377" t="s">
        <v>82</v>
      </c>
      <c r="I377" t="s">
        <v>100</v>
      </c>
      <c r="J377">
        <v>1.88</v>
      </c>
      <c r="L377">
        <v>1</v>
      </c>
      <c r="M377">
        <v>1.8273918682336801</v>
      </c>
      <c r="N377">
        <v>0.90915018320083596</v>
      </c>
      <c r="O377">
        <v>0.24250113964080799</v>
      </c>
      <c r="R377">
        <f t="shared" si="10"/>
        <v>3.7490553015440118</v>
      </c>
      <c r="S377">
        <f t="shared" si="11"/>
        <v>6.8509931715998951</v>
      </c>
    </row>
    <row r="378" spans="1:19" x14ac:dyDescent="0.25">
      <c r="A378">
        <v>46981</v>
      </c>
      <c r="B378">
        <v>1.43</v>
      </c>
      <c r="C378">
        <v>1</v>
      </c>
      <c r="D378">
        <v>1.0846750015020299</v>
      </c>
      <c r="E378">
        <v>0.75851398706436102</v>
      </c>
      <c r="F378">
        <v>0.24084788560867301</v>
      </c>
      <c r="G378" s="1">
        <v>43144</v>
      </c>
      <c r="H378" t="s">
        <v>75</v>
      </c>
      <c r="I378" t="s">
        <v>132</v>
      </c>
      <c r="J378">
        <v>3.01</v>
      </c>
      <c r="L378">
        <v>1</v>
      </c>
      <c r="M378">
        <v>0.86667811393737704</v>
      </c>
      <c r="N378">
        <v>0.60606861114501898</v>
      </c>
      <c r="O378">
        <v>0.459478259086608</v>
      </c>
      <c r="R378">
        <f t="shared" si="10"/>
        <v>1.3190365358087157</v>
      </c>
      <c r="S378">
        <f t="shared" si="11"/>
        <v>1.1431800970691892</v>
      </c>
    </row>
    <row r="379" spans="1:19" x14ac:dyDescent="0.25">
      <c r="A379">
        <v>46982</v>
      </c>
      <c r="B379">
        <v>1.7</v>
      </c>
      <c r="C379">
        <v>1</v>
      </c>
      <c r="D379">
        <v>1.12488171875476</v>
      </c>
      <c r="E379">
        <v>0.66169512867927505</v>
      </c>
      <c r="F379">
        <v>0.36135749816894502</v>
      </c>
      <c r="G379" s="1">
        <v>43144</v>
      </c>
      <c r="H379" t="s">
        <v>12</v>
      </c>
      <c r="I379" t="s">
        <v>186</v>
      </c>
      <c r="J379">
        <v>2.27</v>
      </c>
      <c r="L379">
        <v>1</v>
      </c>
      <c r="M379">
        <v>0.81890343129634802</v>
      </c>
      <c r="N379">
        <v>0.48170790076255798</v>
      </c>
      <c r="O379">
        <v>0.32537126541137601</v>
      </c>
      <c r="R379">
        <f t="shared" si="10"/>
        <v>1.480486914397684</v>
      </c>
      <c r="S379">
        <f t="shared" si="11"/>
        <v>1.2123758141896068</v>
      </c>
    </row>
    <row r="380" spans="1:19" x14ac:dyDescent="0.25">
      <c r="A380">
        <v>46983</v>
      </c>
      <c r="B380">
        <v>3.27</v>
      </c>
      <c r="C380">
        <v>0</v>
      </c>
      <c r="D380">
        <v>1.2094817225932999</v>
      </c>
      <c r="E380">
        <v>0.23350902944803201</v>
      </c>
      <c r="F380">
        <v>0.876436030864715</v>
      </c>
      <c r="G380" s="1">
        <v>43145</v>
      </c>
      <c r="H380" t="s">
        <v>116</v>
      </c>
      <c r="I380" t="s">
        <v>155</v>
      </c>
      <c r="J380">
        <v>1.38</v>
      </c>
      <c r="L380">
        <v>0</v>
      </c>
      <c r="M380">
        <v>1.2372454154491399</v>
      </c>
      <c r="N380">
        <v>0.118106208741664</v>
      </c>
      <c r="O380">
        <v>0.89655464887618996</v>
      </c>
      <c r="R380">
        <f t="shared" si="10"/>
        <v>7.591088211435534</v>
      </c>
      <c r="S380">
        <f t="shared" si="11"/>
        <v>9.3920390878686426</v>
      </c>
    </row>
    <row r="381" spans="1:19" x14ac:dyDescent="0.25">
      <c r="A381">
        <v>46984</v>
      </c>
      <c r="B381">
        <v>1.87</v>
      </c>
      <c r="C381">
        <v>0</v>
      </c>
      <c r="D381">
        <v>1.38476030755043</v>
      </c>
      <c r="E381">
        <v>0.23204584717750501</v>
      </c>
      <c r="F381">
        <v>0.68552490472793504</v>
      </c>
      <c r="G381" s="1">
        <v>43145</v>
      </c>
      <c r="H381" t="s">
        <v>65</v>
      </c>
      <c r="I381" t="s">
        <v>89</v>
      </c>
      <c r="J381">
        <v>2.02</v>
      </c>
      <c r="L381">
        <v>0</v>
      </c>
      <c r="M381">
        <v>1.47292573690414</v>
      </c>
      <c r="N381">
        <v>0.15968579053878701</v>
      </c>
      <c r="O381">
        <v>0.72917115688323897</v>
      </c>
      <c r="R381">
        <f t="shared" si="10"/>
        <v>4.5662870467245886</v>
      </c>
      <c r="S381">
        <f t="shared" si="11"/>
        <v>6.7258017132126566</v>
      </c>
    </row>
    <row r="382" spans="1:19" x14ac:dyDescent="0.25">
      <c r="A382">
        <v>46985</v>
      </c>
      <c r="B382">
        <v>1.43</v>
      </c>
      <c r="C382">
        <v>1</v>
      </c>
      <c r="D382">
        <v>1.2758780213594401</v>
      </c>
      <c r="E382">
        <v>0.892222392559051</v>
      </c>
      <c r="F382">
        <v>0.13025799542665401</v>
      </c>
      <c r="G382" s="1">
        <v>43145</v>
      </c>
      <c r="H382" t="s">
        <v>31</v>
      </c>
      <c r="I382" t="s">
        <v>217</v>
      </c>
      <c r="J382">
        <v>3.01</v>
      </c>
      <c r="L382">
        <v>1</v>
      </c>
      <c r="M382">
        <v>1.26011730074882</v>
      </c>
      <c r="N382">
        <v>0.88120090961456299</v>
      </c>
      <c r="O382">
        <v>6.1779804527759503E-2</v>
      </c>
      <c r="R382">
        <f t="shared" si="10"/>
        <v>14.263575554348238</v>
      </c>
      <c r="S382">
        <f t="shared" si="11"/>
        <v>17.973778326572226</v>
      </c>
    </row>
    <row r="383" spans="1:19" x14ac:dyDescent="0.25">
      <c r="A383">
        <v>46986</v>
      </c>
      <c r="B383">
        <v>1.24</v>
      </c>
      <c r="C383">
        <v>1</v>
      </c>
      <c r="D383">
        <v>1.13551239824295</v>
      </c>
      <c r="E383">
        <v>0.91573580503463703</v>
      </c>
      <c r="F383">
        <v>0.111219102889299</v>
      </c>
      <c r="G383" s="1">
        <v>43145</v>
      </c>
      <c r="H383" t="s">
        <v>86</v>
      </c>
      <c r="I383" t="s">
        <v>63</v>
      </c>
      <c r="J383">
        <v>4.46</v>
      </c>
      <c r="L383">
        <v>1</v>
      </c>
      <c r="M383">
        <v>1.0772024464607199</v>
      </c>
      <c r="N383">
        <v>0.86871165037155096</v>
      </c>
      <c r="O383">
        <v>8.1366293132305104E-2</v>
      </c>
      <c r="R383">
        <f t="shared" si="10"/>
        <v>10.676554343688588</v>
      </c>
      <c r="S383">
        <f t="shared" si="11"/>
        <v>11.500810458792207</v>
      </c>
    </row>
    <row r="384" spans="1:19" x14ac:dyDescent="0.25">
      <c r="A384">
        <v>46987</v>
      </c>
      <c r="B384">
        <v>1.03</v>
      </c>
      <c r="C384">
        <v>1</v>
      </c>
      <c r="D384">
        <v>0.99541969168186095</v>
      </c>
      <c r="E384">
        <v>0.966426885128021</v>
      </c>
      <c r="F384">
        <v>3.9451625198125798E-2</v>
      </c>
      <c r="G384" s="1">
        <v>43145</v>
      </c>
      <c r="H384" t="s">
        <v>153</v>
      </c>
      <c r="I384" t="s">
        <v>107</v>
      </c>
      <c r="J384">
        <v>16.829999999999998</v>
      </c>
      <c r="L384">
        <v>1</v>
      </c>
      <c r="M384">
        <v>0.99699542343616399</v>
      </c>
      <c r="N384">
        <v>0.96795672178268399</v>
      </c>
      <c r="O384">
        <v>2.0542750135064101E-2</v>
      </c>
      <c r="R384">
        <f t="shared" si="10"/>
        <v>47.119140106294424</v>
      </c>
      <c r="S384">
        <f t="shared" si="11"/>
        <v>46.977567042222972</v>
      </c>
    </row>
    <row r="385" spans="1:19" x14ac:dyDescent="0.25">
      <c r="A385">
        <v>46988</v>
      </c>
      <c r="B385">
        <v>1.19</v>
      </c>
      <c r="C385">
        <v>1</v>
      </c>
      <c r="D385">
        <v>0.89045642101764599</v>
      </c>
      <c r="E385">
        <v>0.74828270673751796</v>
      </c>
      <c r="F385">
        <v>0.26390236616134599</v>
      </c>
      <c r="G385" s="1">
        <v>43145</v>
      </c>
      <c r="H385" t="s">
        <v>113</v>
      </c>
      <c r="I385" t="s">
        <v>52</v>
      </c>
      <c r="J385">
        <v>5.42</v>
      </c>
      <c r="L385">
        <v>1</v>
      </c>
      <c r="M385">
        <v>1.0225479406118301</v>
      </c>
      <c r="N385">
        <v>0.85928398370742798</v>
      </c>
      <c r="O385">
        <v>0.39707025885581898</v>
      </c>
      <c r="R385">
        <f t="shared" si="10"/>
        <v>2.1640603005208821</v>
      </c>
      <c r="S385">
        <f t="shared" si="11"/>
        <v>2.2128554036574659</v>
      </c>
    </row>
    <row r="386" spans="1:19" x14ac:dyDescent="0.25">
      <c r="A386">
        <v>46989</v>
      </c>
      <c r="B386">
        <v>1.22</v>
      </c>
      <c r="C386">
        <v>1</v>
      </c>
      <c r="D386">
        <v>1.08712274599075</v>
      </c>
      <c r="E386">
        <v>0.89108421802520699</v>
      </c>
      <c r="F386">
        <v>7.7993722632527296E-2</v>
      </c>
      <c r="G386" s="1">
        <v>43145</v>
      </c>
      <c r="H386" t="s">
        <v>154</v>
      </c>
      <c r="I386" t="s">
        <v>20</v>
      </c>
      <c r="J386">
        <v>4.91</v>
      </c>
      <c r="L386">
        <v>1</v>
      </c>
      <c r="M386">
        <v>1.0481862604618</v>
      </c>
      <c r="N386">
        <v>0.85916906595230103</v>
      </c>
      <c r="O386">
        <v>2.9246652498841199E-2</v>
      </c>
      <c r="R386">
        <f t="shared" si="10"/>
        <v>29.376663397164606</v>
      </c>
      <c r="S386">
        <f t="shared" si="11"/>
        <v>30.792214951119217</v>
      </c>
    </row>
    <row r="387" spans="1:19" x14ac:dyDescent="0.25">
      <c r="A387">
        <v>46990</v>
      </c>
      <c r="B387">
        <v>5.76</v>
      </c>
      <c r="C387">
        <v>0</v>
      </c>
      <c r="D387">
        <v>1.1008263883590601</v>
      </c>
      <c r="E387">
        <v>4.6666051074862401E-2</v>
      </c>
      <c r="F387">
        <v>0.93290371894836399</v>
      </c>
      <c r="G387" s="1">
        <v>43145</v>
      </c>
      <c r="H387" t="s">
        <v>37</v>
      </c>
      <c r="I387" t="s">
        <v>71</v>
      </c>
      <c r="J387">
        <v>1.18</v>
      </c>
      <c r="L387">
        <v>0</v>
      </c>
      <c r="M387">
        <v>1.10826027154922</v>
      </c>
      <c r="N387">
        <v>3.3400330692529602E-2</v>
      </c>
      <c r="O387">
        <v>0.93920361995696999</v>
      </c>
      <c r="R387">
        <f t="shared" si="10"/>
        <v>28.119590449654876</v>
      </c>
      <c r="S387">
        <f t="shared" si="11"/>
        <v>31.163824947587493</v>
      </c>
    </row>
    <row r="388" spans="1:19" x14ac:dyDescent="0.25">
      <c r="A388">
        <v>46991</v>
      </c>
      <c r="B388">
        <v>3.6</v>
      </c>
      <c r="C388">
        <v>0</v>
      </c>
      <c r="D388">
        <v>1.13623688960075</v>
      </c>
      <c r="E388">
        <v>0.15411871075630099</v>
      </c>
      <c r="F388">
        <v>0.84793797731399501</v>
      </c>
      <c r="G388" s="1">
        <v>43145</v>
      </c>
      <c r="H388" t="s">
        <v>239</v>
      </c>
      <c r="I388" t="s">
        <v>104</v>
      </c>
      <c r="J388">
        <v>1.34</v>
      </c>
      <c r="L388">
        <v>0</v>
      </c>
      <c r="M388">
        <v>1.1542269706726</v>
      </c>
      <c r="N388">
        <v>0.142611399292945</v>
      </c>
      <c r="O388">
        <v>0.86136341094970703</v>
      </c>
      <c r="R388">
        <f t="shared" ref="R388:R451" si="12">IF(L388,N388/O388,O388/N388)</f>
        <v>6.0399338006658123</v>
      </c>
      <c r="S388">
        <f t="shared" ref="S388:S451" si="13">IF(L388,R388*N388*B388,R388*O388*J388)</f>
        <v>6.9714544938055889</v>
      </c>
    </row>
    <row r="389" spans="1:19" x14ac:dyDescent="0.25">
      <c r="A389">
        <v>46992</v>
      </c>
      <c r="B389">
        <v>1.56</v>
      </c>
      <c r="C389">
        <v>0</v>
      </c>
      <c r="D389">
        <v>1.65881525675455</v>
      </c>
      <c r="E389">
        <v>0.38688318928082699</v>
      </c>
      <c r="F389">
        <v>0.64797470966974802</v>
      </c>
      <c r="G389" s="1">
        <v>43145</v>
      </c>
      <c r="H389" t="s">
        <v>131</v>
      </c>
      <c r="I389" t="s">
        <v>126</v>
      </c>
      <c r="J389">
        <v>2.56</v>
      </c>
      <c r="L389">
        <v>0</v>
      </c>
      <c r="M389">
        <v>1.3742892456054601</v>
      </c>
      <c r="N389">
        <v>0.51317268610000599</v>
      </c>
      <c r="O389">
        <v>0.53683173656463601</v>
      </c>
      <c r="R389">
        <f t="shared" si="12"/>
        <v>1.0461034873941428</v>
      </c>
      <c r="S389">
        <f t="shared" si="13"/>
        <v>1.437648772516146</v>
      </c>
    </row>
    <row r="390" spans="1:19" x14ac:dyDescent="0.25">
      <c r="A390">
        <v>46993</v>
      </c>
      <c r="B390">
        <v>1.94</v>
      </c>
      <c r="C390">
        <v>1</v>
      </c>
      <c r="D390">
        <v>1.2639350279172199</v>
      </c>
      <c r="E390">
        <v>0.65151290098825998</v>
      </c>
      <c r="F390">
        <v>0.257453640302022</v>
      </c>
      <c r="G390" s="1">
        <v>43145</v>
      </c>
      <c r="H390" t="s">
        <v>59</v>
      </c>
      <c r="I390" t="s">
        <v>85</v>
      </c>
      <c r="J390">
        <v>1.96</v>
      </c>
      <c r="L390">
        <v>0</v>
      </c>
      <c r="M390">
        <v>1.10066596269607</v>
      </c>
      <c r="N390">
        <v>0.50384908914565996</v>
      </c>
      <c r="O390">
        <v>0.56156426668167103</v>
      </c>
      <c r="R390">
        <f t="shared" si="12"/>
        <v>1.1145485399881827</v>
      </c>
      <c r="S390">
        <f t="shared" si="13"/>
        <v>1.2267456417375981</v>
      </c>
    </row>
    <row r="391" spans="1:19" x14ac:dyDescent="0.25">
      <c r="A391">
        <v>46994</v>
      </c>
      <c r="B391">
        <v>1.27</v>
      </c>
      <c r="C391">
        <v>1</v>
      </c>
      <c r="D391">
        <v>1.10647661161422</v>
      </c>
      <c r="E391">
        <v>0.87124142646789504</v>
      </c>
      <c r="F391">
        <v>0.115832043439149</v>
      </c>
      <c r="G391" s="1">
        <v>43145</v>
      </c>
      <c r="H391" t="s">
        <v>53</v>
      </c>
      <c r="I391" t="s">
        <v>34</v>
      </c>
      <c r="J391">
        <v>4.18</v>
      </c>
      <c r="L391">
        <v>1</v>
      </c>
      <c r="M391">
        <v>1.13985638737678</v>
      </c>
      <c r="N391">
        <v>0.897524714469909</v>
      </c>
      <c r="O391">
        <v>0.203881621360778</v>
      </c>
      <c r="R391">
        <f t="shared" si="12"/>
        <v>4.4021854862616445</v>
      </c>
      <c r="S391">
        <f t="shared" si="13"/>
        <v>5.0178592449327111</v>
      </c>
    </row>
    <row r="392" spans="1:19" x14ac:dyDescent="0.25">
      <c r="A392">
        <v>46995</v>
      </c>
      <c r="B392">
        <v>1.1499999999999999</v>
      </c>
      <c r="C392">
        <v>1</v>
      </c>
      <c r="D392">
        <v>1.09634495496749</v>
      </c>
      <c r="E392">
        <v>0.95334343910217201</v>
      </c>
      <c r="F392">
        <v>5.3631435334682398E-2</v>
      </c>
      <c r="G392" s="1">
        <v>43145</v>
      </c>
      <c r="H392" t="s">
        <v>46</v>
      </c>
      <c r="I392" t="s">
        <v>175</v>
      </c>
      <c r="J392">
        <v>6.28</v>
      </c>
      <c r="L392">
        <v>1</v>
      </c>
      <c r="M392">
        <v>1.1054389476776101</v>
      </c>
      <c r="N392">
        <v>0.96125125885009699</v>
      </c>
      <c r="O392">
        <v>5.5930286645889199E-2</v>
      </c>
      <c r="R392">
        <f t="shared" si="12"/>
        <v>17.186596323670866</v>
      </c>
      <c r="S392">
        <f t="shared" si="13"/>
        <v>18.99873295419863</v>
      </c>
    </row>
    <row r="393" spans="1:19" x14ac:dyDescent="0.25">
      <c r="A393">
        <v>46996</v>
      </c>
      <c r="B393">
        <v>2.0499999999999998</v>
      </c>
      <c r="C393">
        <v>1</v>
      </c>
      <c r="D393">
        <v>1.0867052441835401</v>
      </c>
      <c r="E393">
        <v>0.53010011911392196</v>
      </c>
      <c r="F393">
        <v>0.29360869526863098</v>
      </c>
      <c r="G393" s="1">
        <v>43145</v>
      </c>
      <c r="H393" t="s">
        <v>18</v>
      </c>
      <c r="I393" t="s">
        <v>127</v>
      </c>
      <c r="J393">
        <v>1.86</v>
      </c>
      <c r="L393">
        <v>1</v>
      </c>
      <c r="M393">
        <v>1.12652226388454</v>
      </c>
      <c r="N393">
        <v>0.54952305555343595</v>
      </c>
      <c r="O393">
        <v>0.28004109859466497</v>
      </c>
      <c r="R393">
        <f t="shared" si="12"/>
        <v>1.9622943143385627</v>
      </c>
      <c r="S393">
        <f t="shared" si="13"/>
        <v>2.210568233396446</v>
      </c>
    </row>
    <row r="394" spans="1:19" x14ac:dyDescent="0.25">
      <c r="A394">
        <v>46997</v>
      </c>
      <c r="B394">
        <v>1.85</v>
      </c>
      <c r="C394">
        <v>1</v>
      </c>
      <c r="D394">
        <v>0.96615817956626404</v>
      </c>
      <c r="E394">
        <v>0.52224766463041306</v>
      </c>
      <c r="F394">
        <v>0.31068565323948799</v>
      </c>
      <c r="G394" s="1">
        <v>43145</v>
      </c>
      <c r="H394" t="s">
        <v>27</v>
      </c>
      <c r="I394" t="s">
        <v>97</v>
      </c>
      <c r="J394">
        <v>2.0499999999999998</v>
      </c>
      <c r="L394">
        <v>1</v>
      </c>
      <c r="M394">
        <v>1.0088460326194699</v>
      </c>
      <c r="N394">
        <v>0.54532217979431097</v>
      </c>
      <c r="O394">
        <v>0.19582937657833099</v>
      </c>
      <c r="R394">
        <f t="shared" si="12"/>
        <v>2.7846801604670595</v>
      </c>
      <c r="S394">
        <f t="shared" si="13"/>
        <v>2.8093135320013567</v>
      </c>
    </row>
    <row r="395" spans="1:19" x14ac:dyDescent="0.25">
      <c r="A395">
        <v>46998</v>
      </c>
      <c r="B395">
        <v>2.35</v>
      </c>
      <c r="C395">
        <v>0</v>
      </c>
      <c r="D395">
        <v>1.10199665546417</v>
      </c>
      <c r="E395">
        <v>0.27203465811908201</v>
      </c>
      <c r="F395">
        <v>0.66385340690612704</v>
      </c>
      <c r="G395" s="1">
        <v>43145</v>
      </c>
      <c r="H395" t="s">
        <v>215</v>
      </c>
      <c r="I395" t="s">
        <v>51</v>
      </c>
      <c r="J395">
        <v>1.66</v>
      </c>
      <c r="L395">
        <v>0</v>
      </c>
      <c r="M395">
        <v>0.88272403597831695</v>
      </c>
      <c r="N395">
        <v>0.250313520431518</v>
      </c>
      <c r="O395">
        <v>0.53176146745681696</v>
      </c>
      <c r="R395">
        <f t="shared" si="12"/>
        <v>2.1243817215310945</v>
      </c>
      <c r="S395">
        <f t="shared" si="13"/>
        <v>1.8752428071884912</v>
      </c>
    </row>
    <row r="396" spans="1:19" x14ac:dyDescent="0.25">
      <c r="A396">
        <v>46999</v>
      </c>
      <c r="B396">
        <v>2.5</v>
      </c>
      <c r="C396">
        <v>1</v>
      </c>
      <c r="D396">
        <v>1.3488838523626301</v>
      </c>
      <c r="E396">
        <v>0.53955354094505303</v>
      </c>
      <c r="F396">
        <v>0.37269438505172697</v>
      </c>
      <c r="G396" s="1">
        <v>43145</v>
      </c>
      <c r="H396" t="s">
        <v>22</v>
      </c>
      <c r="I396" t="s">
        <v>75</v>
      </c>
      <c r="J396">
        <v>1.6</v>
      </c>
      <c r="L396">
        <v>1</v>
      </c>
      <c r="M396">
        <v>1.4152623713016499</v>
      </c>
      <c r="N396">
        <v>0.56610494852065996</v>
      </c>
      <c r="O396">
        <v>0.248853534460067</v>
      </c>
      <c r="R396">
        <f t="shared" si="12"/>
        <v>2.2748519515663204</v>
      </c>
      <c r="S396">
        <f t="shared" si="13"/>
        <v>3.2195123673339365</v>
      </c>
    </row>
    <row r="397" spans="1:19" x14ac:dyDescent="0.25">
      <c r="A397">
        <v>47000</v>
      </c>
      <c r="B397">
        <v>1.65</v>
      </c>
      <c r="C397">
        <v>1</v>
      </c>
      <c r="D397">
        <v>1.19038244068622</v>
      </c>
      <c r="E397">
        <v>0.72144390344619702</v>
      </c>
      <c r="F397">
        <v>0.180281448364257</v>
      </c>
      <c r="G397" s="1">
        <v>43146</v>
      </c>
      <c r="H397" t="s">
        <v>11</v>
      </c>
      <c r="I397" t="s">
        <v>49</v>
      </c>
      <c r="J397">
        <v>2.38</v>
      </c>
      <c r="L397">
        <v>1</v>
      </c>
      <c r="M397">
        <v>1.34227576553821</v>
      </c>
      <c r="N397">
        <v>0.81350046396255404</v>
      </c>
      <c r="O397">
        <v>0.21543863415718001</v>
      </c>
      <c r="R397">
        <f t="shared" si="12"/>
        <v>3.7760194087056793</v>
      </c>
      <c r="S397">
        <f t="shared" si="13"/>
        <v>5.0684593425075706</v>
      </c>
    </row>
    <row r="398" spans="1:19" x14ac:dyDescent="0.25">
      <c r="A398">
        <v>47001</v>
      </c>
      <c r="B398">
        <v>2.63</v>
      </c>
      <c r="C398">
        <v>0</v>
      </c>
      <c r="D398">
        <v>1.36103340268135</v>
      </c>
      <c r="E398">
        <v>0.27437625825405099</v>
      </c>
      <c r="F398">
        <v>0.87808606624603203</v>
      </c>
      <c r="G398" s="1">
        <v>43146</v>
      </c>
      <c r="H398" t="s">
        <v>120</v>
      </c>
      <c r="I398" t="s">
        <v>88</v>
      </c>
      <c r="J398">
        <v>1.55</v>
      </c>
      <c r="L398">
        <v>0</v>
      </c>
      <c r="M398">
        <v>1.3837076604366301</v>
      </c>
      <c r="N398">
        <v>0.35735097527503901</v>
      </c>
      <c r="O398">
        <v>0.89271461963653498</v>
      </c>
      <c r="R398">
        <f t="shared" si="12"/>
        <v>2.4981451889125181</v>
      </c>
      <c r="S398">
        <f t="shared" si="13"/>
        <v>3.4567026347811618</v>
      </c>
    </row>
    <row r="399" spans="1:19" x14ac:dyDescent="0.25">
      <c r="A399">
        <v>47002</v>
      </c>
      <c r="B399">
        <v>1.17</v>
      </c>
      <c r="C399">
        <v>1</v>
      </c>
      <c r="D399">
        <v>1.0009267090559</v>
      </c>
      <c r="E399">
        <v>0.85549291372299197</v>
      </c>
      <c r="F399">
        <v>0.123985275626182</v>
      </c>
      <c r="G399" s="1">
        <v>43146</v>
      </c>
      <c r="H399" t="s">
        <v>58</v>
      </c>
      <c r="I399" t="s">
        <v>103</v>
      </c>
      <c r="J399">
        <v>5.91</v>
      </c>
      <c r="L399">
        <v>1</v>
      </c>
      <c r="M399">
        <v>1.01638349533081</v>
      </c>
      <c r="N399">
        <v>0.86870384216308505</v>
      </c>
      <c r="O399">
        <v>7.95430988073349E-2</v>
      </c>
      <c r="R399">
        <f t="shared" si="12"/>
        <v>10.921171731908681</v>
      </c>
      <c r="S399">
        <f t="shared" si="13"/>
        <v>11.100098697985375</v>
      </c>
    </row>
    <row r="400" spans="1:19" x14ac:dyDescent="0.25">
      <c r="A400">
        <v>47003</v>
      </c>
      <c r="B400">
        <v>1.39</v>
      </c>
      <c r="C400">
        <v>1</v>
      </c>
      <c r="D400">
        <v>1.1832858415842</v>
      </c>
      <c r="E400">
        <v>0.85128477811813297</v>
      </c>
      <c r="F400">
        <v>0.233967185020446</v>
      </c>
      <c r="G400" s="1">
        <v>43146</v>
      </c>
      <c r="H400" t="s">
        <v>82</v>
      </c>
      <c r="I400" t="s">
        <v>143</v>
      </c>
      <c r="J400">
        <v>3.27</v>
      </c>
      <c r="L400">
        <v>1</v>
      </c>
      <c r="M400">
        <v>1.2122682899236601</v>
      </c>
      <c r="N400">
        <v>0.87213546037673895</v>
      </c>
      <c r="O400">
        <v>0.104184255003929</v>
      </c>
      <c r="R400">
        <f t="shared" si="12"/>
        <v>8.3710869780068879</v>
      </c>
      <c r="S400">
        <f t="shared" si="13"/>
        <v>10.148003295630687</v>
      </c>
    </row>
    <row r="401" spans="1:19" x14ac:dyDescent="0.25">
      <c r="A401">
        <v>47004</v>
      </c>
      <c r="B401">
        <v>4.6500000000000004</v>
      </c>
      <c r="C401">
        <v>0</v>
      </c>
      <c r="D401">
        <v>1.0851587581634501</v>
      </c>
      <c r="E401">
        <v>0.10630123317241599</v>
      </c>
      <c r="F401">
        <v>0.87512803077697698</v>
      </c>
      <c r="G401" s="1">
        <v>43146</v>
      </c>
      <c r="H401" t="s">
        <v>10</v>
      </c>
      <c r="I401" t="s">
        <v>110</v>
      </c>
      <c r="J401">
        <v>1.24</v>
      </c>
      <c r="L401">
        <v>0</v>
      </c>
      <c r="M401">
        <v>0.98844340324401803</v>
      </c>
      <c r="N401">
        <v>0.149894028902053</v>
      </c>
      <c r="O401">
        <v>0.79713177680969205</v>
      </c>
      <c r="R401">
        <f t="shared" si="12"/>
        <v>5.3179688520519459</v>
      </c>
      <c r="S401">
        <f t="shared" si="13"/>
        <v>5.2565112304679102</v>
      </c>
    </row>
    <row r="402" spans="1:19" x14ac:dyDescent="0.25">
      <c r="A402">
        <v>47005</v>
      </c>
      <c r="B402">
        <v>1.58</v>
      </c>
      <c r="C402">
        <v>1</v>
      </c>
      <c r="D402">
        <v>1.3391303164958901</v>
      </c>
      <c r="E402">
        <v>0.84755083322525004</v>
      </c>
      <c r="F402">
        <v>0.20776945352554299</v>
      </c>
      <c r="G402" s="1">
        <v>43146</v>
      </c>
      <c r="H402" t="s">
        <v>122</v>
      </c>
      <c r="I402" t="s">
        <v>116</v>
      </c>
      <c r="J402">
        <v>2.56</v>
      </c>
      <c r="L402">
        <v>1</v>
      </c>
      <c r="M402">
        <v>1.3065738642215701</v>
      </c>
      <c r="N402">
        <v>0.82694548368453902</v>
      </c>
      <c r="O402">
        <v>0.20516018569469399</v>
      </c>
      <c r="R402">
        <f t="shared" si="12"/>
        <v>4.0307308208189347</v>
      </c>
      <c r="S402">
        <f t="shared" si="13"/>
        <v>5.2664475441943832</v>
      </c>
    </row>
    <row r="403" spans="1:19" x14ac:dyDescent="0.25">
      <c r="A403">
        <v>47006</v>
      </c>
      <c r="B403">
        <v>1.17</v>
      </c>
      <c r="C403">
        <v>1</v>
      </c>
      <c r="D403">
        <v>0.86336023306846599</v>
      </c>
      <c r="E403">
        <v>0.73791472911834699</v>
      </c>
      <c r="F403">
        <v>0.27767779231071399</v>
      </c>
      <c r="G403" s="1">
        <v>43146</v>
      </c>
      <c r="H403" t="s">
        <v>86</v>
      </c>
      <c r="I403" t="s">
        <v>12</v>
      </c>
      <c r="J403">
        <v>5.8</v>
      </c>
      <c r="L403">
        <v>1</v>
      </c>
      <c r="M403">
        <v>0.94212735414505</v>
      </c>
      <c r="N403">
        <v>0.80523705482482899</v>
      </c>
      <c r="O403">
        <v>0.18144458532333299</v>
      </c>
      <c r="R403">
        <f t="shared" si="12"/>
        <v>4.4379227596673783</v>
      </c>
      <c r="S403">
        <f t="shared" si="13"/>
        <v>4.1810884274655251</v>
      </c>
    </row>
    <row r="404" spans="1:19" x14ac:dyDescent="0.25">
      <c r="A404">
        <v>47007</v>
      </c>
      <c r="B404">
        <v>1.05</v>
      </c>
      <c r="C404">
        <v>1</v>
      </c>
      <c r="D404">
        <v>0.96656483352184297</v>
      </c>
      <c r="E404">
        <v>0.92053793668746897</v>
      </c>
      <c r="F404">
        <v>8.1202893704175896E-2</v>
      </c>
      <c r="G404" s="1">
        <v>43146</v>
      </c>
      <c r="H404" t="s">
        <v>153</v>
      </c>
      <c r="I404" t="s">
        <v>55</v>
      </c>
      <c r="J404">
        <v>13.82</v>
      </c>
      <c r="L404">
        <v>1</v>
      </c>
      <c r="M404">
        <v>0.96143263578414895</v>
      </c>
      <c r="N404">
        <v>0.91565012931823697</v>
      </c>
      <c r="O404">
        <v>5.1719993352890001E-2</v>
      </c>
      <c r="R404">
        <f t="shared" si="12"/>
        <v>17.703987760993641</v>
      </c>
      <c r="S404">
        <f t="shared" si="13"/>
        <v>17.021191616942428</v>
      </c>
    </row>
    <row r="405" spans="1:19" x14ac:dyDescent="0.25">
      <c r="A405">
        <v>47008</v>
      </c>
      <c r="B405">
        <v>1.26</v>
      </c>
      <c r="C405">
        <v>1</v>
      </c>
      <c r="D405">
        <v>0.95824391126632702</v>
      </c>
      <c r="E405">
        <v>0.76051104068756104</v>
      </c>
      <c r="F405">
        <v>0.24246525764465299</v>
      </c>
      <c r="G405" s="1">
        <v>43146</v>
      </c>
      <c r="H405" t="s">
        <v>31</v>
      </c>
      <c r="I405" t="s">
        <v>275</v>
      </c>
      <c r="J405">
        <v>4.3</v>
      </c>
      <c r="L405">
        <v>1</v>
      </c>
      <c r="M405">
        <v>1.10424521684646</v>
      </c>
      <c r="N405">
        <v>0.87638509273528997</v>
      </c>
      <c r="O405">
        <v>0.127923384308815</v>
      </c>
      <c r="R405">
        <f t="shared" si="12"/>
        <v>6.8508591878685907</v>
      </c>
      <c r="S405">
        <f t="shared" si="13"/>
        <v>7.5650284894925512</v>
      </c>
    </row>
    <row r="406" spans="1:19" x14ac:dyDescent="0.25">
      <c r="A406">
        <v>47009</v>
      </c>
      <c r="B406">
        <v>1.23</v>
      </c>
      <c r="C406">
        <v>1</v>
      </c>
      <c r="D406">
        <v>1.0964479426145499</v>
      </c>
      <c r="E406">
        <v>0.89142109155654903</v>
      </c>
      <c r="F406">
        <v>0.13526181876659299</v>
      </c>
      <c r="G406" s="1">
        <v>43146</v>
      </c>
      <c r="H406" t="s">
        <v>93</v>
      </c>
      <c r="I406" t="s">
        <v>215</v>
      </c>
      <c r="J406">
        <v>4.7699999999999996</v>
      </c>
      <c r="L406">
        <v>1</v>
      </c>
      <c r="M406">
        <v>1.1210794293880399</v>
      </c>
      <c r="N406">
        <v>0.91144669055938698</v>
      </c>
      <c r="O406">
        <v>0.122471131384372</v>
      </c>
      <c r="R406">
        <f t="shared" si="12"/>
        <v>7.4421349770897329</v>
      </c>
      <c r="S406">
        <f t="shared" si="13"/>
        <v>8.3432244335445773</v>
      </c>
    </row>
    <row r="407" spans="1:19" x14ac:dyDescent="0.25">
      <c r="A407">
        <v>47010</v>
      </c>
      <c r="B407">
        <v>2.08</v>
      </c>
      <c r="C407">
        <v>0</v>
      </c>
      <c r="D407">
        <v>1.2449787282943701</v>
      </c>
      <c r="E407">
        <v>0.38790692885716699</v>
      </c>
      <c r="F407">
        <v>0.67661887407302801</v>
      </c>
      <c r="G407" s="1">
        <v>43146</v>
      </c>
      <c r="H407" t="s">
        <v>105</v>
      </c>
      <c r="I407" t="s">
        <v>67</v>
      </c>
      <c r="J407">
        <v>1.84</v>
      </c>
      <c r="L407">
        <v>0</v>
      </c>
      <c r="M407">
        <v>1.3823461151123</v>
      </c>
      <c r="N407">
        <v>0.287683546543121</v>
      </c>
      <c r="O407">
        <v>0.75127506256103505</v>
      </c>
      <c r="R407">
        <f t="shared" si="12"/>
        <v>2.6114634346960335</v>
      </c>
      <c r="S407">
        <f t="shared" si="13"/>
        <v>3.6099463337098969</v>
      </c>
    </row>
    <row r="408" spans="1:19" x14ac:dyDescent="0.25">
      <c r="A408">
        <v>47011</v>
      </c>
      <c r="B408">
        <v>1.65</v>
      </c>
      <c r="C408">
        <v>0</v>
      </c>
      <c r="D408">
        <v>1.3626763382553999</v>
      </c>
      <c r="E408">
        <v>0.296343434602022</v>
      </c>
      <c r="F408">
        <v>0.57255308330058996</v>
      </c>
      <c r="G408" s="1">
        <v>43146</v>
      </c>
      <c r="H408" t="s">
        <v>47</v>
      </c>
      <c r="I408" t="s">
        <v>68</v>
      </c>
      <c r="J408">
        <v>2.38</v>
      </c>
      <c r="L408">
        <v>1</v>
      </c>
      <c r="M408">
        <v>0.50076043903827605</v>
      </c>
      <c r="N408">
        <v>0.30349117517471302</v>
      </c>
      <c r="O408">
        <v>0.27727386355400002</v>
      </c>
      <c r="R408">
        <f t="shared" si="12"/>
        <v>1.0945538511443835</v>
      </c>
      <c r="S408">
        <f t="shared" si="13"/>
        <v>0.54810926705009777</v>
      </c>
    </row>
    <row r="409" spans="1:19" x14ac:dyDescent="0.25">
      <c r="A409">
        <v>47012</v>
      </c>
      <c r="B409">
        <v>1.25</v>
      </c>
      <c r="C409">
        <v>1</v>
      </c>
      <c r="D409">
        <v>0.97440154850482896</v>
      </c>
      <c r="E409">
        <v>0.77952123880386304</v>
      </c>
      <c r="F409">
        <v>0.14360363930463699</v>
      </c>
      <c r="G409" s="1">
        <v>43146</v>
      </c>
      <c r="H409" t="s">
        <v>46</v>
      </c>
      <c r="I409" t="s">
        <v>64</v>
      </c>
      <c r="J409">
        <v>4.42</v>
      </c>
      <c r="L409">
        <v>1</v>
      </c>
      <c r="M409">
        <v>1.0349546372890399</v>
      </c>
      <c r="N409">
        <v>0.82796370983123702</v>
      </c>
      <c r="O409">
        <v>0.14508792757987901</v>
      </c>
      <c r="R409">
        <f t="shared" si="12"/>
        <v>5.706634064198048</v>
      </c>
      <c r="S409">
        <f t="shared" si="13"/>
        <v>5.9061073880534067</v>
      </c>
    </row>
    <row r="410" spans="1:19" x14ac:dyDescent="0.25">
      <c r="A410">
        <v>47013</v>
      </c>
      <c r="B410">
        <v>1.43</v>
      </c>
      <c r="C410">
        <v>0</v>
      </c>
      <c r="D410">
        <v>1.59426935911178</v>
      </c>
      <c r="E410">
        <v>0.37297318379084199</v>
      </c>
      <c r="F410">
        <v>0.51428043842315596</v>
      </c>
      <c r="G410" s="1">
        <v>43146</v>
      </c>
      <c r="H410" t="s">
        <v>65</v>
      </c>
      <c r="I410" t="s">
        <v>131</v>
      </c>
      <c r="J410">
        <v>3.1</v>
      </c>
      <c r="L410">
        <v>1</v>
      </c>
      <c r="M410">
        <v>0.93041521549224804</v>
      </c>
      <c r="N410">
        <v>0.65064001083374001</v>
      </c>
      <c r="O410">
        <v>0.328602254390716</v>
      </c>
      <c r="R410">
        <f t="shared" si="12"/>
        <v>1.980022967402145</v>
      </c>
      <c r="S410">
        <f t="shared" si="13"/>
        <v>1.8422434958950673</v>
      </c>
    </row>
    <row r="411" spans="1:19" x14ac:dyDescent="0.25">
      <c r="A411">
        <v>47014</v>
      </c>
      <c r="B411">
        <v>1.72</v>
      </c>
      <c r="C411">
        <v>1</v>
      </c>
      <c r="D411">
        <v>0.84859916210174502</v>
      </c>
      <c r="E411">
        <v>0.49337160587310702</v>
      </c>
      <c r="F411">
        <v>0.33314100652933099</v>
      </c>
      <c r="G411" s="1">
        <v>43147</v>
      </c>
      <c r="H411" t="s">
        <v>113</v>
      </c>
      <c r="I411" t="s">
        <v>154</v>
      </c>
      <c r="J411">
        <v>2.27</v>
      </c>
      <c r="L411">
        <v>1</v>
      </c>
      <c r="M411">
        <v>0.72845250129699701</v>
      </c>
      <c r="N411">
        <v>0.423518896102905</v>
      </c>
      <c r="O411">
        <v>0.250217884778976</v>
      </c>
      <c r="R411">
        <f t="shared" si="12"/>
        <v>1.6926004169406608</v>
      </c>
      <c r="S411">
        <f t="shared" si="13"/>
        <v>1.2329790074167637</v>
      </c>
    </row>
    <row r="412" spans="1:19" x14ac:dyDescent="0.25">
      <c r="A412">
        <v>47015</v>
      </c>
      <c r="B412">
        <v>2.4300000000000002</v>
      </c>
      <c r="C412">
        <v>1</v>
      </c>
      <c r="D412">
        <v>1.2137888297438599</v>
      </c>
      <c r="E412">
        <v>0.49950157602627998</v>
      </c>
      <c r="F412">
        <v>0.40031030774116499</v>
      </c>
      <c r="G412" s="1">
        <v>43147</v>
      </c>
      <c r="H412" t="s">
        <v>101</v>
      </c>
      <c r="I412" t="s">
        <v>136</v>
      </c>
      <c r="J412">
        <v>1.63</v>
      </c>
      <c r="L412">
        <v>1</v>
      </c>
      <c r="M412">
        <v>1.11950050592422</v>
      </c>
      <c r="N412">
        <v>0.46069979667663502</v>
      </c>
      <c r="O412">
        <v>0.34042850136756803</v>
      </c>
      <c r="R412">
        <f t="shared" si="12"/>
        <v>1.3532938482703816</v>
      </c>
      <c r="S412">
        <f t="shared" si="13"/>
        <v>1.515013147802831</v>
      </c>
    </row>
    <row r="413" spans="1:19" x14ac:dyDescent="0.25">
      <c r="A413">
        <v>47016</v>
      </c>
      <c r="B413">
        <v>1.05</v>
      </c>
      <c r="C413">
        <v>1</v>
      </c>
      <c r="D413">
        <v>0.97192869544029203</v>
      </c>
      <c r="E413">
        <v>0.92564637660980198</v>
      </c>
      <c r="F413">
        <v>9.2150042951107E-2</v>
      </c>
      <c r="G413" s="1">
        <v>43147</v>
      </c>
      <c r="H413" t="s">
        <v>153</v>
      </c>
      <c r="I413" t="s">
        <v>31</v>
      </c>
      <c r="J413">
        <v>14.37</v>
      </c>
      <c r="L413">
        <v>1</v>
      </c>
      <c r="M413">
        <v>0.98577596247196198</v>
      </c>
      <c r="N413">
        <v>0.93883424997329701</v>
      </c>
      <c r="O413">
        <v>0.1061522513628</v>
      </c>
      <c r="R413">
        <f t="shared" si="12"/>
        <v>8.8442236308734774</v>
      </c>
      <c r="S413">
        <f t="shared" si="13"/>
        <v>8.7184230620415732</v>
      </c>
    </row>
    <row r="414" spans="1:19" x14ac:dyDescent="0.25">
      <c r="A414">
        <v>47017</v>
      </c>
      <c r="B414">
        <v>2.83</v>
      </c>
      <c r="C414">
        <v>0</v>
      </c>
      <c r="D414">
        <v>1.09108169674873</v>
      </c>
      <c r="E414">
        <v>0.20917750895023299</v>
      </c>
      <c r="F414">
        <v>0.72738779783248897</v>
      </c>
      <c r="G414" s="1">
        <v>43147</v>
      </c>
      <c r="H414" t="s">
        <v>18</v>
      </c>
      <c r="I414" t="s">
        <v>53</v>
      </c>
      <c r="J414">
        <v>1.5</v>
      </c>
      <c r="L414">
        <v>0</v>
      </c>
      <c r="M414">
        <v>1.2352357506752001</v>
      </c>
      <c r="N414">
        <v>0.18692970275878901</v>
      </c>
      <c r="O414">
        <v>0.82349050045013406</v>
      </c>
      <c r="R414">
        <f t="shared" si="12"/>
        <v>4.4053485791541247</v>
      </c>
      <c r="S414">
        <f t="shared" si="13"/>
        <v>5.441644059157376</v>
      </c>
    </row>
    <row r="415" spans="1:19" x14ac:dyDescent="0.25">
      <c r="A415">
        <v>47018</v>
      </c>
      <c r="B415">
        <v>1.56</v>
      </c>
      <c r="C415">
        <v>1</v>
      </c>
      <c r="D415">
        <v>1.05763874816894</v>
      </c>
      <c r="E415">
        <v>0.67797355651855395</v>
      </c>
      <c r="F415">
        <v>0.249223554134368</v>
      </c>
      <c r="G415" s="1">
        <v>43147</v>
      </c>
      <c r="H415" t="s">
        <v>82</v>
      </c>
      <c r="I415" t="s">
        <v>101</v>
      </c>
      <c r="J415">
        <v>2.65</v>
      </c>
      <c r="L415">
        <v>1</v>
      </c>
      <c r="M415">
        <v>1.1048750925063999</v>
      </c>
      <c r="N415">
        <v>0.70825326442718495</v>
      </c>
      <c r="O415">
        <v>0.23323504626750899</v>
      </c>
      <c r="R415">
        <f t="shared" si="12"/>
        <v>3.0366502623060074</v>
      </c>
      <c r="S415">
        <f t="shared" si="13"/>
        <v>3.35511923947496</v>
      </c>
    </row>
    <row r="416" spans="1:19" x14ac:dyDescent="0.25">
      <c r="A416">
        <v>47019</v>
      </c>
      <c r="B416">
        <v>1.5</v>
      </c>
      <c r="C416">
        <v>0</v>
      </c>
      <c r="D416">
        <v>1.8764902374744401</v>
      </c>
      <c r="E416">
        <v>0.39176732003688802</v>
      </c>
      <c r="F416">
        <v>0.66542207002639697</v>
      </c>
      <c r="G416" s="1">
        <v>43147</v>
      </c>
      <c r="H416" t="s">
        <v>86</v>
      </c>
      <c r="I416" t="s">
        <v>65</v>
      </c>
      <c r="J416">
        <v>2.82</v>
      </c>
      <c r="L416">
        <v>0</v>
      </c>
      <c r="M416">
        <v>2.0676583278179099</v>
      </c>
      <c r="N416">
        <v>0.23726676404476099</v>
      </c>
      <c r="O416">
        <v>0.73321217298507602</v>
      </c>
      <c r="R416">
        <f t="shared" si="12"/>
        <v>3.0902439114765929</v>
      </c>
      <c r="S416">
        <f t="shared" si="13"/>
        <v>6.389568558553183</v>
      </c>
    </row>
    <row r="417" spans="1:19" x14ac:dyDescent="0.25">
      <c r="A417">
        <v>47020</v>
      </c>
      <c r="B417">
        <v>2.11</v>
      </c>
      <c r="C417">
        <v>1</v>
      </c>
      <c r="D417">
        <v>1.2353276832103699</v>
      </c>
      <c r="E417">
        <v>0.58546335697174001</v>
      </c>
      <c r="F417">
        <v>0.29192686378955801</v>
      </c>
      <c r="G417" s="1">
        <v>43147</v>
      </c>
      <c r="H417" t="s">
        <v>37</v>
      </c>
      <c r="I417" t="s">
        <v>122</v>
      </c>
      <c r="J417">
        <v>1.83</v>
      </c>
      <c r="L417">
        <v>1</v>
      </c>
      <c r="M417">
        <v>1.2701982384920101</v>
      </c>
      <c r="N417">
        <v>0.601989686489105</v>
      </c>
      <c r="O417">
        <v>0.31605571508407498</v>
      </c>
      <c r="R417">
        <f t="shared" si="12"/>
        <v>1.9046948299256914</v>
      </c>
      <c r="S417">
        <f t="shared" si="13"/>
        <v>2.419340017836455</v>
      </c>
    </row>
    <row r="418" spans="1:19" x14ac:dyDescent="0.25">
      <c r="A418">
        <v>47021</v>
      </c>
      <c r="B418">
        <v>1.65</v>
      </c>
      <c r="C418">
        <v>1</v>
      </c>
      <c r="D418">
        <v>1.1536585673689801</v>
      </c>
      <c r="E418">
        <v>0.69918701052665699</v>
      </c>
      <c r="F418">
        <v>0.34022325649857499</v>
      </c>
      <c r="G418" s="1">
        <v>43147</v>
      </c>
      <c r="H418" t="s">
        <v>121</v>
      </c>
      <c r="I418" t="s">
        <v>105</v>
      </c>
      <c r="J418">
        <v>2.41</v>
      </c>
      <c r="L418">
        <v>1</v>
      </c>
      <c r="M418">
        <v>1.1242573857307401</v>
      </c>
      <c r="N418">
        <v>0.68136811256408603</v>
      </c>
      <c r="O418">
        <v>0.368897825479507</v>
      </c>
      <c r="R418">
        <f t="shared" si="12"/>
        <v>1.847037487083093</v>
      </c>
      <c r="S418">
        <f t="shared" si="13"/>
        <v>2.076545536574717</v>
      </c>
    </row>
    <row r="419" spans="1:19" x14ac:dyDescent="0.25">
      <c r="A419">
        <v>47022</v>
      </c>
      <c r="B419">
        <v>1.23</v>
      </c>
      <c r="C419">
        <v>1</v>
      </c>
      <c r="D419">
        <v>0.76450935155153199</v>
      </c>
      <c r="E419">
        <v>0.62155231833457902</v>
      </c>
      <c r="F419">
        <v>0.25618201792240097</v>
      </c>
      <c r="G419" s="1">
        <v>43147</v>
      </c>
      <c r="H419" t="s">
        <v>59</v>
      </c>
      <c r="I419" t="s">
        <v>239</v>
      </c>
      <c r="J419">
        <v>4.7699999999999996</v>
      </c>
      <c r="L419">
        <v>1</v>
      </c>
      <c r="M419">
        <v>0.98567230045795395</v>
      </c>
      <c r="N419">
        <v>0.80135959386825495</v>
      </c>
      <c r="O419">
        <v>0.19309815764427099</v>
      </c>
      <c r="R419">
        <f t="shared" si="12"/>
        <v>4.150011598476949</v>
      </c>
      <c r="S419">
        <f t="shared" si="13"/>
        <v>4.0905514791979636</v>
      </c>
    </row>
    <row r="420" spans="1:19" x14ac:dyDescent="0.25">
      <c r="A420">
        <v>47023</v>
      </c>
      <c r="B420">
        <v>1.39</v>
      </c>
      <c r="C420">
        <v>1</v>
      </c>
      <c r="D420">
        <v>0.91931749427318499</v>
      </c>
      <c r="E420">
        <v>0.66137949228286697</v>
      </c>
      <c r="F420">
        <v>0.31528563797473902</v>
      </c>
      <c r="G420" s="1">
        <v>43147</v>
      </c>
      <c r="H420" t="s">
        <v>121</v>
      </c>
      <c r="I420" t="s">
        <v>27</v>
      </c>
      <c r="J420">
        <v>3.28</v>
      </c>
      <c r="L420">
        <v>1</v>
      </c>
      <c r="M420">
        <v>0.77181794881820598</v>
      </c>
      <c r="N420">
        <v>0.55526471138000399</v>
      </c>
      <c r="O420">
        <v>0.43748793005943298</v>
      </c>
      <c r="R420">
        <f t="shared" si="12"/>
        <v>1.2692114987139667</v>
      </c>
      <c r="S420">
        <f t="shared" si="13"/>
        <v>0.9796002155538942</v>
      </c>
    </row>
    <row r="421" spans="1:19" x14ac:dyDescent="0.25">
      <c r="A421">
        <v>47024</v>
      </c>
      <c r="B421">
        <v>1.72</v>
      </c>
      <c r="C421">
        <v>1</v>
      </c>
      <c r="D421">
        <v>1.06776315498352</v>
      </c>
      <c r="E421">
        <v>0.620792531967163</v>
      </c>
      <c r="F421">
        <v>0.352748483419418</v>
      </c>
      <c r="G421" s="1">
        <v>43147</v>
      </c>
      <c r="H421" t="s">
        <v>11</v>
      </c>
      <c r="I421" t="s">
        <v>120</v>
      </c>
      <c r="J421">
        <v>2.27</v>
      </c>
      <c r="L421">
        <v>1</v>
      </c>
      <c r="M421">
        <v>1.35719898223876</v>
      </c>
      <c r="N421">
        <v>0.78906917572021396</v>
      </c>
      <c r="O421">
        <v>0.417271018028259</v>
      </c>
      <c r="R421">
        <f t="shared" si="12"/>
        <v>1.8910231998589835</v>
      </c>
      <c r="S421">
        <f t="shared" si="13"/>
        <v>2.566494762238511</v>
      </c>
    </row>
    <row r="422" spans="1:19" x14ac:dyDescent="0.25">
      <c r="A422">
        <v>47025</v>
      </c>
      <c r="B422">
        <v>1.35</v>
      </c>
      <c r="C422">
        <v>1</v>
      </c>
      <c r="D422">
        <v>1.1716249626874899</v>
      </c>
      <c r="E422">
        <v>0.86787034273147501</v>
      </c>
      <c r="F422">
        <v>0.12792203128337801</v>
      </c>
      <c r="G422" s="1">
        <v>43148</v>
      </c>
      <c r="H422" t="s">
        <v>58</v>
      </c>
      <c r="I422" t="s">
        <v>22</v>
      </c>
      <c r="J422">
        <v>3.6</v>
      </c>
      <c r="L422">
        <v>1</v>
      </c>
      <c r="M422">
        <v>1.1990422189235601</v>
      </c>
      <c r="N422">
        <v>0.88817942142486495</v>
      </c>
      <c r="O422">
        <v>0.111360043287277</v>
      </c>
      <c r="R422">
        <f t="shared" si="12"/>
        <v>7.975746014516325</v>
      </c>
      <c r="S422">
        <f t="shared" si="13"/>
        <v>9.5632561988164575</v>
      </c>
    </row>
    <row r="423" spans="1:19" x14ac:dyDescent="0.25">
      <c r="A423">
        <v>47026</v>
      </c>
      <c r="B423">
        <v>1.4</v>
      </c>
      <c r="C423">
        <v>0</v>
      </c>
      <c r="D423">
        <v>2.0903824675083098</v>
      </c>
      <c r="E423">
        <v>0.283813992142677</v>
      </c>
      <c r="F423">
        <v>0.63344923257827701</v>
      </c>
      <c r="G423" s="1">
        <v>43148</v>
      </c>
      <c r="H423" t="s">
        <v>58</v>
      </c>
      <c r="I423" t="s">
        <v>82</v>
      </c>
      <c r="J423">
        <v>3.3</v>
      </c>
      <c r="L423">
        <v>0</v>
      </c>
      <c r="M423">
        <v>2.58792298436164</v>
      </c>
      <c r="N423">
        <v>0.28030583262443498</v>
      </c>
      <c r="O423">
        <v>0.78421908617019598</v>
      </c>
      <c r="R423">
        <f t="shared" si="12"/>
        <v>2.7977266074977618</v>
      </c>
      <c r="S423">
        <f t="shared" si="13"/>
        <v>7.2403009915035925</v>
      </c>
    </row>
    <row r="424" spans="1:19" x14ac:dyDescent="0.25">
      <c r="A424">
        <v>47027</v>
      </c>
      <c r="B424">
        <v>1.63</v>
      </c>
      <c r="C424">
        <v>1</v>
      </c>
      <c r="D424">
        <v>1.32225953459739</v>
      </c>
      <c r="E424">
        <v>0.81120216846465998</v>
      </c>
      <c r="F424">
        <v>0.203847280144691</v>
      </c>
      <c r="G424" s="1">
        <v>43148</v>
      </c>
      <c r="H424" t="s">
        <v>86</v>
      </c>
      <c r="I424" t="s">
        <v>113</v>
      </c>
      <c r="J424">
        <v>2.4700000000000002</v>
      </c>
      <c r="L424">
        <v>1</v>
      </c>
      <c r="M424">
        <v>1.2420297271013201</v>
      </c>
      <c r="N424">
        <v>0.76198142766952504</v>
      </c>
      <c r="O424">
        <v>0.24730837345123199</v>
      </c>
      <c r="R424">
        <f t="shared" si="12"/>
        <v>3.081098375424737</v>
      </c>
      <c r="S424">
        <f t="shared" si="13"/>
        <v>3.8268157744011244</v>
      </c>
    </row>
    <row r="425" spans="1:19" x14ac:dyDescent="0.25">
      <c r="A425">
        <v>47028</v>
      </c>
      <c r="B425">
        <v>1.05</v>
      </c>
      <c r="C425">
        <v>1</v>
      </c>
      <c r="D425">
        <v>0.91909206390380804</v>
      </c>
      <c r="E425">
        <v>0.87532577514648402</v>
      </c>
      <c r="F425">
        <v>0.126055917143821</v>
      </c>
      <c r="G425" s="1">
        <v>43148</v>
      </c>
      <c r="H425" t="s">
        <v>153</v>
      </c>
      <c r="I425" t="s">
        <v>37</v>
      </c>
      <c r="J425">
        <v>14.37</v>
      </c>
      <c r="L425">
        <v>1</v>
      </c>
      <c r="M425">
        <v>0.91779107451438902</v>
      </c>
      <c r="N425">
        <v>0.87408673763275102</v>
      </c>
      <c r="O425">
        <v>8.9566431939601898E-2</v>
      </c>
      <c r="R425">
        <f t="shared" si="12"/>
        <v>9.7590885190355845</v>
      </c>
      <c r="S425">
        <f t="shared" si="13"/>
        <v>8.9568043381667017</v>
      </c>
    </row>
    <row r="426" spans="1:19" x14ac:dyDescent="0.25">
      <c r="A426">
        <v>47029</v>
      </c>
      <c r="B426">
        <v>1.69</v>
      </c>
      <c r="C426">
        <v>1</v>
      </c>
      <c r="D426">
        <v>0.91239939520756297</v>
      </c>
      <c r="E426">
        <v>0.53988129893938697</v>
      </c>
      <c r="F426">
        <v>0.46800159414609199</v>
      </c>
      <c r="G426" s="1">
        <v>43148</v>
      </c>
      <c r="H426" t="s">
        <v>121</v>
      </c>
      <c r="I426" t="s">
        <v>59</v>
      </c>
      <c r="J426">
        <v>2.33</v>
      </c>
      <c r="L426">
        <v>1</v>
      </c>
      <c r="M426">
        <v>1.0141143709421101</v>
      </c>
      <c r="N426">
        <v>0.60006767511367798</v>
      </c>
      <c r="O426">
        <v>0.51928162574768</v>
      </c>
      <c r="R426">
        <f t="shared" si="12"/>
        <v>1.1555727092205108</v>
      </c>
      <c r="S426">
        <f t="shared" si="13"/>
        <v>1.1718828910890349</v>
      </c>
    </row>
    <row r="427" spans="1:19" x14ac:dyDescent="0.25">
      <c r="A427">
        <v>47030</v>
      </c>
      <c r="B427">
        <v>1.38</v>
      </c>
      <c r="C427">
        <v>1</v>
      </c>
      <c r="D427">
        <v>1.0049833424091299</v>
      </c>
      <c r="E427">
        <v>0.72824879884719795</v>
      </c>
      <c r="F427">
        <v>0.29485885202884599</v>
      </c>
      <c r="G427" s="1">
        <v>43148</v>
      </c>
      <c r="H427" t="s">
        <v>93</v>
      </c>
      <c r="I427" t="s">
        <v>47</v>
      </c>
      <c r="J427">
        <v>3.41</v>
      </c>
      <c r="L427">
        <v>1</v>
      </c>
      <c r="M427">
        <v>1.02084434509277</v>
      </c>
      <c r="N427">
        <v>0.73974227905273404</v>
      </c>
      <c r="O427">
        <v>0.24443288147449399</v>
      </c>
      <c r="R427">
        <f t="shared" si="12"/>
        <v>3.0263615704662241</v>
      </c>
      <c r="S427">
        <f t="shared" si="13"/>
        <v>3.0894440954165283</v>
      </c>
    </row>
    <row r="428" spans="1:19" x14ac:dyDescent="0.25">
      <c r="A428">
        <v>47031</v>
      </c>
      <c r="B428">
        <v>1.1200000000000001</v>
      </c>
      <c r="C428">
        <v>1</v>
      </c>
      <c r="D428">
        <v>0.93932152557373005</v>
      </c>
      <c r="E428">
        <v>0.83867993354797299</v>
      </c>
      <c r="F428">
        <v>0.21964392662048299</v>
      </c>
      <c r="G428" s="1">
        <v>43148</v>
      </c>
      <c r="H428" t="s">
        <v>46</v>
      </c>
      <c r="I428" t="s">
        <v>10</v>
      </c>
      <c r="J428">
        <v>7.79</v>
      </c>
      <c r="L428">
        <v>1</v>
      </c>
      <c r="M428">
        <v>0.89825139999389603</v>
      </c>
      <c r="N428">
        <v>0.802010178565979</v>
      </c>
      <c r="O428">
        <v>0.163290530443191</v>
      </c>
      <c r="R428">
        <f t="shared" si="12"/>
        <v>4.9115535137844351</v>
      </c>
      <c r="S428">
        <f t="shared" si="13"/>
        <v>4.4118098199018112</v>
      </c>
    </row>
    <row r="429" spans="1:19" x14ac:dyDescent="0.25">
      <c r="A429">
        <v>47032</v>
      </c>
      <c r="B429">
        <v>1.62</v>
      </c>
      <c r="C429">
        <v>1</v>
      </c>
      <c r="D429">
        <v>1.18297487497329</v>
      </c>
      <c r="E429">
        <v>0.73023140430450395</v>
      </c>
      <c r="F429">
        <v>0.260263377428054</v>
      </c>
      <c r="G429" s="1">
        <v>43148</v>
      </c>
      <c r="H429" t="s">
        <v>18</v>
      </c>
      <c r="I429" t="s">
        <v>11</v>
      </c>
      <c r="J429">
        <v>2.48</v>
      </c>
      <c r="L429">
        <v>1</v>
      </c>
      <c r="M429">
        <v>1.0670325708389199</v>
      </c>
      <c r="N429">
        <v>0.65866208076476995</v>
      </c>
      <c r="O429">
        <v>0.23537069559097201</v>
      </c>
      <c r="R429">
        <f t="shared" si="12"/>
        <v>2.7984030854435469</v>
      </c>
      <c r="S429">
        <f t="shared" si="13"/>
        <v>2.9859872385044146</v>
      </c>
    </row>
    <row r="430" spans="1:19" x14ac:dyDescent="0.25">
      <c r="A430">
        <v>47033</v>
      </c>
      <c r="B430">
        <v>1.29</v>
      </c>
      <c r="C430">
        <v>1</v>
      </c>
      <c r="D430">
        <v>1.1396007771492001</v>
      </c>
      <c r="E430">
        <v>0.88341145515441899</v>
      </c>
      <c r="F430">
        <v>8.6148080602288193E-2</v>
      </c>
      <c r="G430" s="1">
        <v>43149</v>
      </c>
      <c r="H430" t="s">
        <v>153</v>
      </c>
      <c r="I430" t="s">
        <v>86</v>
      </c>
      <c r="J430">
        <v>4.0999999999999996</v>
      </c>
      <c r="L430">
        <v>1</v>
      </c>
      <c r="M430">
        <v>1.0402530026435799</v>
      </c>
      <c r="N430">
        <v>0.80639767646789495</v>
      </c>
      <c r="O430">
        <v>0.100990325212478</v>
      </c>
      <c r="R430">
        <f t="shared" si="12"/>
        <v>7.984900283975513</v>
      </c>
      <c r="S430">
        <f t="shared" si="13"/>
        <v>8.3063164962151372</v>
      </c>
    </row>
    <row r="431" spans="1:19" x14ac:dyDescent="0.25">
      <c r="A431">
        <v>47034</v>
      </c>
      <c r="B431">
        <v>1.77</v>
      </c>
      <c r="C431">
        <v>1</v>
      </c>
      <c r="D431">
        <v>1.42318773007392</v>
      </c>
      <c r="E431">
        <v>0.80406086444854696</v>
      </c>
      <c r="F431">
        <v>0.28743606507778102</v>
      </c>
      <c r="G431" s="1">
        <v>43149</v>
      </c>
      <c r="H431" t="s">
        <v>93</v>
      </c>
      <c r="I431" t="s">
        <v>121</v>
      </c>
      <c r="J431">
        <v>2.2000000000000002</v>
      </c>
      <c r="L431">
        <v>1</v>
      </c>
      <c r="M431">
        <v>1.20285275459289</v>
      </c>
      <c r="N431">
        <v>0.67957782745361295</v>
      </c>
      <c r="O431">
        <v>0.16596761345863301</v>
      </c>
      <c r="R431">
        <f t="shared" si="12"/>
        <v>4.0946411971091932</v>
      </c>
      <c r="S431">
        <f t="shared" si="13"/>
        <v>4.9252504430123425</v>
      </c>
    </row>
    <row r="432" spans="1:19" x14ac:dyDescent="0.25">
      <c r="A432">
        <v>47035</v>
      </c>
      <c r="B432">
        <v>2.31</v>
      </c>
      <c r="C432">
        <v>0</v>
      </c>
      <c r="D432">
        <v>1.14459849596023</v>
      </c>
      <c r="E432">
        <v>0.26135361790657002</v>
      </c>
      <c r="F432">
        <v>0.67329323291778498</v>
      </c>
      <c r="G432" s="1">
        <v>43149</v>
      </c>
      <c r="H432" t="s">
        <v>93</v>
      </c>
      <c r="I432" t="s">
        <v>46</v>
      </c>
      <c r="J432">
        <v>1.7</v>
      </c>
      <c r="L432">
        <v>0</v>
      </c>
      <c r="M432">
        <v>1.07685319781303</v>
      </c>
      <c r="N432">
        <v>0.42809674143791199</v>
      </c>
      <c r="O432">
        <v>0.63344305753707797</v>
      </c>
      <c r="R432">
        <f t="shared" si="12"/>
        <v>1.4796726912927178</v>
      </c>
      <c r="S432">
        <f t="shared" si="13"/>
        <v>1.5933902693351791</v>
      </c>
    </row>
    <row r="433" spans="1:19" x14ac:dyDescent="0.25">
      <c r="A433">
        <v>47036</v>
      </c>
      <c r="B433">
        <v>1.21</v>
      </c>
      <c r="C433">
        <v>1</v>
      </c>
      <c r="D433">
        <v>1.0677851657867401</v>
      </c>
      <c r="E433">
        <v>0.88246707916259703</v>
      </c>
      <c r="F433">
        <v>8.3722709864377895E-2</v>
      </c>
      <c r="G433" s="1">
        <v>43149</v>
      </c>
      <c r="H433" t="s">
        <v>58</v>
      </c>
      <c r="I433" t="s">
        <v>18</v>
      </c>
      <c r="J433">
        <v>5.21</v>
      </c>
      <c r="L433">
        <v>1</v>
      </c>
      <c r="M433">
        <v>0.96857186675071705</v>
      </c>
      <c r="N433">
        <v>0.80047261714935303</v>
      </c>
      <c r="O433">
        <v>0.10972995311021801</v>
      </c>
      <c r="R433">
        <f t="shared" si="12"/>
        <v>7.2949326456498174</v>
      </c>
      <c r="S433">
        <f t="shared" si="13"/>
        <v>7.0656665304177917</v>
      </c>
    </row>
    <row r="434" spans="1:19" x14ac:dyDescent="0.25">
      <c r="A434">
        <v>47037</v>
      </c>
      <c r="B434">
        <v>1.36</v>
      </c>
      <c r="C434">
        <v>1</v>
      </c>
      <c r="D434">
        <v>0.73337994098663295</v>
      </c>
      <c r="E434">
        <v>0.53924995660781805</v>
      </c>
      <c r="F434">
        <v>0.22141837477684001</v>
      </c>
      <c r="G434" s="1">
        <v>43150</v>
      </c>
      <c r="H434" t="s">
        <v>131</v>
      </c>
      <c r="I434" t="s">
        <v>94</v>
      </c>
      <c r="J434">
        <v>3.42</v>
      </c>
      <c r="L434">
        <v>1</v>
      </c>
      <c r="M434">
        <v>0.86806441307067805</v>
      </c>
      <c r="N434">
        <v>0.63828265666961603</v>
      </c>
      <c r="O434">
        <v>0.19482269883155801</v>
      </c>
      <c r="R434">
        <f t="shared" si="12"/>
        <v>3.276223255799724</v>
      </c>
      <c r="S434">
        <f t="shared" si="13"/>
        <v>2.8439728176342927</v>
      </c>
    </row>
    <row r="435" spans="1:19" x14ac:dyDescent="0.25">
      <c r="A435">
        <v>47038</v>
      </c>
      <c r="B435">
        <v>1.17</v>
      </c>
      <c r="C435">
        <v>1</v>
      </c>
      <c r="D435">
        <v>1.015887996912</v>
      </c>
      <c r="E435">
        <v>0.86828033924102699</v>
      </c>
      <c r="F435">
        <v>0.12314963862299901</v>
      </c>
      <c r="G435" s="1">
        <v>43150</v>
      </c>
      <c r="H435" t="s">
        <v>134</v>
      </c>
      <c r="I435" t="s">
        <v>171</v>
      </c>
      <c r="J435">
        <v>5.81</v>
      </c>
      <c r="L435">
        <v>1</v>
      </c>
      <c r="M435">
        <v>1.00302124500274</v>
      </c>
      <c r="N435">
        <v>0.857283115386962</v>
      </c>
      <c r="O435">
        <v>9.1798275709152194E-2</v>
      </c>
      <c r="R435">
        <f t="shared" si="12"/>
        <v>9.3387714394889425</v>
      </c>
      <c r="S435">
        <f t="shared" si="13"/>
        <v>9.3669861560322794</v>
      </c>
    </row>
    <row r="436" spans="1:19" x14ac:dyDescent="0.25">
      <c r="A436">
        <v>47039</v>
      </c>
      <c r="B436">
        <v>1.65</v>
      </c>
      <c r="C436">
        <v>1</v>
      </c>
      <c r="D436">
        <v>1.2161445325613001</v>
      </c>
      <c r="E436">
        <v>0.73705729246139495</v>
      </c>
      <c r="F436">
        <v>0.32779545187950099</v>
      </c>
      <c r="G436" s="1">
        <v>43150</v>
      </c>
      <c r="H436" t="s">
        <v>75</v>
      </c>
      <c r="I436" t="s">
        <v>101</v>
      </c>
      <c r="J436">
        <v>2.37</v>
      </c>
      <c r="L436">
        <v>1</v>
      </c>
      <c r="M436">
        <v>1.29434809684753</v>
      </c>
      <c r="N436">
        <v>0.78445339202880804</v>
      </c>
      <c r="O436">
        <v>0.34897911548614502</v>
      </c>
      <c r="R436">
        <f t="shared" si="12"/>
        <v>2.2478519694109087</v>
      </c>
      <c r="S436">
        <f t="shared" si="13"/>
        <v>2.909502918601989</v>
      </c>
    </row>
    <row r="437" spans="1:19" x14ac:dyDescent="0.25">
      <c r="A437">
        <v>47040</v>
      </c>
      <c r="B437">
        <v>3.35</v>
      </c>
      <c r="C437">
        <v>0</v>
      </c>
      <c r="D437">
        <v>0.96455858278274498</v>
      </c>
      <c r="E437">
        <v>0.25998320877552</v>
      </c>
      <c r="F437">
        <v>0.70405735969543404</v>
      </c>
      <c r="G437" s="1">
        <v>43150</v>
      </c>
      <c r="H437" t="s">
        <v>163</v>
      </c>
      <c r="I437" t="s">
        <v>111</v>
      </c>
      <c r="J437">
        <v>1.37</v>
      </c>
      <c r="L437">
        <v>0</v>
      </c>
      <c r="M437">
        <v>0.77535301923751798</v>
      </c>
      <c r="N437">
        <v>0.17673449218273099</v>
      </c>
      <c r="O437">
        <v>0.56595110893249501</v>
      </c>
      <c r="R437">
        <f t="shared" si="12"/>
        <v>3.2022674348555658</v>
      </c>
      <c r="S437">
        <f t="shared" si="13"/>
        <v>2.4828877240212455</v>
      </c>
    </row>
    <row r="438" spans="1:19" x14ac:dyDescent="0.25">
      <c r="A438">
        <v>47041</v>
      </c>
      <c r="B438">
        <v>1.29</v>
      </c>
      <c r="C438">
        <v>1</v>
      </c>
      <c r="D438">
        <v>1.12806607890129</v>
      </c>
      <c r="E438">
        <v>0.87446982860565103</v>
      </c>
      <c r="F438">
        <v>0.155209404230117</v>
      </c>
      <c r="G438" s="1">
        <v>43150</v>
      </c>
      <c r="H438" t="s">
        <v>127</v>
      </c>
      <c r="I438" t="s">
        <v>137</v>
      </c>
      <c r="J438">
        <v>3.9</v>
      </c>
      <c r="L438">
        <v>1</v>
      </c>
      <c r="M438">
        <v>1.1381813263893099</v>
      </c>
      <c r="N438">
        <v>0.88231110572814897</v>
      </c>
      <c r="O438">
        <v>7.3419183492660495E-2</v>
      </c>
      <c r="R438">
        <f t="shared" si="12"/>
        <v>12.017446445946257</v>
      </c>
      <c r="S438">
        <f t="shared" si="13"/>
        <v>13.678033135659637</v>
      </c>
    </row>
    <row r="439" spans="1:19" x14ac:dyDescent="0.25">
      <c r="A439">
        <v>47042</v>
      </c>
      <c r="B439">
        <v>1.34</v>
      </c>
      <c r="C439">
        <v>1</v>
      </c>
      <c r="D439">
        <v>1.18464220690727</v>
      </c>
      <c r="E439">
        <v>0.88406134843826201</v>
      </c>
      <c r="F439">
        <v>0.14648795872926701</v>
      </c>
      <c r="G439" s="1">
        <v>43150</v>
      </c>
      <c r="H439" t="s">
        <v>124</v>
      </c>
      <c r="I439" t="s">
        <v>26</v>
      </c>
      <c r="J439">
        <v>3.57</v>
      </c>
      <c r="L439">
        <v>1</v>
      </c>
      <c r="M439">
        <v>1.1904768705368001</v>
      </c>
      <c r="N439">
        <v>0.88841557502746504</v>
      </c>
      <c r="O439">
        <v>8.4523186087608296E-2</v>
      </c>
      <c r="R439">
        <f t="shared" si="12"/>
        <v>10.510909682304476</v>
      </c>
      <c r="S439">
        <f t="shared" si="13"/>
        <v>12.512994865084817</v>
      </c>
    </row>
    <row r="440" spans="1:19" x14ac:dyDescent="0.25">
      <c r="A440">
        <v>47043</v>
      </c>
      <c r="B440">
        <v>2.2400000000000002</v>
      </c>
      <c r="C440">
        <v>1</v>
      </c>
      <c r="D440">
        <v>1.49747961425781</v>
      </c>
      <c r="E440">
        <v>0.66851768493652297</v>
      </c>
      <c r="F440">
        <v>0.23293178379535601</v>
      </c>
      <c r="G440" s="1">
        <v>43150</v>
      </c>
      <c r="H440" t="s">
        <v>95</v>
      </c>
      <c r="I440" t="s">
        <v>120</v>
      </c>
      <c r="J440">
        <v>1.71</v>
      </c>
      <c r="L440">
        <v>1</v>
      </c>
      <c r="M440">
        <v>1.7904684829711901</v>
      </c>
      <c r="N440">
        <v>0.79931628704071001</v>
      </c>
      <c r="O440">
        <v>0.218082681298255</v>
      </c>
      <c r="R440">
        <f t="shared" si="12"/>
        <v>3.6651983655114102</v>
      </c>
      <c r="S440">
        <f t="shared" si="13"/>
        <v>6.5624221572857016</v>
      </c>
    </row>
    <row r="441" spans="1:19" x14ac:dyDescent="0.25">
      <c r="A441">
        <v>47044</v>
      </c>
      <c r="B441">
        <v>3.66</v>
      </c>
      <c r="C441">
        <v>0</v>
      </c>
      <c r="D441">
        <v>0.94575582504272404</v>
      </c>
      <c r="E441">
        <v>0.36063972711563103</v>
      </c>
      <c r="F441">
        <v>0.71648168563842696</v>
      </c>
      <c r="G441" s="1">
        <v>43150</v>
      </c>
      <c r="H441" t="s">
        <v>49</v>
      </c>
      <c r="I441" t="s">
        <v>22</v>
      </c>
      <c r="J441">
        <v>1.32</v>
      </c>
      <c r="L441">
        <v>0</v>
      </c>
      <c r="M441">
        <v>0.99157324790954504</v>
      </c>
      <c r="N441">
        <v>0.28022563457489003</v>
      </c>
      <c r="O441">
        <v>0.75119185447692804</v>
      </c>
      <c r="R441">
        <f t="shared" si="12"/>
        <v>2.6806678682930158</v>
      </c>
      <c r="S441">
        <f t="shared" si="13"/>
        <v>2.6580785447300626</v>
      </c>
    </row>
    <row r="442" spans="1:19" x14ac:dyDescent="0.25">
      <c r="A442">
        <v>47045</v>
      </c>
      <c r="B442">
        <v>1.74</v>
      </c>
      <c r="C442">
        <v>1</v>
      </c>
      <c r="D442">
        <v>1.1891197736263199</v>
      </c>
      <c r="E442">
        <v>0.68340216875076298</v>
      </c>
      <c r="F442">
        <v>0.275559598207473</v>
      </c>
      <c r="G442" s="1">
        <v>43150</v>
      </c>
      <c r="H442" t="s">
        <v>47</v>
      </c>
      <c r="I442" t="s">
        <v>97</v>
      </c>
      <c r="J442">
        <v>2.2000000000000002</v>
      </c>
      <c r="L442">
        <v>1</v>
      </c>
      <c r="M442">
        <v>1.15833835959434</v>
      </c>
      <c r="N442">
        <v>0.66571170091628995</v>
      </c>
      <c r="O442">
        <v>0.239934802055358</v>
      </c>
      <c r="R442">
        <f t="shared" si="12"/>
        <v>2.7745524834813096</v>
      </c>
      <c r="S442">
        <f t="shared" si="13"/>
        <v>3.2138705723241547</v>
      </c>
    </row>
    <row r="443" spans="1:19" x14ac:dyDescent="0.25">
      <c r="A443">
        <v>47046</v>
      </c>
      <c r="B443">
        <v>1.58</v>
      </c>
      <c r="C443">
        <v>0</v>
      </c>
      <c r="D443">
        <v>1.71429771795868</v>
      </c>
      <c r="E443">
        <v>0.46764713525772</v>
      </c>
      <c r="F443">
        <v>0.68298713862895899</v>
      </c>
      <c r="G443" s="1">
        <v>43150</v>
      </c>
      <c r="H443" t="s">
        <v>84</v>
      </c>
      <c r="I443" t="s">
        <v>28</v>
      </c>
      <c r="J443">
        <v>2.5099999999999998</v>
      </c>
      <c r="L443">
        <v>0</v>
      </c>
      <c r="M443">
        <v>1.79059676349163</v>
      </c>
      <c r="N443">
        <v>0.52270025014877297</v>
      </c>
      <c r="O443">
        <v>0.71338516473770097</v>
      </c>
      <c r="R443">
        <f t="shared" si="12"/>
        <v>1.3648073911092533</v>
      </c>
      <c r="S443">
        <f t="shared" si="13"/>
        <v>2.4438196973096833</v>
      </c>
    </row>
    <row r="444" spans="1:19" x14ac:dyDescent="0.25">
      <c r="A444">
        <v>47047</v>
      </c>
      <c r="B444">
        <v>1.27</v>
      </c>
      <c r="C444">
        <v>0</v>
      </c>
      <c r="D444">
        <v>1.86898691892623</v>
      </c>
      <c r="E444">
        <v>0.34604221582412698</v>
      </c>
      <c r="F444">
        <v>0.45253920555114702</v>
      </c>
      <c r="G444" s="1">
        <v>43150</v>
      </c>
      <c r="H444" t="s">
        <v>92</v>
      </c>
      <c r="I444" t="s">
        <v>30</v>
      </c>
      <c r="J444">
        <v>4.13</v>
      </c>
      <c r="L444">
        <v>0</v>
      </c>
      <c r="M444">
        <v>1.59175417602062</v>
      </c>
      <c r="N444">
        <v>0.31831613183021501</v>
      </c>
      <c r="O444">
        <v>0.38541263341903598</v>
      </c>
      <c r="R444">
        <f t="shared" si="12"/>
        <v>1.2107857405876281</v>
      </c>
      <c r="S444">
        <f t="shared" si="13"/>
        <v>1.9272732588465744</v>
      </c>
    </row>
    <row r="445" spans="1:19" x14ac:dyDescent="0.25">
      <c r="A445">
        <v>47048</v>
      </c>
      <c r="B445">
        <v>2.5499999999999998</v>
      </c>
      <c r="C445">
        <v>0</v>
      </c>
      <c r="D445">
        <v>1.1359318912029199</v>
      </c>
      <c r="E445">
        <v>0.29860732853412603</v>
      </c>
      <c r="F445">
        <v>0.72352349758148105</v>
      </c>
      <c r="G445" s="1">
        <v>43150</v>
      </c>
      <c r="H445" t="s">
        <v>174</v>
      </c>
      <c r="I445" t="s">
        <v>186</v>
      </c>
      <c r="J445">
        <v>1.57</v>
      </c>
      <c r="L445">
        <v>0</v>
      </c>
      <c r="M445">
        <v>1.22866691112518</v>
      </c>
      <c r="N445">
        <v>0.13267476856708499</v>
      </c>
      <c r="O445">
        <v>0.78259038925170898</v>
      </c>
      <c r="R445">
        <f t="shared" si="12"/>
        <v>5.8985623092005168</v>
      </c>
      <c r="S445">
        <f t="shared" si="13"/>
        <v>7.2473683325248262</v>
      </c>
    </row>
    <row r="446" spans="1:19" x14ac:dyDescent="0.25">
      <c r="A446">
        <v>47049</v>
      </c>
      <c r="B446">
        <v>1.38</v>
      </c>
      <c r="C446">
        <v>1</v>
      </c>
      <c r="D446">
        <v>1.2324339766502299</v>
      </c>
      <c r="E446">
        <v>0.89306809902191098</v>
      </c>
      <c r="F446">
        <v>0.16542949676513599</v>
      </c>
      <c r="G446" s="1">
        <v>43151</v>
      </c>
      <c r="H446" t="s">
        <v>83</v>
      </c>
      <c r="I446" t="s">
        <v>183</v>
      </c>
      <c r="J446">
        <v>3.31</v>
      </c>
      <c r="L446">
        <v>1</v>
      </c>
      <c r="M446">
        <v>1.283098218441</v>
      </c>
      <c r="N446">
        <v>0.92978131771087602</v>
      </c>
      <c r="O446">
        <v>0.227735251188278</v>
      </c>
      <c r="R446">
        <f t="shared" si="12"/>
        <v>4.0827290147636734</v>
      </c>
      <c r="S446">
        <f t="shared" si="13"/>
        <v>5.238542325220684</v>
      </c>
    </row>
    <row r="447" spans="1:19" x14ac:dyDescent="0.25">
      <c r="A447">
        <v>47050</v>
      </c>
      <c r="B447">
        <v>1.31</v>
      </c>
      <c r="C447">
        <v>1</v>
      </c>
      <c r="D447">
        <v>0.89994654476642599</v>
      </c>
      <c r="E447">
        <v>0.68698209524154596</v>
      </c>
      <c r="F447">
        <v>0.46698238700628197</v>
      </c>
      <c r="G447" s="1">
        <v>43151</v>
      </c>
      <c r="H447" t="s">
        <v>53</v>
      </c>
      <c r="I447" t="s">
        <v>170</v>
      </c>
      <c r="J447">
        <v>3.79</v>
      </c>
      <c r="L447">
        <v>1</v>
      </c>
      <c r="M447">
        <v>0.86768435478210404</v>
      </c>
      <c r="N447">
        <v>0.66235446929931596</v>
      </c>
      <c r="O447">
        <v>0.48001128435134799</v>
      </c>
      <c r="R447">
        <f t="shared" si="12"/>
        <v>1.3798727048560393</v>
      </c>
      <c r="S447">
        <f t="shared" si="13"/>
        <v>1.197293957594449</v>
      </c>
    </row>
    <row r="448" spans="1:19" x14ac:dyDescent="0.25">
      <c r="A448">
        <v>47051</v>
      </c>
      <c r="B448">
        <v>3.7</v>
      </c>
      <c r="C448">
        <v>0</v>
      </c>
      <c r="D448">
        <v>0.92549453830718997</v>
      </c>
      <c r="E448">
        <v>0.54500579237937896</v>
      </c>
      <c r="F448">
        <v>0.70113222599029501</v>
      </c>
      <c r="G448" s="1">
        <v>43151</v>
      </c>
      <c r="H448" t="s">
        <v>196</v>
      </c>
      <c r="I448" t="s">
        <v>189</v>
      </c>
      <c r="J448">
        <v>1.32</v>
      </c>
      <c r="L448">
        <v>0</v>
      </c>
      <c r="M448">
        <v>0.88481245279312104</v>
      </c>
      <c r="N448">
        <v>0.577090144157409</v>
      </c>
      <c r="O448">
        <v>0.67031246423721302</v>
      </c>
      <c r="R448">
        <f t="shared" si="12"/>
        <v>1.16153857594625</v>
      </c>
      <c r="S448">
        <f t="shared" si="13"/>
        <v>1.0277437963968306</v>
      </c>
    </row>
    <row r="449" spans="1:19" x14ac:dyDescent="0.25">
      <c r="A449">
        <v>47052</v>
      </c>
      <c r="B449">
        <v>1.1399999999999999</v>
      </c>
      <c r="C449">
        <v>1</v>
      </c>
      <c r="D449">
        <v>1.0524066045284199</v>
      </c>
      <c r="E449">
        <v>0.92316368818283001</v>
      </c>
      <c r="F449">
        <v>8.36310759186744E-2</v>
      </c>
      <c r="G449" s="1">
        <v>43151</v>
      </c>
      <c r="H449" t="s">
        <v>18</v>
      </c>
      <c r="I449" t="s">
        <v>45</v>
      </c>
      <c r="J449">
        <v>6.5</v>
      </c>
      <c r="L449">
        <v>1</v>
      </c>
      <c r="M449">
        <v>0.969488718509673</v>
      </c>
      <c r="N449">
        <v>0.85042870044708196</v>
      </c>
      <c r="O449">
        <v>0.104211531579494</v>
      </c>
      <c r="R449">
        <f t="shared" si="12"/>
        <v>8.160600727745404</v>
      </c>
      <c r="S449">
        <f t="shared" si="13"/>
        <v>7.9116103418109995</v>
      </c>
    </row>
    <row r="450" spans="1:19" x14ac:dyDescent="0.25">
      <c r="A450">
        <v>47053</v>
      </c>
      <c r="B450">
        <v>1.68</v>
      </c>
      <c r="C450">
        <v>1</v>
      </c>
      <c r="D450">
        <v>1.2558229551315301</v>
      </c>
      <c r="E450">
        <v>0.74751366376876804</v>
      </c>
      <c r="F450">
        <v>0.25385611057281399</v>
      </c>
      <c r="G450" s="1">
        <v>43151</v>
      </c>
      <c r="H450" t="s">
        <v>12</v>
      </c>
      <c r="I450" t="s">
        <v>73</v>
      </c>
      <c r="J450">
        <v>2.2999999999999998</v>
      </c>
      <c r="L450">
        <v>1</v>
      </c>
      <c r="M450">
        <v>1.39738161563873</v>
      </c>
      <c r="N450">
        <v>0.83177477121353105</v>
      </c>
      <c r="O450">
        <v>0.14703120291232999</v>
      </c>
      <c r="R450">
        <f t="shared" si="12"/>
        <v>5.657130967700045</v>
      </c>
      <c r="S450">
        <f t="shared" si="13"/>
        <v>7.9051708115245924</v>
      </c>
    </row>
    <row r="451" spans="1:19" x14ac:dyDescent="0.25">
      <c r="A451">
        <v>47054</v>
      </c>
      <c r="B451">
        <v>1.41</v>
      </c>
      <c r="C451">
        <v>1</v>
      </c>
      <c r="D451">
        <v>0.780133467435836</v>
      </c>
      <c r="E451">
        <v>0.55328614711761404</v>
      </c>
      <c r="F451">
        <v>0.284028103947639</v>
      </c>
      <c r="G451" s="1">
        <v>43151</v>
      </c>
      <c r="H451" t="s">
        <v>135</v>
      </c>
      <c r="I451" t="s">
        <v>125</v>
      </c>
      <c r="J451">
        <v>3.14</v>
      </c>
      <c r="L451">
        <v>1</v>
      </c>
      <c r="M451">
        <v>0.88692951142787901</v>
      </c>
      <c r="N451">
        <v>0.62902802228927601</v>
      </c>
      <c r="O451">
        <v>0.217980161309242</v>
      </c>
      <c r="R451">
        <f t="shared" si="12"/>
        <v>2.8857122524874756</v>
      </c>
      <c r="S451">
        <f t="shared" si="13"/>
        <v>2.5594233582201613</v>
      </c>
    </row>
    <row r="452" spans="1:19" x14ac:dyDescent="0.25">
      <c r="A452">
        <v>47055</v>
      </c>
      <c r="B452">
        <v>1.57</v>
      </c>
      <c r="C452">
        <v>0</v>
      </c>
      <c r="D452">
        <v>1.92076662361621</v>
      </c>
      <c r="E452">
        <v>0.26619376838207198</v>
      </c>
      <c r="F452">
        <v>0.75324181318283001</v>
      </c>
      <c r="G452" s="1">
        <v>43151</v>
      </c>
      <c r="H452" t="s">
        <v>44</v>
      </c>
      <c r="I452" t="s">
        <v>107</v>
      </c>
      <c r="J452">
        <v>2.5499999999999998</v>
      </c>
      <c r="L452">
        <v>0</v>
      </c>
      <c r="M452">
        <v>1.3419604629278099</v>
      </c>
      <c r="N452">
        <v>0.208608344197273</v>
      </c>
      <c r="O452">
        <v>0.526259005069732</v>
      </c>
      <c r="R452">
        <f t="shared" ref="R452:R515" si="14">IF(L452,N452/O452,O452/N452)</f>
        <v>2.5227131114758707</v>
      </c>
      <c r="S452">
        <f t="shared" ref="S452:S515" si="15">IF(L452,R452*N452*B452,R452*O452*J452)</f>
        <v>3.3853812549102318</v>
      </c>
    </row>
    <row r="453" spans="1:19" x14ac:dyDescent="0.25">
      <c r="A453">
        <v>47056</v>
      </c>
      <c r="B453">
        <v>1.45</v>
      </c>
      <c r="C453">
        <v>1</v>
      </c>
      <c r="D453">
        <v>1.0998803013563101</v>
      </c>
      <c r="E453">
        <v>0.75853813886642396</v>
      </c>
      <c r="F453">
        <v>0.171473261713981</v>
      </c>
      <c r="G453" s="1">
        <v>43151</v>
      </c>
      <c r="H453" t="s">
        <v>136</v>
      </c>
      <c r="I453" t="s">
        <v>34</v>
      </c>
      <c r="J453">
        <v>2.96</v>
      </c>
      <c r="L453">
        <v>1</v>
      </c>
      <c r="M453">
        <v>1.1328387737274099</v>
      </c>
      <c r="N453">
        <v>0.78126811981201105</v>
      </c>
      <c r="O453">
        <v>9.9532559514045701E-2</v>
      </c>
      <c r="R453">
        <f t="shared" si="14"/>
        <v>7.849372342341514</v>
      </c>
      <c r="S453">
        <f t="shared" si="15"/>
        <v>8.8920733388280553</v>
      </c>
    </row>
    <row r="454" spans="1:19" x14ac:dyDescent="0.25">
      <c r="A454">
        <v>47057</v>
      </c>
      <c r="B454">
        <v>1.52</v>
      </c>
      <c r="C454">
        <v>1</v>
      </c>
      <c r="D454">
        <v>1.2682815828323299</v>
      </c>
      <c r="E454">
        <v>0.83439577817916799</v>
      </c>
      <c r="F454">
        <v>0.24213224053382801</v>
      </c>
      <c r="G454" s="1">
        <v>43151</v>
      </c>
      <c r="H454" t="s">
        <v>100</v>
      </c>
      <c r="I454" t="s">
        <v>132</v>
      </c>
      <c r="J454">
        <v>2.69</v>
      </c>
      <c r="L454">
        <v>1</v>
      </c>
      <c r="M454">
        <v>1.2911368989944401</v>
      </c>
      <c r="N454">
        <v>0.84943217039108199</v>
      </c>
      <c r="O454">
        <v>0.20418880879878901</v>
      </c>
      <c r="R454">
        <f t="shared" si="14"/>
        <v>4.1600329390634059</v>
      </c>
      <c r="S454">
        <f t="shared" si="15"/>
        <v>5.371172028657071</v>
      </c>
    </row>
    <row r="455" spans="1:19" x14ac:dyDescent="0.25">
      <c r="A455">
        <v>47058</v>
      </c>
      <c r="B455">
        <v>1.32</v>
      </c>
      <c r="C455">
        <v>1</v>
      </c>
      <c r="D455">
        <v>0.83034835052490197</v>
      </c>
      <c r="E455">
        <v>0.62905178070068302</v>
      </c>
      <c r="F455">
        <v>0.20041818767785999</v>
      </c>
      <c r="G455" s="1">
        <v>43151</v>
      </c>
      <c r="H455" t="s">
        <v>82</v>
      </c>
      <c r="I455" t="s">
        <v>103</v>
      </c>
      <c r="J455">
        <v>3.66</v>
      </c>
      <c r="L455">
        <v>1</v>
      </c>
      <c r="M455">
        <v>0.57627234578132602</v>
      </c>
      <c r="N455">
        <v>0.43656995892524703</v>
      </c>
      <c r="O455">
        <v>0.17453192174434601</v>
      </c>
      <c r="R455">
        <f t="shared" si="14"/>
        <v>2.5013759922080832</v>
      </c>
      <c r="S455">
        <f t="shared" si="15"/>
        <v>1.4414738107108442</v>
      </c>
    </row>
    <row r="456" spans="1:19" x14ac:dyDescent="0.25">
      <c r="A456">
        <v>47059</v>
      </c>
      <c r="B456">
        <v>1.43</v>
      </c>
      <c r="C456">
        <v>1</v>
      </c>
      <c r="D456">
        <v>0.98463711369037599</v>
      </c>
      <c r="E456">
        <v>0.68855742216110205</v>
      </c>
      <c r="F456">
        <v>0.257588824629783</v>
      </c>
      <c r="G456" s="1">
        <v>43151</v>
      </c>
      <c r="H456" t="s">
        <v>88</v>
      </c>
      <c r="I456" t="s">
        <v>39</v>
      </c>
      <c r="J456">
        <v>3.01</v>
      </c>
      <c r="L456">
        <v>1</v>
      </c>
      <c r="M456">
        <v>0.900472967624664</v>
      </c>
      <c r="N456">
        <v>0.62970137596130304</v>
      </c>
      <c r="O456">
        <v>0.144531920552253</v>
      </c>
      <c r="R456">
        <f t="shared" si="14"/>
        <v>4.3568325498978302</v>
      </c>
      <c r="S456">
        <f t="shared" si="15"/>
        <v>3.9232099356502284</v>
      </c>
    </row>
    <row r="457" spans="1:19" x14ac:dyDescent="0.25">
      <c r="A457">
        <v>47060</v>
      </c>
      <c r="B457">
        <v>1.31</v>
      </c>
      <c r="C457">
        <v>1</v>
      </c>
      <c r="D457">
        <v>0.93498689532279899</v>
      </c>
      <c r="E457">
        <v>0.71373045444488503</v>
      </c>
      <c r="F457">
        <v>0.27898020446300498</v>
      </c>
      <c r="G457" s="1">
        <v>43151</v>
      </c>
      <c r="H457" t="s">
        <v>150</v>
      </c>
      <c r="I457" t="s">
        <v>235</v>
      </c>
      <c r="J457">
        <v>3.76</v>
      </c>
      <c r="L457">
        <v>1</v>
      </c>
      <c r="M457">
        <v>0.90801726520061499</v>
      </c>
      <c r="N457">
        <v>0.69314295053482</v>
      </c>
      <c r="O457">
        <v>0.439700126647949</v>
      </c>
      <c r="R457">
        <f t="shared" si="14"/>
        <v>1.5763992515057721</v>
      </c>
      <c r="S457">
        <f t="shared" si="15"/>
        <v>1.4313977372165665</v>
      </c>
    </row>
    <row r="458" spans="1:19" x14ac:dyDescent="0.25">
      <c r="A458">
        <v>47061</v>
      </c>
      <c r="B458">
        <v>1.31</v>
      </c>
      <c r="C458">
        <v>1</v>
      </c>
      <c r="D458">
        <v>0.92258454781770705</v>
      </c>
      <c r="E458">
        <v>0.70426301360130295</v>
      </c>
      <c r="F458">
        <v>0.34428821206092802</v>
      </c>
      <c r="G458" s="1">
        <v>43151</v>
      </c>
      <c r="H458" t="s">
        <v>110</v>
      </c>
      <c r="I458" t="s">
        <v>10</v>
      </c>
      <c r="J458">
        <v>3.78</v>
      </c>
      <c r="L458">
        <v>1</v>
      </c>
      <c r="M458">
        <v>1.00255850672721</v>
      </c>
      <c r="N458">
        <v>0.76531183719634999</v>
      </c>
      <c r="O458">
        <v>0.27630725502967801</v>
      </c>
      <c r="R458">
        <f t="shared" si="14"/>
        <v>2.7697855313793633</v>
      </c>
      <c r="S458">
        <f t="shared" si="15"/>
        <v>2.7768720462943501</v>
      </c>
    </row>
    <row r="459" spans="1:19" x14ac:dyDescent="0.25">
      <c r="A459">
        <v>47062</v>
      </c>
      <c r="B459">
        <v>3.03</v>
      </c>
      <c r="C459">
        <v>1</v>
      </c>
      <c r="D459">
        <v>1.92558087468147</v>
      </c>
      <c r="E459">
        <v>0.63550523916880197</v>
      </c>
      <c r="F459">
        <v>0.46182979146639502</v>
      </c>
      <c r="G459" s="1">
        <v>43151</v>
      </c>
      <c r="H459" t="s">
        <v>106</v>
      </c>
      <c r="I459" t="s">
        <v>67</v>
      </c>
      <c r="J459">
        <v>1.43</v>
      </c>
      <c r="L459">
        <v>1</v>
      </c>
      <c r="M459">
        <v>1.8899707210063901</v>
      </c>
      <c r="N459">
        <v>0.62375271320342995</v>
      </c>
      <c r="O459">
        <v>0.35808169841766302</v>
      </c>
      <c r="R459">
        <f t="shared" si="14"/>
        <v>1.7419284927427117</v>
      </c>
      <c r="S459">
        <f t="shared" si="15"/>
        <v>3.2921938493705212</v>
      </c>
    </row>
    <row r="460" spans="1:19" x14ac:dyDescent="0.25">
      <c r="A460">
        <v>47063</v>
      </c>
      <c r="B460">
        <v>1.58</v>
      </c>
      <c r="C460">
        <v>1</v>
      </c>
      <c r="D460">
        <v>1.42646743321418</v>
      </c>
      <c r="E460">
        <v>0.90282748937606805</v>
      </c>
      <c r="F460">
        <v>0.12665619552135399</v>
      </c>
      <c r="G460" s="1">
        <v>43151</v>
      </c>
      <c r="H460" t="s">
        <v>85</v>
      </c>
      <c r="I460" t="s">
        <v>16</v>
      </c>
      <c r="J460">
        <v>2.5099999999999998</v>
      </c>
      <c r="L460">
        <v>1</v>
      </c>
      <c r="M460">
        <v>1.4103311669826499</v>
      </c>
      <c r="N460">
        <v>0.89261466264724698</v>
      </c>
      <c r="O460">
        <v>0.18287707865238101</v>
      </c>
      <c r="R460">
        <f t="shared" si="14"/>
        <v>4.8809542957756857</v>
      </c>
      <c r="S460">
        <f t="shared" si="15"/>
        <v>6.8837619679503037</v>
      </c>
    </row>
    <row r="461" spans="1:19" x14ac:dyDescent="0.25">
      <c r="A461">
        <v>47064</v>
      </c>
      <c r="B461">
        <v>1.46</v>
      </c>
      <c r="C461">
        <v>1</v>
      </c>
      <c r="D461">
        <v>0.95748966842889704</v>
      </c>
      <c r="E461">
        <v>0.65581484138965596</v>
      </c>
      <c r="F461">
        <v>0.47989420592784798</v>
      </c>
      <c r="G461" s="1">
        <v>43151</v>
      </c>
      <c r="H461" t="s">
        <v>50</v>
      </c>
      <c r="I461" t="s">
        <v>161</v>
      </c>
      <c r="J461">
        <v>2.9</v>
      </c>
      <c r="L461">
        <v>1</v>
      </c>
      <c r="M461">
        <v>1.0582876992225601</v>
      </c>
      <c r="N461">
        <v>0.72485458850860596</v>
      </c>
      <c r="O461">
        <v>0.45377901196479797</v>
      </c>
      <c r="R461">
        <f t="shared" si="14"/>
        <v>1.597373543941774</v>
      </c>
      <c r="S461">
        <f t="shared" si="15"/>
        <v>1.6904807726171345</v>
      </c>
    </row>
    <row r="462" spans="1:19" x14ac:dyDescent="0.25">
      <c r="A462">
        <v>47065</v>
      </c>
      <c r="B462">
        <v>2.13</v>
      </c>
      <c r="C462">
        <v>1</v>
      </c>
      <c r="D462">
        <v>1.2165436702966601</v>
      </c>
      <c r="E462">
        <v>0.57114726305007901</v>
      </c>
      <c r="F462">
        <v>0.42912653833627701</v>
      </c>
      <c r="G462" s="1">
        <v>43151</v>
      </c>
      <c r="H462" t="s">
        <v>144</v>
      </c>
      <c r="I462" t="s">
        <v>195</v>
      </c>
      <c r="J462">
        <v>1.79</v>
      </c>
      <c r="L462">
        <v>0</v>
      </c>
      <c r="M462">
        <v>1.06943105101585</v>
      </c>
      <c r="N462">
        <v>0.57378900051116899</v>
      </c>
      <c r="O462">
        <v>0.59744751453399603</v>
      </c>
      <c r="R462">
        <f t="shared" si="14"/>
        <v>1.0412320800882389</v>
      </c>
      <c r="S462">
        <f t="shared" si="15"/>
        <v>1.1135259177601882</v>
      </c>
    </row>
    <row r="463" spans="1:19" x14ac:dyDescent="0.25">
      <c r="A463">
        <v>47066</v>
      </c>
      <c r="B463">
        <v>1.72</v>
      </c>
      <c r="C463">
        <v>1</v>
      </c>
      <c r="D463">
        <v>1.2974632296562101</v>
      </c>
      <c r="E463">
        <v>0.75433908700942998</v>
      </c>
      <c r="F463">
        <v>0.42697394490242002</v>
      </c>
      <c r="G463" s="1">
        <v>43151</v>
      </c>
      <c r="H463" t="s">
        <v>11</v>
      </c>
      <c r="I463" t="s">
        <v>74</v>
      </c>
      <c r="J463">
        <v>2.23</v>
      </c>
      <c r="L463">
        <v>1</v>
      </c>
      <c r="M463">
        <v>1.2609640836715601</v>
      </c>
      <c r="N463">
        <v>0.73311865329742398</v>
      </c>
      <c r="O463">
        <v>0.33417809009552002</v>
      </c>
      <c r="R463">
        <f t="shared" si="14"/>
        <v>2.1937962871469896</v>
      </c>
      <c r="S463">
        <f t="shared" si="15"/>
        <v>2.7662983249843944</v>
      </c>
    </row>
    <row r="464" spans="1:19" x14ac:dyDescent="0.25">
      <c r="A464">
        <v>47067</v>
      </c>
      <c r="B464">
        <v>1.1399999999999999</v>
      </c>
      <c r="C464">
        <v>1</v>
      </c>
      <c r="D464">
        <v>0.91086916065215995</v>
      </c>
      <c r="E464">
        <v>0.79900803565978995</v>
      </c>
      <c r="F464">
        <v>0.148939503729343</v>
      </c>
      <c r="G464" s="1">
        <v>43151</v>
      </c>
      <c r="H464" t="s">
        <v>99</v>
      </c>
      <c r="I464" t="s">
        <v>80</v>
      </c>
      <c r="J464">
        <v>6.5</v>
      </c>
      <c r="L464">
        <v>1</v>
      </c>
      <c r="M464">
        <v>0.84525525569915705</v>
      </c>
      <c r="N464">
        <v>0.74145197868347101</v>
      </c>
      <c r="O464">
        <v>0.16740669310092901</v>
      </c>
      <c r="R464">
        <f t="shared" si="14"/>
        <v>4.4290462044815122</v>
      </c>
      <c r="S464">
        <f t="shared" si="15"/>
        <v>3.7436745820724009</v>
      </c>
    </row>
    <row r="465" spans="1:19" x14ac:dyDescent="0.25">
      <c r="A465">
        <v>47068</v>
      </c>
      <c r="B465">
        <v>1.8</v>
      </c>
      <c r="C465">
        <v>0</v>
      </c>
      <c r="D465">
        <v>1.70991926860809</v>
      </c>
      <c r="E465">
        <v>0.29361088573932598</v>
      </c>
      <c r="F465">
        <v>0.81038827896118104</v>
      </c>
      <c r="G465" s="1">
        <v>43151</v>
      </c>
      <c r="H465" t="s">
        <v>64</v>
      </c>
      <c r="I465" t="s">
        <v>157</v>
      </c>
      <c r="J465">
        <v>2.11</v>
      </c>
      <c r="L465">
        <v>0</v>
      </c>
      <c r="M465">
        <v>1.53559250056743</v>
      </c>
      <c r="N465">
        <v>0.32981640100479098</v>
      </c>
      <c r="O465">
        <v>0.72776895761489802</v>
      </c>
      <c r="R465">
        <f t="shared" si="14"/>
        <v>2.2065881363017064</v>
      </c>
      <c r="S465">
        <f t="shared" si="15"/>
        <v>3.3884201939459726</v>
      </c>
    </row>
    <row r="466" spans="1:19" x14ac:dyDescent="0.25">
      <c r="A466">
        <v>47069</v>
      </c>
      <c r="B466">
        <v>1.78</v>
      </c>
      <c r="C466">
        <v>1</v>
      </c>
      <c r="D466">
        <v>1.3389573059082001</v>
      </c>
      <c r="E466">
        <v>0.75222320556640598</v>
      </c>
      <c r="F466">
        <v>0.30378653407096801</v>
      </c>
      <c r="G466" s="1">
        <v>43151</v>
      </c>
      <c r="H466" t="s">
        <v>36</v>
      </c>
      <c r="I466" t="s">
        <v>105</v>
      </c>
      <c r="J466">
        <v>2.15</v>
      </c>
      <c r="L466">
        <v>1</v>
      </c>
      <c r="M466">
        <v>1.14222955346107</v>
      </c>
      <c r="N466">
        <v>0.64170199632644598</v>
      </c>
      <c r="O466">
        <v>0.211093619465827</v>
      </c>
      <c r="R466">
        <f t="shared" si="14"/>
        <v>3.0398929060493383</v>
      </c>
      <c r="S466">
        <f t="shared" si="15"/>
        <v>3.4722555166462215</v>
      </c>
    </row>
    <row r="467" spans="1:19" x14ac:dyDescent="0.25">
      <c r="A467">
        <v>47070</v>
      </c>
      <c r="B467">
        <v>2.16</v>
      </c>
      <c r="C467">
        <v>1</v>
      </c>
      <c r="D467">
        <v>1.73515696620941</v>
      </c>
      <c r="E467">
        <v>0.80331341028213499</v>
      </c>
      <c r="F467">
        <v>0.50008577108383101</v>
      </c>
      <c r="G467" s="1">
        <v>43151</v>
      </c>
      <c r="H467" t="s">
        <v>27</v>
      </c>
      <c r="I467" t="s">
        <v>68</v>
      </c>
      <c r="J467">
        <v>1.77</v>
      </c>
      <c r="L467">
        <v>1</v>
      </c>
      <c r="M467">
        <v>1.96588819026947</v>
      </c>
      <c r="N467">
        <v>0.91013342142105103</v>
      </c>
      <c r="O467">
        <v>0.51406598091125399</v>
      </c>
      <c r="R467">
        <f t="shared" si="14"/>
        <v>1.7704603206921259</v>
      </c>
      <c r="S467">
        <f t="shared" si="15"/>
        <v>3.4805270357893496</v>
      </c>
    </row>
    <row r="468" spans="1:19" x14ac:dyDescent="0.25">
      <c r="A468">
        <v>47071</v>
      </c>
      <c r="B468">
        <v>2.63</v>
      </c>
      <c r="C468">
        <v>1</v>
      </c>
      <c r="D468">
        <v>1.84847385680675</v>
      </c>
      <c r="E468">
        <v>0.70284177064895603</v>
      </c>
      <c r="F468">
        <v>0.29711604416370302</v>
      </c>
      <c r="G468" s="1">
        <v>43151</v>
      </c>
      <c r="H468" t="s">
        <v>115</v>
      </c>
      <c r="I468" t="s">
        <v>121</v>
      </c>
      <c r="J468">
        <v>1.54</v>
      </c>
      <c r="L468">
        <v>1</v>
      </c>
      <c r="M468">
        <v>1.3470372420549299</v>
      </c>
      <c r="N468">
        <v>0.51218146085739102</v>
      </c>
      <c r="O468">
        <v>0.19913777709007199</v>
      </c>
      <c r="R468">
        <f t="shared" si="14"/>
        <v>2.5719954713852524</v>
      </c>
      <c r="S468">
        <f t="shared" si="15"/>
        <v>3.4645736863525816</v>
      </c>
    </row>
    <row r="469" spans="1:19" x14ac:dyDescent="0.25">
      <c r="A469">
        <v>47072</v>
      </c>
      <c r="B469">
        <v>1.72</v>
      </c>
      <c r="C469">
        <v>1</v>
      </c>
      <c r="D469">
        <v>1.4060561337471</v>
      </c>
      <c r="E469">
        <v>0.81747449636459302</v>
      </c>
      <c r="F469">
        <v>7.0702581852674404E-2</v>
      </c>
      <c r="G469" s="1">
        <v>43151</v>
      </c>
      <c r="H469" t="s">
        <v>116</v>
      </c>
      <c r="I469" t="s">
        <v>192</v>
      </c>
      <c r="J469">
        <v>2.23</v>
      </c>
      <c r="L469">
        <v>1</v>
      </c>
      <c r="M469">
        <v>1.4510740756988501</v>
      </c>
      <c r="N469">
        <v>0.84364771842956499</v>
      </c>
      <c r="O469">
        <v>9.3392103910446098E-2</v>
      </c>
      <c r="R469">
        <f t="shared" si="14"/>
        <v>9.033394506654874</v>
      </c>
      <c r="S469">
        <f t="shared" si="15"/>
        <v>13.108124584167305</v>
      </c>
    </row>
    <row r="470" spans="1:19" x14ac:dyDescent="0.25">
      <c r="A470">
        <v>47073</v>
      </c>
      <c r="B470">
        <v>1.06</v>
      </c>
      <c r="C470">
        <v>1</v>
      </c>
      <c r="D470">
        <v>0.63263232409953996</v>
      </c>
      <c r="E470">
        <v>0.59682294726371699</v>
      </c>
      <c r="F470">
        <v>0.32756379544734898</v>
      </c>
      <c r="G470" s="1">
        <v>43151</v>
      </c>
      <c r="H470" t="s">
        <v>185</v>
      </c>
      <c r="I470" t="s">
        <v>294</v>
      </c>
      <c r="J470">
        <v>12.24</v>
      </c>
      <c r="L470">
        <v>1</v>
      </c>
      <c r="M470">
        <v>0.69401849865913401</v>
      </c>
      <c r="N470">
        <v>0.65473443269729603</v>
      </c>
      <c r="O470">
        <v>0.32065168023109403</v>
      </c>
      <c r="R470">
        <f t="shared" si="14"/>
        <v>2.0418867982398474</v>
      </c>
      <c r="S470">
        <f t="shared" si="15"/>
        <v>1.4171072101463247</v>
      </c>
    </row>
    <row r="471" spans="1:19" x14ac:dyDescent="0.25">
      <c r="A471">
        <v>47074</v>
      </c>
      <c r="B471">
        <v>1.38</v>
      </c>
      <c r="C471">
        <v>1</v>
      </c>
      <c r="D471">
        <v>1.16042580127716</v>
      </c>
      <c r="E471">
        <v>0.84088826179504395</v>
      </c>
      <c r="F471">
        <v>0.12642557322978901</v>
      </c>
      <c r="G471" s="1">
        <v>43151</v>
      </c>
      <c r="H471" t="s">
        <v>112</v>
      </c>
      <c r="I471" t="s">
        <v>96</v>
      </c>
      <c r="J471">
        <v>3.29</v>
      </c>
      <c r="L471">
        <v>1</v>
      </c>
      <c r="M471">
        <v>1.1856583285331701</v>
      </c>
      <c r="N471">
        <v>0.85917270183563199</v>
      </c>
      <c r="O471">
        <v>0.22439114749431599</v>
      </c>
      <c r="R471">
        <f t="shared" si="14"/>
        <v>3.8289064048633894</v>
      </c>
      <c r="S471">
        <f t="shared" si="15"/>
        <v>4.5397747681002834</v>
      </c>
    </row>
    <row r="472" spans="1:19" x14ac:dyDescent="0.25">
      <c r="A472">
        <v>47075</v>
      </c>
      <c r="B472">
        <v>1.69</v>
      </c>
      <c r="C472">
        <v>0</v>
      </c>
      <c r="D472">
        <v>1.49067410802841</v>
      </c>
      <c r="E472">
        <v>0.32474235296249299</v>
      </c>
      <c r="F472">
        <v>0.65380443334579397</v>
      </c>
      <c r="G472" s="1">
        <v>43151</v>
      </c>
      <c r="H472" t="s">
        <v>40</v>
      </c>
      <c r="I472" t="s">
        <v>24</v>
      </c>
      <c r="J472">
        <v>2.2799999999999998</v>
      </c>
      <c r="L472">
        <v>0</v>
      </c>
      <c r="M472">
        <v>1.4392177104949899</v>
      </c>
      <c r="N472">
        <v>0.25864246487617398</v>
      </c>
      <c r="O472">
        <v>0.63123583793640103</v>
      </c>
      <c r="R472">
        <f t="shared" si="14"/>
        <v>2.4405730831501606</v>
      </c>
      <c r="S472">
        <f t="shared" si="15"/>
        <v>3.5125160050270838</v>
      </c>
    </row>
    <row r="473" spans="1:19" x14ac:dyDescent="0.25">
      <c r="A473">
        <v>47076</v>
      </c>
      <c r="B473">
        <v>2.69</v>
      </c>
      <c r="C473">
        <v>0</v>
      </c>
      <c r="D473">
        <v>1.13582830309867</v>
      </c>
      <c r="E473">
        <v>0.245692011713981</v>
      </c>
      <c r="F473">
        <v>0.74237143993377597</v>
      </c>
      <c r="G473" s="1">
        <v>43152</v>
      </c>
      <c r="H473" t="s">
        <v>124</v>
      </c>
      <c r="I473" t="s">
        <v>66</v>
      </c>
      <c r="J473">
        <v>1.53</v>
      </c>
      <c r="L473">
        <v>0</v>
      </c>
      <c r="M473">
        <v>1.33856341481208</v>
      </c>
      <c r="N473">
        <v>0.179073736071586</v>
      </c>
      <c r="O473">
        <v>0.874878048896789</v>
      </c>
      <c r="R473">
        <f t="shared" si="14"/>
        <v>4.8855743342901512</v>
      </c>
      <c r="S473">
        <f t="shared" si="15"/>
        <v>6.5396510642257146</v>
      </c>
    </row>
    <row r="474" spans="1:19" x14ac:dyDescent="0.25">
      <c r="A474">
        <v>47077</v>
      </c>
      <c r="B474">
        <v>2.91</v>
      </c>
      <c r="C474">
        <v>0</v>
      </c>
      <c r="D474">
        <v>1.06031772029399</v>
      </c>
      <c r="E474">
        <v>0.25472688376903502</v>
      </c>
      <c r="F474">
        <v>0.72130457162856998</v>
      </c>
      <c r="G474" s="1">
        <v>43152</v>
      </c>
      <c r="H474" t="s">
        <v>95</v>
      </c>
      <c r="I474" t="s">
        <v>127</v>
      </c>
      <c r="J474">
        <v>1.47</v>
      </c>
      <c r="L474">
        <v>0</v>
      </c>
      <c r="M474">
        <v>1.04424364328384</v>
      </c>
      <c r="N474">
        <v>0.149269059300422</v>
      </c>
      <c r="O474">
        <v>0.71036982536315896</v>
      </c>
      <c r="R474">
        <f t="shared" si="14"/>
        <v>4.7589890945413806</v>
      </c>
      <c r="S474">
        <f t="shared" si="15"/>
        <v>4.9695441104319711</v>
      </c>
    </row>
    <row r="475" spans="1:19" x14ac:dyDescent="0.25">
      <c r="A475">
        <v>47078</v>
      </c>
      <c r="B475">
        <v>1.0900000000000001</v>
      </c>
      <c r="C475">
        <v>1</v>
      </c>
      <c r="D475">
        <v>1.02331995093822</v>
      </c>
      <c r="E475">
        <v>0.93882564306259098</v>
      </c>
      <c r="F475">
        <v>5.3386230021715102E-2</v>
      </c>
      <c r="G475" s="1">
        <v>43152</v>
      </c>
      <c r="H475" t="s">
        <v>58</v>
      </c>
      <c r="I475" t="s">
        <v>143</v>
      </c>
      <c r="J475">
        <v>9.16</v>
      </c>
      <c r="L475">
        <v>1</v>
      </c>
      <c r="M475">
        <v>1.03477694630622</v>
      </c>
      <c r="N475">
        <v>0.94933664798736495</v>
      </c>
      <c r="O475">
        <v>5.8997120708227102E-2</v>
      </c>
      <c r="R475">
        <f t="shared" si="14"/>
        <v>16.091236938194861</v>
      </c>
      <c r="S475">
        <f t="shared" si="15"/>
        <v>16.650841021195255</v>
      </c>
    </row>
    <row r="476" spans="1:19" x14ac:dyDescent="0.25">
      <c r="A476">
        <v>47079</v>
      </c>
      <c r="B476">
        <v>1.45</v>
      </c>
      <c r="C476">
        <v>1</v>
      </c>
      <c r="D476">
        <v>1.0340448570251399</v>
      </c>
      <c r="E476">
        <v>0.71313438415527297</v>
      </c>
      <c r="F476">
        <v>0.23621740341186501</v>
      </c>
      <c r="G476" s="1">
        <v>43152</v>
      </c>
      <c r="H476" t="s">
        <v>89</v>
      </c>
      <c r="I476" t="s">
        <v>116</v>
      </c>
      <c r="J476">
        <v>3</v>
      </c>
      <c r="L476">
        <v>1</v>
      </c>
      <c r="M476">
        <v>1.1597668379545201</v>
      </c>
      <c r="N476">
        <v>0.79983919858932495</v>
      </c>
      <c r="O476">
        <v>0.15521408617496399</v>
      </c>
      <c r="R476">
        <f t="shared" si="14"/>
        <v>5.153135377724106</v>
      </c>
      <c r="S476">
        <f t="shared" si="15"/>
        <v>5.9764355225746639</v>
      </c>
    </row>
    <row r="477" spans="1:19" x14ac:dyDescent="0.25">
      <c r="A477">
        <v>47080</v>
      </c>
      <c r="B477">
        <v>1.45</v>
      </c>
      <c r="C477">
        <v>1</v>
      </c>
      <c r="D477">
        <v>1.07821113109588</v>
      </c>
      <c r="E477">
        <v>0.74359388351440403</v>
      </c>
      <c r="F477">
        <v>0.13227727860212299</v>
      </c>
      <c r="G477" s="1">
        <v>43152</v>
      </c>
      <c r="H477" t="s">
        <v>53</v>
      </c>
      <c r="I477" t="s">
        <v>11</v>
      </c>
      <c r="J477">
        <v>2.97</v>
      </c>
      <c r="L477">
        <v>1</v>
      </c>
      <c r="M477">
        <v>1.2153082013130101</v>
      </c>
      <c r="N477">
        <v>0.83814358711242598</v>
      </c>
      <c r="O477">
        <v>0.12320107966661401</v>
      </c>
      <c r="R477">
        <f t="shared" si="14"/>
        <v>6.8030539130052174</v>
      </c>
      <c r="S477">
        <f t="shared" si="15"/>
        <v>8.2678072144498564</v>
      </c>
    </row>
    <row r="478" spans="1:19" x14ac:dyDescent="0.25">
      <c r="A478">
        <v>47081</v>
      </c>
      <c r="B478">
        <v>2.16</v>
      </c>
      <c r="C478">
        <v>1</v>
      </c>
      <c r="D478">
        <v>1.47427983283996</v>
      </c>
      <c r="E478">
        <v>0.68253695964813199</v>
      </c>
      <c r="F478">
        <v>0.37819418311119002</v>
      </c>
      <c r="G478" s="1">
        <v>43152</v>
      </c>
      <c r="H478" t="s">
        <v>187</v>
      </c>
      <c r="I478" t="s">
        <v>72</v>
      </c>
      <c r="J478">
        <v>1.76</v>
      </c>
      <c r="L478">
        <v>1</v>
      </c>
      <c r="M478">
        <v>1.6820214700698799</v>
      </c>
      <c r="N478">
        <v>0.77871364355087203</v>
      </c>
      <c r="O478">
        <v>0.293964743614196</v>
      </c>
      <c r="R478">
        <f t="shared" si="14"/>
        <v>2.6490035300725321</v>
      </c>
      <c r="S478">
        <f t="shared" si="15"/>
        <v>4.4556808118729121</v>
      </c>
    </row>
    <row r="479" spans="1:19" x14ac:dyDescent="0.25">
      <c r="A479">
        <v>47082</v>
      </c>
      <c r="B479">
        <v>1.47</v>
      </c>
      <c r="C479">
        <v>0</v>
      </c>
      <c r="D479">
        <v>1.7379545778036101</v>
      </c>
      <c r="E479">
        <v>0.41992907722791001</v>
      </c>
      <c r="F479">
        <v>0.60980862379074097</v>
      </c>
      <c r="G479" s="1">
        <v>43152</v>
      </c>
      <c r="H479" t="s">
        <v>148</v>
      </c>
      <c r="I479" t="s">
        <v>149</v>
      </c>
      <c r="J479">
        <v>2.85</v>
      </c>
      <c r="L479">
        <v>1</v>
      </c>
      <c r="M479">
        <v>0.63901948839426004</v>
      </c>
      <c r="N479">
        <v>0.43470713496208102</v>
      </c>
      <c r="O479">
        <v>0.27618300914764399</v>
      </c>
      <c r="R479">
        <f t="shared" si="14"/>
        <v>1.573982180524697</v>
      </c>
      <c r="S479">
        <f t="shared" si="15"/>
        <v>1.0058052877405723</v>
      </c>
    </row>
    <row r="480" spans="1:19" x14ac:dyDescent="0.25">
      <c r="A480">
        <v>47083</v>
      </c>
      <c r="B480">
        <v>3.28</v>
      </c>
      <c r="C480">
        <v>0</v>
      </c>
      <c r="D480">
        <v>1.2001599774360601</v>
      </c>
      <c r="E480">
        <v>0.149596756696701</v>
      </c>
      <c r="F480">
        <v>0.86342444419860798</v>
      </c>
      <c r="G480" s="1">
        <v>43152</v>
      </c>
      <c r="H480" t="s">
        <v>106</v>
      </c>
      <c r="I480" t="s">
        <v>150</v>
      </c>
      <c r="J480">
        <v>1.39</v>
      </c>
      <c r="L480">
        <v>0</v>
      </c>
      <c r="M480">
        <v>1.1635548728704399</v>
      </c>
      <c r="N480">
        <v>0.149154603481292</v>
      </c>
      <c r="O480">
        <v>0.83708983659744196</v>
      </c>
      <c r="R480">
        <f t="shared" si="14"/>
        <v>5.6122293047591754</v>
      </c>
      <c r="S480">
        <f t="shared" si="15"/>
        <v>6.5301367552188445</v>
      </c>
    </row>
    <row r="481" spans="1:19" x14ac:dyDescent="0.25">
      <c r="A481">
        <v>47084</v>
      </c>
      <c r="B481">
        <v>3.27</v>
      </c>
      <c r="C481">
        <v>1</v>
      </c>
      <c r="D481">
        <v>1.9670548253506399</v>
      </c>
      <c r="E481">
        <v>0.60154581815004304</v>
      </c>
      <c r="F481">
        <v>0.314851824194192</v>
      </c>
      <c r="G481" s="1">
        <v>43152</v>
      </c>
      <c r="H481" t="s">
        <v>50</v>
      </c>
      <c r="I481" t="s">
        <v>99</v>
      </c>
      <c r="J481">
        <v>1.39</v>
      </c>
      <c r="L481">
        <v>1</v>
      </c>
      <c r="M481">
        <v>1.88461939036846</v>
      </c>
      <c r="N481">
        <v>0.57633620500564497</v>
      </c>
      <c r="O481">
        <v>0.194526687264442</v>
      </c>
      <c r="R481">
        <f t="shared" si="14"/>
        <v>2.9627616298331669</v>
      </c>
      <c r="S481">
        <f t="shared" si="15"/>
        <v>5.5836780166232449</v>
      </c>
    </row>
    <row r="482" spans="1:19" x14ac:dyDescent="0.25">
      <c r="A482">
        <v>47085</v>
      </c>
      <c r="B482">
        <v>2.54</v>
      </c>
      <c r="C482">
        <v>1</v>
      </c>
      <c r="D482">
        <v>1.5174083178043301</v>
      </c>
      <c r="E482">
        <v>0.59740484952926598</v>
      </c>
      <c r="F482">
        <v>0.301372507214546</v>
      </c>
      <c r="G482" s="1">
        <v>43152</v>
      </c>
      <c r="H482" t="s">
        <v>85</v>
      </c>
      <c r="I482" t="s">
        <v>110</v>
      </c>
      <c r="J482">
        <v>1.58</v>
      </c>
      <c r="L482">
        <v>1</v>
      </c>
      <c r="M482">
        <v>1.09072345495224</v>
      </c>
      <c r="N482">
        <v>0.42941868305206299</v>
      </c>
      <c r="O482">
        <v>0.21354576945304801</v>
      </c>
      <c r="R482">
        <f t="shared" si="14"/>
        <v>2.0108976363799078</v>
      </c>
      <c r="S482">
        <f t="shared" si="15"/>
        <v>2.1933332175075861</v>
      </c>
    </row>
    <row r="483" spans="1:19" x14ac:dyDescent="0.25">
      <c r="A483">
        <v>47086</v>
      </c>
      <c r="B483">
        <v>2.2000000000000002</v>
      </c>
      <c r="C483">
        <v>0</v>
      </c>
      <c r="D483">
        <v>1.176267054677</v>
      </c>
      <c r="E483">
        <v>0.244776162505149</v>
      </c>
      <c r="F483">
        <v>0.67215260267257604</v>
      </c>
      <c r="G483" s="1">
        <v>43152</v>
      </c>
      <c r="H483" t="s">
        <v>64</v>
      </c>
      <c r="I483" t="s">
        <v>84</v>
      </c>
      <c r="J483">
        <v>1.75</v>
      </c>
      <c r="L483">
        <v>0</v>
      </c>
      <c r="M483">
        <v>1.20500212907791</v>
      </c>
      <c r="N483">
        <v>0.41587409377098</v>
      </c>
      <c r="O483">
        <v>0.68857264518737704</v>
      </c>
      <c r="R483">
        <f t="shared" si="14"/>
        <v>1.6557238248328372</v>
      </c>
      <c r="S483">
        <f t="shared" si="15"/>
        <v>1.995150734088589</v>
      </c>
    </row>
    <row r="484" spans="1:19" x14ac:dyDescent="0.25">
      <c r="A484">
        <v>47087</v>
      </c>
      <c r="B484">
        <v>1.26</v>
      </c>
      <c r="C484">
        <v>1</v>
      </c>
      <c r="D484">
        <v>1.0343354859352101</v>
      </c>
      <c r="E484">
        <v>0.82090117931365902</v>
      </c>
      <c r="F484">
        <v>0.13192815557122201</v>
      </c>
      <c r="G484" s="1">
        <v>43152</v>
      </c>
      <c r="H484" t="s">
        <v>131</v>
      </c>
      <c r="I484" t="s">
        <v>174</v>
      </c>
      <c r="J484">
        <v>4.34</v>
      </c>
      <c r="L484">
        <v>1</v>
      </c>
      <c r="M484">
        <v>0.774142159223556</v>
      </c>
      <c r="N484">
        <v>0.61439853906631403</v>
      </c>
      <c r="O484">
        <v>0.16351211071014399</v>
      </c>
      <c r="R484">
        <f t="shared" si="14"/>
        <v>3.7575109048372028</v>
      </c>
      <c r="S484">
        <f t="shared" si="15"/>
        <v>2.9088476051767285</v>
      </c>
    </row>
    <row r="485" spans="1:19" x14ac:dyDescent="0.25">
      <c r="A485">
        <v>47088</v>
      </c>
      <c r="B485">
        <v>1.2</v>
      </c>
      <c r="C485">
        <v>1</v>
      </c>
      <c r="D485">
        <v>0.84995472908019998</v>
      </c>
      <c r="E485">
        <v>0.70829560756683296</v>
      </c>
      <c r="F485">
        <v>0.215528444945812</v>
      </c>
      <c r="G485" s="1">
        <v>43152</v>
      </c>
      <c r="H485" t="s">
        <v>43</v>
      </c>
      <c r="I485" t="s">
        <v>104</v>
      </c>
      <c r="J485">
        <v>5.07</v>
      </c>
      <c r="L485">
        <v>1</v>
      </c>
      <c r="M485">
        <v>0.94501826763152996</v>
      </c>
      <c r="N485">
        <v>0.78751522302627497</v>
      </c>
      <c r="O485">
        <v>0.22896057367324801</v>
      </c>
      <c r="R485">
        <f t="shared" si="14"/>
        <v>3.4395232785804688</v>
      </c>
      <c r="S485">
        <f t="shared" si="15"/>
        <v>3.2504123302024346</v>
      </c>
    </row>
    <row r="486" spans="1:19" x14ac:dyDescent="0.25">
      <c r="A486">
        <v>47089</v>
      </c>
      <c r="B486">
        <v>1.41</v>
      </c>
      <c r="C486">
        <v>1</v>
      </c>
      <c r="D486">
        <v>1.12639788007736</v>
      </c>
      <c r="E486">
        <v>0.79886374473571697</v>
      </c>
      <c r="F486">
        <v>0.22138658463954899</v>
      </c>
      <c r="G486" s="1">
        <v>43152</v>
      </c>
      <c r="H486" t="s">
        <v>151</v>
      </c>
      <c r="I486" t="s">
        <v>162</v>
      </c>
      <c r="J486">
        <v>3.1</v>
      </c>
      <c r="L486">
        <v>1</v>
      </c>
      <c r="M486">
        <v>1.1519282752275399</v>
      </c>
      <c r="N486">
        <v>0.81697040796279896</v>
      </c>
      <c r="O486">
        <v>0.42995628714561401</v>
      </c>
      <c r="R486">
        <f t="shared" si="14"/>
        <v>1.9001243437710547</v>
      </c>
      <c r="S486">
        <f t="shared" si="15"/>
        <v>2.1888069580380649</v>
      </c>
    </row>
    <row r="487" spans="1:19" x14ac:dyDescent="0.25">
      <c r="A487">
        <v>47090</v>
      </c>
      <c r="B487">
        <v>1.56</v>
      </c>
      <c r="C487">
        <v>1</v>
      </c>
      <c r="D487">
        <v>1.2824085431098899</v>
      </c>
      <c r="E487">
        <v>0.82205675840377801</v>
      </c>
      <c r="F487">
        <v>0.13868265300989099</v>
      </c>
      <c r="G487" s="1">
        <v>43153</v>
      </c>
      <c r="H487" t="s">
        <v>36</v>
      </c>
      <c r="I487" t="s">
        <v>112</v>
      </c>
      <c r="J487">
        <v>2.62</v>
      </c>
      <c r="L487">
        <v>1</v>
      </c>
      <c r="M487">
        <v>1.27935015678405</v>
      </c>
      <c r="N487">
        <v>0.82009625434875399</v>
      </c>
      <c r="O487">
        <v>0.17911627888679499</v>
      </c>
      <c r="R487">
        <f t="shared" si="14"/>
        <v>4.5785690694650425</v>
      </c>
      <c r="S487">
        <f t="shared" si="15"/>
        <v>5.8575930568667331</v>
      </c>
    </row>
    <row r="488" spans="1:19" x14ac:dyDescent="0.25">
      <c r="A488">
        <v>47091</v>
      </c>
      <c r="B488">
        <v>1.85</v>
      </c>
      <c r="C488">
        <v>1</v>
      </c>
      <c r="D488">
        <v>1.0839431207626999</v>
      </c>
      <c r="E488">
        <v>0.58591520041227296</v>
      </c>
      <c r="F488">
        <v>0.226197514683008</v>
      </c>
      <c r="G488" s="1">
        <v>43153</v>
      </c>
      <c r="H488" t="s">
        <v>18</v>
      </c>
      <c r="I488" t="s">
        <v>88</v>
      </c>
      <c r="J488">
        <v>2.06</v>
      </c>
      <c r="L488">
        <v>0</v>
      </c>
      <c r="M488">
        <v>0.90134460628032598</v>
      </c>
      <c r="N488">
        <v>0.43183574080467202</v>
      </c>
      <c r="O488">
        <v>0.43754592537879899</v>
      </c>
      <c r="R488">
        <f t="shared" si="14"/>
        <v>1.0132230476418806</v>
      </c>
      <c r="S488">
        <f t="shared" si="15"/>
        <v>0.91326312895092288</v>
      </c>
    </row>
    <row r="489" spans="1:19" x14ac:dyDescent="0.25">
      <c r="A489">
        <v>47092</v>
      </c>
      <c r="B489">
        <v>1.41</v>
      </c>
      <c r="C489">
        <v>1</v>
      </c>
      <c r="D489">
        <v>0.79489998914301396</v>
      </c>
      <c r="E489">
        <v>0.56375885754823596</v>
      </c>
      <c r="F489">
        <v>0.37866281718015599</v>
      </c>
      <c r="G489" s="1">
        <v>43153</v>
      </c>
      <c r="H489" t="s">
        <v>100</v>
      </c>
      <c r="I489" t="s">
        <v>49</v>
      </c>
      <c r="J489">
        <v>3.17</v>
      </c>
      <c r="L489">
        <v>1</v>
      </c>
      <c r="M489">
        <v>0.68281659096479397</v>
      </c>
      <c r="N489">
        <v>0.48426708579063399</v>
      </c>
      <c r="O489">
        <v>0.36790359020233099</v>
      </c>
      <c r="R489">
        <f t="shared" si="14"/>
        <v>1.3162880131838566</v>
      </c>
      <c r="S489">
        <f t="shared" si="15"/>
        <v>0.89878329389002254</v>
      </c>
    </row>
    <row r="490" spans="1:19" x14ac:dyDescent="0.25">
      <c r="A490">
        <v>47093</v>
      </c>
      <c r="B490">
        <v>1.29</v>
      </c>
      <c r="C490">
        <v>1</v>
      </c>
      <c r="D490">
        <v>1.03635075867176</v>
      </c>
      <c r="E490">
        <v>0.80337268114089899</v>
      </c>
      <c r="F490">
        <v>0.222298949956893</v>
      </c>
      <c r="G490" s="1">
        <v>43153</v>
      </c>
      <c r="H490" t="s">
        <v>136</v>
      </c>
      <c r="I490" t="s">
        <v>163</v>
      </c>
      <c r="J490">
        <v>4.05</v>
      </c>
      <c r="L490">
        <v>1</v>
      </c>
      <c r="M490">
        <v>1.01951315760612</v>
      </c>
      <c r="N490">
        <v>0.79032027721404996</v>
      </c>
      <c r="O490">
        <v>0.28433471918106001</v>
      </c>
      <c r="R490">
        <f t="shared" si="14"/>
        <v>2.7795419408868813</v>
      </c>
      <c r="S490">
        <f t="shared" si="15"/>
        <v>2.8337795808522399</v>
      </c>
    </row>
    <row r="491" spans="1:19" x14ac:dyDescent="0.25">
      <c r="A491">
        <v>47094</v>
      </c>
      <c r="B491">
        <v>2.82</v>
      </c>
      <c r="C491">
        <v>1</v>
      </c>
      <c r="D491">
        <v>1.8083246705531999</v>
      </c>
      <c r="E491">
        <v>0.64124988317489595</v>
      </c>
      <c r="F491">
        <v>0.263461542129516</v>
      </c>
      <c r="G491" s="1">
        <v>43153</v>
      </c>
      <c r="H491" t="s">
        <v>82</v>
      </c>
      <c r="I491" t="s">
        <v>134</v>
      </c>
      <c r="J491">
        <v>1.49</v>
      </c>
      <c r="L491">
        <v>1</v>
      </c>
      <c r="M491">
        <v>1.8491140830516799</v>
      </c>
      <c r="N491">
        <v>0.65571421384811401</v>
      </c>
      <c r="O491">
        <v>0.355259209871292</v>
      </c>
      <c r="R491">
        <f t="shared" si="14"/>
        <v>1.8457345949895987</v>
      </c>
      <c r="S491">
        <f t="shared" si="15"/>
        <v>3.4129738331709585</v>
      </c>
    </row>
    <row r="492" spans="1:19" x14ac:dyDescent="0.25">
      <c r="A492">
        <v>47095</v>
      </c>
      <c r="B492">
        <v>1.42</v>
      </c>
      <c r="C492">
        <v>1</v>
      </c>
      <c r="D492">
        <v>1.14131075024604</v>
      </c>
      <c r="E492">
        <v>0.80373996496200495</v>
      </c>
      <c r="F492">
        <v>0.14817633777856801</v>
      </c>
      <c r="G492" s="1">
        <v>43153</v>
      </c>
      <c r="H492" t="s">
        <v>75</v>
      </c>
      <c r="I492" t="s">
        <v>83</v>
      </c>
      <c r="J492">
        <v>3.14</v>
      </c>
      <c r="L492">
        <v>1</v>
      </c>
      <c r="M492">
        <v>1.2677499783038999</v>
      </c>
      <c r="N492">
        <v>0.89278167486190796</v>
      </c>
      <c r="O492">
        <v>8.1827096641063607E-2</v>
      </c>
      <c r="R492">
        <f t="shared" si="14"/>
        <v>10.91058722000262</v>
      </c>
      <c r="S492">
        <f t="shared" si="15"/>
        <v>13.831896711441232</v>
      </c>
    </row>
    <row r="493" spans="1:19" x14ac:dyDescent="0.25">
      <c r="A493">
        <v>47096</v>
      </c>
      <c r="B493">
        <v>1.07</v>
      </c>
      <c r="C493">
        <v>1</v>
      </c>
      <c r="D493">
        <v>1.0143008935451501</v>
      </c>
      <c r="E493">
        <v>0.94794476032257002</v>
      </c>
      <c r="F493">
        <v>5.0491938740015001E-2</v>
      </c>
      <c r="G493" s="1">
        <v>43153</v>
      </c>
      <c r="H493" t="s">
        <v>58</v>
      </c>
      <c r="I493" t="s">
        <v>196</v>
      </c>
      <c r="J493">
        <v>11.54</v>
      </c>
      <c r="L493">
        <v>1</v>
      </c>
      <c r="M493">
        <v>0.97332514703273698</v>
      </c>
      <c r="N493">
        <v>0.90964967012405396</v>
      </c>
      <c r="O493">
        <v>7.1916736662387806E-2</v>
      </c>
      <c r="R493">
        <f t="shared" si="14"/>
        <v>12.648650541450353</v>
      </c>
      <c r="S493">
        <f t="shared" si="15"/>
        <v>12.311249648022883</v>
      </c>
    </row>
    <row r="494" spans="1:19" x14ac:dyDescent="0.25">
      <c r="A494">
        <v>47097</v>
      </c>
      <c r="B494">
        <v>2.74</v>
      </c>
      <c r="C494">
        <v>0</v>
      </c>
      <c r="D494">
        <v>1.1957665843963601</v>
      </c>
      <c r="E494">
        <v>0.27687631547451003</v>
      </c>
      <c r="F494">
        <v>0.78668854236602703</v>
      </c>
      <c r="G494" s="1">
        <v>43153</v>
      </c>
      <c r="H494" t="s">
        <v>135</v>
      </c>
      <c r="I494" t="s">
        <v>54</v>
      </c>
      <c r="J494">
        <v>1.52</v>
      </c>
      <c r="L494">
        <v>0</v>
      </c>
      <c r="M494">
        <v>1.1797811412811201</v>
      </c>
      <c r="N494">
        <v>0.41890764236450101</v>
      </c>
      <c r="O494">
        <v>0.77617180347442605</v>
      </c>
      <c r="R494">
        <f t="shared" si="14"/>
        <v>1.8528470836515831</v>
      </c>
      <c r="S494">
        <f t="shared" si="15"/>
        <v>2.1859540469698735</v>
      </c>
    </row>
    <row r="495" spans="1:19" x14ac:dyDescent="0.25">
      <c r="A495">
        <v>47098</v>
      </c>
      <c r="B495">
        <v>1.1499999999999999</v>
      </c>
      <c r="C495">
        <v>1</v>
      </c>
      <c r="D495">
        <v>0.90306665480136805</v>
      </c>
      <c r="E495">
        <v>0.78527535200119003</v>
      </c>
      <c r="F495">
        <v>0.16143391728401099</v>
      </c>
      <c r="G495" s="1">
        <v>43153</v>
      </c>
      <c r="H495" t="s">
        <v>154</v>
      </c>
      <c r="I495" t="s">
        <v>185</v>
      </c>
      <c r="J495">
        <v>6.35</v>
      </c>
      <c r="L495">
        <v>1</v>
      </c>
      <c r="M495">
        <v>0.84800711572170195</v>
      </c>
      <c r="N495">
        <v>0.73739749193191495</v>
      </c>
      <c r="O495">
        <v>0.14260825514793299</v>
      </c>
      <c r="R495">
        <f t="shared" si="14"/>
        <v>5.1707910679293034</v>
      </c>
      <c r="S495">
        <f t="shared" si="15"/>
        <v>4.3848676195142682</v>
      </c>
    </row>
    <row r="496" spans="1:19" x14ac:dyDescent="0.25">
      <c r="A496">
        <v>47099</v>
      </c>
      <c r="B496">
        <v>2.12</v>
      </c>
      <c r="C496">
        <v>1</v>
      </c>
      <c r="D496">
        <v>1.2125096301237701</v>
      </c>
      <c r="E496">
        <v>0.57193850477536501</v>
      </c>
      <c r="F496">
        <v>0.36958687504132498</v>
      </c>
      <c r="G496" s="1">
        <v>43153</v>
      </c>
      <c r="H496" t="s">
        <v>187</v>
      </c>
      <c r="I496" t="s">
        <v>148</v>
      </c>
      <c r="J496">
        <v>1.81</v>
      </c>
      <c r="L496">
        <v>1</v>
      </c>
      <c r="M496">
        <v>1.53211224794387</v>
      </c>
      <c r="N496">
        <v>0.72269445657730103</v>
      </c>
      <c r="O496">
        <v>0.44653356075286799</v>
      </c>
      <c r="R496">
        <f t="shared" si="14"/>
        <v>1.6184549608294125</v>
      </c>
      <c r="S496">
        <f t="shared" si="15"/>
        <v>2.4796546682322727</v>
      </c>
    </row>
    <row r="497" spans="1:19" x14ac:dyDescent="0.25">
      <c r="A497">
        <v>47100</v>
      </c>
      <c r="B497">
        <v>2.31</v>
      </c>
      <c r="C497">
        <v>1</v>
      </c>
      <c r="D497">
        <v>1.8800823572873999</v>
      </c>
      <c r="E497">
        <v>0.81388846635818402</v>
      </c>
      <c r="F497">
        <v>0.38478397428989403</v>
      </c>
      <c r="G497" s="1">
        <v>43153</v>
      </c>
      <c r="H497" t="s">
        <v>12</v>
      </c>
      <c r="I497" t="s">
        <v>40</v>
      </c>
      <c r="J497">
        <v>1.69</v>
      </c>
      <c r="L497">
        <v>1</v>
      </c>
      <c r="M497">
        <v>1.7628970992565101</v>
      </c>
      <c r="N497">
        <v>0.76315891742706299</v>
      </c>
      <c r="O497">
        <v>0.26793363690376198</v>
      </c>
      <c r="R497">
        <f t="shared" si="14"/>
        <v>2.8483132101147084</v>
      </c>
      <c r="S497">
        <f t="shared" si="15"/>
        <v>5.0212830958852335</v>
      </c>
    </row>
    <row r="498" spans="1:19" x14ac:dyDescent="0.25">
      <c r="A498">
        <v>47101</v>
      </c>
      <c r="C498">
        <v>1</v>
      </c>
      <c r="E498">
        <v>0.78817293643951403</v>
      </c>
      <c r="F498">
        <v>0.174125109612941</v>
      </c>
      <c r="G498" s="1">
        <v>43153</v>
      </c>
      <c r="H498" t="s">
        <v>44</v>
      </c>
      <c r="I498" t="s">
        <v>151</v>
      </c>
      <c r="L498">
        <v>1</v>
      </c>
      <c r="N498">
        <v>0.83625525236129705</v>
      </c>
      <c r="O498">
        <v>0.25633171200752197</v>
      </c>
      <c r="R498">
        <f t="shared" si="14"/>
        <v>3.2623948313377529</v>
      </c>
      <c r="S498">
        <f t="shared" si="15"/>
        <v>0</v>
      </c>
    </row>
    <row r="499" spans="1:19" x14ac:dyDescent="0.25">
      <c r="A499">
        <v>47102</v>
      </c>
      <c r="B499">
        <v>1.1299999999999999</v>
      </c>
      <c r="C499">
        <v>1</v>
      </c>
      <c r="D499">
        <v>1.09307770347595</v>
      </c>
      <c r="E499">
        <v>0.96732540130615197</v>
      </c>
      <c r="F499">
        <v>4.1940390318632101E-2</v>
      </c>
      <c r="G499" s="1">
        <v>43153</v>
      </c>
      <c r="H499" t="s">
        <v>92</v>
      </c>
      <c r="I499" t="s">
        <v>144</v>
      </c>
      <c r="J499">
        <v>7.05</v>
      </c>
      <c r="L499">
        <v>1</v>
      </c>
      <c r="M499">
        <v>1.0744918304681701</v>
      </c>
      <c r="N499">
        <v>0.950877726078033</v>
      </c>
      <c r="O499">
        <v>6.1469513922929701E-2</v>
      </c>
      <c r="R499">
        <f t="shared" si="14"/>
        <v>15.469094603061945</v>
      </c>
      <c r="S499">
        <f t="shared" si="15"/>
        <v>16.621415775729432</v>
      </c>
    </row>
    <row r="500" spans="1:19" x14ac:dyDescent="0.25">
      <c r="A500">
        <v>47103</v>
      </c>
      <c r="B500">
        <v>1.58</v>
      </c>
      <c r="C500">
        <v>1</v>
      </c>
      <c r="D500">
        <v>1.1915054911375</v>
      </c>
      <c r="E500">
        <v>0.75411739945411604</v>
      </c>
      <c r="F500">
        <v>0.43903382867574597</v>
      </c>
      <c r="G500" s="1">
        <v>43153</v>
      </c>
      <c r="H500" t="s">
        <v>115</v>
      </c>
      <c r="I500" t="s">
        <v>27</v>
      </c>
      <c r="J500">
        <v>2.54</v>
      </c>
      <c r="L500">
        <v>0</v>
      </c>
      <c r="M500">
        <v>1.45106634616851</v>
      </c>
      <c r="N500">
        <v>0.530917108058929</v>
      </c>
      <c r="O500">
        <v>0.57128596305847101</v>
      </c>
      <c r="R500">
        <f t="shared" si="14"/>
        <v>1.0760360786773917</v>
      </c>
      <c r="S500">
        <f t="shared" si="15"/>
        <v>1.5613997410319012</v>
      </c>
    </row>
    <row r="501" spans="1:19" x14ac:dyDescent="0.25">
      <c r="A501">
        <v>47104</v>
      </c>
      <c r="B501">
        <v>2.74</v>
      </c>
      <c r="C501">
        <v>1</v>
      </c>
      <c r="D501">
        <v>1.9302804379463101</v>
      </c>
      <c r="E501">
        <v>0.70448191165924001</v>
      </c>
      <c r="F501">
        <v>0.37877049446105898</v>
      </c>
      <c r="G501" s="1">
        <v>43154</v>
      </c>
      <c r="H501" t="s">
        <v>95</v>
      </c>
      <c r="I501" t="s">
        <v>100</v>
      </c>
      <c r="J501">
        <v>1.53</v>
      </c>
      <c r="L501">
        <v>1</v>
      </c>
      <c r="M501">
        <v>1.72759634494781</v>
      </c>
      <c r="N501">
        <v>0.63050961494445801</v>
      </c>
      <c r="O501">
        <v>0.29907342791557301</v>
      </c>
      <c r="R501">
        <f t="shared" si="14"/>
        <v>2.1082100785043592</v>
      </c>
      <c r="S501">
        <f t="shared" si="15"/>
        <v>3.6421360260062769</v>
      </c>
    </row>
    <row r="502" spans="1:19" x14ac:dyDescent="0.25">
      <c r="A502">
        <v>47105</v>
      </c>
      <c r="B502">
        <v>1.85</v>
      </c>
      <c r="C502">
        <v>1</v>
      </c>
      <c r="D502">
        <v>1.3608358412981001</v>
      </c>
      <c r="E502">
        <v>0.73558694124221802</v>
      </c>
      <c r="F502">
        <v>0.43846984952688201</v>
      </c>
      <c r="G502" s="1">
        <v>43154</v>
      </c>
      <c r="H502" t="s">
        <v>53</v>
      </c>
      <c r="I502" t="s">
        <v>82</v>
      </c>
      <c r="J502">
        <v>2.08</v>
      </c>
      <c r="L502">
        <v>1</v>
      </c>
      <c r="M502">
        <v>1.43270174264907</v>
      </c>
      <c r="N502">
        <v>0.774433374404907</v>
      </c>
      <c r="O502">
        <v>0.57704210281372004</v>
      </c>
      <c r="R502">
        <f t="shared" si="14"/>
        <v>1.3420742968817798</v>
      </c>
      <c r="S502">
        <f t="shared" si="15"/>
        <v>1.9227921839070621</v>
      </c>
    </row>
    <row r="503" spans="1:19" x14ac:dyDescent="0.25">
      <c r="A503">
        <v>47106</v>
      </c>
      <c r="B503">
        <v>4.3</v>
      </c>
      <c r="C503">
        <v>0</v>
      </c>
      <c r="D503">
        <v>1.0806330612897801</v>
      </c>
      <c r="E503">
        <v>0.188986770808696</v>
      </c>
      <c r="F503">
        <v>0.85089217424392705</v>
      </c>
      <c r="G503" s="1">
        <v>43154</v>
      </c>
      <c r="H503" t="s">
        <v>75</v>
      </c>
      <c r="I503" t="s">
        <v>58</v>
      </c>
      <c r="J503">
        <v>1.27</v>
      </c>
      <c r="L503">
        <v>0</v>
      </c>
      <c r="M503">
        <v>1.19109258592128</v>
      </c>
      <c r="N503">
        <v>0.12924095988273601</v>
      </c>
      <c r="O503">
        <v>0.93786817789077703</v>
      </c>
      <c r="R503">
        <f t="shared" si="14"/>
        <v>7.2567410420174179</v>
      </c>
      <c r="S503">
        <f t="shared" si="15"/>
        <v>8.6434504530976604</v>
      </c>
    </row>
    <row r="504" spans="1:19" x14ac:dyDescent="0.25">
      <c r="A504">
        <v>47107</v>
      </c>
      <c r="B504">
        <v>1.47</v>
      </c>
      <c r="C504">
        <v>1</v>
      </c>
      <c r="D504">
        <v>1.17586976337432</v>
      </c>
      <c r="E504">
        <v>0.79991140365600499</v>
      </c>
      <c r="F504">
        <v>0.17160476148128501</v>
      </c>
      <c r="G504" s="1">
        <v>43154</v>
      </c>
      <c r="H504" t="s">
        <v>50</v>
      </c>
      <c r="I504" t="s">
        <v>64</v>
      </c>
      <c r="J504">
        <v>2.93</v>
      </c>
      <c r="L504">
        <v>1</v>
      </c>
      <c r="M504">
        <v>1.0076698797941199</v>
      </c>
      <c r="N504">
        <v>0.68548971414565996</v>
      </c>
      <c r="O504">
        <v>6.9594196975231101E-2</v>
      </c>
      <c r="R504">
        <f t="shared" si="14"/>
        <v>9.8498113914530681</v>
      </c>
      <c r="S504">
        <f t="shared" si="15"/>
        <v>9.9253582608202677</v>
      </c>
    </row>
    <row r="505" spans="1:19" x14ac:dyDescent="0.25">
      <c r="A505">
        <v>47108</v>
      </c>
      <c r="B505">
        <v>1.35</v>
      </c>
      <c r="C505">
        <v>1</v>
      </c>
      <c r="D505">
        <v>1.2042637234926199</v>
      </c>
      <c r="E505">
        <v>0.892047202587127</v>
      </c>
      <c r="F505">
        <v>7.52551734447479E-2</v>
      </c>
      <c r="G505" s="1">
        <v>43154</v>
      </c>
      <c r="H505" t="s">
        <v>154</v>
      </c>
      <c r="I505" t="s">
        <v>131</v>
      </c>
      <c r="J505">
        <v>3.55</v>
      </c>
      <c r="L505">
        <v>1</v>
      </c>
      <c r="M505">
        <v>1.27352871894836</v>
      </c>
      <c r="N505">
        <v>0.94335460662841797</v>
      </c>
      <c r="O505">
        <v>5.6161370128393097E-2</v>
      </c>
      <c r="R505">
        <f t="shared" si="14"/>
        <v>16.797214962380217</v>
      </c>
      <c r="S505">
        <f t="shared" si="15"/>
        <v>21.391735652940376</v>
      </c>
    </row>
    <row r="506" spans="1:19" x14ac:dyDescent="0.25">
      <c r="A506">
        <v>47109</v>
      </c>
      <c r="B506">
        <v>1.4</v>
      </c>
      <c r="C506">
        <v>1</v>
      </c>
      <c r="D506">
        <v>1.0591010928153901</v>
      </c>
      <c r="E506">
        <v>0.75650078058242798</v>
      </c>
      <c r="F506">
        <v>0.16282758563756899</v>
      </c>
      <c r="G506" s="1">
        <v>43154</v>
      </c>
      <c r="H506" t="s">
        <v>89</v>
      </c>
      <c r="I506" t="s">
        <v>12</v>
      </c>
      <c r="J506">
        <v>3.28</v>
      </c>
      <c r="L506">
        <v>1</v>
      </c>
      <c r="M506">
        <v>0.94244880676269505</v>
      </c>
      <c r="N506">
        <v>0.67317771911621005</v>
      </c>
      <c r="O506">
        <v>0.10226663202047299</v>
      </c>
      <c r="R506">
        <f t="shared" si="14"/>
        <v>6.5825744508868249</v>
      </c>
      <c r="S506">
        <f t="shared" si="15"/>
        <v>6.2037394366648844</v>
      </c>
    </row>
    <row r="507" spans="1:19" x14ac:dyDescent="0.25">
      <c r="A507">
        <v>47110</v>
      </c>
      <c r="B507">
        <v>2.4300000000000002</v>
      </c>
      <c r="C507">
        <v>0</v>
      </c>
      <c r="D507">
        <v>1.1260483950376501</v>
      </c>
      <c r="E507">
        <v>0.28736166656017298</v>
      </c>
      <c r="F507">
        <v>0.682453572750091</v>
      </c>
      <c r="G507" s="1">
        <v>43154</v>
      </c>
      <c r="H507" t="s">
        <v>135</v>
      </c>
      <c r="I507" t="s">
        <v>187</v>
      </c>
      <c r="J507">
        <v>1.65</v>
      </c>
      <c r="L507">
        <v>0</v>
      </c>
      <c r="M507">
        <v>1.26179482340812</v>
      </c>
      <c r="N507">
        <v>0.133569866418838</v>
      </c>
      <c r="O507">
        <v>0.76472413539886397</v>
      </c>
      <c r="R507">
        <f t="shared" si="14"/>
        <v>5.7252743893663975</v>
      </c>
      <c r="S507">
        <f t="shared" si="15"/>
        <v>7.2241215870936371</v>
      </c>
    </row>
    <row r="508" spans="1:19" x14ac:dyDescent="0.25">
      <c r="A508">
        <v>47111</v>
      </c>
      <c r="B508">
        <v>1.72</v>
      </c>
      <c r="C508">
        <v>1</v>
      </c>
      <c r="D508">
        <v>1.2835974011421201</v>
      </c>
      <c r="E508">
        <v>0.74627755880355795</v>
      </c>
      <c r="F508">
        <v>0.18662943840026799</v>
      </c>
      <c r="G508" s="1">
        <v>43154</v>
      </c>
      <c r="H508" t="s">
        <v>44</v>
      </c>
      <c r="I508" t="s">
        <v>124</v>
      </c>
      <c r="J508">
        <v>2.27</v>
      </c>
      <c r="L508">
        <v>1</v>
      </c>
      <c r="M508">
        <v>1.26505063295364</v>
      </c>
      <c r="N508">
        <v>0.73549455404281605</v>
      </c>
      <c r="O508">
        <v>0.31981793045997597</v>
      </c>
      <c r="R508">
        <f t="shared" si="14"/>
        <v>2.2997289519852622</v>
      </c>
      <c r="S508">
        <f t="shared" si="15"/>
        <v>2.9092735663307749</v>
      </c>
    </row>
    <row r="509" spans="1:19" x14ac:dyDescent="0.25">
      <c r="A509">
        <v>47112</v>
      </c>
      <c r="B509">
        <v>4.42</v>
      </c>
      <c r="C509">
        <v>0</v>
      </c>
      <c r="D509">
        <v>1.16786280274391</v>
      </c>
      <c r="E509">
        <v>0.10480703711509699</v>
      </c>
      <c r="F509">
        <v>0.93429024219512902</v>
      </c>
      <c r="G509" s="1">
        <v>43154</v>
      </c>
      <c r="H509" t="s">
        <v>47</v>
      </c>
      <c r="I509" t="s">
        <v>43</v>
      </c>
      <c r="J509">
        <v>1.25</v>
      </c>
      <c r="L509">
        <v>0</v>
      </c>
      <c r="M509">
        <v>1.13694243133068</v>
      </c>
      <c r="N509">
        <v>6.8568654358386993E-2</v>
      </c>
      <c r="O509">
        <v>0.90955394506454401</v>
      </c>
      <c r="R509">
        <f t="shared" si="14"/>
        <v>13.264865025797194</v>
      </c>
      <c r="S509">
        <f t="shared" si="15"/>
        <v>15.081387893703164</v>
      </c>
    </row>
    <row r="510" spans="1:19" x14ac:dyDescent="0.25">
      <c r="A510">
        <v>47113</v>
      </c>
      <c r="B510">
        <v>1.56</v>
      </c>
      <c r="C510">
        <v>1</v>
      </c>
      <c r="D510">
        <v>1.3002737860679601</v>
      </c>
      <c r="E510">
        <v>0.83350883722305302</v>
      </c>
      <c r="F510">
        <v>0.252092191576957</v>
      </c>
      <c r="G510" s="1">
        <v>43154</v>
      </c>
      <c r="H510" t="s">
        <v>85</v>
      </c>
      <c r="I510" t="s">
        <v>106</v>
      </c>
      <c r="J510">
        <v>2.65</v>
      </c>
      <c r="L510">
        <v>1</v>
      </c>
      <c r="M510">
        <v>1.43430152893066</v>
      </c>
      <c r="N510">
        <v>0.91942405700683505</v>
      </c>
      <c r="O510">
        <v>0.26601132750511097</v>
      </c>
      <c r="R510">
        <f t="shared" si="14"/>
        <v>3.4563342306886153</v>
      </c>
      <c r="S510">
        <f t="shared" si="15"/>
        <v>4.9574254715720665</v>
      </c>
    </row>
    <row r="511" spans="1:19" x14ac:dyDescent="0.25">
      <c r="A511">
        <v>47114</v>
      </c>
      <c r="B511">
        <v>1.73</v>
      </c>
      <c r="C511">
        <v>1</v>
      </c>
      <c r="D511">
        <v>1.3826382702589</v>
      </c>
      <c r="E511">
        <v>0.79921287298202504</v>
      </c>
      <c r="F511">
        <v>0.28975062072277002</v>
      </c>
      <c r="G511" s="1">
        <v>43154</v>
      </c>
      <c r="H511" t="s">
        <v>36</v>
      </c>
      <c r="I511" t="s">
        <v>115</v>
      </c>
      <c r="J511">
        <v>2.2599999999999998</v>
      </c>
      <c r="L511">
        <v>1</v>
      </c>
      <c r="M511">
        <v>1.37765776574611</v>
      </c>
      <c r="N511">
        <v>0.796333968639373</v>
      </c>
      <c r="O511">
        <v>0.205617770552635</v>
      </c>
      <c r="R511">
        <f t="shared" si="14"/>
        <v>3.8728849481203946</v>
      </c>
      <c r="S511">
        <f t="shared" si="15"/>
        <v>5.3355100246193023</v>
      </c>
    </row>
    <row r="512" spans="1:19" x14ac:dyDescent="0.25">
      <c r="A512">
        <v>47115</v>
      </c>
      <c r="B512">
        <v>2.41</v>
      </c>
      <c r="C512">
        <v>1</v>
      </c>
      <c r="D512">
        <v>1.8056336781978599</v>
      </c>
      <c r="E512">
        <v>0.74922559261321997</v>
      </c>
      <c r="F512">
        <v>0.28192307054996402</v>
      </c>
      <c r="G512" s="1">
        <v>43155</v>
      </c>
      <c r="H512" t="s">
        <v>85</v>
      </c>
      <c r="I512" t="s">
        <v>50</v>
      </c>
      <c r="J512">
        <v>1.65</v>
      </c>
      <c r="L512">
        <v>1</v>
      </c>
      <c r="M512">
        <v>1.7234896624088201</v>
      </c>
      <c r="N512">
        <v>0.71514093875884999</v>
      </c>
      <c r="O512">
        <v>0.397494316101074</v>
      </c>
      <c r="R512">
        <f t="shared" si="14"/>
        <v>1.79912242714184</v>
      </c>
      <c r="S512">
        <f t="shared" si="15"/>
        <v>3.1007689045868423</v>
      </c>
    </row>
    <row r="513" spans="1:19" x14ac:dyDescent="0.25">
      <c r="A513">
        <v>47116</v>
      </c>
      <c r="B513">
        <v>1.74</v>
      </c>
      <c r="C513">
        <v>1</v>
      </c>
      <c r="D513">
        <v>0.98692106008529601</v>
      </c>
      <c r="E513">
        <v>0.56719601154327304</v>
      </c>
      <c r="F513">
        <v>0.48654780785242702</v>
      </c>
      <c r="G513" s="1">
        <v>43155</v>
      </c>
      <c r="H513" t="s">
        <v>75</v>
      </c>
      <c r="I513" t="s">
        <v>136</v>
      </c>
      <c r="J513">
        <v>2.25</v>
      </c>
      <c r="L513">
        <v>1</v>
      </c>
      <c r="M513">
        <v>1.22438480615615</v>
      </c>
      <c r="N513">
        <v>0.70366942882537797</v>
      </c>
      <c r="O513">
        <v>0.61277097463607699</v>
      </c>
      <c r="R513">
        <f t="shared" si="14"/>
        <v>1.1483400127482952</v>
      </c>
      <c r="S513">
        <f t="shared" si="15"/>
        <v>1.4060100639101811</v>
      </c>
    </row>
    <row r="514" spans="1:19" x14ac:dyDescent="0.25">
      <c r="A514">
        <v>47117</v>
      </c>
      <c r="B514">
        <v>1.81</v>
      </c>
      <c r="C514">
        <v>0</v>
      </c>
      <c r="D514">
        <v>1.1422209769487299</v>
      </c>
      <c r="E514">
        <v>0.280790591239929</v>
      </c>
      <c r="F514">
        <v>0.53374812006950301</v>
      </c>
      <c r="G514" s="1">
        <v>43155</v>
      </c>
      <c r="H514" t="s">
        <v>136</v>
      </c>
      <c r="I514" t="s">
        <v>18</v>
      </c>
      <c r="J514">
        <v>2.14</v>
      </c>
      <c r="L514">
        <v>0</v>
      </c>
      <c r="M514">
        <v>1.0532578438520399</v>
      </c>
      <c r="N514">
        <v>0.360891282558441</v>
      </c>
      <c r="O514">
        <v>0.49217656254768299</v>
      </c>
      <c r="R514">
        <f t="shared" si="14"/>
        <v>1.3637806905684464</v>
      </c>
      <c r="S514">
        <f t="shared" si="15"/>
        <v>1.4364127096351704</v>
      </c>
    </row>
    <row r="515" spans="1:19" x14ac:dyDescent="0.25">
      <c r="A515">
        <v>47118</v>
      </c>
      <c r="B515">
        <v>1.29</v>
      </c>
      <c r="C515">
        <v>1</v>
      </c>
      <c r="D515">
        <v>1.0914214468002299</v>
      </c>
      <c r="E515">
        <v>0.84606313705444303</v>
      </c>
      <c r="F515">
        <v>0.153234395384788</v>
      </c>
      <c r="G515" s="1">
        <v>43155</v>
      </c>
      <c r="H515" t="s">
        <v>53</v>
      </c>
      <c r="I515" t="s">
        <v>95</v>
      </c>
      <c r="J515">
        <v>4.05</v>
      </c>
      <c r="L515">
        <v>1</v>
      </c>
      <c r="M515">
        <v>1.14688796460628</v>
      </c>
      <c r="N515">
        <v>0.88906043767928999</v>
      </c>
      <c r="O515">
        <v>0.12662751972675301</v>
      </c>
      <c r="R515">
        <f t="shared" si="14"/>
        <v>7.0210680869196178</v>
      </c>
      <c r="S515">
        <f t="shared" si="15"/>
        <v>8.0523784875693778</v>
      </c>
    </row>
    <row r="516" spans="1:19" x14ac:dyDescent="0.25">
      <c r="A516">
        <v>47119</v>
      </c>
      <c r="B516">
        <v>2.2599999999999998</v>
      </c>
      <c r="C516">
        <v>0</v>
      </c>
      <c r="D516">
        <v>0.949899762868881</v>
      </c>
      <c r="E516">
        <v>0.36962265521287901</v>
      </c>
      <c r="F516">
        <v>0.549075007438659</v>
      </c>
      <c r="G516" s="1">
        <v>43155</v>
      </c>
      <c r="H516" t="s">
        <v>44</v>
      </c>
      <c r="I516" t="s">
        <v>154</v>
      </c>
      <c r="J516">
        <v>1.73</v>
      </c>
      <c r="L516">
        <v>0</v>
      </c>
      <c r="M516">
        <v>0.79075067996978698</v>
      </c>
      <c r="N516">
        <v>0.43564575910568198</v>
      </c>
      <c r="O516">
        <v>0.457081317901611</v>
      </c>
      <c r="R516">
        <f t="shared" ref="R516:R579" si="16">IF(L516,N516/O516,O516/N516)</f>
        <v>1.0492041029848038</v>
      </c>
      <c r="S516">
        <f t="shared" ref="S516:S579" si="17">IF(L516,R516*N516*B516,R516*O516*J516)</f>
        <v>0.82965885786232407</v>
      </c>
    </row>
    <row r="517" spans="1:19" x14ac:dyDescent="0.25">
      <c r="A517">
        <v>47120</v>
      </c>
      <c r="B517">
        <v>1.22</v>
      </c>
      <c r="C517">
        <v>1</v>
      </c>
      <c r="D517">
        <v>0.87730082011222799</v>
      </c>
      <c r="E517">
        <v>0.719099032878875</v>
      </c>
      <c r="F517">
        <v>0.28132418692111899</v>
      </c>
      <c r="G517" s="1">
        <v>43155</v>
      </c>
      <c r="H517" t="s">
        <v>89</v>
      </c>
      <c r="I517" t="s">
        <v>135</v>
      </c>
      <c r="J517">
        <v>4.92</v>
      </c>
      <c r="L517">
        <v>1</v>
      </c>
      <c r="M517">
        <v>0.95015717387199305</v>
      </c>
      <c r="N517">
        <v>0.77881735563278198</v>
      </c>
      <c r="O517">
        <v>0.231564700603485</v>
      </c>
      <c r="R517">
        <f t="shared" si="16"/>
        <v>3.3632818542856135</v>
      </c>
      <c r="S517">
        <f t="shared" si="17"/>
        <v>3.1956463816029781</v>
      </c>
    </row>
    <row r="518" spans="1:19" x14ac:dyDescent="0.25">
      <c r="A518">
        <v>47121</v>
      </c>
      <c r="B518">
        <v>3.28</v>
      </c>
      <c r="C518">
        <v>0</v>
      </c>
      <c r="D518">
        <v>0.93912670761346795</v>
      </c>
      <c r="E518">
        <v>0.358375273644924</v>
      </c>
      <c r="F518">
        <v>0.67080479115247704</v>
      </c>
      <c r="G518" s="1">
        <v>43155</v>
      </c>
      <c r="H518" t="s">
        <v>47</v>
      </c>
      <c r="I518" t="s">
        <v>92</v>
      </c>
      <c r="J518">
        <v>1.4</v>
      </c>
      <c r="L518">
        <v>0</v>
      </c>
      <c r="M518">
        <v>1.1377455830573999</v>
      </c>
      <c r="N518">
        <v>0.27911865711212103</v>
      </c>
      <c r="O518">
        <v>0.81267541646957397</v>
      </c>
      <c r="R518">
        <f t="shared" si="16"/>
        <v>2.911576835736656</v>
      </c>
      <c r="S518">
        <f t="shared" si="17"/>
        <v>3.3126336845916318</v>
      </c>
    </row>
    <row r="519" spans="1:19" x14ac:dyDescent="0.25">
      <c r="A519">
        <v>47122</v>
      </c>
      <c r="B519">
        <v>2.04</v>
      </c>
      <c r="C519">
        <v>0</v>
      </c>
      <c r="D519">
        <v>1.18843053722381</v>
      </c>
      <c r="E519">
        <v>0.281670939922332</v>
      </c>
      <c r="F519">
        <v>0.63214390277862498</v>
      </c>
      <c r="G519" s="1">
        <v>43156</v>
      </c>
      <c r="H519" t="s">
        <v>44</v>
      </c>
      <c r="I519" t="s">
        <v>89</v>
      </c>
      <c r="J519">
        <v>1.88</v>
      </c>
      <c r="L519">
        <v>0</v>
      </c>
      <c r="M519">
        <v>1.60610813379287</v>
      </c>
      <c r="N519">
        <v>0.46611249446868802</v>
      </c>
      <c r="O519">
        <v>0.85431283712386996</v>
      </c>
      <c r="R519">
        <f t="shared" si="16"/>
        <v>1.8328468926748755</v>
      </c>
      <c r="S519">
        <f t="shared" si="17"/>
        <v>2.943750302322115</v>
      </c>
    </row>
    <row r="520" spans="1:19" x14ac:dyDescent="0.25">
      <c r="A520">
        <v>47123</v>
      </c>
      <c r="B520">
        <v>1.9</v>
      </c>
      <c r="C520">
        <v>0</v>
      </c>
      <c r="D520">
        <v>0.85869852612415898</v>
      </c>
      <c r="E520">
        <v>0.33683911959330198</v>
      </c>
      <c r="F520">
        <v>0.42300420006116202</v>
      </c>
      <c r="G520" s="1">
        <v>43156</v>
      </c>
      <c r="H520" t="s">
        <v>47</v>
      </c>
      <c r="I520" t="s">
        <v>85</v>
      </c>
      <c r="J520">
        <v>2.0299999999999998</v>
      </c>
      <c r="L520">
        <v>0</v>
      </c>
      <c r="M520">
        <v>0.56692371279001197</v>
      </c>
      <c r="N520">
        <v>0.21521109342575001</v>
      </c>
      <c r="O520">
        <v>0.27927276492118802</v>
      </c>
      <c r="R520">
        <f t="shared" si="16"/>
        <v>1.2976690024463815</v>
      </c>
      <c r="S520">
        <f t="shared" si="17"/>
        <v>0.73567932883941334</v>
      </c>
    </row>
    <row r="521" spans="1:19" x14ac:dyDescent="0.25">
      <c r="A521">
        <v>47124</v>
      </c>
      <c r="B521">
        <v>2.59</v>
      </c>
      <c r="C521">
        <v>1</v>
      </c>
      <c r="D521">
        <v>1.4395760337511601</v>
      </c>
      <c r="E521">
        <v>0.55582086245218898</v>
      </c>
      <c r="F521">
        <v>0.33363446593284601</v>
      </c>
      <c r="G521" s="1">
        <v>43156</v>
      </c>
      <c r="H521" t="s">
        <v>47</v>
      </c>
      <c r="I521" t="s">
        <v>36</v>
      </c>
      <c r="J521">
        <v>1.58</v>
      </c>
      <c r="L521">
        <v>1</v>
      </c>
      <c r="M521">
        <v>1.2813564008474301</v>
      </c>
      <c r="N521">
        <v>0.49473220109939497</v>
      </c>
      <c r="O521">
        <v>0.465861976146698</v>
      </c>
      <c r="R521">
        <f t="shared" si="16"/>
        <v>1.0619716277157718</v>
      </c>
      <c r="S521">
        <f t="shared" si="17"/>
        <v>1.3607641426919712</v>
      </c>
    </row>
    <row r="522" spans="1:19" x14ac:dyDescent="0.25">
      <c r="A522">
        <v>47125</v>
      </c>
      <c r="B522">
        <v>1.76</v>
      </c>
      <c r="C522">
        <v>1</v>
      </c>
      <c r="D522">
        <v>1.1265964603423999</v>
      </c>
      <c r="E522">
        <v>0.64011162519454901</v>
      </c>
      <c r="F522">
        <v>0.40717721730470602</v>
      </c>
      <c r="G522" s="1">
        <v>43156</v>
      </c>
      <c r="H522" t="s">
        <v>53</v>
      </c>
      <c r="I522" t="s">
        <v>75</v>
      </c>
      <c r="J522">
        <v>2.2200000000000002</v>
      </c>
      <c r="L522">
        <v>1</v>
      </c>
      <c r="M522">
        <v>0.91546610832214304</v>
      </c>
      <c r="N522">
        <v>0.52015119791030795</v>
      </c>
      <c r="O522">
        <v>0.29267814755439697</v>
      </c>
      <c r="R522">
        <f t="shared" si="16"/>
        <v>1.7772122799623535</v>
      </c>
      <c r="S522">
        <f t="shared" si="17"/>
        <v>1.6269776095994568</v>
      </c>
    </row>
    <row r="523" spans="1:19" x14ac:dyDescent="0.25">
      <c r="A523">
        <v>47126</v>
      </c>
      <c r="B523">
        <v>1.1399999999999999</v>
      </c>
      <c r="C523">
        <v>1</v>
      </c>
      <c r="D523">
        <v>0.92007154726982099</v>
      </c>
      <c r="E523">
        <v>0.80708030462265001</v>
      </c>
      <c r="F523">
        <v>0.21514113545417701</v>
      </c>
      <c r="G523" s="1">
        <v>43157</v>
      </c>
      <c r="H523" t="s">
        <v>66</v>
      </c>
      <c r="I523" t="s">
        <v>138</v>
      </c>
      <c r="J523">
        <v>6.65</v>
      </c>
      <c r="L523">
        <v>1</v>
      </c>
      <c r="M523">
        <v>0.97412496685981698</v>
      </c>
      <c r="N523">
        <v>0.85449558496475198</v>
      </c>
      <c r="O523">
        <v>0.22569307684898299</v>
      </c>
      <c r="R523">
        <f t="shared" si="16"/>
        <v>3.7860956875363829</v>
      </c>
      <c r="S523">
        <f t="shared" si="17"/>
        <v>3.6881303361494759</v>
      </c>
    </row>
    <row r="524" spans="1:19" x14ac:dyDescent="0.25">
      <c r="A524">
        <v>47127</v>
      </c>
      <c r="B524">
        <v>1.47</v>
      </c>
      <c r="C524">
        <v>1</v>
      </c>
      <c r="D524">
        <v>1.12457931375503</v>
      </c>
      <c r="E524">
        <v>0.76501994132995599</v>
      </c>
      <c r="F524">
        <v>0.192158164083957</v>
      </c>
      <c r="G524" s="1">
        <v>43157</v>
      </c>
      <c r="H524" t="s">
        <v>31</v>
      </c>
      <c r="I524" t="s">
        <v>160</v>
      </c>
      <c r="J524">
        <v>2.85</v>
      </c>
      <c r="L524">
        <v>1</v>
      </c>
      <c r="M524">
        <v>1.1452029633522001</v>
      </c>
      <c r="N524">
        <v>0.77904963493347101</v>
      </c>
      <c r="O524">
        <v>0.230935543775558</v>
      </c>
      <c r="R524">
        <f t="shared" si="16"/>
        <v>3.3734505403404467</v>
      </c>
      <c r="S524">
        <f t="shared" si="17"/>
        <v>3.8632855555199681</v>
      </c>
    </row>
    <row r="525" spans="1:19" x14ac:dyDescent="0.25">
      <c r="A525">
        <v>47128</v>
      </c>
      <c r="B525">
        <v>1.74</v>
      </c>
      <c r="C525">
        <v>0</v>
      </c>
      <c r="D525">
        <v>1.1500409773588101</v>
      </c>
      <c r="E525">
        <v>0.37238783836364697</v>
      </c>
      <c r="F525">
        <v>0.52038053274154605</v>
      </c>
      <c r="G525" s="1">
        <v>43157</v>
      </c>
      <c r="H525" t="s">
        <v>70</v>
      </c>
      <c r="I525" t="s">
        <v>20</v>
      </c>
      <c r="J525">
        <v>2.21</v>
      </c>
      <c r="L525">
        <v>0</v>
      </c>
      <c r="M525">
        <v>1.4408415132761001</v>
      </c>
      <c r="N525">
        <v>0.30974441766738797</v>
      </c>
      <c r="O525">
        <v>0.65196448564529397</v>
      </c>
      <c r="R525">
        <f t="shared" si="16"/>
        <v>2.1048466040327201</v>
      </c>
      <c r="S525">
        <f t="shared" si="17"/>
        <v>3.0327503661685635</v>
      </c>
    </row>
    <row r="526" spans="1:19" x14ac:dyDescent="0.25">
      <c r="A526">
        <v>47129</v>
      </c>
      <c r="B526">
        <v>1.47</v>
      </c>
      <c r="C526">
        <v>1</v>
      </c>
      <c r="D526">
        <v>0.95188624030351598</v>
      </c>
      <c r="E526">
        <v>0.64754166007041902</v>
      </c>
      <c r="F526">
        <v>0.265421459078788</v>
      </c>
      <c r="G526" s="1">
        <v>43157</v>
      </c>
      <c r="H526" t="s">
        <v>102</v>
      </c>
      <c r="I526" t="s">
        <v>48</v>
      </c>
      <c r="J526">
        <v>2.87</v>
      </c>
      <c r="L526">
        <v>1</v>
      </c>
      <c r="M526">
        <v>0.72048651069402603</v>
      </c>
      <c r="N526">
        <v>0.49012687802314697</v>
      </c>
      <c r="O526">
        <v>0.22766855359077401</v>
      </c>
      <c r="R526">
        <f t="shared" si="16"/>
        <v>2.1528088543318651</v>
      </c>
      <c r="S526">
        <f t="shared" si="17"/>
        <v>1.5510697396487694</v>
      </c>
    </row>
    <row r="527" spans="1:19" x14ac:dyDescent="0.25">
      <c r="A527">
        <v>47130</v>
      </c>
      <c r="B527">
        <v>1.91</v>
      </c>
      <c r="C527">
        <v>0</v>
      </c>
      <c r="D527">
        <v>1.1125142812728801</v>
      </c>
      <c r="E527">
        <v>0.42077898979187001</v>
      </c>
      <c r="F527">
        <v>0.56187589963277096</v>
      </c>
      <c r="G527" s="1">
        <v>43157</v>
      </c>
      <c r="H527" t="s">
        <v>241</v>
      </c>
      <c r="I527" t="s">
        <v>248</v>
      </c>
      <c r="J527">
        <v>1.98</v>
      </c>
      <c r="L527">
        <v>1</v>
      </c>
      <c r="M527">
        <v>0.99157312035560596</v>
      </c>
      <c r="N527">
        <v>0.51914823055267301</v>
      </c>
      <c r="O527">
        <v>0.39025062322616499</v>
      </c>
      <c r="R527">
        <f t="shared" si="16"/>
        <v>1.330294430437865</v>
      </c>
      <c r="S527">
        <f t="shared" si="17"/>
        <v>1.3190841993809568</v>
      </c>
    </row>
    <row r="528" spans="1:19" x14ac:dyDescent="0.25">
      <c r="A528">
        <v>47131</v>
      </c>
      <c r="B528">
        <v>1.56</v>
      </c>
      <c r="C528">
        <v>1</v>
      </c>
      <c r="D528">
        <v>0.99258580970764099</v>
      </c>
      <c r="E528">
        <v>0.63627295494079505</v>
      </c>
      <c r="F528">
        <v>0.35700781345367399</v>
      </c>
      <c r="G528" s="1">
        <v>43157</v>
      </c>
      <c r="H528" t="s">
        <v>11</v>
      </c>
      <c r="I528" t="s">
        <v>111</v>
      </c>
      <c r="J528">
        <v>2.57</v>
      </c>
      <c r="L528">
        <v>1</v>
      </c>
      <c r="M528">
        <v>1.08408878087997</v>
      </c>
      <c r="N528">
        <v>0.69492870569229104</v>
      </c>
      <c r="O528">
        <v>0.31701755523681602</v>
      </c>
      <c r="R528">
        <f t="shared" si="16"/>
        <v>2.1920827229052686</v>
      </c>
      <c r="S528">
        <f t="shared" si="17"/>
        <v>2.3764122866624264</v>
      </c>
    </row>
    <row r="529" spans="1:19" x14ac:dyDescent="0.25">
      <c r="A529">
        <v>47132</v>
      </c>
      <c r="B529">
        <v>1.41</v>
      </c>
      <c r="C529">
        <v>1</v>
      </c>
      <c r="D529">
        <v>0.87391809439659096</v>
      </c>
      <c r="E529">
        <v>0.61980006694793699</v>
      </c>
      <c r="F529">
        <v>0.32995460927486397</v>
      </c>
      <c r="G529" s="1">
        <v>43157</v>
      </c>
      <c r="H529" t="s">
        <v>101</v>
      </c>
      <c r="I529" t="s">
        <v>49</v>
      </c>
      <c r="J529">
        <v>3.13</v>
      </c>
      <c r="L529">
        <v>1</v>
      </c>
      <c r="M529">
        <v>0.86317715406417805</v>
      </c>
      <c r="N529">
        <v>0.61218237876892001</v>
      </c>
      <c r="O529">
        <v>0.300083518028259</v>
      </c>
      <c r="R529">
        <f t="shared" si="16"/>
        <v>2.0400399955030868</v>
      </c>
      <c r="S529">
        <f t="shared" si="17"/>
        <v>1.7609159174954514</v>
      </c>
    </row>
    <row r="530" spans="1:19" x14ac:dyDescent="0.25">
      <c r="A530">
        <v>47133</v>
      </c>
      <c r="B530">
        <v>1.6</v>
      </c>
      <c r="C530">
        <v>0</v>
      </c>
      <c r="D530">
        <v>1.48956338874995</v>
      </c>
      <c r="E530">
        <v>0.45262079685926399</v>
      </c>
      <c r="F530">
        <v>0.60306210070848398</v>
      </c>
      <c r="G530" s="1">
        <v>43157</v>
      </c>
      <c r="H530" t="s">
        <v>72</v>
      </c>
      <c r="I530" t="s">
        <v>94</v>
      </c>
      <c r="J530">
        <v>2.4700000000000002</v>
      </c>
      <c r="L530">
        <v>0</v>
      </c>
      <c r="M530">
        <v>1.1113832959532699</v>
      </c>
      <c r="N530">
        <v>0.40645584464073098</v>
      </c>
      <c r="O530">
        <v>0.44995275139808599</v>
      </c>
      <c r="R530">
        <f t="shared" si="16"/>
        <v>1.1070150849861742</v>
      </c>
      <c r="S530">
        <f t="shared" si="17"/>
        <v>1.2303180738219262</v>
      </c>
    </row>
    <row r="531" spans="1:19" x14ac:dyDescent="0.25">
      <c r="A531">
        <v>47134</v>
      </c>
      <c r="B531">
        <v>1.72</v>
      </c>
      <c r="C531">
        <v>0</v>
      </c>
      <c r="D531">
        <v>1.1991537580887399</v>
      </c>
      <c r="E531">
        <v>0.49081564942995698</v>
      </c>
      <c r="F531">
        <v>0.53773711125055901</v>
      </c>
      <c r="G531" s="1">
        <v>43157</v>
      </c>
      <c r="H531" t="s">
        <v>120</v>
      </c>
      <c r="I531" t="s">
        <v>189</v>
      </c>
      <c r="J531">
        <v>2.23</v>
      </c>
      <c r="L531">
        <v>1</v>
      </c>
      <c r="M531">
        <v>1.04321644544601</v>
      </c>
      <c r="N531">
        <v>0.60652118921279896</v>
      </c>
      <c r="O531">
        <v>0.456549972295761</v>
      </c>
      <c r="R531">
        <f t="shared" si="16"/>
        <v>1.3284880648725217</v>
      </c>
      <c r="S531">
        <f t="shared" si="17"/>
        <v>1.3859005968537659</v>
      </c>
    </row>
    <row r="532" spans="1:19" x14ac:dyDescent="0.25">
      <c r="A532">
        <v>47135</v>
      </c>
      <c r="B532">
        <v>1.19</v>
      </c>
      <c r="C532">
        <v>1</v>
      </c>
      <c r="D532">
        <v>0.96458481323719003</v>
      </c>
      <c r="E532">
        <v>0.81057547330856305</v>
      </c>
      <c r="F532">
        <v>0.15434770137071599</v>
      </c>
      <c r="G532" s="1">
        <v>43157</v>
      </c>
      <c r="H532" t="s">
        <v>55</v>
      </c>
      <c r="I532" t="s">
        <v>274</v>
      </c>
      <c r="J532">
        <v>5.32</v>
      </c>
      <c r="L532">
        <v>1</v>
      </c>
      <c r="M532">
        <v>0.85809690952300999</v>
      </c>
      <c r="N532">
        <v>0.72108983993530196</v>
      </c>
      <c r="O532">
        <v>8.6995959281921303E-2</v>
      </c>
      <c r="R532">
        <f t="shared" si="16"/>
        <v>8.2887739371724152</v>
      </c>
      <c r="S532">
        <f t="shared" si="17"/>
        <v>7.1125712992225152</v>
      </c>
    </row>
    <row r="533" spans="1:19" x14ac:dyDescent="0.25">
      <c r="A533">
        <v>47136</v>
      </c>
      <c r="B533">
        <v>1.1100000000000001</v>
      </c>
      <c r="C533">
        <v>1</v>
      </c>
      <c r="D533">
        <v>0.967497339248657</v>
      </c>
      <c r="E533">
        <v>0.87161922454833896</v>
      </c>
      <c r="F533">
        <v>0.106000781804323</v>
      </c>
      <c r="G533" s="1">
        <v>43157</v>
      </c>
      <c r="H533" t="s">
        <v>171</v>
      </c>
      <c r="I533" t="s">
        <v>273</v>
      </c>
      <c r="J533">
        <v>7.7</v>
      </c>
      <c r="L533">
        <v>1</v>
      </c>
      <c r="M533">
        <v>1.01259490013122</v>
      </c>
      <c r="N533">
        <v>0.91224765777587802</v>
      </c>
      <c r="O533">
        <v>0.132183402776718</v>
      </c>
      <c r="R533">
        <f t="shared" si="16"/>
        <v>6.9013782261062797</v>
      </c>
      <c r="S533">
        <f t="shared" si="17"/>
        <v>6.9883003956318968</v>
      </c>
    </row>
    <row r="534" spans="1:19" x14ac:dyDescent="0.25">
      <c r="A534">
        <v>47137</v>
      </c>
      <c r="B534">
        <v>1.45</v>
      </c>
      <c r="C534">
        <v>1</v>
      </c>
      <c r="D534">
        <v>1.1361748629808399</v>
      </c>
      <c r="E534">
        <v>0.78356887102127004</v>
      </c>
      <c r="F534">
        <v>0.19741931855678499</v>
      </c>
      <c r="G534" s="1">
        <v>43157</v>
      </c>
      <c r="H534" t="s">
        <v>112</v>
      </c>
      <c r="I534" t="s">
        <v>161</v>
      </c>
      <c r="J534">
        <v>2.94</v>
      </c>
      <c r="L534">
        <v>1</v>
      </c>
      <c r="M534">
        <v>1.3109549403190599</v>
      </c>
      <c r="N534">
        <v>0.90410685539245605</v>
      </c>
      <c r="O534">
        <v>0.18864488601684501</v>
      </c>
      <c r="R534">
        <f t="shared" si="16"/>
        <v>4.7926390928600311</v>
      </c>
      <c r="S534">
        <f t="shared" si="17"/>
        <v>6.2829338959511221</v>
      </c>
    </row>
    <row r="535" spans="1:19" x14ac:dyDescent="0.25">
      <c r="A535">
        <v>47138</v>
      </c>
      <c r="B535">
        <v>1.38</v>
      </c>
      <c r="C535">
        <v>1</v>
      </c>
      <c r="D535">
        <v>0.99216400909423796</v>
      </c>
      <c r="E535">
        <v>0.71895942687988201</v>
      </c>
      <c r="F535">
        <v>0.287862902879714</v>
      </c>
      <c r="G535" s="1">
        <v>43158</v>
      </c>
      <c r="H535" t="s">
        <v>59</v>
      </c>
      <c r="I535" t="s">
        <v>123</v>
      </c>
      <c r="J535">
        <v>3.28</v>
      </c>
      <c r="L535">
        <v>1</v>
      </c>
      <c r="M535">
        <v>1.0699434828758201</v>
      </c>
      <c r="N535">
        <v>0.775321364402771</v>
      </c>
      <c r="O535">
        <v>0.44998756051063499</v>
      </c>
      <c r="R535">
        <f t="shared" si="16"/>
        <v>1.7229839943196543</v>
      </c>
      <c r="S535">
        <f t="shared" si="17"/>
        <v>1.8434954958216698</v>
      </c>
    </row>
    <row r="536" spans="1:19" x14ac:dyDescent="0.25">
      <c r="A536">
        <v>47139</v>
      </c>
      <c r="B536">
        <v>2.5099999999999998</v>
      </c>
      <c r="C536">
        <v>1</v>
      </c>
      <c r="D536">
        <v>1.55954471558332</v>
      </c>
      <c r="E536">
        <v>0.62133255600929205</v>
      </c>
      <c r="F536">
        <v>0.243360540270805</v>
      </c>
      <c r="G536" s="1">
        <v>43158</v>
      </c>
      <c r="H536" t="s">
        <v>91</v>
      </c>
      <c r="I536" t="s">
        <v>65</v>
      </c>
      <c r="J536">
        <v>1.58</v>
      </c>
      <c r="L536">
        <v>1</v>
      </c>
      <c r="M536">
        <v>1.43271474838256</v>
      </c>
      <c r="N536">
        <v>0.57080268859863204</v>
      </c>
      <c r="O536">
        <v>0.386740833520889</v>
      </c>
      <c r="R536">
        <f t="shared" si="16"/>
        <v>1.4759307503219758</v>
      </c>
      <c r="S536">
        <f t="shared" si="17"/>
        <v>2.1145877535776418</v>
      </c>
    </row>
    <row r="537" spans="1:19" x14ac:dyDescent="0.25">
      <c r="A537">
        <v>47140</v>
      </c>
      <c r="B537">
        <v>4.3</v>
      </c>
      <c r="C537">
        <v>0</v>
      </c>
      <c r="D537">
        <v>1.0484385774135501</v>
      </c>
      <c r="E537">
        <v>0.18388555049896199</v>
      </c>
      <c r="F537">
        <v>0.83209410905837999</v>
      </c>
      <c r="G537" s="1">
        <v>43158</v>
      </c>
      <c r="H537" t="s">
        <v>97</v>
      </c>
      <c r="I537" t="s">
        <v>121</v>
      </c>
      <c r="J537">
        <v>1.26</v>
      </c>
      <c r="L537">
        <v>0</v>
      </c>
      <c r="M537">
        <v>0.94045851588249196</v>
      </c>
      <c r="N537">
        <v>0.13054981827735901</v>
      </c>
      <c r="O537">
        <v>0.74639564752578702</v>
      </c>
      <c r="R537">
        <f t="shared" si="16"/>
        <v>5.7173242933210036</v>
      </c>
      <c r="S537">
        <f t="shared" si="17"/>
        <v>5.3769063197155864</v>
      </c>
    </row>
    <row r="538" spans="1:19" x14ac:dyDescent="0.25">
      <c r="A538">
        <v>47141</v>
      </c>
      <c r="B538">
        <v>2.25</v>
      </c>
      <c r="C538">
        <v>0</v>
      </c>
      <c r="D538">
        <v>1.31874040317535</v>
      </c>
      <c r="E538">
        <v>0.45094613432884201</v>
      </c>
      <c r="F538">
        <v>0.77119321823120102</v>
      </c>
      <c r="G538" s="1">
        <v>43158</v>
      </c>
      <c r="H538" t="s">
        <v>78</v>
      </c>
      <c r="I538" t="s">
        <v>155</v>
      </c>
      <c r="J538">
        <v>1.71</v>
      </c>
      <c r="L538">
        <v>0</v>
      </c>
      <c r="M538">
        <v>1.43849194407463</v>
      </c>
      <c r="N538">
        <v>0.35071530938148499</v>
      </c>
      <c r="O538">
        <v>0.84122335910797097</v>
      </c>
      <c r="R538">
        <f t="shared" si="16"/>
        <v>2.3985932082392893</v>
      </c>
      <c r="S538">
        <f t="shared" si="17"/>
        <v>3.4503570071643397</v>
      </c>
    </row>
    <row r="539" spans="1:19" x14ac:dyDescent="0.25">
      <c r="A539">
        <v>47142</v>
      </c>
      <c r="B539">
        <v>1.07</v>
      </c>
      <c r="C539">
        <v>1</v>
      </c>
      <c r="D539">
        <v>1.00342651200294</v>
      </c>
      <c r="E539">
        <v>0.93778178691864</v>
      </c>
      <c r="F539">
        <v>7.1486215293407401E-2</v>
      </c>
      <c r="G539" s="1">
        <v>43158</v>
      </c>
      <c r="H539" t="s">
        <v>42</v>
      </c>
      <c r="I539" t="s">
        <v>45</v>
      </c>
      <c r="J539">
        <v>10.44</v>
      </c>
      <c r="L539">
        <v>1</v>
      </c>
      <c r="M539">
        <v>0.98994268298149102</v>
      </c>
      <c r="N539">
        <v>0.92518007755279497</v>
      </c>
      <c r="O539">
        <v>5.5069889873266199E-2</v>
      </c>
      <c r="R539">
        <f t="shared" si="16"/>
        <v>16.800107639255071</v>
      </c>
      <c r="S539">
        <f t="shared" si="17"/>
        <v>16.631143630782002</v>
      </c>
    </row>
    <row r="540" spans="1:19" x14ac:dyDescent="0.25">
      <c r="A540">
        <v>47143</v>
      </c>
      <c r="B540">
        <v>1.81</v>
      </c>
      <c r="C540">
        <v>0</v>
      </c>
      <c r="D540">
        <v>1.0672490510344499</v>
      </c>
      <c r="E540">
        <v>0.33945588022470402</v>
      </c>
      <c r="F540">
        <v>0.51064547896385104</v>
      </c>
      <c r="G540" s="1">
        <v>43158</v>
      </c>
      <c r="H540" t="s">
        <v>116</v>
      </c>
      <c r="I540" t="s">
        <v>73</v>
      </c>
      <c r="J540">
        <v>2.09</v>
      </c>
      <c r="L540">
        <v>0</v>
      </c>
      <c r="M540">
        <v>0.74586894184350905</v>
      </c>
      <c r="N540">
        <v>0.33741572499275202</v>
      </c>
      <c r="O540">
        <v>0.35687509179115201</v>
      </c>
      <c r="R540">
        <f t="shared" si="16"/>
        <v>1.0576717839656642</v>
      </c>
      <c r="S540">
        <f t="shared" si="17"/>
        <v>0.78888453432420502</v>
      </c>
    </row>
    <row r="541" spans="1:19" x14ac:dyDescent="0.25">
      <c r="A541">
        <v>47144</v>
      </c>
      <c r="B541">
        <v>1.31</v>
      </c>
      <c r="C541">
        <v>1</v>
      </c>
      <c r="D541">
        <v>1.0214656306505201</v>
      </c>
      <c r="E541">
        <v>0.77974475622177097</v>
      </c>
      <c r="F541">
        <v>0.17701729983091299</v>
      </c>
      <c r="G541" s="1">
        <v>43158</v>
      </c>
      <c r="H541" t="s">
        <v>12</v>
      </c>
      <c r="I541" t="s">
        <v>174</v>
      </c>
      <c r="J541">
        <v>3.74</v>
      </c>
      <c r="L541">
        <v>1</v>
      </c>
      <c r="M541">
        <v>1.03068695306777</v>
      </c>
      <c r="N541">
        <v>0.78678393363952603</v>
      </c>
      <c r="O541">
        <v>0.23665234446525499</v>
      </c>
      <c r="R541">
        <f t="shared" si="16"/>
        <v>3.3246403513025018</v>
      </c>
      <c r="S541">
        <f t="shared" si="17"/>
        <v>3.4266634337301665</v>
      </c>
    </row>
    <row r="542" spans="1:19" x14ac:dyDescent="0.25">
      <c r="A542">
        <v>47145</v>
      </c>
      <c r="B542">
        <v>1.44</v>
      </c>
      <c r="C542">
        <v>1</v>
      </c>
      <c r="D542">
        <v>0.86468533515930102</v>
      </c>
      <c r="E542">
        <v>0.60047592719395904</v>
      </c>
      <c r="F542">
        <v>0.35305012265841101</v>
      </c>
      <c r="G542" s="1">
        <v>43158</v>
      </c>
      <c r="H542" t="s">
        <v>89</v>
      </c>
      <c r="I542" t="s">
        <v>109</v>
      </c>
      <c r="J542">
        <v>3</v>
      </c>
      <c r="L542">
        <v>0</v>
      </c>
      <c r="M542">
        <v>1.7255984544753999</v>
      </c>
      <c r="N542">
        <v>0.569247245788574</v>
      </c>
      <c r="O542">
        <v>0.57519948482513406</v>
      </c>
      <c r="R542">
        <f t="shared" si="16"/>
        <v>1.0104563334835541</v>
      </c>
      <c r="S542">
        <f t="shared" si="17"/>
        <v>1.7436418873741024</v>
      </c>
    </row>
    <row r="543" spans="1:19" x14ac:dyDescent="0.25">
      <c r="A543">
        <v>47146</v>
      </c>
      <c r="B543">
        <v>1.63</v>
      </c>
      <c r="C543">
        <v>1</v>
      </c>
      <c r="D543">
        <v>1.4230570404529499</v>
      </c>
      <c r="E543">
        <v>0.87304112911224296</v>
      </c>
      <c r="F543">
        <v>0.22387100458145101</v>
      </c>
      <c r="G543" s="1">
        <v>43158</v>
      </c>
      <c r="H543" t="s">
        <v>63</v>
      </c>
      <c r="I543" t="s">
        <v>135</v>
      </c>
      <c r="J543">
        <v>2.4</v>
      </c>
      <c r="L543">
        <v>1</v>
      </c>
      <c r="M543">
        <v>1.4036527800559899</v>
      </c>
      <c r="N543">
        <v>0.861136674880981</v>
      </c>
      <c r="O543">
        <v>0.13859237730502999</v>
      </c>
      <c r="R543">
        <f t="shared" si="16"/>
        <v>6.2134490483967433</v>
      </c>
      <c r="S543">
        <f t="shared" si="17"/>
        <v>8.7215250305183893</v>
      </c>
    </row>
    <row r="544" spans="1:19" x14ac:dyDescent="0.25">
      <c r="A544">
        <v>47147</v>
      </c>
      <c r="B544">
        <v>1.45</v>
      </c>
      <c r="C544">
        <v>0</v>
      </c>
      <c r="D544">
        <v>1.5925293888151599</v>
      </c>
      <c r="E544">
        <v>0.38931576907634702</v>
      </c>
      <c r="F544">
        <v>0.54167666286229998</v>
      </c>
      <c r="G544" s="1">
        <v>43158</v>
      </c>
      <c r="H544" t="s">
        <v>44</v>
      </c>
      <c r="I544" t="s">
        <v>98</v>
      </c>
      <c r="J544">
        <v>2.94</v>
      </c>
      <c r="L544">
        <v>0</v>
      </c>
      <c r="M544">
        <v>1.2008578294515599</v>
      </c>
      <c r="N544">
        <v>0.39267274737357999</v>
      </c>
      <c r="O544">
        <v>0.40845504403114302</v>
      </c>
      <c r="R544">
        <f t="shared" si="16"/>
        <v>1.0401919836890237</v>
      </c>
      <c r="S544">
        <f t="shared" si="17"/>
        <v>1.2491226877457138</v>
      </c>
    </row>
    <row r="545" spans="1:19" x14ac:dyDescent="0.25">
      <c r="A545">
        <v>47148</v>
      </c>
      <c r="B545">
        <v>9.69</v>
      </c>
      <c r="C545">
        <v>0</v>
      </c>
      <c r="D545">
        <v>0.94154647779464695</v>
      </c>
      <c r="E545">
        <v>0.13409441709518399</v>
      </c>
      <c r="F545">
        <v>0.871802294254303</v>
      </c>
      <c r="G545" s="1">
        <v>43158</v>
      </c>
      <c r="H545" t="s">
        <v>26</v>
      </c>
      <c r="I545" t="s">
        <v>86</v>
      </c>
      <c r="J545">
        <v>1.08</v>
      </c>
      <c r="L545">
        <v>0</v>
      </c>
      <c r="M545">
        <v>0.93027621746063205</v>
      </c>
      <c r="N545">
        <v>0.134137257933616</v>
      </c>
      <c r="O545">
        <v>0.861366868019104</v>
      </c>
      <c r="R545">
        <f t="shared" si="16"/>
        <v>6.4215332957334725</v>
      </c>
      <c r="S545">
        <f t="shared" si="17"/>
        <v>5.9737997046524427</v>
      </c>
    </row>
    <row r="546" spans="1:19" x14ac:dyDescent="0.25">
      <c r="A546">
        <v>47149</v>
      </c>
      <c r="B546">
        <v>1.4</v>
      </c>
      <c r="C546">
        <v>0</v>
      </c>
      <c r="D546">
        <v>1.6928022555112801</v>
      </c>
      <c r="E546">
        <v>0.35932318568229599</v>
      </c>
      <c r="F546">
        <v>0.53232775330543503</v>
      </c>
      <c r="G546" s="1">
        <v>43158</v>
      </c>
      <c r="H546" t="s">
        <v>64</v>
      </c>
      <c r="I546" t="s">
        <v>162</v>
      </c>
      <c r="J546">
        <v>3.18</v>
      </c>
      <c r="L546">
        <v>0</v>
      </c>
      <c r="M546">
        <v>1.86214569926261</v>
      </c>
      <c r="N546">
        <v>0.50956189632415705</v>
      </c>
      <c r="O546">
        <v>0.58558040857314997</v>
      </c>
      <c r="R546">
        <f t="shared" si="16"/>
        <v>1.1491840594780931</v>
      </c>
      <c r="S546">
        <f t="shared" si="17"/>
        <v>2.1399481540182865</v>
      </c>
    </row>
    <row r="547" spans="1:19" x14ac:dyDescent="0.25">
      <c r="A547">
        <v>47150</v>
      </c>
      <c r="B547">
        <v>1.43</v>
      </c>
      <c r="C547">
        <v>1</v>
      </c>
      <c r="D547">
        <v>0.713956548988819</v>
      </c>
      <c r="E547">
        <v>0.49927031397819499</v>
      </c>
      <c r="F547">
        <v>0.29246770292520502</v>
      </c>
      <c r="G547" s="1">
        <v>43158</v>
      </c>
      <c r="H547" t="s">
        <v>131</v>
      </c>
      <c r="I547" t="s">
        <v>139</v>
      </c>
      <c r="J547">
        <v>3.01</v>
      </c>
      <c r="L547">
        <v>1</v>
      </c>
      <c r="M547">
        <v>0.80695599019527398</v>
      </c>
      <c r="N547">
        <v>0.56430488824844305</v>
      </c>
      <c r="O547">
        <v>0.47148764133453303</v>
      </c>
      <c r="R547">
        <f t="shared" si="16"/>
        <v>1.1968604026421421</v>
      </c>
      <c r="S547">
        <f t="shared" si="17"/>
        <v>0.96581367133960361</v>
      </c>
    </row>
    <row r="548" spans="1:19" x14ac:dyDescent="0.25">
      <c r="A548">
        <v>47151</v>
      </c>
      <c r="B548">
        <v>1.29</v>
      </c>
      <c r="C548">
        <v>1</v>
      </c>
      <c r="D548">
        <v>1.1676663315296101</v>
      </c>
      <c r="E548">
        <v>0.90516769886016801</v>
      </c>
      <c r="F548">
        <v>8.13103161752224E-2</v>
      </c>
      <c r="G548" s="1">
        <v>43158</v>
      </c>
      <c r="H548" t="s">
        <v>83</v>
      </c>
      <c r="I548" t="s">
        <v>183</v>
      </c>
      <c r="J548">
        <v>3.9</v>
      </c>
      <c r="L548">
        <v>1</v>
      </c>
      <c r="M548">
        <v>1.0382977670431099</v>
      </c>
      <c r="N548">
        <v>0.80488198995590199</v>
      </c>
      <c r="O548">
        <v>0.110409475862979</v>
      </c>
      <c r="R548">
        <f t="shared" si="16"/>
        <v>7.2899720215571104</v>
      </c>
      <c r="S548">
        <f t="shared" si="17"/>
        <v>7.5691616717895203</v>
      </c>
    </row>
    <row r="549" spans="1:19" x14ac:dyDescent="0.25">
      <c r="A549">
        <v>47152</v>
      </c>
      <c r="B549">
        <v>1.81</v>
      </c>
      <c r="C549">
        <v>1</v>
      </c>
      <c r="D549">
        <v>0.80802949243783895</v>
      </c>
      <c r="E549">
        <v>0.44642513394355698</v>
      </c>
      <c r="F549">
        <v>0.31804055571556</v>
      </c>
      <c r="G549" s="1">
        <v>43158</v>
      </c>
      <c r="H549" t="s">
        <v>95</v>
      </c>
      <c r="I549" t="s">
        <v>143</v>
      </c>
      <c r="J549">
        <v>2.1</v>
      </c>
      <c r="L549">
        <v>1</v>
      </c>
      <c r="M549">
        <v>0.72767293542623501</v>
      </c>
      <c r="N549">
        <v>0.40202924609184199</v>
      </c>
      <c r="O549">
        <v>0.32207316160201999</v>
      </c>
      <c r="R549">
        <f t="shared" si="16"/>
        <v>1.2482544155250734</v>
      </c>
      <c r="S549">
        <f t="shared" si="17"/>
        <v>0.90832095470388818</v>
      </c>
    </row>
    <row r="550" spans="1:19" x14ac:dyDescent="0.25">
      <c r="A550">
        <v>47153</v>
      </c>
      <c r="B550">
        <v>2.2400000000000002</v>
      </c>
      <c r="C550">
        <v>1</v>
      </c>
      <c r="D550">
        <v>1.2736495647430399</v>
      </c>
      <c r="E550">
        <v>0.56859355568885805</v>
      </c>
      <c r="F550">
        <v>0.259520328044891</v>
      </c>
      <c r="G550" s="1">
        <v>43158</v>
      </c>
      <c r="H550" t="s">
        <v>67</v>
      </c>
      <c r="I550" t="s">
        <v>110</v>
      </c>
      <c r="J550">
        <v>1.71</v>
      </c>
      <c r="L550">
        <v>1</v>
      </c>
      <c r="M550">
        <v>1.3919056892395001</v>
      </c>
      <c r="N550">
        <v>0.62138646841049106</v>
      </c>
      <c r="O550">
        <v>0.245274618268013</v>
      </c>
      <c r="R550">
        <f t="shared" si="16"/>
        <v>2.5334315992350191</v>
      </c>
      <c r="S550">
        <f t="shared" si="17"/>
        <v>3.5262978562743483</v>
      </c>
    </row>
    <row r="551" spans="1:19" x14ac:dyDescent="0.25">
      <c r="A551">
        <v>47154</v>
      </c>
      <c r="B551">
        <v>2.85</v>
      </c>
      <c r="C551">
        <v>1</v>
      </c>
      <c r="D551">
        <v>1.7017539326101501</v>
      </c>
      <c r="E551">
        <v>0.59710664302110605</v>
      </c>
      <c r="F551">
        <v>0.37934908270835799</v>
      </c>
      <c r="G551" s="1">
        <v>43158</v>
      </c>
      <c r="H551" t="s">
        <v>36</v>
      </c>
      <c r="I551" t="s">
        <v>46</v>
      </c>
      <c r="J551">
        <v>1.47</v>
      </c>
      <c r="L551">
        <v>1</v>
      </c>
      <c r="M551">
        <v>2.2150153666734602</v>
      </c>
      <c r="N551">
        <v>0.77719837427139205</v>
      </c>
      <c r="O551">
        <v>0.34696897864341703</v>
      </c>
      <c r="R551">
        <f t="shared" si="16"/>
        <v>2.2399650173629078</v>
      </c>
      <c r="S551">
        <f t="shared" si="17"/>
        <v>4.9615569342698409</v>
      </c>
    </row>
    <row r="552" spans="1:19" x14ac:dyDescent="0.25">
      <c r="A552">
        <v>47155</v>
      </c>
      <c r="B552">
        <v>1.24</v>
      </c>
      <c r="C552">
        <v>1</v>
      </c>
      <c r="D552">
        <v>1.10262339782714</v>
      </c>
      <c r="E552">
        <v>0.889212417602539</v>
      </c>
      <c r="F552">
        <v>0.177779510617256</v>
      </c>
      <c r="G552" s="1">
        <v>43158</v>
      </c>
      <c r="H552" t="s">
        <v>92</v>
      </c>
      <c r="I552" t="s">
        <v>84</v>
      </c>
      <c r="J552">
        <v>4.4400000000000004</v>
      </c>
      <c r="L552">
        <v>1</v>
      </c>
      <c r="M552">
        <v>1.1137736606597799</v>
      </c>
      <c r="N552">
        <v>0.898204565048217</v>
      </c>
      <c r="O552">
        <v>8.6113452911376898E-2</v>
      </c>
      <c r="R552">
        <f t="shared" si="16"/>
        <v>10.430479032963623</v>
      </c>
      <c r="S552">
        <f t="shared" si="17"/>
        <v>11.617192814979072</v>
      </c>
    </row>
    <row r="553" spans="1:19" x14ac:dyDescent="0.25">
      <c r="A553">
        <v>47156</v>
      </c>
      <c r="B553">
        <v>1.17</v>
      </c>
      <c r="C553">
        <v>1</v>
      </c>
      <c r="D553">
        <v>0.72729473680257795</v>
      </c>
      <c r="E553">
        <v>0.621619433164596</v>
      </c>
      <c r="F553">
        <v>0.21921553611755301</v>
      </c>
      <c r="G553" s="1">
        <v>43158</v>
      </c>
      <c r="H553" t="s">
        <v>93</v>
      </c>
      <c r="I553" t="s">
        <v>10</v>
      </c>
      <c r="J553">
        <v>5.62</v>
      </c>
      <c r="L553">
        <v>1</v>
      </c>
      <c r="M553">
        <v>0.64828358352184201</v>
      </c>
      <c r="N553">
        <v>0.55408853292465199</v>
      </c>
      <c r="O553">
        <v>0.214525327086448</v>
      </c>
      <c r="R553">
        <f t="shared" si="16"/>
        <v>2.5828583526707272</v>
      </c>
      <c r="S553">
        <f t="shared" si="17"/>
        <v>1.6744246685987025</v>
      </c>
    </row>
    <row r="554" spans="1:19" x14ac:dyDescent="0.25">
      <c r="A554">
        <v>47157</v>
      </c>
      <c r="B554">
        <v>1.88</v>
      </c>
      <c r="C554">
        <v>0</v>
      </c>
      <c r="D554">
        <v>1.1873290931582401</v>
      </c>
      <c r="E554">
        <v>0.26407164037227598</v>
      </c>
      <c r="F554">
        <v>0.59071099162101703</v>
      </c>
      <c r="G554" s="1">
        <v>43158</v>
      </c>
      <c r="H554" t="s">
        <v>137</v>
      </c>
      <c r="I554" t="s">
        <v>163</v>
      </c>
      <c r="J554">
        <v>2.0099999999999998</v>
      </c>
      <c r="L554">
        <v>0</v>
      </c>
      <c r="M554">
        <v>1.6190240317583</v>
      </c>
      <c r="N554">
        <v>0.355410397052764</v>
      </c>
      <c r="O554">
        <v>0.80548459291458097</v>
      </c>
      <c r="R554">
        <f t="shared" si="16"/>
        <v>2.2663506740209383</v>
      </c>
      <c r="S554">
        <f t="shared" si="17"/>
        <v>3.6692762056315371</v>
      </c>
    </row>
    <row r="555" spans="1:19" x14ac:dyDescent="0.25">
      <c r="A555">
        <v>47158</v>
      </c>
      <c r="B555">
        <v>1.32</v>
      </c>
      <c r="C555">
        <v>1</v>
      </c>
      <c r="D555">
        <v>1.02276273036003</v>
      </c>
      <c r="E555">
        <v>0.77482025027275003</v>
      </c>
      <c r="F555">
        <v>0.135004252195358</v>
      </c>
      <c r="G555" s="1">
        <v>43158</v>
      </c>
      <c r="H555" t="s">
        <v>22</v>
      </c>
      <c r="I555" t="s">
        <v>181</v>
      </c>
      <c r="J555">
        <v>3.66</v>
      </c>
      <c r="L555">
        <v>1</v>
      </c>
      <c r="M555">
        <v>1.0408580946922299</v>
      </c>
      <c r="N555">
        <v>0.78852885961532504</v>
      </c>
      <c r="O555">
        <v>0.157071888446807</v>
      </c>
      <c r="R555">
        <f t="shared" si="16"/>
        <v>5.0201781325266444</v>
      </c>
      <c r="S555">
        <f t="shared" si="17"/>
        <v>5.225293046037276</v>
      </c>
    </row>
    <row r="556" spans="1:19" x14ac:dyDescent="0.25">
      <c r="A556">
        <v>47159</v>
      </c>
      <c r="B556">
        <v>2.27</v>
      </c>
      <c r="C556">
        <v>0</v>
      </c>
      <c r="D556">
        <v>1.1403361582756</v>
      </c>
      <c r="E556">
        <v>0.30297319591045302</v>
      </c>
      <c r="F556">
        <v>0.67078597545623697</v>
      </c>
      <c r="G556" s="1">
        <v>43158</v>
      </c>
      <c r="H556" t="s">
        <v>103</v>
      </c>
      <c r="I556" t="s">
        <v>34</v>
      </c>
      <c r="J556">
        <v>1.7</v>
      </c>
      <c r="L556">
        <v>0</v>
      </c>
      <c r="M556">
        <v>1.29651170969009</v>
      </c>
      <c r="N556">
        <v>0.293536067008972</v>
      </c>
      <c r="O556">
        <v>0.76265394687652499</v>
      </c>
      <c r="R556">
        <f t="shared" si="16"/>
        <v>2.5981609505356431</v>
      </c>
      <c r="S556">
        <f t="shared" si="17"/>
        <v>3.3685460960290023</v>
      </c>
    </row>
    <row r="557" spans="1:19" x14ac:dyDescent="0.25">
      <c r="A557">
        <v>47160</v>
      </c>
      <c r="B557">
        <v>2.67</v>
      </c>
      <c r="C557">
        <v>1</v>
      </c>
      <c r="D557">
        <v>1.3509026369452399</v>
      </c>
      <c r="E557">
        <v>0.50595604379971804</v>
      </c>
      <c r="F557">
        <v>0.40127221743265701</v>
      </c>
      <c r="G557" s="1">
        <v>43158</v>
      </c>
      <c r="H557" t="s">
        <v>208</v>
      </c>
      <c r="I557" t="s">
        <v>39</v>
      </c>
      <c r="J557">
        <v>1.53</v>
      </c>
      <c r="L557">
        <v>1</v>
      </c>
      <c r="M557">
        <v>1.33599433422088</v>
      </c>
      <c r="N557">
        <v>0.50037240982055597</v>
      </c>
      <c r="O557">
        <v>0.44111257791519098</v>
      </c>
      <c r="R557">
        <f t="shared" si="16"/>
        <v>1.1343417414788801</v>
      </c>
      <c r="S557">
        <f t="shared" si="17"/>
        <v>1.5154741396860349</v>
      </c>
    </row>
    <row r="558" spans="1:19" x14ac:dyDescent="0.25">
      <c r="A558">
        <v>47161</v>
      </c>
      <c r="B558">
        <v>2.57</v>
      </c>
      <c r="C558">
        <v>0</v>
      </c>
      <c r="D558">
        <v>1.24474712991714</v>
      </c>
      <c r="E558">
        <v>0.168242752552032</v>
      </c>
      <c r="F558">
        <v>0.79791482686996396</v>
      </c>
      <c r="G558" s="1">
        <v>43159</v>
      </c>
      <c r="H558" t="s">
        <v>215</v>
      </c>
      <c r="I558" t="s">
        <v>150</v>
      </c>
      <c r="J558">
        <v>1.56</v>
      </c>
      <c r="L558">
        <v>0</v>
      </c>
      <c r="M558">
        <v>1.16703197479248</v>
      </c>
      <c r="N558">
        <v>0.26304423809051503</v>
      </c>
      <c r="O558">
        <v>0.74809741973876898</v>
      </c>
      <c r="R558">
        <f t="shared" si="16"/>
        <v>2.8439985044695955</v>
      </c>
      <c r="S558">
        <f t="shared" si="17"/>
        <v>3.3190371909780105</v>
      </c>
    </row>
    <row r="559" spans="1:19" x14ac:dyDescent="0.25">
      <c r="A559">
        <v>47162</v>
      </c>
      <c r="B559">
        <v>1.37</v>
      </c>
      <c r="C559">
        <v>1</v>
      </c>
      <c r="D559">
        <v>1.1797737559080099</v>
      </c>
      <c r="E559">
        <v>0.86114872694015498</v>
      </c>
      <c r="F559">
        <v>0.15256744623184201</v>
      </c>
      <c r="G559" s="1">
        <v>43159</v>
      </c>
      <c r="H559" t="s">
        <v>52</v>
      </c>
      <c r="I559" t="s">
        <v>80</v>
      </c>
      <c r="J559">
        <v>3.32</v>
      </c>
      <c r="L559">
        <v>1</v>
      </c>
      <c r="M559">
        <v>1.0779088509082699</v>
      </c>
      <c r="N559">
        <v>0.78679478168487504</v>
      </c>
      <c r="O559">
        <v>0.23406955599784801</v>
      </c>
      <c r="R559">
        <f t="shared" si="16"/>
        <v>3.3613717013762723</v>
      </c>
      <c r="S559">
        <f t="shared" si="17"/>
        <v>3.6232523081061041</v>
      </c>
    </row>
    <row r="560" spans="1:19" x14ac:dyDescent="0.25">
      <c r="A560">
        <v>47163</v>
      </c>
      <c r="B560">
        <v>1.25</v>
      </c>
      <c r="C560">
        <v>1</v>
      </c>
      <c r="D560">
        <v>1.1590175032615599</v>
      </c>
      <c r="E560">
        <v>0.92721400260925202</v>
      </c>
      <c r="F560">
        <v>0.114696173369884</v>
      </c>
      <c r="G560" s="1">
        <v>43159</v>
      </c>
      <c r="H560" t="s">
        <v>58</v>
      </c>
      <c r="I560" t="s">
        <v>30</v>
      </c>
      <c r="J560">
        <v>4.3600000000000003</v>
      </c>
      <c r="L560">
        <v>1</v>
      </c>
      <c r="M560">
        <v>1.0939311236143101</v>
      </c>
      <c r="N560">
        <v>0.87514489889144897</v>
      </c>
      <c r="O560">
        <v>0.152626067399978</v>
      </c>
      <c r="R560">
        <f t="shared" si="16"/>
        <v>5.7339150107170695</v>
      </c>
      <c r="S560">
        <f t="shared" si="17"/>
        <v>6.2725080903826891</v>
      </c>
    </row>
    <row r="561" spans="1:19" x14ac:dyDescent="0.25">
      <c r="A561">
        <v>47164</v>
      </c>
      <c r="C561">
        <v>1</v>
      </c>
      <c r="E561">
        <v>0.87590063810348495</v>
      </c>
      <c r="F561">
        <v>0.116216640919446</v>
      </c>
      <c r="G561" s="1">
        <v>43159</v>
      </c>
      <c r="H561" t="s">
        <v>71</v>
      </c>
      <c r="I561" t="s">
        <v>51</v>
      </c>
      <c r="L561">
        <v>1</v>
      </c>
      <c r="N561">
        <v>0.70253372192382801</v>
      </c>
      <c r="O561">
        <v>0.181830003857612</v>
      </c>
      <c r="R561">
        <f t="shared" si="16"/>
        <v>3.8636842491295895</v>
      </c>
      <c r="S561">
        <f t="shared" si="17"/>
        <v>0</v>
      </c>
    </row>
    <row r="562" spans="1:19" x14ac:dyDescent="0.25">
      <c r="A562">
        <v>47165</v>
      </c>
      <c r="B562">
        <v>1.0900000000000001</v>
      </c>
      <c r="C562">
        <v>1</v>
      </c>
      <c r="D562">
        <v>0.77340991497039802</v>
      </c>
      <c r="E562">
        <v>0.709550380706787</v>
      </c>
      <c r="F562">
        <v>0.21494407057762099</v>
      </c>
      <c r="G562" s="1">
        <v>43159</v>
      </c>
      <c r="H562" t="s">
        <v>85</v>
      </c>
      <c r="I562" t="s">
        <v>283</v>
      </c>
      <c r="J562">
        <v>9.16</v>
      </c>
      <c r="L562">
        <v>1</v>
      </c>
      <c r="M562">
        <v>0.65472800433635703</v>
      </c>
      <c r="N562">
        <v>0.60066789388656605</v>
      </c>
      <c r="O562">
        <v>0.15306256711482999</v>
      </c>
      <c r="R562">
        <f t="shared" si="16"/>
        <v>3.9243291498955153</v>
      </c>
      <c r="S562">
        <f t="shared" si="17"/>
        <v>2.5693681926700833</v>
      </c>
    </row>
    <row r="563" spans="1:19" x14ac:dyDescent="0.25">
      <c r="A563">
        <v>47166</v>
      </c>
      <c r="B563">
        <v>2.98</v>
      </c>
      <c r="C563">
        <v>0</v>
      </c>
      <c r="D563">
        <v>0.63357329120238604</v>
      </c>
      <c r="E563">
        <v>0.29417894283930401</v>
      </c>
      <c r="F563">
        <v>0.436947097380956</v>
      </c>
      <c r="G563" s="1">
        <v>43159</v>
      </c>
      <c r="H563" t="s">
        <v>26</v>
      </c>
      <c r="I563" t="s">
        <v>31</v>
      </c>
      <c r="J563">
        <v>1.45</v>
      </c>
      <c r="L563">
        <v>0</v>
      </c>
      <c r="M563">
        <v>0.80643688738346098</v>
      </c>
      <c r="N563">
        <v>0.33121529221534701</v>
      </c>
      <c r="O563">
        <v>0.556163370609283</v>
      </c>
      <c r="R563">
        <f t="shared" si="16"/>
        <v>1.6791596996906804</v>
      </c>
      <c r="S563">
        <f t="shared" si="17"/>
        <v>1.3541363216382982</v>
      </c>
    </row>
    <row r="564" spans="1:19" x14ac:dyDescent="0.25">
      <c r="A564">
        <v>47167</v>
      </c>
      <c r="B564">
        <v>1.79</v>
      </c>
      <c r="C564">
        <v>0</v>
      </c>
      <c r="D564">
        <v>1.5310153442621199</v>
      </c>
      <c r="E564">
        <v>0.367686015367507</v>
      </c>
      <c r="F564">
        <v>0.71210016012191701</v>
      </c>
      <c r="G564" s="1">
        <v>43159</v>
      </c>
      <c r="H564" t="s">
        <v>12</v>
      </c>
      <c r="I564" t="s">
        <v>70</v>
      </c>
      <c r="J564">
        <v>2.15</v>
      </c>
      <c r="L564">
        <v>0</v>
      </c>
      <c r="M564">
        <v>1.19334433376789</v>
      </c>
      <c r="N564">
        <v>0.22741596400737699</v>
      </c>
      <c r="O564">
        <v>0.55504387617111195</v>
      </c>
      <c r="R564">
        <f t="shared" si="16"/>
        <v>2.4406548528541614</v>
      </c>
      <c r="S564">
        <f t="shared" si="17"/>
        <v>2.9125416393366188</v>
      </c>
    </row>
    <row r="565" spans="1:19" x14ac:dyDescent="0.25">
      <c r="A565">
        <v>47168</v>
      </c>
      <c r="B565">
        <v>2.4</v>
      </c>
      <c r="C565">
        <v>1</v>
      </c>
      <c r="D565">
        <v>1.4614016890525801</v>
      </c>
      <c r="E565">
        <v>0.60891737043857497</v>
      </c>
      <c r="F565">
        <v>0.486317828297615</v>
      </c>
      <c r="G565" s="1">
        <v>43159</v>
      </c>
      <c r="H565" t="s">
        <v>72</v>
      </c>
      <c r="I565" t="s">
        <v>55</v>
      </c>
      <c r="J565">
        <v>1.65</v>
      </c>
      <c r="L565">
        <v>1</v>
      </c>
      <c r="M565">
        <v>1.5488639831542901</v>
      </c>
      <c r="N565">
        <v>0.64535999298095703</v>
      </c>
      <c r="O565">
        <v>0.53073608875274603</v>
      </c>
      <c r="R565">
        <f t="shared" si="16"/>
        <v>1.2159715660142547</v>
      </c>
      <c r="S565">
        <f t="shared" si="17"/>
        <v>1.8833745631392067</v>
      </c>
    </row>
    <row r="566" spans="1:19" x14ac:dyDescent="0.25">
      <c r="A566">
        <v>47169</v>
      </c>
      <c r="B566">
        <v>2.52</v>
      </c>
      <c r="C566">
        <v>0</v>
      </c>
      <c r="D566">
        <v>1.28622116661071</v>
      </c>
      <c r="E566">
        <v>0.155890640616416</v>
      </c>
      <c r="F566">
        <v>0.80894412994384701</v>
      </c>
      <c r="G566" s="1">
        <v>43159</v>
      </c>
      <c r="H566" t="s">
        <v>64</v>
      </c>
      <c r="I566" t="s">
        <v>131</v>
      </c>
      <c r="J566">
        <v>1.59</v>
      </c>
      <c r="L566">
        <v>0</v>
      </c>
      <c r="M566">
        <v>0.85706018865108402</v>
      </c>
      <c r="N566">
        <v>0.215663567185401</v>
      </c>
      <c r="O566">
        <v>0.53903156518936102</v>
      </c>
      <c r="R566">
        <f t="shared" si="16"/>
        <v>2.4994094840598087</v>
      </c>
      <c r="S566">
        <f t="shared" si="17"/>
        <v>2.1421443639246083</v>
      </c>
    </row>
    <row r="567" spans="1:19" x14ac:dyDescent="0.25">
      <c r="A567">
        <v>47170</v>
      </c>
      <c r="B567">
        <v>2.16</v>
      </c>
      <c r="C567">
        <v>1</v>
      </c>
      <c r="D567">
        <v>1.4431977853775</v>
      </c>
      <c r="E567">
        <v>0.66814712285995403</v>
      </c>
      <c r="F567">
        <v>0.37825683951377798</v>
      </c>
      <c r="G567" s="1">
        <v>43159</v>
      </c>
      <c r="H567" t="s">
        <v>89</v>
      </c>
      <c r="I567" t="s">
        <v>44</v>
      </c>
      <c r="J567">
        <v>1.78</v>
      </c>
      <c r="L567">
        <v>1</v>
      </c>
      <c r="M567">
        <v>1.51206936836242</v>
      </c>
      <c r="N567">
        <v>0.70003211498260498</v>
      </c>
      <c r="O567">
        <v>0.51661336421966497</v>
      </c>
      <c r="R567">
        <f t="shared" si="16"/>
        <v>1.3550406618690376</v>
      </c>
      <c r="S567">
        <f t="shared" si="17"/>
        <v>2.0489154776977205</v>
      </c>
    </row>
    <row r="568" spans="1:19" x14ac:dyDescent="0.25">
      <c r="A568">
        <v>47171</v>
      </c>
      <c r="B568">
        <v>2.09</v>
      </c>
      <c r="C568">
        <v>1</v>
      </c>
      <c r="D568">
        <v>1.2748515333533199</v>
      </c>
      <c r="E568">
        <v>0.60997681021690298</v>
      </c>
      <c r="F568">
        <v>0.29783068001270202</v>
      </c>
      <c r="G568" s="1">
        <v>43159</v>
      </c>
      <c r="H568" t="s">
        <v>63</v>
      </c>
      <c r="I568" t="s">
        <v>42</v>
      </c>
      <c r="J568">
        <v>1.83</v>
      </c>
      <c r="L568">
        <v>1</v>
      </c>
      <c r="M568">
        <v>1.3349892789125399</v>
      </c>
      <c r="N568">
        <v>0.63875085115432695</v>
      </c>
      <c r="O568">
        <v>0.36855211853981001</v>
      </c>
      <c r="R568">
        <f t="shared" si="16"/>
        <v>1.7331357466754889</v>
      </c>
      <c r="S568">
        <f t="shared" si="17"/>
        <v>2.3137176407118627</v>
      </c>
    </row>
    <row r="569" spans="1:19" x14ac:dyDescent="0.25">
      <c r="A569">
        <v>47172</v>
      </c>
      <c r="B569">
        <v>1.52</v>
      </c>
      <c r="C569">
        <v>0</v>
      </c>
      <c r="D569">
        <v>1.72048945891857</v>
      </c>
      <c r="E569">
        <v>0.336661058664321</v>
      </c>
      <c r="F569">
        <v>0.63021591901779095</v>
      </c>
      <c r="G569" s="1">
        <v>43159</v>
      </c>
      <c r="H569" t="s">
        <v>78</v>
      </c>
      <c r="I569" t="s">
        <v>102</v>
      </c>
      <c r="J569">
        <v>2.73</v>
      </c>
      <c r="L569">
        <v>0</v>
      </c>
      <c r="M569">
        <v>1.8520163244009</v>
      </c>
      <c r="N569">
        <v>0.29369646310806202</v>
      </c>
      <c r="O569">
        <v>0.67839425802230802</v>
      </c>
      <c r="R569">
        <f t="shared" si="16"/>
        <v>2.3098482386990855</v>
      </c>
      <c r="S569">
        <f t="shared" si="17"/>
        <v>4.2778766449593748</v>
      </c>
    </row>
    <row r="570" spans="1:19" x14ac:dyDescent="0.25">
      <c r="A570">
        <v>47173</v>
      </c>
      <c r="B570">
        <v>1.53</v>
      </c>
      <c r="C570">
        <v>1</v>
      </c>
      <c r="D570">
        <v>0.86223245054483399</v>
      </c>
      <c r="E570">
        <v>0.56355062127113298</v>
      </c>
      <c r="F570">
        <v>0.33807357400655702</v>
      </c>
      <c r="G570" s="1">
        <v>43159</v>
      </c>
      <c r="H570" t="s">
        <v>112</v>
      </c>
      <c r="I570" t="s">
        <v>97</v>
      </c>
      <c r="J570">
        <v>2.68</v>
      </c>
      <c r="L570">
        <v>1</v>
      </c>
      <c r="M570">
        <v>0.92795471191406198</v>
      </c>
      <c r="N570">
        <v>0.60650634765625</v>
      </c>
      <c r="O570">
        <v>0.31490761041641202</v>
      </c>
      <c r="R570">
        <f t="shared" si="16"/>
        <v>1.9259818676793743</v>
      </c>
      <c r="S570">
        <f t="shared" si="17"/>
        <v>1.7872239491741218</v>
      </c>
    </row>
    <row r="571" spans="1:19" x14ac:dyDescent="0.25">
      <c r="A571">
        <v>47174</v>
      </c>
      <c r="B571">
        <v>1.28</v>
      </c>
      <c r="C571">
        <v>1</v>
      </c>
      <c r="D571">
        <v>1.0280506591796801</v>
      </c>
      <c r="E571">
        <v>0.80316457748412995</v>
      </c>
      <c r="F571">
        <v>0.26743927001953099</v>
      </c>
      <c r="G571" s="1">
        <v>43159</v>
      </c>
      <c r="H571" t="s">
        <v>92</v>
      </c>
      <c r="I571" t="s">
        <v>215</v>
      </c>
      <c r="J571">
        <v>4.1399999999999997</v>
      </c>
      <c r="L571">
        <v>1</v>
      </c>
      <c r="M571">
        <v>0.99522567749023405</v>
      </c>
      <c r="N571">
        <v>0.77752006053924505</v>
      </c>
      <c r="O571">
        <v>0.26278382539749101</v>
      </c>
      <c r="R571">
        <f t="shared" si="16"/>
        <v>2.9587820306792314</v>
      </c>
      <c r="S571">
        <f t="shared" si="17"/>
        <v>2.9446558510286671</v>
      </c>
    </row>
    <row r="572" spans="1:19" x14ac:dyDescent="0.25">
      <c r="A572">
        <v>47175</v>
      </c>
      <c r="B572">
        <v>2.56</v>
      </c>
      <c r="C572">
        <v>1</v>
      </c>
      <c r="D572">
        <v>1.4213439788818301</v>
      </c>
      <c r="E572">
        <v>0.55521249175071696</v>
      </c>
      <c r="F572">
        <v>0.21217107772827101</v>
      </c>
      <c r="G572" s="1">
        <v>43159</v>
      </c>
      <c r="H572" t="s">
        <v>67</v>
      </c>
      <c r="I572" t="s">
        <v>53</v>
      </c>
      <c r="J572">
        <v>1.58</v>
      </c>
      <c r="L572">
        <v>1</v>
      </c>
      <c r="M572">
        <v>1.4290338134765601</v>
      </c>
      <c r="N572">
        <v>0.558216333389282</v>
      </c>
      <c r="O572">
        <v>0.33415004611015298</v>
      </c>
      <c r="R572">
        <f t="shared" si="16"/>
        <v>1.6705559071066693</v>
      </c>
      <c r="S572">
        <f t="shared" si="17"/>
        <v>2.3872808785584407</v>
      </c>
    </row>
    <row r="573" spans="1:19" x14ac:dyDescent="0.25">
      <c r="A573">
        <v>47176</v>
      </c>
      <c r="B573">
        <v>1.75</v>
      </c>
      <c r="C573">
        <v>0</v>
      </c>
      <c r="D573">
        <v>1.39609143966436</v>
      </c>
      <c r="E573">
        <v>0.28396535515785198</v>
      </c>
      <c r="F573">
        <v>0.637484675645828</v>
      </c>
      <c r="G573" s="1">
        <v>43159</v>
      </c>
      <c r="H573" t="s">
        <v>156</v>
      </c>
      <c r="I573" t="s">
        <v>195</v>
      </c>
      <c r="J573">
        <v>2.19</v>
      </c>
      <c r="L573">
        <v>0</v>
      </c>
      <c r="M573">
        <v>1.29426354646682</v>
      </c>
      <c r="N573">
        <v>0.350961774587631</v>
      </c>
      <c r="O573">
        <v>0.59098792076110795</v>
      </c>
      <c r="R573">
        <f t="shared" si="16"/>
        <v>1.6839096549916301</v>
      </c>
      <c r="S573">
        <f t="shared" si="17"/>
        <v>2.1794228819991974</v>
      </c>
    </row>
    <row r="574" spans="1:19" x14ac:dyDescent="0.25">
      <c r="A574">
        <v>47177</v>
      </c>
      <c r="B574">
        <v>1.26</v>
      </c>
      <c r="C574">
        <v>1</v>
      </c>
      <c r="D574">
        <v>1.0627776839733101</v>
      </c>
      <c r="E574">
        <v>0.84347435235977097</v>
      </c>
      <c r="F574">
        <v>0.14591614007949799</v>
      </c>
      <c r="G574" s="1">
        <v>43159</v>
      </c>
      <c r="H574" t="s">
        <v>100</v>
      </c>
      <c r="I574" t="s">
        <v>208</v>
      </c>
      <c r="J574">
        <v>4.38</v>
      </c>
      <c r="L574">
        <v>1</v>
      </c>
      <c r="M574">
        <v>1.0634803068637799</v>
      </c>
      <c r="N574">
        <v>0.84403198957443204</v>
      </c>
      <c r="O574">
        <v>0.16232666373252799</v>
      </c>
      <c r="R574">
        <f t="shared" si="16"/>
        <v>5.1995893352750517</v>
      </c>
      <c r="S574">
        <f t="shared" si="17"/>
        <v>5.5296608618439729</v>
      </c>
    </row>
    <row r="575" spans="1:19" x14ac:dyDescent="0.25">
      <c r="A575">
        <v>47178</v>
      </c>
      <c r="B575">
        <v>1.19</v>
      </c>
      <c r="C575">
        <v>1</v>
      </c>
      <c r="D575">
        <v>1.0550829601287799</v>
      </c>
      <c r="E575">
        <v>0.886624336242675</v>
      </c>
      <c r="F575">
        <v>0.10563906393945199</v>
      </c>
      <c r="G575" s="1">
        <v>43159</v>
      </c>
      <c r="H575" t="s">
        <v>136</v>
      </c>
      <c r="I575" t="s">
        <v>241</v>
      </c>
      <c r="J575">
        <v>5.42</v>
      </c>
      <c r="L575">
        <v>1</v>
      </c>
      <c r="M575">
        <v>1.0442682641744601</v>
      </c>
      <c r="N575">
        <v>0.87753635644912698</v>
      </c>
      <c r="O575">
        <v>0.13311195373535101</v>
      </c>
      <c r="R575">
        <f t="shared" si="16"/>
        <v>6.5924684584963504</v>
      </c>
      <c r="S575">
        <f t="shared" si="17"/>
        <v>6.8843055937788691</v>
      </c>
    </row>
    <row r="576" spans="1:19" x14ac:dyDescent="0.25">
      <c r="A576">
        <v>47179</v>
      </c>
      <c r="B576">
        <v>2.61</v>
      </c>
      <c r="C576">
        <v>0</v>
      </c>
      <c r="D576">
        <v>0.94582126235961905</v>
      </c>
      <c r="E576">
        <v>0.44248387813568102</v>
      </c>
      <c r="F576">
        <v>0.60629568099975495</v>
      </c>
      <c r="G576" s="1">
        <v>43159</v>
      </c>
      <c r="H576" t="s">
        <v>120</v>
      </c>
      <c r="I576" t="s">
        <v>11</v>
      </c>
      <c r="J576">
        <v>1.56</v>
      </c>
      <c r="L576">
        <v>0</v>
      </c>
      <c r="M576">
        <v>0.92274090528488095</v>
      </c>
      <c r="N576">
        <v>0.39003008604049599</v>
      </c>
      <c r="O576">
        <v>0.59150058031082098</v>
      </c>
      <c r="R576">
        <f t="shared" si="16"/>
        <v>1.5165511622849699</v>
      </c>
      <c r="S576">
        <f t="shared" si="17"/>
        <v>1.3993837923976713</v>
      </c>
    </row>
    <row r="577" spans="1:19" x14ac:dyDescent="0.25">
      <c r="A577">
        <v>47180</v>
      </c>
      <c r="B577">
        <v>1.4</v>
      </c>
      <c r="C577">
        <v>1</v>
      </c>
      <c r="D577">
        <v>0.82012895941734298</v>
      </c>
      <c r="E577">
        <v>0.58580639958381597</v>
      </c>
      <c r="F577">
        <v>0.361398495733737</v>
      </c>
      <c r="G577" s="1">
        <v>43159</v>
      </c>
      <c r="H577" t="s">
        <v>101</v>
      </c>
      <c r="I577" t="s">
        <v>171</v>
      </c>
      <c r="J577">
        <v>3.22</v>
      </c>
      <c r="L577">
        <v>1</v>
      </c>
      <c r="M577">
        <v>0.79352408647537198</v>
      </c>
      <c r="N577">
        <v>0.56680291891098</v>
      </c>
      <c r="O577">
        <v>0.26897701621055597</v>
      </c>
      <c r="R577">
        <f t="shared" si="16"/>
        <v>2.1072540951502154</v>
      </c>
      <c r="S577">
        <f t="shared" si="17"/>
        <v>1.6721568808255614</v>
      </c>
    </row>
    <row r="578" spans="1:19" x14ac:dyDescent="0.25">
      <c r="A578">
        <v>47181</v>
      </c>
      <c r="B578">
        <v>2.5</v>
      </c>
      <c r="C578">
        <v>0</v>
      </c>
      <c r="D578">
        <v>1.22798733472824</v>
      </c>
      <c r="E578">
        <v>0.18528234660625401</v>
      </c>
      <c r="F578">
        <v>0.77231907844543402</v>
      </c>
      <c r="G578" s="1">
        <v>43159</v>
      </c>
      <c r="H578" t="s">
        <v>226</v>
      </c>
      <c r="I578" t="s">
        <v>132</v>
      </c>
      <c r="J578">
        <v>1.59</v>
      </c>
      <c r="L578">
        <v>0</v>
      </c>
      <c r="M578">
        <v>0.94838322222232796</v>
      </c>
      <c r="N578">
        <v>0.22585050761699599</v>
      </c>
      <c r="O578">
        <v>0.59646743535995395</v>
      </c>
      <c r="R578">
        <f t="shared" si="16"/>
        <v>2.6409833728222614</v>
      </c>
      <c r="S578">
        <f t="shared" si="17"/>
        <v>2.5046643209527648</v>
      </c>
    </row>
    <row r="579" spans="1:19" x14ac:dyDescent="0.25">
      <c r="A579">
        <v>47182</v>
      </c>
      <c r="B579">
        <v>1.17</v>
      </c>
      <c r="C579">
        <v>1</v>
      </c>
      <c r="D579">
        <v>1.0089692065715701</v>
      </c>
      <c r="E579">
        <v>0.86236684322357104</v>
      </c>
      <c r="F579">
        <v>0.14851654618978499</v>
      </c>
      <c r="G579" s="1">
        <v>43159</v>
      </c>
      <c r="H579" t="s">
        <v>43</v>
      </c>
      <c r="I579" t="s">
        <v>151</v>
      </c>
      <c r="J579">
        <v>5.85</v>
      </c>
      <c r="L579">
        <v>1</v>
      </c>
      <c r="M579">
        <v>0.90156506359577104</v>
      </c>
      <c r="N579">
        <v>0.77056843042373602</v>
      </c>
      <c r="O579">
        <v>0.162285581231117</v>
      </c>
      <c r="R579">
        <f t="shared" si="16"/>
        <v>4.7482248550864208</v>
      </c>
      <c r="S579">
        <f t="shared" si="17"/>
        <v>4.2808336434430094</v>
      </c>
    </row>
    <row r="580" spans="1:19" x14ac:dyDescent="0.25">
      <c r="A580">
        <v>47183</v>
      </c>
      <c r="B580">
        <v>1.27</v>
      </c>
      <c r="C580">
        <v>1</v>
      </c>
      <c r="D580">
        <v>1.1490284444093699</v>
      </c>
      <c r="E580">
        <v>0.90474680662155105</v>
      </c>
      <c r="F580">
        <v>0.15579440891742699</v>
      </c>
      <c r="G580" s="1">
        <v>43159</v>
      </c>
      <c r="H580" t="s">
        <v>66</v>
      </c>
      <c r="I580" t="s">
        <v>116</v>
      </c>
      <c r="J580">
        <v>4.22</v>
      </c>
      <c r="L580">
        <v>1</v>
      </c>
      <c r="M580">
        <v>1.13115075051784</v>
      </c>
      <c r="N580">
        <v>0.89066988229751498</v>
      </c>
      <c r="O580">
        <v>0.14174062013626099</v>
      </c>
      <c r="R580">
        <f t="shared" ref="R580:R643" si="18">IF(L580,N580/O580,O580/N580)</f>
        <v>6.2838012239630254</v>
      </c>
      <c r="S580">
        <f t="shared" ref="S580:S643" si="19">IF(L580,R580*N580*B580,R580*O580*J580)</f>
        <v>7.1079264705907237</v>
      </c>
    </row>
    <row r="581" spans="1:19" x14ac:dyDescent="0.25">
      <c r="A581">
        <v>47184</v>
      </c>
      <c r="B581">
        <v>1.68</v>
      </c>
      <c r="C581">
        <v>0</v>
      </c>
      <c r="D581">
        <v>1.59934262514114</v>
      </c>
      <c r="E581">
        <v>0.31856936514377499</v>
      </c>
      <c r="F581">
        <v>0.69536635875701902</v>
      </c>
      <c r="G581" s="1">
        <v>43159</v>
      </c>
      <c r="H581" t="s">
        <v>53</v>
      </c>
      <c r="I581" t="s">
        <v>75</v>
      </c>
      <c r="J581">
        <v>2.2999999999999998</v>
      </c>
      <c r="L581">
        <v>0</v>
      </c>
      <c r="M581">
        <v>1.46759784817695</v>
      </c>
      <c r="N581">
        <v>0.26707312464714</v>
      </c>
      <c r="O581">
        <v>0.63808602094650202</v>
      </c>
      <c r="R581">
        <f t="shared" si="18"/>
        <v>2.389180947313768</v>
      </c>
      <c r="S581">
        <f t="shared" si="19"/>
        <v>3.5063568171830632</v>
      </c>
    </row>
    <row r="582" spans="1:19" x14ac:dyDescent="0.25">
      <c r="A582">
        <v>47185</v>
      </c>
      <c r="B582">
        <v>3.31</v>
      </c>
      <c r="C582">
        <v>1</v>
      </c>
      <c r="D582">
        <v>1.93428660646081</v>
      </c>
      <c r="E582">
        <v>0.58437661826610499</v>
      </c>
      <c r="F582">
        <v>0.41231281310319901</v>
      </c>
      <c r="G582" s="1">
        <v>43160</v>
      </c>
      <c r="H582" t="s">
        <v>103</v>
      </c>
      <c r="I582" t="s">
        <v>82</v>
      </c>
      <c r="J582">
        <v>1.38</v>
      </c>
      <c r="L582">
        <v>1</v>
      </c>
      <c r="M582">
        <v>1.9149759733676901</v>
      </c>
      <c r="N582">
        <v>0.57854259014129605</v>
      </c>
      <c r="O582">
        <v>0.52757984399795499</v>
      </c>
      <c r="R582">
        <f t="shared" si="18"/>
        <v>1.0965972197822225</v>
      </c>
      <c r="S582">
        <f t="shared" si="19"/>
        <v>2.0999573283447641</v>
      </c>
    </row>
    <row r="583" spans="1:19" x14ac:dyDescent="0.25">
      <c r="A583">
        <v>47186</v>
      </c>
      <c r="B583">
        <v>2.66</v>
      </c>
      <c r="C583">
        <v>1</v>
      </c>
      <c r="D583">
        <v>1.8509712812900501</v>
      </c>
      <c r="E583">
        <v>0.69585386514663605</v>
      </c>
      <c r="F583">
        <v>0.264412277936935</v>
      </c>
      <c r="G583" s="1">
        <v>43160</v>
      </c>
      <c r="H583" t="s">
        <v>95</v>
      </c>
      <c r="I583" t="s">
        <v>22</v>
      </c>
      <c r="J583">
        <v>1.54</v>
      </c>
      <c r="L583">
        <v>1</v>
      </c>
      <c r="M583">
        <v>1.84139549970626</v>
      </c>
      <c r="N583">
        <v>0.69225394725799505</v>
      </c>
      <c r="O583">
        <v>0.30428460240364003</v>
      </c>
      <c r="R583">
        <f t="shared" si="18"/>
        <v>2.2750212853021901</v>
      </c>
      <c r="S583">
        <f t="shared" si="19"/>
        <v>4.1892139564914199</v>
      </c>
    </row>
    <row r="584" spans="1:19" x14ac:dyDescent="0.25">
      <c r="A584">
        <v>47187</v>
      </c>
      <c r="B584">
        <v>1.27</v>
      </c>
      <c r="C584">
        <v>1</v>
      </c>
      <c r="D584">
        <v>0.76030666828155502</v>
      </c>
      <c r="E584">
        <v>0.59866666793823198</v>
      </c>
      <c r="F584">
        <v>0.393756282329559</v>
      </c>
      <c r="G584" s="1">
        <v>43160</v>
      </c>
      <c r="H584" t="s">
        <v>127</v>
      </c>
      <c r="I584" t="s">
        <v>226</v>
      </c>
      <c r="J584">
        <v>4.26</v>
      </c>
      <c r="L584">
        <v>1</v>
      </c>
      <c r="M584">
        <v>0.69824355065822596</v>
      </c>
      <c r="N584">
        <v>0.54979807138442904</v>
      </c>
      <c r="O584">
        <v>0.46378564834594699</v>
      </c>
      <c r="R584">
        <f t="shared" si="18"/>
        <v>1.1854572761042481</v>
      </c>
      <c r="S584">
        <f t="shared" si="19"/>
        <v>0.82773789762065786</v>
      </c>
    </row>
    <row r="585" spans="1:19" x14ac:dyDescent="0.25">
      <c r="A585">
        <v>47188</v>
      </c>
      <c r="B585">
        <v>1.33</v>
      </c>
      <c r="C585">
        <v>1</v>
      </c>
      <c r="D585">
        <v>1.14602905035018</v>
      </c>
      <c r="E585">
        <v>0.86167597770690896</v>
      </c>
      <c r="F585">
        <v>0.104964853823184</v>
      </c>
      <c r="G585" s="1">
        <v>43160</v>
      </c>
      <c r="H585" t="s">
        <v>43</v>
      </c>
      <c r="I585" t="s">
        <v>91</v>
      </c>
      <c r="J585">
        <v>3.7</v>
      </c>
      <c r="L585">
        <v>1</v>
      </c>
      <c r="M585">
        <v>1.1365586400031999</v>
      </c>
      <c r="N585">
        <v>0.85455536842346103</v>
      </c>
      <c r="O585">
        <v>0.121371559798717</v>
      </c>
      <c r="R585">
        <f t="shared" si="18"/>
        <v>7.0408205171018521</v>
      </c>
      <c r="S585">
        <f t="shared" si="19"/>
        <v>8.0023053914239313</v>
      </c>
    </row>
    <row r="586" spans="1:19" x14ac:dyDescent="0.25">
      <c r="A586">
        <v>47189</v>
      </c>
      <c r="B586">
        <v>1.64</v>
      </c>
      <c r="C586">
        <v>1</v>
      </c>
      <c r="D586">
        <v>1.4380836138725199</v>
      </c>
      <c r="E586">
        <v>0.87688025236129696</v>
      </c>
      <c r="F586">
        <v>0.18807126432657201</v>
      </c>
      <c r="G586" s="1">
        <v>43160</v>
      </c>
      <c r="H586" t="s">
        <v>12</v>
      </c>
      <c r="I586" t="s">
        <v>64</v>
      </c>
      <c r="J586">
        <v>2.4500000000000002</v>
      </c>
      <c r="L586">
        <v>1</v>
      </c>
      <c r="M586">
        <v>1.4065293526649401</v>
      </c>
      <c r="N586">
        <v>0.85763984918594305</v>
      </c>
      <c r="O586">
        <v>0.177155345678329</v>
      </c>
      <c r="R586">
        <f t="shared" si="18"/>
        <v>4.8411739758799506</v>
      </c>
      <c r="S586">
        <f t="shared" si="19"/>
        <v>6.8092532984328127</v>
      </c>
    </row>
    <row r="587" spans="1:19" x14ac:dyDescent="0.25">
      <c r="A587">
        <v>47190</v>
      </c>
      <c r="B587">
        <v>1.47</v>
      </c>
      <c r="C587">
        <v>0</v>
      </c>
      <c r="D587">
        <v>1.8730921083688701</v>
      </c>
      <c r="E587">
        <v>0.48144920468330299</v>
      </c>
      <c r="F587">
        <v>0.634946477413177</v>
      </c>
      <c r="G587" s="1">
        <v>43160</v>
      </c>
      <c r="H587" t="s">
        <v>89</v>
      </c>
      <c r="I587" t="s">
        <v>63</v>
      </c>
      <c r="J587">
        <v>2.95</v>
      </c>
      <c r="L587">
        <v>0</v>
      </c>
      <c r="M587">
        <v>1.7884334206581101</v>
      </c>
      <c r="N587">
        <v>0.39542752504348699</v>
      </c>
      <c r="O587">
        <v>0.60624861717224099</v>
      </c>
      <c r="R587">
        <f t="shared" si="18"/>
        <v>1.5331472362870264</v>
      </c>
      <c r="S587">
        <f t="shared" si="19"/>
        <v>2.7419317561653358</v>
      </c>
    </row>
    <row r="588" spans="1:19" x14ac:dyDescent="0.25">
      <c r="A588">
        <v>47191</v>
      </c>
      <c r="B588">
        <v>2.65</v>
      </c>
      <c r="C588">
        <v>1</v>
      </c>
      <c r="D588">
        <v>1.92737848639488</v>
      </c>
      <c r="E588">
        <v>0.72731263637542698</v>
      </c>
      <c r="F588">
        <v>0.376746934652328</v>
      </c>
      <c r="G588" s="1">
        <v>43160</v>
      </c>
      <c r="H588" t="s">
        <v>26</v>
      </c>
      <c r="I588" t="s">
        <v>72</v>
      </c>
      <c r="J588">
        <v>1.56</v>
      </c>
      <c r="L588">
        <v>1</v>
      </c>
      <c r="M588">
        <v>1.74442861378192</v>
      </c>
      <c r="N588">
        <v>0.65827494859695401</v>
      </c>
      <c r="O588">
        <v>0.416248679161071</v>
      </c>
      <c r="R588">
        <f t="shared" si="18"/>
        <v>1.5814463361749884</v>
      </c>
      <c r="S588">
        <f t="shared" si="19"/>
        <v>2.7587202399842439</v>
      </c>
    </row>
    <row r="589" spans="1:19" x14ac:dyDescent="0.25">
      <c r="A589">
        <v>47192</v>
      </c>
      <c r="B589">
        <v>1.67</v>
      </c>
      <c r="C589">
        <v>1</v>
      </c>
      <c r="D589">
        <v>1.28885647809505</v>
      </c>
      <c r="E589">
        <v>0.77177034616470297</v>
      </c>
      <c r="F589">
        <v>0.15014198720455099</v>
      </c>
      <c r="G589" s="1">
        <v>43160</v>
      </c>
      <c r="H589" t="s">
        <v>66</v>
      </c>
      <c r="I589" t="s">
        <v>78</v>
      </c>
      <c r="J589">
        <v>2.38</v>
      </c>
      <c r="L589">
        <v>1</v>
      </c>
      <c r="M589">
        <v>1.23629343450069</v>
      </c>
      <c r="N589">
        <v>0.740295469760894</v>
      </c>
      <c r="O589">
        <v>0.11233627796173</v>
      </c>
      <c r="R589">
        <f t="shared" si="18"/>
        <v>6.5899946410285475</v>
      </c>
      <c r="S589">
        <f t="shared" si="19"/>
        <v>8.1471671080983441</v>
      </c>
    </row>
    <row r="590" spans="1:19" x14ac:dyDescent="0.25">
      <c r="A590">
        <v>47193</v>
      </c>
      <c r="B590">
        <v>1.28</v>
      </c>
      <c r="C590">
        <v>1</v>
      </c>
      <c r="D590">
        <v>1.02541255187988</v>
      </c>
      <c r="E590">
        <v>0.80110355615615803</v>
      </c>
      <c r="F590">
        <v>0.16698686182498901</v>
      </c>
      <c r="G590" s="1">
        <v>43160</v>
      </c>
      <c r="H590" t="s">
        <v>71</v>
      </c>
      <c r="I590" t="s">
        <v>85</v>
      </c>
      <c r="J590">
        <v>4.0599999999999996</v>
      </c>
      <c r="L590">
        <v>1</v>
      </c>
      <c r="M590">
        <v>1.14674705505371</v>
      </c>
      <c r="N590">
        <v>0.895896136760711</v>
      </c>
      <c r="O590">
        <v>0.163482680916786</v>
      </c>
      <c r="R590">
        <f t="shared" si="18"/>
        <v>5.4800675627330175</v>
      </c>
      <c r="S590">
        <f t="shared" si="19"/>
        <v>6.2842513390594501</v>
      </c>
    </row>
    <row r="591" spans="1:19" x14ac:dyDescent="0.25">
      <c r="A591">
        <v>47194</v>
      </c>
      <c r="B591">
        <v>1.94</v>
      </c>
      <c r="C591">
        <v>0</v>
      </c>
      <c r="D591">
        <v>1.4970915312766999</v>
      </c>
      <c r="E591">
        <v>0.30936968922614999</v>
      </c>
      <c r="F591">
        <v>0.763822209835052</v>
      </c>
      <c r="G591" s="1">
        <v>43160</v>
      </c>
      <c r="H591" t="s">
        <v>52</v>
      </c>
      <c r="I591" t="s">
        <v>156</v>
      </c>
      <c r="J591">
        <v>1.96</v>
      </c>
      <c r="L591">
        <v>0</v>
      </c>
      <c r="M591">
        <v>1.47589557886123</v>
      </c>
      <c r="N591">
        <v>0.32714220881461997</v>
      </c>
      <c r="O591">
        <v>0.75300794839858998</v>
      </c>
      <c r="R591">
        <f t="shared" si="18"/>
        <v>2.301775582940119</v>
      </c>
      <c r="S591">
        <f t="shared" si="19"/>
        <v>3.3971804063920668</v>
      </c>
    </row>
    <row r="592" spans="1:19" x14ac:dyDescent="0.25">
      <c r="A592">
        <v>47195</v>
      </c>
      <c r="B592">
        <v>1.32</v>
      </c>
      <c r="C592">
        <v>1</v>
      </c>
      <c r="D592">
        <v>1.1131022901534999</v>
      </c>
      <c r="E592">
        <v>0.84325931072235105</v>
      </c>
      <c r="F592">
        <v>0.121096983551979</v>
      </c>
      <c r="G592" s="1">
        <v>43160</v>
      </c>
      <c r="H592" t="s">
        <v>71</v>
      </c>
      <c r="I592" t="s">
        <v>67</v>
      </c>
      <c r="J592">
        <v>3.79</v>
      </c>
      <c r="L592">
        <v>1</v>
      </c>
      <c r="M592">
        <v>1.1171503114700301</v>
      </c>
      <c r="N592">
        <v>0.84632599353790205</v>
      </c>
      <c r="O592">
        <v>0.145853847265243</v>
      </c>
      <c r="R592">
        <f t="shared" si="18"/>
        <v>5.8025620126345592</v>
      </c>
      <c r="S592">
        <f t="shared" si="19"/>
        <v>6.4823339597388658</v>
      </c>
    </row>
    <row r="593" spans="1:19" x14ac:dyDescent="0.25">
      <c r="A593">
        <v>47196</v>
      </c>
      <c r="B593">
        <v>1.93</v>
      </c>
      <c r="C593">
        <v>0</v>
      </c>
      <c r="D593">
        <v>1.37964634895324</v>
      </c>
      <c r="E593">
        <v>0.34614155590534201</v>
      </c>
      <c r="F593">
        <v>0.689823174476623</v>
      </c>
      <c r="G593" s="1">
        <v>43160</v>
      </c>
      <c r="H593" t="s">
        <v>112</v>
      </c>
      <c r="I593" t="s">
        <v>52</v>
      </c>
      <c r="J593">
        <v>2</v>
      </c>
      <c r="L593">
        <v>0</v>
      </c>
      <c r="M593">
        <v>1.34159171581268</v>
      </c>
      <c r="N593">
        <v>0.29677182435989302</v>
      </c>
      <c r="O593">
        <v>0.670795857906341</v>
      </c>
      <c r="R593">
        <f t="shared" si="18"/>
        <v>2.260308435119069</v>
      </c>
      <c r="S593">
        <f t="shared" si="19"/>
        <v>3.0324110717372701</v>
      </c>
    </row>
    <row r="594" spans="1:19" x14ac:dyDescent="0.25">
      <c r="A594">
        <v>47197</v>
      </c>
      <c r="B594">
        <v>1.75</v>
      </c>
      <c r="C594">
        <v>0</v>
      </c>
      <c r="D594">
        <v>1.5600835795402499</v>
      </c>
      <c r="E594">
        <v>0.37408738732337898</v>
      </c>
      <c r="F594">
        <v>0.70592017173766997</v>
      </c>
      <c r="G594" s="1">
        <v>43160</v>
      </c>
      <c r="H594" t="s">
        <v>58</v>
      </c>
      <c r="I594" t="s">
        <v>36</v>
      </c>
      <c r="J594">
        <v>2.21</v>
      </c>
      <c r="L594">
        <v>0</v>
      </c>
      <c r="M594">
        <v>1.8377918946742999</v>
      </c>
      <c r="N594">
        <v>0.55161792039871205</v>
      </c>
      <c r="O594">
        <v>0.83158004283904996</v>
      </c>
      <c r="R594">
        <f t="shared" si="18"/>
        <v>1.5075290560502095</v>
      </c>
      <c r="S594">
        <f t="shared" si="19"/>
        <v>2.770524680195074</v>
      </c>
    </row>
    <row r="595" spans="1:19" x14ac:dyDescent="0.25">
      <c r="A595">
        <v>47198</v>
      </c>
      <c r="B595">
        <v>1.39</v>
      </c>
      <c r="C595">
        <v>1</v>
      </c>
      <c r="D595">
        <v>0.82868872513373604</v>
      </c>
      <c r="E595">
        <v>0.59617893894513396</v>
      </c>
      <c r="F595">
        <v>0.41506754358609499</v>
      </c>
      <c r="G595" s="1">
        <v>43160</v>
      </c>
      <c r="H595" t="s">
        <v>93</v>
      </c>
      <c r="I595" t="s">
        <v>59</v>
      </c>
      <c r="J595">
        <v>3.28</v>
      </c>
      <c r="L595">
        <v>1</v>
      </c>
      <c r="M595">
        <v>0.75309540271759001</v>
      </c>
      <c r="N595">
        <v>0.541795253753662</v>
      </c>
      <c r="O595">
        <v>0.32504600286483698</v>
      </c>
      <c r="R595">
        <f t="shared" si="18"/>
        <v>1.6668263845070426</v>
      </c>
      <c r="S595">
        <f t="shared" si="19"/>
        <v>1.255279287300636</v>
      </c>
    </row>
    <row r="596" spans="1:19" x14ac:dyDescent="0.25">
      <c r="A596">
        <v>47199</v>
      </c>
      <c r="B596">
        <v>2.2999999999999998</v>
      </c>
      <c r="C596">
        <v>1</v>
      </c>
      <c r="D596">
        <v>1.8300421988964</v>
      </c>
      <c r="E596">
        <v>0.79567052125930704</v>
      </c>
      <c r="F596">
        <v>0.26774296462535802</v>
      </c>
      <c r="G596" s="1">
        <v>43161</v>
      </c>
      <c r="H596" t="s">
        <v>95</v>
      </c>
      <c r="I596" t="s">
        <v>127</v>
      </c>
      <c r="J596">
        <v>1.71</v>
      </c>
      <c r="L596">
        <v>1</v>
      </c>
      <c r="M596">
        <v>1.71410293579101</v>
      </c>
      <c r="N596">
        <v>0.74526214599609297</v>
      </c>
      <c r="O596">
        <v>0.180099546909332</v>
      </c>
      <c r="R596">
        <f t="shared" si="18"/>
        <v>4.138056751310331</v>
      </c>
      <c r="S596">
        <f t="shared" si="19"/>
        <v>7.093055225890863</v>
      </c>
    </row>
    <row r="597" spans="1:19" x14ac:dyDescent="0.25">
      <c r="A597">
        <v>47200</v>
      </c>
      <c r="B597">
        <v>1.88</v>
      </c>
      <c r="C597">
        <v>1</v>
      </c>
      <c r="D597">
        <v>1.20720790624618</v>
      </c>
      <c r="E597">
        <v>0.64213186502456598</v>
      </c>
      <c r="F597">
        <v>0.42300988237062997</v>
      </c>
      <c r="G597" s="1">
        <v>43161</v>
      </c>
      <c r="H597" t="s">
        <v>103</v>
      </c>
      <c r="I597" t="s">
        <v>137</v>
      </c>
      <c r="J597">
        <v>2.0499999999999998</v>
      </c>
      <c r="L597">
        <v>0</v>
      </c>
      <c r="M597">
        <v>0.87665049582719701</v>
      </c>
      <c r="N597">
        <v>0.31763470172882002</v>
      </c>
      <c r="O597">
        <v>0.427634388208389</v>
      </c>
      <c r="R597">
        <f t="shared" si="18"/>
        <v>1.346308781379564</v>
      </c>
      <c r="S597">
        <f t="shared" si="19"/>
        <v>1.1802422607329048</v>
      </c>
    </row>
    <row r="598" spans="1:19" x14ac:dyDescent="0.25">
      <c r="A598">
        <v>47201</v>
      </c>
      <c r="B598">
        <v>1.48</v>
      </c>
      <c r="C598">
        <v>1</v>
      </c>
      <c r="D598">
        <v>0.88156425297260199</v>
      </c>
      <c r="E598">
        <v>0.59565152227878504</v>
      </c>
      <c r="F598">
        <v>0.40332637727260501</v>
      </c>
      <c r="G598" s="1">
        <v>43161</v>
      </c>
      <c r="H598" t="s">
        <v>136</v>
      </c>
      <c r="I598" t="s">
        <v>120</v>
      </c>
      <c r="J598">
        <v>2.92</v>
      </c>
      <c r="L598">
        <v>1</v>
      </c>
      <c r="M598">
        <v>0.95832166910171501</v>
      </c>
      <c r="N598">
        <v>0.64751464128494196</v>
      </c>
      <c r="O598">
        <v>0.41332933306693997</v>
      </c>
      <c r="R598">
        <f t="shared" si="18"/>
        <v>1.5665828420168644</v>
      </c>
      <c r="S598">
        <f t="shared" si="19"/>
        <v>1.5012902839477085</v>
      </c>
    </row>
    <row r="599" spans="1:19" x14ac:dyDescent="0.25">
      <c r="A599">
        <v>47202</v>
      </c>
      <c r="B599">
        <v>1.81</v>
      </c>
      <c r="C599">
        <v>1</v>
      </c>
      <c r="D599">
        <v>0.81372573518753</v>
      </c>
      <c r="E599">
        <v>0.449572229385376</v>
      </c>
      <c r="F599">
        <v>0.29955905675888</v>
      </c>
      <c r="G599" s="1">
        <v>43161</v>
      </c>
      <c r="H599" t="s">
        <v>100</v>
      </c>
      <c r="I599" t="s">
        <v>101</v>
      </c>
      <c r="J599">
        <v>2.15</v>
      </c>
      <c r="L599">
        <v>1</v>
      </c>
      <c r="M599">
        <v>1.0111512440443</v>
      </c>
      <c r="N599">
        <v>0.55864709615707397</v>
      </c>
      <c r="O599">
        <v>0.43039670586585999</v>
      </c>
      <c r="R599">
        <f t="shared" si="18"/>
        <v>1.2979818119964543</v>
      </c>
      <c r="S599">
        <f t="shared" si="19"/>
        <v>1.3124559239470945</v>
      </c>
    </row>
    <row r="600" spans="1:19" x14ac:dyDescent="0.25">
      <c r="A600">
        <v>47203</v>
      </c>
      <c r="B600">
        <v>1.84</v>
      </c>
      <c r="C600">
        <v>1</v>
      </c>
      <c r="D600">
        <v>1.10588045279185</v>
      </c>
      <c r="E600">
        <v>0.60102198521296102</v>
      </c>
      <c r="F600">
        <v>0.39659292499224302</v>
      </c>
      <c r="G600" s="1">
        <v>43161</v>
      </c>
      <c r="H600" t="s">
        <v>137</v>
      </c>
      <c r="I600" t="s">
        <v>83</v>
      </c>
      <c r="J600">
        <v>2.08</v>
      </c>
      <c r="L600">
        <v>0</v>
      </c>
      <c r="M600">
        <v>1.1633099174499499</v>
      </c>
      <c r="N600">
        <v>0.50019633769989003</v>
      </c>
      <c r="O600">
        <v>0.55928361415863004</v>
      </c>
      <c r="R600">
        <f t="shared" si="18"/>
        <v>1.1181281668923202</v>
      </c>
      <c r="S600">
        <f t="shared" si="19"/>
        <v>1.3007295855259695</v>
      </c>
    </row>
    <row r="601" spans="1:19" x14ac:dyDescent="0.25">
      <c r="A601">
        <v>47204</v>
      </c>
      <c r="B601">
        <v>1.2</v>
      </c>
      <c r="C601">
        <v>1</v>
      </c>
      <c r="D601">
        <v>1.07258852005004</v>
      </c>
      <c r="E601">
        <v>0.89382376670837405</v>
      </c>
      <c r="F601">
        <v>8.9255467802286104E-2</v>
      </c>
      <c r="G601" s="1">
        <v>43161</v>
      </c>
      <c r="H601" t="s">
        <v>66</v>
      </c>
      <c r="I601" t="s">
        <v>26</v>
      </c>
      <c r="J601">
        <v>5.37</v>
      </c>
      <c r="L601">
        <v>1</v>
      </c>
      <c r="M601">
        <v>1.11094329357147</v>
      </c>
      <c r="N601">
        <v>0.92578607797622603</v>
      </c>
      <c r="O601">
        <v>9.4550728797912598E-2</v>
      </c>
      <c r="R601">
        <f t="shared" si="18"/>
        <v>9.7914219144196029</v>
      </c>
      <c r="S601">
        <f t="shared" si="19"/>
        <v>10.877714510353194</v>
      </c>
    </row>
    <row r="602" spans="1:19" x14ac:dyDescent="0.25">
      <c r="A602">
        <v>47205</v>
      </c>
      <c r="B602">
        <v>1.77</v>
      </c>
      <c r="C602">
        <v>1</v>
      </c>
      <c r="D602">
        <v>1.18931608450412</v>
      </c>
      <c r="E602">
        <v>0.67192999124526898</v>
      </c>
      <c r="F602">
        <v>0.399396395683288</v>
      </c>
      <c r="G602" s="1">
        <v>43161</v>
      </c>
      <c r="H602" t="s">
        <v>43</v>
      </c>
      <c r="I602" t="s">
        <v>58</v>
      </c>
      <c r="J602">
        <v>2.2000000000000002</v>
      </c>
      <c r="L602">
        <v>1</v>
      </c>
      <c r="M602">
        <v>0.95503990888595502</v>
      </c>
      <c r="N602">
        <v>0.53957056999206499</v>
      </c>
      <c r="O602">
        <v>0.34722468256950301</v>
      </c>
      <c r="R602">
        <f t="shared" si="18"/>
        <v>1.5539522305821696</v>
      </c>
      <c r="S602">
        <f t="shared" si="19"/>
        <v>1.4840863967083218</v>
      </c>
    </row>
    <row r="603" spans="1:19" x14ac:dyDescent="0.25">
      <c r="A603">
        <v>47206</v>
      </c>
      <c r="B603">
        <v>1.66</v>
      </c>
      <c r="C603">
        <v>1</v>
      </c>
      <c r="D603">
        <v>1.5186936390399901</v>
      </c>
      <c r="E603">
        <v>0.91487568616866999</v>
      </c>
      <c r="F603">
        <v>0.172056186199188</v>
      </c>
      <c r="G603" s="1">
        <v>43161</v>
      </c>
      <c r="H603" t="s">
        <v>89</v>
      </c>
      <c r="I603" t="s">
        <v>12</v>
      </c>
      <c r="J603">
        <v>2.4</v>
      </c>
      <c r="L603">
        <v>1</v>
      </c>
      <c r="M603">
        <v>1.49750662446022</v>
      </c>
      <c r="N603">
        <v>0.90211242437362604</v>
      </c>
      <c r="O603">
        <v>0.20777700841426799</v>
      </c>
      <c r="R603">
        <f t="shared" si="18"/>
        <v>4.3417336271152038</v>
      </c>
      <c r="S603">
        <f t="shared" si="19"/>
        <v>6.5017748682467129</v>
      </c>
    </row>
    <row r="604" spans="1:19" x14ac:dyDescent="0.25">
      <c r="A604">
        <v>47207</v>
      </c>
      <c r="B604">
        <v>1.74</v>
      </c>
      <c r="C604">
        <v>0</v>
      </c>
      <c r="D604">
        <v>1.7453976070880799</v>
      </c>
      <c r="E604">
        <v>0.215863543748855</v>
      </c>
      <c r="F604">
        <v>0.77229982614517201</v>
      </c>
      <c r="G604" s="1">
        <v>43161</v>
      </c>
      <c r="H604" t="s">
        <v>93</v>
      </c>
      <c r="I604" t="s">
        <v>92</v>
      </c>
      <c r="J604">
        <v>2.2599999999999998</v>
      </c>
      <c r="L604">
        <v>0</v>
      </c>
      <c r="M604">
        <v>1.8977751719951601</v>
      </c>
      <c r="N604">
        <v>0.31820622086524902</v>
      </c>
      <c r="O604">
        <v>0.83972352743148804</v>
      </c>
      <c r="R604">
        <f t="shared" si="18"/>
        <v>2.6389286958254856</v>
      </c>
      <c r="S604">
        <f t="shared" si="19"/>
        <v>5.0080933596031816</v>
      </c>
    </row>
    <row r="605" spans="1:19" x14ac:dyDescent="0.25">
      <c r="A605">
        <v>47208</v>
      </c>
      <c r="B605">
        <v>1.34</v>
      </c>
      <c r="C605">
        <v>1</v>
      </c>
      <c r="D605">
        <v>0.98261317491531297</v>
      </c>
      <c r="E605">
        <v>0.73329341411590498</v>
      </c>
      <c r="F605">
        <v>0.13975449055433201</v>
      </c>
      <c r="G605" s="1">
        <v>43162</v>
      </c>
      <c r="H605" t="s">
        <v>93</v>
      </c>
      <c r="I605" t="s">
        <v>112</v>
      </c>
      <c r="J605">
        <v>3.63</v>
      </c>
      <c r="L605">
        <v>1</v>
      </c>
      <c r="M605">
        <v>1.0447263312339701</v>
      </c>
      <c r="N605">
        <v>0.779646515846252</v>
      </c>
      <c r="O605">
        <v>0.21072559058666199</v>
      </c>
      <c r="R605">
        <f t="shared" si="18"/>
        <v>3.6998188671613588</v>
      </c>
      <c r="S605">
        <f t="shared" si="19"/>
        <v>3.8652981913197384</v>
      </c>
    </row>
    <row r="606" spans="1:19" x14ac:dyDescent="0.25">
      <c r="A606">
        <v>47209</v>
      </c>
      <c r="B606">
        <v>1.98</v>
      </c>
      <c r="C606">
        <v>1</v>
      </c>
      <c r="D606">
        <v>1.28899847960472</v>
      </c>
      <c r="E606">
        <v>0.65100933313369702</v>
      </c>
      <c r="F606">
        <v>0.26089484095573401</v>
      </c>
      <c r="G606" s="1">
        <v>43162</v>
      </c>
      <c r="H606" t="s">
        <v>43</v>
      </c>
      <c r="I606" t="s">
        <v>71</v>
      </c>
      <c r="J606">
        <v>1.94</v>
      </c>
      <c r="L606">
        <v>1</v>
      </c>
      <c r="M606">
        <v>1.1426370692253101</v>
      </c>
      <c r="N606">
        <v>0.57708942890167203</v>
      </c>
      <c r="O606">
        <v>0.18524116277694699</v>
      </c>
      <c r="R606">
        <f t="shared" si="18"/>
        <v>3.115341213856222</v>
      </c>
      <c r="S606">
        <f t="shared" si="19"/>
        <v>3.5597043542374949</v>
      </c>
    </row>
    <row r="607" spans="1:19" x14ac:dyDescent="0.25">
      <c r="A607">
        <v>47210</v>
      </c>
      <c r="B607">
        <v>1.65</v>
      </c>
      <c r="C607">
        <v>1</v>
      </c>
      <c r="D607">
        <v>1.18505097448825</v>
      </c>
      <c r="E607">
        <v>0.71821271181106505</v>
      </c>
      <c r="F607">
        <v>0.21648006141185699</v>
      </c>
      <c r="G607" s="1">
        <v>43162</v>
      </c>
      <c r="H607" t="s">
        <v>66</v>
      </c>
      <c r="I607" t="s">
        <v>89</v>
      </c>
      <c r="J607">
        <v>2.4300000000000002</v>
      </c>
      <c r="L607">
        <v>1</v>
      </c>
      <c r="M607">
        <v>1.1383757829666099</v>
      </c>
      <c r="N607">
        <v>0.689924716949462</v>
      </c>
      <c r="O607">
        <v>0.12940607964992501</v>
      </c>
      <c r="R607">
        <f t="shared" si="18"/>
        <v>5.3314706605429709</v>
      </c>
      <c r="S607">
        <f t="shared" si="19"/>
        <v>6.0692170875591254</v>
      </c>
    </row>
    <row r="608" spans="1:19" x14ac:dyDescent="0.25">
      <c r="A608">
        <v>47211</v>
      </c>
      <c r="B608">
        <v>1.75</v>
      </c>
      <c r="C608">
        <v>1</v>
      </c>
      <c r="D608">
        <v>1.38023135662078</v>
      </c>
      <c r="E608">
        <v>0.78870363235473595</v>
      </c>
      <c r="F608">
        <v>0.31822254061698901</v>
      </c>
      <c r="G608" s="1">
        <v>43162</v>
      </c>
      <c r="H608" t="s">
        <v>136</v>
      </c>
      <c r="I608" t="s">
        <v>100</v>
      </c>
      <c r="J608">
        <v>2.2400000000000002</v>
      </c>
      <c r="L608">
        <v>1</v>
      </c>
      <c r="M608">
        <v>1.4274007230996999</v>
      </c>
      <c r="N608">
        <v>0.81565755605697599</v>
      </c>
      <c r="O608">
        <v>0.662425696849823</v>
      </c>
      <c r="R608">
        <f t="shared" si="18"/>
        <v>1.231319316167609</v>
      </c>
      <c r="S608">
        <f t="shared" si="19"/>
        <v>1.7575860822642833</v>
      </c>
    </row>
    <row r="609" spans="1:19" x14ac:dyDescent="0.25">
      <c r="A609">
        <v>47212</v>
      </c>
      <c r="B609">
        <v>1.85</v>
      </c>
      <c r="C609">
        <v>0</v>
      </c>
      <c r="D609">
        <v>1.26504561430215</v>
      </c>
      <c r="E609">
        <v>0.2405731767416</v>
      </c>
      <c r="F609">
        <v>0.60528498291969302</v>
      </c>
      <c r="G609" s="1">
        <v>43162</v>
      </c>
      <c r="H609" t="s">
        <v>95</v>
      </c>
      <c r="I609" t="s">
        <v>103</v>
      </c>
      <c r="J609">
        <v>2.09</v>
      </c>
      <c r="L609">
        <v>0</v>
      </c>
      <c r="M609">
        <v>1.6252988368272701</v>
      </c>
      <c r="N609">
        <v>0.14587581157684301</v>
      </c>
      <c r="O609">
        <v>0.77765494585037198</v>
      </c>
      <c r="R609">
        <f t="shared" si="18"/>
        <v>5.3309382648454138</v>
      </c>
      <c r="S609">
        <f t="shared" si="19"/>
        <v>8.6643677610512757</v>
      </c>
    </row>
    <row r="610" spans="1:19" x14ac:dyDescent="0.25">
      <c r="A610">
        <v>47213</v>
      </c>
      <c r="B610">
        <v>1.52</v>
      </c>
      <c r="C610">
        <v>1</v>
      </c>
      <c r="D610">
        <v>1.38984796333312</v>
      </c>
      <c r="E610">
        <v>0.91437366008758503</v>
      </c>
      <c r="F610">
        <v>0.13304212242364799</v>
      </c>
      <c r="G610" s="1">
        <v>43163</v>
      </c>
      <c r="H610" t="s">
        <v>43</v>
      </c>
      <c r="I610" t="s">
        <v>93</v>
      </c>
      <c r="J610">
        <v>2.75</v>
      </c>
      <c r="L610">
        <v>1</v>
      </c>
      <c r="M610">
        <v>1.29665447235107</v>
      </c>
      <c r="N610">
        <v>0.85306215286254805</v>
      </c>
      <c r="O610">
        <v>0.17144390940666199</v>
      </c>
      <c r="R610">
        <f t="shared" si="18"/>
        <v>4.975750703625752</v>
      </c>
      <c r="S610">
        <f t="shared" si="19"/>
        <v>6.45182940316033</v>
      </c>
    </row>
    <row r="611" spans="1:19" x14ac:dyDescent="0.25">
      <c r="A611">
        <v>47214</v>
      </c>
      <c r="B611">
        <v>1.38</v>
      </c>
      <c r="C611">
        <v>1</v>
      </c>
      <c r="D611">
        <v>1.2003681149482699</v>
      </c>
      <c r="E611">
        <v>0.86983196735381996</v>
      </c>
      <c r="F611">
        <v>0.179054383933544</v>
      </c>
      <c r="G611" s="1">
        <v>43163</v>
      </c>
      <c r="H611" t="s">
        <v>136</v>
      </c>
      <c r="I611" t="s">
        <v>95</v>
      </c>
      <c r="J611">
        <v>3.38</v>
      </c>
      <c r="L611">
        <v>1</v>
      </c>
      <c r="M611">
        <v>1.1521417129039699</v>
      </c>
      <c r="N611">
        <v>0.83488529920578003</v>
      </c>
      <c r="O611">
        <v>0.31828567385673501</v>
      </c>
      <c r="R611">
        <f t="shared" si="18"/>
        <v>2.6230690470271494</v>
      </c>
      <c r="S611">
        <f t="shared" si="19"/>
        <v>3.0221472649072609</v>
      </c>
    </row>
    <row r="612" spans="1:19" x14ac:dyDescent="0.25">
      <c r="A612">
        <v>47215</v>
      </c>
      <c r="B612">
        <v>2.09</v>
      </c>
      <c r="C612">
        <v>1</v>
      </c>
      <c r="D612">
        <v>1.4886089658737101</v>
      </c>
      <c r="E612">
        <v>0.71225309371948198</v>
      </c>
      <c r="F612">
        <v>0.28041236996650698</v>
      </c>
      <c r="G612" s="1">
        <v>43167</v>
      </c>
      <c r="H612" t="s">
        <v>122</v>
      </c>
      <c r="I612" t="s">
        <v>50</v>
      </c>
      <c r="J612">
        <v>1.83</v>
      </c>
      <c r="L612">
        <v>1</v>
      </c>
      <c r="M612">
        <v>1.4366467809677099</v>
      </c>
      <c r="N612">
        <v>0.68739080429077104</v>
      </c>
      <c r="O612">
        <v>0.23152594268321899</v>
      </c>
      <c r="R612">
        <f t="shared" si="18"/>
        <v>2.968958019669012</v>
      </c>
      <c r="S612">
        <f t="shared" si="19"/>
        <v>4.2653439817857572</v>
      </c>
    </row>
    <row r="613" spans="1:19" x14ac:dyDescent="0.25">
      <c r="A613">
        <v>47216</v>
      </c>
      <c r="B613">
        <v>1.75</v>
      </c>
      <c r="C613">
        <v>0</v>
      </c>
      <c r="D613">
        <v>1.75830860376358</v>
      </c>
      <c r="E613">
        <v>0.24832036495208701</v>
      </c>
      <c r="F613">
        <v>0.79923118352889999</v>
      </c>
      <c r="G613" s="1">
        <v>43167</v>
      </c>
      <c r="H613" t="s">
        <v>143</v>
      </c>
      <c r="I613" t="s">
        <v>16</v>
      </c>
      <c r="J613">
        <v>2.2000000000000002</v>
      </c>
      <c r="L613">
        <v>0</v>
      </c>
      <c r="M613">
        <v>1.9942743897438</v>
      </c>
      <c r="N613">
        <v>0.16357040405273399</v>
      </c>
      <c r="O613">
        <v>0.90648835897445601</v>
      </c>
      <c r="R613">
        <f t="shared" si="18"/>
        <v>5.541884940763552</v>
      </c>
      <c r="S613">
        <f t="shared" si="19"/>
        <v>11.052039208271607</v>
      </c>
    </row>
    <row r="614" spans="1:19" x14ac:dyDescent="0.25">
      <c r="A614">
        <v>47217</v>
      </c>
      <c r="B614">
        <v>1.38</v>
      </c>
      <c r="C614">
        <v>1</v>
      </c>
      <c r="D614">
        <v>1.05901055574417</v>
      </c>
      <c r="E614">
        <v>0.76739895343780495</v>
      </c>
      <c r="F614">
        <v>0.31618870496749801</v>
      </c>
      <c r="G614" s="1">
        <v>43167</v>
      </c>
      <c r="H614" t="s">
        <v>78</v>
      </c>
      <c r="I614" t="s">
        <v>84</v>
      </c>
      <c r="J614">
        <v>3.32</v>
      </c>
      <c r="L614">
        <v>1</v>
      </c>
      <c r="M614">
        <v>0.99698982596397401</v>
      </c>
      <c r="N614">
        <v>0.722456395626068</v>
      </c>
      <c r="O614">
        <v>0.41727700829505898</v>
      </c>
      <c r="R614">
        <f t="shared" si="18"/>
        <v>1.7313592200488912</v>
      </c>
      <c r="S614">
        <f t="shared" si="19"/>
        <v>1.7261475274776654</v>
      </c>
    </row>
    <row r="615" spans="1:19" x14ac:dyDescent="0.25">
      <c r="A615">
        <v>47218</v>
      </c>
      <c r="B615">
        <v>1.45</v>
      </c>
      <c r="C615">
        <v>0</v>
      </c>
      <c r="D615">
        <v>1.9015242880582801</v>
      </c>
      <c r="E615">
        <v>0.53026724855105001</v>
      </c>
      <c r="F615">
        <v>0.64024386803309097</v>
      </c>
      <c r="G615" s="1">
        <v>43167</v>
      </c>
      <c r="H615" t="s">
        <v>72</v>
      </c>
      <c r="I615" t="s">
        <v>10</v>
      </c>
      <c r="J615">
        <v>2.97</v>
      </c>
      <c r="L615">
        <v>0</v>
      </c>
      <c r="M615">
        <v>1.80744540452957</v>
      </c>
      <c r="N615">
        <v>0.59286826848983698</v>
      </c>
      <c r="O615">
        <v>0.60856747627258301</v>
      </c>
      <c r="R615">
        <f t="shared" si="18"/>
        <v>1.0264800945119483</v>
      </c>
      <c r="S615">
        <f t="shared" si="19"/>
        <v>1.8553067296667014</v>
      </c>
    </row>
    <row r="616" spans="1:19" x14ac:dyDescent="0.25">
      <c r="A616">
        <v>47219</v>
      </c>
      <c r="B616">
        <v>2.95</v>
      </c>
      <c r="C616">
        <v>0</v>
      </c>
      <c r="D616">
        <v>1.0475091967582699</v>
      </c>
      <c r="E616">
        <v>0.34337969124317103</v>
      </c>
      <c r="F616">
        <v>0.71747205257415703</v>
      </c>
      <c r="G616" s="1">
        <v>43167</v>
      </c>
      <c r="H616" t="s">
        <v>103</v>
      </c>
      <c r="I616" t="s">
        <v>63</v>
      </c>
      <c r="J616">
        <v>1.46</v>
      </c>
      <c r="L616">
        <v>0</v>
      </c>
      <c r="M616">
        <v>1.0204546320438299</v>
      </c>
      <c r="N616">
        <v>0.15069183707237199</v>
      </c>
      <c r="O616">
        <v>0.69894152879714899</v>
      </c>
      <c r="R616">
        <f t="shared" si="18"/>
        <v>4.6382175861421873</v>
      </c>
      <c r="S616">
        <f t="shared" si="19"/>
        <v>4.7330906202059815</v>
      </c>
    </row>
    <row r="617" spans="1:19" x14ac:dyDescent="0.25">
      <c r="A617">
        <v>47220</v>
      </c>
      <c r="B617">
        <v>1.39</v>
      </c>
      <c r="C617">
        <v>1</v>
      </c>
      <c r="D617">
        <v>0.73567928403615901</v>
      </c>
      <c r="E617">
        <v>0.52926567196845997</v>
      </c>
      <c r="F617">
        <v>0.38604483505089998</v>
      </c>
      <c r="G617" s="1">
        <v>43167</v>
      </c>
      <c r="H617" t="s">
        <v>115</v>
      </c>
      <c r="I617" t="s">
        <v>106</v>
      </c>
      <c r="J617">
        <v>3.27</v>
      </c>
      <c r="L617">
        <v>0</v>
      </c>
      <c r="M617">
        <v>1.9774299055337901</v>
      </c>
      <c r="N617">
        <v>0.244104519486427</v>
      </c>
      <c r="O617">
        <v>0.60471862554550104</v>
      </c>
      <c r="R617">
        <f t="shared" si="18"/>
        <v>2.4772938527224824</v>
      </c>
      <c r="S617">
        <f t="shared" si="19"/>
        <v>4.8986749491684529</v>
      </c>
    </row>
    <row r="618" spans="1:19" x14ac:dyDescent="0.25">
      <c r="A618">
        <v>47221</v>
      </c>
      <c r="B618">
        <v>2.44</v>
      </c>
      <c r="C618">
        <v>0</v>
      </c>
      <c r="D618">
        <v>0.76123060941696097</v>
      </c>
      <c r="E618">
        <v>0.30119044582048998</v>
      </c>
      <c r="F618">
        <v>0.46701264381408603</v>
      </c>
      <c r="G618" s="1">
        <v>43167</v>
      </c>
      <c r="H618" t="s">
        <v>104</v>
      </c>
      <c r="I618" t="s">
        <v>124</v>
      </c>
      <c r="J618">
        <v>1.63</v>
      </c>
      <c r="L618">
        <v>0</v>
      </c>
      <c r="M618">
        <v>0.61341564625501599</v>
      </c>
      <c r="N618">
        <v>0.194671690464019</v>
      </c>
      <c r="O618">
        <v>0.37632861733436501</v>
      </c>
      <c r="R618">
        <f t="shared" si="18"/>
        <v>1.933145063041005</v>
      </c>
      <c r="S618">
        <f t="shared" si="19"/>
        <v>1.1858214281499895</v>
      </c>
    </row>
    <row r="619" spans="1:19" x14ac:dyDescent="0.25">
      <c r="A619">
        <v>47222</v>
      </c>
      <c r="B619">
        <v>1.98</v>
      </c>
      <c r="C619">
        <v>1</v>
      </c>
      <c r="D619">
        <v>1.2165849215984299</v>
      </c>
      <c r="E619">
        <v>0.61443682909011799</v>
      </c>
      <c r="F619">
        <v>0.39538039565086303</v>
      </c>
      <c r="G619" s="1">
        <v>43167</v>
      </c>
      <c r="H619" t="s">
        <v>24</v>
      </c>
      <c r="I619" t="s">
        <v>105</v>
      </c>
      <c r="J619">
        <v>1.93</v>
      </c>
      <c r="L619">
        <v>1</v>
      </c>
      <c r="M619">
        <v>1.51056547522544</v>
      </c>
      <c r="N619">
        <v>0.76291185617446899</v>
      </c>
      <c r="O619">
        <v>0.40681436657905501</v>
      </c>
      <c r="R619">
        <f t="shared" si="18"/>
        <v>1.8753316471831498</v>
      </c>
      <c r="S619">
        <f t="shared" si="19"/>
        <v>2.8328112408325383</v>
      </c>
    </row>
    <row r="620" spans="1:19" x14ac:dyDescent="0.25">
      <c r="A620">
        <v>47223</v>
      </c>
      <c r="B620">
        <v>2.83</v>
      </c>
      <c r="C620">
        <v>0</v>
      </c>
      <c r="D620">
        <v>0.83672420014937698</v>
      </c>
      <c r="E620">
        <v>0.44559670488039599</v>
      </c>
      <c r="F620">
        <v>0.56155986587206497</v>
      </c>
      <c r="G620" s="1">
        <v>43168</v>
      </c>
      <c r="H620" t="s">
        <v>80</v>
      </c>
      <c r="I620" t="s">
        <v>30</v>
      </c>
      <c r="J620">
        <v>1.49</v>
      </c>
      <c r="L620">
        <v>1</v>
      </c>
      <c r="M620">
        <v>1.7381864947080601</v>
      </c>
      <c r="N620">
        <v>0.61420017480850198</v>
      </c>
      <c r="O620">
        <v>0.47565630078315702</v>
      </c>
      <c r="R620">
        <f t="shared" si="18"/>
        <v>1.291268871656353</v>
      </c>
      <c r="S620">
        <f t="shared" si="19"/>
        <v>2.2444661137499886</v>
      </c>
    </row>
    <row r="621" spans="1:19" x14ac:dyDescent="0.25">
      <c r="A621">
        <v>47224</v>
      </c>
      <c r="B621">
        <v>1.73</v>
      </c>
      <c r="C621">
        <v>1</v>
      </c>
      <c r="D621">
        <v>1.01122360128164</v>
      </c>
      <c r="E621">
        <v>0.58452231287956202</v>
      </c>
      <c r="F621">
        <v>0.31417325139045699</v>
      </c>
      <c r="G621" s="1">
        <v>43168</v>
      </c>
      <c r="H621" t="s">
        <v>9</v>
      </c>
      <c r="I621" t="s">
        <v>20</v>
      </c>
      <c r="J621">
        <v>2.2400000000000002</v>
      </c>
      <c r="L621">
        <v>1</v>
      </c>
      <c r="M621">
        <v>1.1884378814697201</v>
      </c>
      <c r="N621">
        <v>0.68695831298828103</v>
      </c>
      <c r="O621">
        <v>0.20680956542491899</v>
      </c>
      <c r="R621">
        <f t="shared" si="18"/>
        <v>3.3216950655876567</v>
      </c>
      <c r="S621">
        <f t="shared" si="19"/>
        <v>3.9476282466354373</v>
      </c>
    </row>
    <row r="622" spans="1:19" x14ac:dyDescent="0.25">
      <c r="A622">
        <v>47225</v>
      </c>
      <c r="B622">
        <v>2.37</v>
      </c>
      <c r="C622">
        <v>0</v>
      </c>
      <c r="D622">
        <v>1.0944000542163801</v>
      </c>
      <c r="E622">
        <v>0.297782671451568</v>
      </c>
      <c r="F622">
        <v>0.65927714109420699</v>
      </c>
      <c r="G622" s="1">
        <v>43168</v>
      </c>
      <c r="H622" t="s">
        <v>116</v>
      </c>
      <c r="I622" t="s">
        <v>40</v>
      </c>
      <c r="J622">
        <v>1.66</v>
      </c>
      <c r="L622">
        <v>0</v>
      </c>
      <c r="M622">
        <v>1.1877883720397899</v>
      </c>
      <c r="N622">
        <v>0.29508653283119202</v>
      </c>
      <c r="O622">
        <v>0.71553516387939398</v>
      </c>
      <c r="R622">
        <f t="shared" si="18"/>
        <v>2.4248316485819599</v>
      </c>
      <c r="S622">
        <f t="shared" si="19"/>
        <v>2.8801868363397358</v>
      </c>
    </row>
    <row r="623" spans="1:19" x14ac:dyDescent="0.25">
      <c r="A623">
        <v>47226</v>
      </c>
      <c r="B623">
        <v>2</v>
      </c>
      <c r="C623">
        <v>0</v>
      </c>
      <c r="D623">
        <v>1.24790060913562</v>
      </c>
      <c r="E623">
        <v>0.38559572696685701</v>
      </c>
      <c r="F623">
        <v>0.65335110425949094</v>
      </c>
      <c r="G623" s="1">
        <v>43168</v>
      </c>
      <c r="H623" t="s">
        <v>140</v>
      </c>
      <c r="I623" t="s">
        <v>187</v>
      </c>
      <c r="J623">
        <v>1.91</v>
      </c>
      <c r="L623">
        <v>0</v>
      </c>
      <c r="M623">
        <v>1.3895488345622999</v>
      </c>
      <c r="N623">
        <v>0.26764556765556302</v>
      </c>
      <c r="O623">
        <v>0.72751247882842995</v>
      </c>
      <c r="R623">
        <f t="shared" si="18"/>
        <v>2.7181936364613231</v>
      </c>
      <c r="S623">
        <f t="shared" si="19"/>
        <v>3.777062799659495</v>
      </c>
    </row>
    <row r="624" spans="1:19" x14ac:dyDescent="0.25">
      <c r="A624">
        <v>47227</v>
      </c>
      <c r="B624">
        <v>3.1</v>
      </c>
      <c r="C624">
        <v>0</v>
      </c>
      <c r="D624">
        <v>1.17983557558059</v>
      </c>
      <c r="E624">
        <v>0.15214014202356299</v>
      </c>
      <c r="F624">
        <v>0.825059843063354</v>
      </c>
      <c r="G624" s="1">
        <v>43168</v>
      </c>
      <c r="H624" t="s">
        <v>215</v>
      </c>
      <c r="I624" t="s">
        <v>47</v>
      </c>
      <c r="J624">
        <v>1.43</v>
      </c>
      <c r="L624">
        <v>0</v>
      </c>
      <c r="M624">
        <v>1.1898252290487199</v>
      </c>
      <c r="N624">
        <v>0.15479290485382</v>
      </c>
      <c r="O624">
        <v>0.83204561471938998</v>
      </c>
      <c r="R624">
        <f t="shared" si="18"/>
        <v>5.3752180405499814</v>
      </c>
      <c r="S624">
        <f t="shared" si="19"/>
        <v>6.3955700362842354</v>
      </c>
    </row>
    <row r="625" spans="1:19" x14ac:dyDescent="0.25">
      <c r="A625">
        <v>47228</v>
      </c>
      <c r="B625">
        <v>1.64</v>
      </c>
      <c r="C625">
        <v>0</v>
      </c>
      <c r="D625">
        <v>1.3590712779760299</v>
      </c>
      <c r="E625">
        <v>0.40512995918591799</v>
      </c>
      <c r="F625">
        <v>0.56159970164299</v>
      </c>
      <c r="G625" s="1">
        <v>43168</v>
      </c>
      <c r="H625" t="s">
        <v>73</v>
      </c>
      <c r="I625" t="s">
        <v>27</v>
      </c>
      <c r="J625">
        <v>2.42</v>
      </c>
      <c r="L625">
        <v>0</v>
      </c>
      <c r="M625">
        <v>1.4285824561119</v>
      </c>
      <c r="N625">
        <v>0.37425124645233099</v>
      </c>
      <c r="O625">
        <v>0.59032332897186202</v>
      </c>
      <c r="R625">
        <f t="shared" si="18"/>
        <v>1.5773449910127486</v>
      </c>
      <c r="S625">
        <f t="shared" si="19"/>
        <v>2.2533673813968047</v>
      </c>
    </row>
    <row r="626" spans="1:19" x14ac:dyDescent="0.25">
      <c r="A626">
        <v>47229</v>
      </c>
      <c r="B626">
        <v>1.3</v>
      </c>
      <c r="C626">
        <v>1</v>
      </c>
      <c r="D626">
        <v>0.981677560806274</v>
      </c>
      <c r="E626">
        <v>0.75513658523559501</v>
      </c>
      <c r="F626">
        <v>0.210206907987594</v>
      </c>
      <c r="G626" s="1">
        <v>43168</v>
      </c>
      <c r="H626" t="s">
        <v>70</v>
      </c>
      <c r="I626" t="s">
        <v>48</v>
      </c>
      <c r="J626">
        <v>3.88</v>
      </c>
      <c r="L626">
        <v>1</v>
      </c>
      <c r="M626">
        <v>1.1272881150245599</v>
      </c>
      <c r="N626">
        <v>0.86714470386505105</v>
      </c>
      <c r="O626">
        <v>0.19157730042934401</v>
      </c>
      <c r="R626">
        <f t="shared" si="18"/>
        <v>4.5263436843597464</v>
      </c>
      <c r="S626">
        <f t="shared" si="19"/>
        <v>5.1024934398952499</v>
      </c>
    </row>
    <row r="627" spans="1:19" x14ac:dyDescent="0.25">
      <c r="A627">
        <v>47230</v>
      </c>
      <c r="B627">
        <v>1.24</v>
      </c>
      <c r="C627">
        <v>1</v>
      </c>
      <c r="D627">
        <v>0.85711541318893403</v>
      </c>
      <c r="E627">
        <v>0.69122210741043</v>
      </c>
      <c r="F627">
        <v>0.30531916022300698</v>
      </c>
      <c r="G627" s="1">
        <v>43168</v>
      </c>
      <c r="H627" t="s">
        <v>82</v>
      </c>
      <c r="I627" t="s">
        <v>97</v>
      </c>
      <c r="J627">
        <v>4.54</v>
      </c>
      <c r="L627">
        <v>1</v>
      </c>
      <c r="M627">
        <v>0.67978560447692804</v>
      </c>
      <c r="N627">
        <v>0.54821419715881303</v>
      </c>
      <c r="O627">
        <v>0.35119462013244601</v>
      </c>
      <c r="R627">
        <f t="shared" si="18"/>
        <v>1.5609982776845073</v>
      </c>
      <c r="S627">
        <f t="shared" si="19"/>
        <v>1.0611441577832064</v>
      </c>
    </row>
    <row r="628" spans="1:19" x14ac:dyDescent="0.25">
      <c r="A628">
        <v>47231</v>
      </c>
      <c r="B628">
        <v>2.54</v>
      </c>
      <c r="C628">
        <v>0</v>
      </c>
      <c r="D628">
        <v>0.94861742293834606</v>
      </c>
      <c r="E628">
        <v>0.32369334697723301</v>
      </c>
      <c r="F628">
        <v>0.60039077401161101</v>
      </c>
      <c r="G628" s="1">
        <v>43168</v>
      </c>
      <c r="H628" t="s">
        <v>83</v>
      </c>
      <c r="I628" t="s">
        <v>74</v>
      </c>
      <c r="J628">
        <v>1.58</v>
      </c>
      <c r="L628">
        <v>0</v>
      </c>
      <c r="M628">
        <v>1.11804773807525</v>
      </c>
      <c r="N628">
        <v>0.48700407147407498</v>
      </c>
      <c r="O628">
        <v>0.70762515068054199</v>
      </c>
      <c r="R628">
        <f t="shared" si="18"/>
        <v>1.4530169091578353</v>
      </c>
      <c r="S628">
        <f t="shared" si="19"/>
        <v>1.6245422686690181</v>
      </c>
    </row>
    <row r="629" spans="1:19" x14ac:dyDescent="0.25">
      <c r="A629">
        <v>47232</v>
      </c>
      <c r="B629">
        <v>1.26</v>
      </c>
      <c r="C629">
        <v>1</v>
      </c>
      <c r="D629">
        <v>0.84076591372489895</v>
      </c>
      <c r="E629">
        <v>0.66727453470230103</v>
      </c>
      <c r="F629">
        <v>0.25856607258319803</v>
      </c>
      <c r="G629" s="1">
        <v>43168</v>
      </c>
      <c r="H629" t="s">
        <v>112</v>
      </c>
      <c r="I629" t="s">
        <v>290</v>
      </c>
      <c r="J629">
        <v>4.38</v>
      </c>
      <c r="L629">
        <v>1</v>
      </c>
      <c r="M629">
        <v>0.73013239860534596</v>
      </c>
      <c r="N629">
        <v>0.57947015762329102</v>
      </c>
      <c r="O629">
        <v>0.40641579031944203</v>
      </c>
      <c r="R629">
        <f t="shared" si="18"/>
        <v>1.4258062098616509</v>
      </c>
      <c r="S629">
        <f t="shared" si="19"/>
        <v>1.0410273079526855</v>
      </c>
    </row>
    <row r="630" spans="1:19" x14ac:dyDescent="0.25">
      <c r="A630">
        <v>47233</v>
      </c>
      <c r="B630">
        <v>2.5</v>
      </c>
      <c r="C630">
        <v>0</v>
      </c>
      <c r="D630">
        <v>1.0103784942626901</v>
      </c>
      <c r="E630">
        <v>0.26132850348949399</v>
      </c>
      <c r="F630">
        <v>0.63148655891418404</v>
      </c>
      <c r="G630" s="1">
        <v>43168</v>
      </c>
      <c r="H630" t="s">
        <v>13</v>
      </c>
      <c r="I630" t="s">
        <v>102</v>
      </c>
      <c r="J630">
        <v>1.6</v>
      </c>
      <c r="L630">
        <v>0</v>
      </c>
      <c r="M630">
        <v>1.06724309921264</v>
      </c>
      <c r="N630">
        <v>0.19603976607322601</v>
      </c>
      <c r="O630">
        <v>0.66702693700790405</v>
      </c>
      <c r="R630">
        <f t="shared" si="18"/>
        <v>3.4025083296556882</v>
      </c>
      <c r="S630">
        <f t="shared" si="19"/>
        <v>3.6313035348385818</v>
      </c>
    </row>
    <row r="631" spans="1:19" x14ac:dyDescent="0.25">
      <c r="A631">
        <v>47234</v>
      </c>
      <c r="B631">
        <v>3.69</v>
      </c>
      <c r="C631">
        <v>0</v>
      </c>
      <c r="D631">
        <v>0.88898454320430698</v>
      </c>
      <c r="E631">
        <v>0.30669339895248399</v>
      </c>
      <c r="F631">
        <v>0.66840943098068195</v>
      </c>
      <c r="G631" s="1">
        <v>43168</v>
      </c>
      <c r="H631" t="s">
        <v>11</v>
      </c>
      <c r="I631" t="s">
        <v>67</v>
      </c>
      <c r="J631">
        <v>1.33</v>
      </c>
      <c r="L631">
        <v>0</v>
      </c>
      <c r="M631">
        <v>0.72087101340293802</v>
      </c>
      <c r="N631">
        <v>0.27496513724326999</v>
      </c>
      <c r="O631">
        <v>0.54200828075408902</v>
      </c>
      <c r="R631">
        <f t="shared" si="18"/>
        <v>1.9711890976002455</v>
      </c>
      <c r="S631">
        <f t="shared" si="19"/>
        <v>1.4209730823959128</v>
      </c>
    </row>
    <row r="632" spans="1:19" x14ac:dyDescent="0.25">
      <c r="A632">
        <v>47235</v>
      </c>
      <c r="B632">
        <v>1.4</v>
      </c>
      <c r="C632">
        <v>1</v>
      </c>
      <c r="D632">
        <v>0.96887725293636295</v>
      </c>
      <c r="E632">
        <v>0.69205518066882998</v>
      </c>
      <c r="F632">
        <v>0.27206667140126201</v>
      </c>
      <c r="G632" s="1">
        <v>43168</v>
      </c>
      <c r="H632" t="s">
        <v>36</v>
      </c>
      <c r="I632" t="s">
        <v>123</v>
      </c>
      <c r="J632">
        <v>3.2</v>
      </c>
      <c r="L632">
        <v>1</v>
      </c>
      <c r="M632">
        <v>1.1364064335823001</v>
      </c>
      <c r="N632">
        <v>0.81171888113021795</v>
      </c>
      <c r="O632">
        <v>0.21170292794704401</v>
      </c>
      <c r="R632">
        <f t="shared" si="18"/>
        <v>3.834235496890547</v>
      </c>
      <c r="S632">
        <f t="shared" si="19"/>
        <v>4.3572498865360645</v>
      </c>
    </row>
    <row r="633" spans="1:19" x14ac:dyDescent="0.25">
      <c r="A633">
        <v>47236</v>
      </c>
      <c r="B633">
        <v>2.41</v>
      </c>
      <c r="C633">
        <v>0</v>
      </c>
      <c r="D633">
        <v>0.98549070239067005</v>
      </c>
      <c r="E633">
        <v>0.26729544699191998</v>
      </c>
      <c r="F633">
        <v>0.60090896487236001</v>
      </c>
      <c r="G633" s="1">
        <v>43168</v>
      </c>
      <c r="H633" t="s">
        <v>96</v>
      </c>
      <c r="I633" t="s">
        <v>126</v>
      </c>
      <c r="J633">
        <v>1.64</v>
      </c>
      <c r="L633">
        <v>0</v>
      </c>
      <c r="M633">
        <v>0.95199234724044801</v>
      </c>
      <c r="N633">
        <v>0.364909797906875</v>
      </c>
      <c r="O633">
        <v>0.580483138561248</v>
      </c>
      <c r="R633">
        <f t="shared" si="18"/>
        <v>1.590757885622428</v>
      </c>
      <c r="S633">
        <f t="shared" si="19"/>
        <v>1.5143893334249454</v>
      </c>
    </row>
    <row r="634" spans="1:19" x14ac:dyDescent="0.25">
      <c r="A634">
        <v>47237</v>
      </c>
      <c r="B634">
        <v>1.58</v>
      </c>
      <c r="C634">
        <v>1</v>
      </c>
      <c r="D634">
        <v>1.12766531920433</v>
      </c>
      <c r="E634">
        <v>0.71371222734451201</v>
      </c>
      <c r="F634">
        <v>0.38846008777618402</v>
      </c>
      <c r="G634" s="1">
        <v>43168</v>
      </c>
      <c r="H634" t="s">
        <v>75</v>
      </c>
      <c r="I634" t="s">
        <v>22</v>
      </c>
      <c r="J634">
        <v>2.54</v>
      </c>
      <c r="L634">
        <v>1</v>
      </c>
      <c r="M634">
        <v>1.3111805450916201</v>
      </c>
      <c r="N634">
        <v>0.82986110448837203</v>
      </c>
      <c r="O634">
        <v>0.39235529303550698</v>
      </c>
      <c r="R634">
        <f t="shared" si="18"/>
        <v>2.1150755940312296</v>
      </c>
      <c r="S634">
        <f t="shared" si="19"/>
        <v>2.7732459702918661</v>
      </c>
    </row>
    <row r="635" spans="1:19" x14ac:dyDescent="0.25">
      <c r="A635">
        <v>47238</v>
      </c>
      <c r="B635">
        <v>3.78</v>
      </c>
      <c r="C635">
        <v>0</v>
      </c>
      <c r="D635">
        <v>0.82442840337753298</v>
      </c>
      <c r="E635">
        <v>0.24593825638294201</v>
      </c>
      <c r="F635">
        <v>0.62456697225570601</v>
      </c>
      <c r="G635" s="1">
        <v>43168</v>
      </c>
      <c r="H635" t="s">
        <v>64</v>
      </c>
      <c r="I635" t="s">
        <v>44</v>
      </c>
      <c r="J635">
        <v>1.32</v>
      </c>
      <c r="L635">
        <v>0</v>
      </c>
      <c r="M635">
        <v>0.882243375778198</v>
      </c>
      <c r="N635">
        <v>0.30992844700813199</v>
      </c>
      <c r="O635">
        <v>0.66836619377136197</v>
      </c>
      <c r="R635">
        <f t="shared" si="18"/>
        <v>2.1565177389277377</v>
      </c>
      <c r="S635">
        <f t="shared" si="19"/>
        <v>1.9025734899171738</v>
      </c>
    </row>
    <row r="636" spans="1:19" x14ac:dyDescent="0.25">
      <c r="A636">
        <v>47239</v>
      </c>
      <c r="B636">
        <v>1.31</v>
      </c>
      <c r="C636">
        <v>1</v>
      </c>
      <c r="D636">
        <v>0.86033986020088205</v>
      </c>
      <c r="E636">
        <v>0.65674798488616903</v>
      </c>
      <c r="F636">
        <v>0.34794375300407399</v>
      </c>
      <c r="G636" s="1">
        <v>43169</v>
      </c>
      <c r="H636" t="s">
        <v>58</v>
      </c>
      <c r="I636" t="s">
        <v>72</v>
      </c>
      <c r="J636">
        <v>3.85</v>
      </c>
      <c r="L636">
        <v>1</v>
      </c>
      <c r="M636">
        <v>0.80624710619449602</v>
      </c>
      <c r="N636">
        <v>0.61545580625534002</v>
      </c>
      <c r="O636">
        <v>0.26590490341186501</v>
      </c>
      <c r="R636">
        <f t="shared" si="18"/>
        <v>2.3145711055280884</v>
      </c>
      <c r="S636">
        <f t="shared" si="19"/>
        <v>1.8661162559134157</v>
      </c>
    </row>
    <row r="637" spans="1:19" x14ac:dyDescent="0.25">
      <c r="A637">
        <v>47240</v>
      </c>
      <c r="B637">
        <v>3.44</v>
      </c>
      <c r="C637">
        <v>0</v>
      </c>
      <c r="D637">
        <v>0.89982125663757295</v>
      </c>
      <c r="E637">
        <v>0.307676640152931</v>
      </c>
      <c r="F637">
        <v>0.661633276939392</v>
      </c>
      <c r="G637" s="1">
        <v>43169</v>
      </c>
      <c r="H637" t="s">
        <v>83</v>
      </c>
      <c r="I637" t="s">
        <v>131</v>
      </c>
      <c r="J637">
        <v>1.36</v>
      </c>
      <c r="L637">
        <v>0</v>
      </c>
      <c r="M637">
        <v>0.90052006244659399</v>
      </c>
      <c r="N637">
        <v>0.24531731009483301</v>
      </c>
      <c r="O637">
        <v>0.66214710474014205</v>
      </c>
      <c r="R637">
        <f t="shared" si="18"/>
        <v>2.6991454638246846</v>
      </c>
      <c r="S637">
        <f t="shared" si="19"/>
        <v>2.4306346416358435</v>
      </c>
    </row>
    <row r="638" spans="1:19" x14ac:dyDescent="0.25">
      <c r="A638">
        <v>47241</v>
      </c>
      <c r="B638">
        <v>1.47</v>
      </c>
      <c r="C638">
        <v>1</v>
      </c>
      <c r="D638">
        <v>0.86181863272189996</v>
      </c>
      <c r="E638">
        <v>0.58627117872238099</v>
      </c>
      <c r="F638">
        <v>0.33379622697830202</v>
      </c>
      <c r="G638" s="1">
        <v>43169</v>
      </c>
      <c r="H638" t="s">
        <v>122</v>
      </c>
      <c r="I638" t="s">
        <v>128</v>
      </c>
      <c r="J638">
        <v>2.93</v>
      </c>
      <c r="L638">
        <v>1</v>
      </c>
      <c r="M638">
        <v>1.05693531811237</v>
      </c>
      <c r="N638">
        <v>0.71900361776351895</v>
      </c>
      <c r="O638">
        <v>0.39588713645934998</v>
      </c>
      <c r="R638">
        <f t="shared" si="18"/>
        <v>1.8161833299106116</v>
      </c>
      <c r="S638">
        <f t="shared" si="19"/>
        <v>1.9195883055494609</v>
      </c>
    </row>
    <row r="639" spans="1:19" x14ac:dyDescent="0.25">
      <c r="A639">
        <v>47242</v>
      </c>
      <c r="B639">
        <v>2.5099999999999998</v>
      </c>
      <c r="C639">
        <v>0</v>
      </c>
      <c r="D639">
        <v>1.12642440795898</v>
      </c>
      <c r="E639">
        <v>0.252273193001747</v>
      </c>
      <c r="F639">
        <v>0.70401525497436501</v>
      </c>
      <c r="G639" s="1">
        <v>43169</v>
      </c>
      <c r="H639" t="s">
        <v>115</v>
      </c>
      <c r="I639" t="s">
        <v>65</v>
      </c>
      <c r="J639">
        <v>1.6</v>
      </c>
      <c r="L639">
        <v>0</v>
      </c>
      <c r="M639">
        <v>1.06369562149047</v>
      </c>
      <c r="N639">
        <v>0.23504728078842099</v>
      </c>
      <c r="O639">
        <v>0.66480976343154896</v>
      </c>
      <c r="R639">
        <f t="shared" si="18"/>
        <v>2.828408655490811</v>
      </c>
      <c r="S639">
        <f t="shared" si="19"/>
        <v>3.0085659026313465</v>
      </c>
    </row>
    <row r="640" spans="1:19" x14ac:dyDescent="0.25">
      <c r="A640">
        <v>47243</v>
      </c>
      <c r="B640">
        <v>2.8</v>
      </c>
      <c r="C640">
        <v>0</v>
      </c>
      <c r="D640">
        <v>1.02467156946659</v>
      </c>
      <c r="E640">
        <v>0.27611659467220301</v>
      </c>
      <c r="F640">
        <v>0.68311437964439303</v>
      </c>
      <c r="G640" s="1">
        <v>43169</v>
      </c>
      <c r="H640" t="s">
        <v>104</v>
      </c>
      <c r="I640" t="s">
        <v>136</v>
      </c>
      <c r="J640">
        <v>1.5</v>
      </c>
      <c r="L640">
        <v>0</v>
      </c>
      <c r="M640">
        <v>0.70613175630569402</v>
      </c>
      <c r="N640">
        <v>0.32653993368148798</v>
      </c>
      <c r="O640">
        <v>0.470754504203796</v>
      </c>
      <c r="R640">
        <f t="shared" si="18"/>
        <v>1.4416445146429688</v>
      </c>
      <c r="S640">
        <f t="shared" si="19"/>
        <v>1.0179909730933092</v>
      </c>
    </row>
    <row r="641" spans="1:19" x14ac:dyDescent="0.25">
      <c r="A641">
        <v>47244</v>
      </c>
      <c r="B641">
        <v>1.22</v>
      </c>
      <c r="C641">
        <v>1</v>
      </c>
      <c r="D641">
        <v>1.08560201597213</v>
      </c>
      <c r="E641">
        <v>0.88983771800994804</v>
      </c>
      <c r="F641">
        <v>0.10012030526995599</v>
      </c>
      <c r="G641" s="1">
        <v>43169</v>
      </c>
      <c r="H641" t="s">
        <v>93</v>
      </c>
      <c r="I641" t="s">
        <v>64</v>
      </c>
      <c r="J641">
        <v>4.93</v>
      </c>
      <c r="L641">
        <v>1</v>
      </c>
      <c r="M641">
        <v>1.0921901929378499</v>
      </c>
      <c r="N641">
        <v>0.89523786306381203</v>
      </c>
      <c r="O641">
        <v>7.7742479741573306E-2</v>
      </c>
      <c r="R641">
        <f t="shared" si="18"/>
        <v>11.515427164655742</v>
      </c>
      <c r="S641">
        <f t="shared" si="19"/>
        <v>12.577036616727121</v>
      </c>
    </row>
    <row r="642" spans="1:19" x14ac:dyDescent="0.25">
      <c r="A642">
        <v>47245</v>
      </c>
      <c r="B642">
        <v>2.99</v>
      </c>
      <c r="C642">
        <v>0</v>
      </c>
      <c r="D642">
        <v>1.0030909836292199</v>
      </c>
      <c r="E642">
        <v>0.17060761302709501</v>
      </c>
      <c r="F642">
        <v>0.69178688526153498</v>
      </c>
      <c r="G642" s="1">
        <v>43169</v>
      </c>
      <c r="H642" t="s">
        <v>100</v>
      </c>
      <c r="I642" t="s">
        <v>36</v>
      </c>
      <c r="J642">
        <v>1.45</v>
      </c>
      <c r="L642">
        <v>0</v>
      </c>
      <c r="M642">
        <v>0.94735861718654601</v>
      </c>
      <c r="N642">
        <v>0.149611860513687</v>
      </c>
      <c r="O642">
        <v>0.65335077047348</v>
      </c>
      <c r="R642">
        <f t="shared" si="18"/>
        <v>4.366971764338893</v>
      </c>
      <c r="S642">
        <f t="shared" si="19"/>
        <v>4.137088331956785</v>
      </c>
    </row>
    <row r="643" spans="1:19" x14ac:dyDescent="0.25">
      <c r="A643">
        <v>47246</v>
      </c>
      <c r="B643">
        <v>1.34</v>
      </c>
      <c r="C643">
        <v>1</v>
      </c>
      <c r="D643">
        <v>0.78043662860989504</v>
      </c>
      <c r="E643">
        <v>0.58241539448499602</v>
      </c>
      <c r="F643">
        <v>0.364432223141193</v>
      </c>
      <c r="G643" s="1">
        <v>43169</v>
      </c>
      <c r="H643" t="s">
        <v>154</v>
      </c>
      <c r="I643" t="s">
        <v>24</v>
      </c>
      <c r="J643">
        <v>3.6</v>
      </c>
      <c r="L643">
        <v>1</v>
      </c>
      <c r="M643">
        <v>0.79121536493301403</v>
      </c>
      <c r="N643">
        <v>0.59045922756195002</v>
      </c>
      <c r="O643">
        <v>0.225396558642387</v>
      </c>
      <c r="R643">
        <f t="shared" si="18"/>
        <v>2.6196461521791448</v>
      </c>
      <c r="S643">
        <f t="shared" si="19"/>
        <v>2.0727042862917857</v>
      </c>
    </row>
    <row r="644" spans="1:19" x14ac:dyDescent="0.25">
      <c r="A644">
        <v>47247</v>
      </c>
      <c r="B644">
        <v>1.96</v>
      </c>
      <c r="C644">
        <v>1</v>
      </c>
      <c r="D644">
        <v>1.1722504281997601</v>
      </c>
      <c r="E644">
        <v>0.59808695316314697</v>
      </c>
      <c r="F644">
        <v>0.455334521830081</v>
      </c>
      <c r="G644" s="1">
        <v>43169</v>
      </c>
      <c r="H644" t="s">
        <v>151</v>
      </c>
      <c r="I644" t="s">
        <v>94</v>
      </c>
      <c r="J644">
        <v>1.94</v>
      </c>
      <c r="L644">
        <v>1</v>
      </c>
      <c r="M644">
        <v>1.16716912031173</v>
      </c>
      <c r="N644">
        <v>0.59549444913864102</v>
      </c>
      <c r="O644">
        <v>0.46807563304901101</v>
      </c>
      <c r="R644">
        <f t="shared" ref="R644:R707" si="20">IF(L644,N644/O644,O644/N644)</f>
        <v>1.2722184345714238</v>
      </c>
      <c r="S644">
        <f t="shared" ref="S644:S707" si="21">IF(L644,R644*N644*B644,R644*O644*J644)</f>
        <v>1.4848940711231031</v>
      </c>
    </row>
    <row r="645" spans="1:19" x14ac:dyDescent="0.25">
      <c r="A645">
        <v>47248</v>
      </c>
      <c r="B645">
        <v>1.88</v>
      </c>
      <c r="C645">
        <v>1</v>
      </c>
      <c r="D645">
        <v>1.0411193601290301</v>
      </c>
      <c r="E645">
        <v>0.55378689368565803</v>
      </c>
      <c r="F645">
        <v>0.269413471221923</v>
      </c>
      <c r="G645" s="1">
        <v>43169</v>
      </c>
      <c r="H645" t="s">
        <v>174</v>
      </c>
      <c r="I645" t="s">
        <v>176</v>
      </c>
      <c r="J645">
        <v>2.02</v>
      </c>
      <c r="L645">
        <v>0</v>
      </c>
      <c r="M645">
        <v>1.38400257349014</v>
      </c>
      <c r="N645">
        <v>0.56566160917282104</v>
      </c>
      <c r="O645">
        <v>0.68514978885650601</v>
      </c>
      <c r="R645">
        <f t="shared" si="20"/>
        <v>1.2112361485136229</v>
      </c>
      <c r="S645">
        <f t="shared" si="21"/>
        <v>1.676353946647142</v>
      </c>
    </row>
    <row r="646" spans="1:19" x14ac:dyDescent="0.25">
      <c r="A646">
        <v>47249</v>
      </c>
      <c r="B646">
        <v>1.34</v>
      </c>
      <c r="C646">
        <v>1</v>
      </c>
      <c r="D646">
        <v>1.03534274601936</v>
      </c>
      <c r="E646">
        <v>0.77264384031295696</v>
      </c>
      <c r="F646">
        <v>0.205354703962802</v>
      </c>
      <c r="G646" s="1">
        <v>43169</v>
      </c>
      <c r="H646" t="s">
        <v>172</v>
      </c>
      <c r="I646" t="s">
        <v>125</v>
      </c>
      <c r="J646">
        <v>3.61</v>
      </c>
      <c r="L646">
        <v>1</v>
      </c>
      <c r="M646">
        <v>1.0342658877372699</v>
      </c>
      <c r="N646">
        <v>0.77184021472930897</v>
      </c>
      <c r="O646">
        <v>0.18508253991603801</v>
      </c>
      <c r="R646">
        <f t="shared" si="20"/>
        <v>4.1702486635392582</v>
      </c>
      <c r="S646">
        <f t="shared" si="21"/>
        <v>4.3131459360806117</v>
      </c>
    </row>
    <row r="647" spans="1:19" x14ac:dyDescent="0.25">
      <c r="A647">
        <v>47250</v>
      </c>
      <c r="B647">
        <v>2.8</v>
      </c>
      <c r="C647">
        <v>0</v>
      </c>
      <c r="D647">
        <v>1.1306342661380699</v>
      </c>
      <c r="E647">
        <v>0.241692459583282</v>
      </c>
      <c r="F647">
        <v>0.75375617742538403</v>
      </c>
      <c r="G647" s="1">
        <v>43169</v>
      </c>
      <c r="H647" t="s">
        <v>186</v>
      </c>
      <c r="I647" t="s">
        <v>79</v>
      </c>
      <c r="J647">
        <v>1.5</v>
      </c>
      <c r="L647">
        <v>0</v>
      </c>
      <c r="M647">
        <v>1.1832586526870701</v>
      </c>
      <c r="N647">
        <v>0.15218472480773901</v>
      </c>
      <c r="O647">
        <v>0.78883910179138095</v>
      </c>
      <c r="R647">
        <f t="shared" si="20"/>
        <v>5.1834315355102332</v>
      </c>
      <c r="S647">
        <f t="shared" si="21"/>
        <v>6.1333402150035159</v>
      </c>
    </row>
    <row r="648" spans="1:19" x14ac:dyDescent="0.25">
      <c r="A648">
        <v>47251</v>
      </c>
      <c r="B648">
        <v>1.1499999999999999</v>
      </c>
      <c r="C648">
        <v>1</v>
      </c>
      <c r="D648">
        <v>0.83154903650283796</v>
      </c>
      <c r="E648">
        <v>0.72308611869812001</v>
      </c>
      <c r="F648">
        <v>0.26843336224555903</v>
      </c>
      <c r="G648" s="1">
        <v>43169</v>
      </c>
      <c r="H648" t="s">
        <v>101</v>
      </c>
      <c r="I648" t="s">
        <v>183</v>
      </c>
      <c r="J648">
        <v>6.41</v>
      </c>
      <c r="L648">
        <v>1</v>
      </c>
      <c r="M648">
        <v>0.93481841981410896</v>
      </c>
      <c r="N648">
        <v>0.812885582447052</v>
      </c>
      <c r="O648">
        <v>0.209399849176406</v>
      </c>
      <c r="R648">
        <f t="shared" si="20"/>
        <v>3.8819778793739617</v>
      </c>
      <c r="S648">
        <f t="shared" si="21"/>
        <v>3.6289444269496958</v>
      </c>
    </row>
    <row r="649" spans="1:19" x14ac:dyDescent="0.25">
      <c r="A649">
        <v>47252</v>
      </c>
      <c r="B649">
        <v>1.88</v>
      </c>
      <c r="C649">
        <v>0</v>
      </c>
      <c r="D649">
        <v>1.33628575980663</v>
      </c>
      <c r="E649">
        <v>0.387257739901542</v>
      </c>
      <c r="F649">
        <v>0.66152760386466902</v>
      </c>
      <c r="G649" s="1">
        <v>43169</v>
      </c>
      <c r="H649" t="s">
        <v>87</v>
      </c>
      <c r="I649" t="s">
        <v>42</v>
      </c>
      <c r="J649">
        <v>2.02</v>
      </c>
      <c r="L649">
        <v>0</v>
      </c>
      <c r="M649">
        <v>1.3416654741764</v>
      </c>
      <c r="N649">
        <v>0.33283045887946999</v>
      </c>
      <c r="O649">
        <v>0.66419082880020097</v>
      </c>
      <c r="R649">
        <f t="shared" si="20"/>
        <v>1.9955830696394545</v>
      </c>
      <c r="S649">
        <f t="shared" si="21"/>
        <v>2.6774049053862266</v>
      </c>
    </row>
    <row r="650" spans="1:19" x14ac:dyDescent="0.25">
      <c r="A650">
        <v>47253</v>
      </c>
      <c r="B650">
        <v>1.56</v>
      </c>
      <c r="C650">
        <v>0</v>
      </c>
      <c r="D650">
        <v>1.5033074310421899</v>
      </c>
      <c r="E650">
        <v>0.26231547817587803</v>
      </c>
      <c r="F650">
        <v>0.57597985863685597</v>
      </c>
      <c r="G650" s="1">
        <v>43169</v>
      </c>
      <c r="H650" t="s">
        <v>163</v>
      </c>
      <c r="I650" t="s">
        <v>161</v>
      </c>
      <c r="J650">
        <v>2.61</v>
      </c>
      <c r="L650">
        <v>0</v>
      </c>
      <c r="M650">
        <v>1.60530637085437</v>
      </c>
      <c r="N650">
        <v>0.23979723453521701</v>
      </c>
      <c r="O650">
        <v>0.61505991220474199</v>
      </c>
      <c r="R650">
        <f t="shared" si="20"/>
        <v>2.5649166196468931</v>
      </c>
      <c r="S650">
        <f t="shared" si="21"/>
        <v>4.117476990229429</v>
      </c>
    </row>
    <row r="651" spans="1:19" x14ac:dyDescent="0.25">
      <c r="A651">
        <v>47254</v>
      </c>
      <c r="B651">
        <v>3.06</v>
      </c>
      <c r="C651">
        <v>0</v>
      </c>
      <c r="D651">
        <v>1.1215017707347801</v>
      </c>
      <c r="E651">
        <v>0.16964915990829399</v>
      </c>
      <c r="F651">
        <v>0.78426697254180899</v>
      </c>
      <c r="G651" s="1">
        <v>43169</v>
      </c>
      <c r="H651" t="s">
        <v>68</v>
      </c>
      <c r="I651" t="s">
        <v>85</v>
      </c>
      <c r="J651">
        <v>1.43</v>
      </c>
      <c r="L651">
        <v>0</v>
      </c>
      <c r="M651">
        <v>1.20766304969787</v>
      </c>
      <c r="N651">
        <v>0.13716873526573101</v>
      </c>
      <c r="O651">
        <v>0.84451961517333896</v>
      </c>
      <c r="R651">
        <f t="shared" si="20"/>
        <v>6.1567937732843268</v>
      </c>
      <c r="S651">
        <f t="shared" si="21"/>
        <v>7.4353323446054356</v>
      </c>
    </row>
    <row r="652" spans="1:19" x14ac:dyDescent="0.25">
      <c r="A652">
        <v>47255</v>
      </c>
      <c r="B652">
        <v>1.26</v>
      </c>
      <c r="C652">
        <v>1</v>
      </c>
      <c r="D652">
        <v>0.95840279674530005</v>
      </c>
      <c r="E652">
        <v>0.76063714027404705</v>
      </c>
      <c r="F652">
        <v>0.24586563408374701</v>
      </c>
      <c r="G652" s="1">
        <v>43170</v>
      </c>
      <c r="H652" t="s">
        <v>121</v>
      </c>
      <c r="I652" t="s">
        <v>151</v>
      </c>
      <c r="J652">
        <v>4.38</v>
      </c>
      <c r="L652">
        <v>1</v>
      </c>
      <c r="M652">
        <v>0.942588104009628</v>
      </c>
      <c r="N652">
        <v>0.748085796833038</v>
      </c>
      <c r="O652">
        <v>0.21563121676444999</v>
      </c>
      <c r="R652">
        <f t="shared" si="20"/>
        <v>3.4692833814049648</v>
      </c>
      <c r="S652">
        <f t="shared" si="21"/>
        <v>3.2701052447506163</v>
      </c>
    </row>
    <row r="653" spans="1:19" x14ac:dyDescent="0.25">
      <c r="A653">
        <v>47256</v>
      </c>
      <c r="B653">
        <v>1.03</v>
      </c>
      <c r="C653">
        <v>1</v>
      </c>
      <c r="D653">
        <v>0.93281467020511599</v>
      </c>
      <c r="E653">
        <v>0.905645310878753</v>
      </c>
      <c r="F653">
        <v>0.103247265517711</v>
      </c>
      <c r="G653" s="1">
        <v>43170</v>
      </c>
      <c r="H653" t="s">
        <v>153</v>
      </c>
      <c r="I653" t="s">
        <v>11</v>
      </c>
      <c r="J653">
        <v>20.5</v>
      </c>
      <c r="L653">
        <v>1</v>
      </c>
      <c r="M653">
        <v>0.91500173807144103</v>
      </c>
      <c r="N653">
        <v>0.88835120201110795</v>
      </c>
      <c r="O653">
        <v>0.1209621950984</v>
      </c>
      <c r="R653">
        <f t="shared" si="20"/>
        <v>7.3440400224917743</v>
      </c>
      <c r="S653">
        <f t="shared" si="21"/>
        <v>6.7198093850462</v>
      </c>
    </row>
    <row r="654" spans="1:19" x14ac:dyDescent="0.25">
      <c r="A654">
        <v>47257</v>
      </c>
      <c r="C654">
        <v>1</v>
      </c>
      <c r="E654">
        <v>0.69438369572162595</v>
      </c>
      <c r="F654">
        <v>0.28459786623716299</v>
      </c>
      <c r="G654" s="1">
        <v>43170</v>
      </c>
      <c r="H654" t="s">
        <v>101</v>
      </c>
      <c r="I654" t="s">
        <v>107</v>
      </c>
      <c r="L654">
        <v>1</v>
      </c>
      <c r="N654">
        <v>0.72140926122665405</v>
      </c>
      <c r="O654">
        <v>0.296432524919509</v>
      </c>
      <c r="R654">
        <f t="shared" si="20"/>
        <v>2.4336373392985129</v>
      </c>
      <c r="S654">
        <f t="shared" si="21"/>
        <v>0</v>
      </c>
    </row>
    <row r="655" spans="1:19" x14ac:dyDescent="0.25">
      <c r="A655">
        <v>47258</v>
      </c>
      <c r="B655">
        <v>3.41</v>
      </c>
      <c r="C655">
        <v>0</v>
      </c>
      <c r="D655">
        <v>0.98786301410198196</v>
      </c>
      <c r="E655">
        <v>0.32716398537158897</v>
      </c>
      <c r="F655">
        <v>0.72106789350509604</v>
      </c>
      <c r="G655" s="1">
        <v>43170</v>
      </c>
      <c r="H655" t="s">
        <v>140</v>
      </c>
      <c r="I655" t="s">
        <v>89</v>
      </c>
      <c r="J655">
        <v>1.37</v>
      </c>
      <c r="L655">
        <v>0</v>
      </c>
      <c r="M655">
        <v>0.91603617072105403</v>
      </c>
      <c r="N655">
        <v>0.25727832317352201</v>
      </c>
      <c r="O655">
        <v>0.66863954067230202</v>
      </c>
      <c r="R655">
        <f t="shared" si="20"/>
        <v>2.5988957500369607</v>
      </c>
      <c r="S655">
        <f t="shared" si="21"/>
        <v>2.3806825109670786</v>
      </c>
    </row>
    <row r="656" spans="1:19" x14ac:dyDescent="0.25">
      <c r="A656">
        <v>47259</v>
      </c>
      <c r="B656">
        <v>1.85</v>
      </c>
      <c r="C656">
        <v>0</v>
      </c>
      <c r="D656">
        <v>1.2954291973114</v>
      </c>
      <c r="E656">
        <v>0.33455468714237202</v>
      </c>
      <c r="F656">
        <v>0.62884912490844702</v>
      </c>
      <c r="G656" s="1">
        <v>43170</v>
      </c>
      <c r="H656" t="s">
        <v>52</v>
      </c>
      <c r="I656" t="s">
        <v>215</v>
      </c>
      <c r="J656">
        <v>2.06</v>
      </c>
      <c r="L656">
        <v>0</v>
      </c>
      <c r="M656">
        <v>1.3599077546596501</v>
      </c>
      <c r="N656">
        <v>0.191054031252861</v>
      </c>
      <c r="O656">
        <v>0.66014939546585005</v>
      </c>
      <c r="R656">
        <f t="shared" si="20"/>
        <v>3.4553021003369406</v>
      </c>
      <c r="S656">
        <f t="shared" si="21"/>
        <v>4.698892120939985</v>
      </c>
    </row>
    <row r="657" spans="1:19" x14ac:dyDescent="0.25">
      <c r="A657">
        <v>47260</v>
      </c>
      <c r="B657">
        <v>8.3000000000000007</v>
      </c>
      <c r="C657">
        <v>0</v>
      </c>
      <c r="D657">
        <v>1.0042557098865501</v>
      </c>
      <c r="E657">
        <v>0.111267745494842</v>
      </c>
      <c r="F657">
        <v>0.90473487377166695</v>
      </c>
      <c r="G657" s="1">
        <v>43170</v>
      </c>
      <c r="H657" t="s">
        <v>80</v>
      </c>
      <c r="I657" t="s">
        <v>108</v>
      </c>
      <c r="J657">
        <v>1.1100000000000001</v>
      </c>
      <c r="L657">
        <v>0</v>
      </c>
      <c r="M657">
        <v>0.97807670652866296</v>
      </c>
      <c r="N657">
        <v>0.13307003676891299</v>
      </c>
      <c r="O657">
        <v>0.88115018606185902</v>
      </c>
      <c r="R657">
        <f t="shared" si="20"/>
        <v>6.6217024317205864</v>
      </c>
      <c r="S657">
        <f t="shared" si="21"/>
        <v>6.4765329060301138</v>
      </c>
    </row>
    <row r="658" spans="1:19" x14ac:dyDescent="0.25">
      <c r="A658">
        <v>47261</v>
      </c>
      <c r="B658">
        <v>1.63</v>
      </c>
      <c r="C658">
        <v>1</v>
      </c>
      <c r="D658">
        <v>1.01627946984767</v>
      </c>
      <c r="E658">
        <v>0.62348433732986397</v>
      </c>
      <c r="F658">
        <v>0.249702391028404</v>
      </c>
      <c r="G658" s="1">
        <v>43170</v>
      </c>
      <c r="H658" t="s">
        <v>91</v>
      </c>
      <c r="I658" t="s">
        <v>163</v>
      </c>
      <c r="J658">
        <v>2.44</v>
      </c>
      <c r="L658">
        <v>1</v>
      </c>
      <c r="M658">
        <v>1.1469638752937299</v>
      </c>
      <c r="N658">
        <v>0.70365881919860795</v>
      </c>
      <c r="O658">
        <v>0.21670846641063601</v>
      </c>
      <c r="R658">
        <f t="shared" si="20"/>
        <v>3.2470296654919824</v>
      </c>
      <c r="S658">
        <f t="shared" si="21"/>
        <v>3.7242257283263909</v>
      </c>
    </row>
    <row r="659" spans="1:19" x14ac:dyDescent="0.25">
      <c r="A659">
        <v>47262</v>
      </c>
      <c r="B659">
        <v>3.64</v>
      </c>
      <c r="C659">
        <v>0</v>
      </c>
      <c r="D659">
        <v>0.754678655713796</v>
      </c>
      <c r="E659">
        <v>0.49727417528629297</v>
      </c>
      <c r="F659">
        <v>0.56742756068706501</v>
      </c>
      <c r="G659" s="1">
        <v>43170</v>
      </c>
      <c r="H659" t="s">
        <v>68</v>
      </c>
      <c r="I659" t="s">
        <v>38</v>
      </c>
      <c r="J659">
        <v>1.33</v>
      </c>
      <c r="L659">
        <v>0</v>
      </c>
      <c r="M659">
        <v>0.80929089426994305</v>
      </c>
      <c r="N659">
        <v>0.55505210161209095</v>
      </c>
      <c r="O659">
        <v>0.60848939418792702</v>
      </c>
      <c r="R659">
        <f t="shared" si="20"/>
        <v>1.0962743721186408</v>
      </c>
      <c r="S659">
        <f t="shared" si="21"/>
        <v>0.88720486697711509</v>
      </c>
    </row>
    <row r="660" spans="1:19" x14ac:dyDescent="0.25">
      <c r="A660">
        <v>47263</v>
      </c>
      <c r="B660">
        <v>1.38</v>
      </c>
      <c r="C660">
        <v>1</v>
      </c>
      <c r="D660">
        <v>1.1702039258479999</v>
      </c>
      <c r="E660">
        <v>0.84797385931015001</v>
      </c>
      <c r="F660">
        <v>0.16755144298076599</v>
      </c>
      <c r="G660" s="1">
        <v>43170</v>
      </c>
      <c r="H660" t="s">
        <v>55</v>
      </c>
      <c r="I660" t="s">
        <v>172</v>
      </c>
      <c r="J660">
        <v>3.33</v>
      </c>
      <c r="L660">
        <v>1</v>
      </c>
      <c r="M660">
        <v>1.1601648080348901</v>
      </c>
      <c r="N660">
        <v>0.84069913625717096</v>
      </c>
      <c r="O660">
        <v>0.16962404549121801</v>
      </c>
      <c r="R660">
        <f t="shared" si="20"/>
        <v>4.9562497688495268</v>
      </c>
      <c r="S660">
        <f t="shared" si="21"/>
        <v>5.7500665616503079</v>
      </c>
    </row>
    <row r="661" spans="1:19" x14ac:dyDescent="0.25">
      <c r="A661">
        <v>47264</v>
      </c>
      <c r="B661">
        <v>1.25</v>
      </c>
      <c r="C661">
        <v>1</v>
      </c>
      <c r="D661">
        <v>1.0819759964942901</v>
      </c>
      <c r="E661">
        <v>0.86558079719543402</v>
      </c>
      <c r="F661">
        <v>0.157903388142585</v>
      </c>
      <c r="G661" s="1">
        <v>43170</v>
      </c>
      <c r="H661" t="s">
        <v>92</v>
      </c>
      <c r="I661" t="s">
        <v>143</v>
      </c>
      <c r="J661">
        <v>4.4800000000000004</v>
      </c>
      <c r="L661">
        <v>1</v>
      </c>
      <c r="M661">
        <v>1.0629227012395801</v>
      </c>
      <c r="N661">
        <v>0.85033816099166804</v>
      </c>
      <c r="O661">
        <v>0.17162075638770999</v>
      </c>
      <c r="R661">
        <f t="shared" si="20"/>
        <v>4.9547512718721594</v>
      </c>
      <c r="S661">
        <f t="shared" si="21"/>
        <v>5.2665176058686249</v>
      </c>
    </row>
    <row r="662" spans="1:19" x14ac:dyDescent="0.25">
      <c r="A662">
        <v>47265</v>
      </c>
      <c r="B662">
        <v>2.11</v>
      </c>
      <c r="C662">
        <v>0</v>
      </c>
      <c r="D662">
        <v>1.2330005311965899</v>
      </c>
      <c r="E662">
        <v>0.28057615756988502</v>
      </c>
      <c r="F662">
        <v>0.68121576309204102</v>
      </c>
      <c r="G662" s="1">
        <v>43170</v>
      </c>
      <c r="H662" t="s">
        <v>116</v>
      </c>
      <c r="I662" t="s">
        <v>148</v>
      </c>
      <c r="J662">
        <v>1.81</v>
      </c>
      <c r="L662">
        <v>0</v>
      </c>
      <c r="M662">
        <v>1.13637634336948</v>
      </c>
      <c r="N662">
        <v>0.25481152534484802</v>
      </c>
      <c r="O662">
        <v>0.62783223390579201</v>
      </c>
      <c r="R662">
        <f t="shared" si="20"/>
        <v>2.4639083065654823</v>
      </c>
      <c r="S662">
        <f t="shared" si="21"/>
        <v>2.799927111812579</v>
      </c>
    </row>
    <row r="663" spans="1:19" x14ac:dyDescent="0.25">
      <c r="A663">
        <v>47266</v>
      </c>
      <c r="B663">
        <v>1.77</v>
      </c>
      <c r="C663">
        <v>1</v>
      </c>
      <c r="D663">
        <v>1.4296168080568299</v>
      </c>
      <c r="E663">
        <v>0.80769311189651405</v>
      </c>
      <c r="F663">
        <v>0.230511528253555</v>
      </c>
      <c r="G663" s="1">
        <v>43170</v>
      </c>
      <c r="H663" t="s">
        <v>82</v>
      </c>
      <c r="I663" t="s">
        <v>110</v>
      </c>
      <c r="J663">
        <v>2.1800000000000002</v>
      </c>
      <c r="L663">
        <v>1</v>
      </c>
      <c r="M663">
        <v>1.4087293678522099</v>
      </c>
      <c r="N663">
        <v>0.79589229822158802</v>
      </c>
      <c r="O663">
        <v>0.26629284024238498</v>
      </c>
      <c r="R663">
        <f t="shared" si="20"/>
        <v>2.9887859451915837</v>
      </c>
      <c r="S663">
        <f t="shared" si="21"/>
        <v>4.2103905352153124</v>
      </c>
    </row>
    <row r="664" spans="1:19" x14ac:dyDescent="0.25">
      <c r="A664">
        <v>47267</v>
      </c>
      <c r="B664">
        <v>1.45</v>
      </c>
      <c r="C664">
        <v>1</v>
      </c>
      <c r="D664">
        <v>1.12148399472236</v>
      </c>
      <c r="E664">
        <v>0.77343723773956297</v>
      </c>
      <c r="F664">
        <v>0.16942857354879301</v>
      </c>
      <c r="G664" s="1">
        <v>43170</v>
      </c>
      <c r="H664" t="s">
        <v>78</v>
      </c>
      <c r="I664" t="s">
        <v>127</v>
      </c>
      <c r="J664">
        <v>2.97</v>
      </c>
      <c r="L664">
        <v>1</v>
      </c>
      <c r="M664">
        <v>1.02466067671775</v>
      </c>
      <c r="N664">
        <v>0.70666253566741899</v>
      </c>
      <c r="O664">
        <v>0.161185607314109</v>
      </c>
      <c r="R664">
        <f t="shared" si="20"/>
        <v>4.3841540658795717</v>
      </c>
      <c r="S664">
        <f t="shared" si="21"/>
        <v>4.4922702719790699</v>
      </c>
    </row>
    <row r="665" spans="1:19" x14ac:dyDescent="0.25">
      <c r="A665">
        <v>47268</v>
      </c>
      <c r="B665">
        <v>1.26</v>
      </c>
      <c r="C665">
        <v>0</v>
      </c>
      <c r="D665">
        <v>3.4238228160142801</v>
      </c>
      <c r="E665">
        <v>0.67025732994079501</v>
      </c>
      <c r="F665">
        <v>0.77991408109664895</v>
      </c>
      <c r="G665" s="1">
        <v>43170</v>
      </c>
      <c r="H665" t="s">
        <v>12</v>
      </c>
      <c r="I665" t="s">
        <v>13</v>
      </c>
      <c r="J665">
        <v>4.3899999999999997</v>
      </c>
      <c r="L665">
        <v>0</v>
      </c>
      <c r="M665">
        <v>3.1506658637523599</v>
      </c>
      <c r="N665">
        <v>0.64013409614562899</v>
      </c>
      <c r="O665">
        <v>0.71769154071807795</v>
      </c>
      <c r="R665">
        <f t="shared" si="20"/>
        <v>1.1211581214614834</v>
      </c>
      <c r="S665">
        <f t="shared" si="21"/>
        <v>3.5323946211574202</v>
      </c>
    </row>
    <row r="666" spans="1:19" x14ac:dyDescent="0.25">
      <c r="A666">
        <v>47269</v>
      </c>
      <c r="B666">
        <v>3.11</v>
      </c>
      <c r="C666">
        <v>1</v>
      </c>
      <c r="D666">
        <v>2.07631317868828</v>
      </c>
      <c r="E666">
        <v>0.66762481629848403</v>
      </c>
      <c r="F666">
        <v>0.37932198494672698</v>
      </c>
      <c r="G666" s="1">
        <v>43170</v>
      </c>
      <c r="H666" t="s">
        <v>75</v>
      </c>
      <c r="I666" t="s">
        <v>86</v>
      </c>
      <c r="J666">
        <v>1.42</v>
      </c>
      <c r="L666">
        <v>1</v>
      </c>
      <c r="M666">
        <v>1.6705408424139001</v>
      </c>
      <c r="N666">
        <v>0.53715139627456598</v>
      </c>
      <c r="O666">
        <v>0.43143853545188898</v>
      </c>
      <c r="R666">
        <f t="shared" si="20"/>
        <v>1.2450241509186315</v>
      </c>
      <c r="S666">
        <f t="shared" si="21"/>
        <v>2.0798636939012614</v>
      </c>
    </row>
    <row r="667" spans="1:19" x14ac:dyDescent="0.25">
      <c r="A667">
        <v>47270</v>
      </c>
      <c r="B667">
        <v>1.43</v>
      </c>
      <c r="C667">
        <v>1</v>
      </c>
      <c r="D667">
        <v>1.0064883608818</v>
      </c>
      <c r="E667">
        <v>0.70383801460266104</v>
      </c>
      <c r="F667">
        <v>0.237627103924751</v>
      </c>
      <c r="G667" s="1">
        <v>43170</v>
      </c>
      <c r="H667" t="s">
        <v>88</v>
      </c>
      <c r="I667" t="s">
        <v>103</v>
      </c>
      <c r="J667">
        <v>3.05</v>
      </c>
      <c r="L667">
        <v>1</v>
      </c>
      <c r="M667">
        <v>0.87661135911941501</v>
      </c>
      <c r="N667">
        <v>0.613014936447143</v>
      </c>
      <c r="O667">
        <v>0.25439983606338501</v>
      </c>
      <c r="R667">
        <f t="shared" si="20"/>
        <v>2.4096514602093029</v>
      </c>
      <c r="S667">
        <f t="shared" si="21"/>
        <v>2.1123278415381583</v>
      </c>
    </row>
    <row r="668" spans="1:19" x14ac:dyDescent="0.25">
      <c r="A668">
        <v>47271</v>
      </c>
      <c r="B668">
        <v>1.26</v>
      </c>
      <c r="C668">
        <v>1</v>
      </c>
      <c r="D668">
        <v>1.0450558097362499</v>
      </c>
      <c r="E668">
        <v>0.82940937280654903</v>
      </c>
      <c r="F668">
        <v>0.16887689977884199</v>
      </c>
      <c r="G668" s="1">
        <v>43170</v>
      </c>
      <c r="H668" t="s">
        <v>59</v>
      </c>
      <c r="I668" t="s">
        <v>96</v>
      </c>
      <c r="J668">
        <v>4.37</v>
      </c>
      <c r="L668">
        <v>1</v>
      </c>
      <c r="M668">
        <v>1.03900153398513</v>
      </c>
      <c r="N668">
        <v>0.824604392051696</v>
      </c>
      <c r="O668">
        <v>0.19401435554027499</v>
      </c>
      <c r="R668">
        <f t="shared" si="20"/>
        <v>4.2502235968849131</v>
      </c>
      <c r="S668">
        <f t="shared" si="21"/>
        <v>4.4159888369432512</v>
      </c>
    </row>
    <row r="669" spans="1:19" x14ac:dyDescent="0.25">
      <c r="A669">
        <v>47272</v>
      </c>
      <c r="B669">
        <v>1.45</v>
      </c>
      <c r="C669">
        <v>1</v>
      </c>
      <c r="D669">
        <v>1.2578512430191</v>
      </c>
      <c r="E669">
        <v>0.86748361587524403</v>
      </c>
      <c r="F669">
        <v>0.18295423984527501</v>
      </c>
      <c r="G669" s="1">
        <v>43170</v>
      </c>
      <c r="H669" t="s">
        <v>66</v>
      </c>
      <c r="I669" t="s">
        <v>112</v>
      </c>
      <c r="J669">
        <v>2.97</v>
      </c>
      <c r="L669">
        <v>1</v>
      </c>
      <c r="M669">
        <v>1.2286804050207101</v>
      </c>
      <c r="N669">
        <v>0.84736579656600897</v>
      </c>
      <c r="O669">
        <v>0.20212525129318201</v>
      </c>
      <c r="R669">
        <f t="shared" si="20"/>
        <v>4.1922807325884666</v>
      </c>
      <c r="S669">
        <f t="shared" si="21"/>
        <v>5.1509731884773284</v>
      </c>
    </row>
    <row r="670" spans="1:19" x14ac:dyDescent="0.25">
      <c r="A670">
        <v>47273</v>
      </c>
      <c r="B670">
        <v>2.4900000000000002</v>
      </c>
      <c r="C670">
        <v>0</v>
      </c>
      <c r="D670">
        <v>0.95592120730876895</v>
      </c>
      <c r="E670">
        <v>0.28606057465076401</v>
      </c>
      <c r="F670">
        <v>0.59007481932640005</v>
      </c>
      <c r="G670" s="1">
        <v>43171</v>
      </c>
      <c r="H670" t="s">
        <v>115</v>
      </c>
      <c r="I670" t="s">
        <v>75</v>
      </c>
      <c r="J670">
        <v>1.62</v>
      </c>
      <c r="L670">
        <v>0</v>
      </c>
      <c r="M670">
        <v>1.1093004405498501</v>
      </c>
      <c r="N670">
        <v>0.29504033923149098</v>
      </c>
      <c r="O670">
        <v>0.684753358364105</v>
      </c>
      <c r="R670">
        <f t="shared" si="20"/>
        <v>2.3208804604405029</v>
      </c>
      <c r="S670">
        <f t="shared" si="21"/>
        <v>2.5745537172301889</v>
      </c>
    </row>
    <row r="671" spans="1:19" x14ac:dyDescent="0.25">
      <c r="A671">
        <v>47274</v>
      </c>
      <c r="B671">
        <v>2.58</v>
      </c>
      <c r="C671">
        <v>1</v>
      </c>
      <c r="D671">
        <v>1.7504779214859001</v>
      </c>
      <c r="E671">
        <v>0.67847981452941897</v>
      </c>
      <c r="F671">
        <v>0.36857240200042701</v>
      </c>
      <c r="G671" s="1">
        <v>43171</v>
      </c>
      <c r="H671" t="s">
        <v>78</v>
      </c>
      <c r="I671" t="s">
        <v>66</v>
      </c>
      <c r="J671">
        <v>1.58</v>
      </c>
      <c r="L671">
        <v>1</v>
      </c>
      <c r="M671">
        <v>1.77396575331687</v>
      </c>
      <c r="N671">
        <v>0.68758362531661898</v>
      </c>
      <c r="O671">
        <v>0.400991231203079</v>
      </c>
      <c r="R671">
        <f t="shared" si="20"/>
        <v>1.7147098784521735</v>
      </c>
      <c r="S671">
        <f t="shared" si="21"/>
        <v>3.0418366012483005</v>
      </c>
    </row>
    <row r="672" spans="1:19" x14ac:dyDescent="0.25">
      <c r="A672">
        <v>47275</v>
      </c>
      <c r="B672">
        <v>1.92</v>
      </c>
      <c r="C672">
        <v>0</v>
      </c>
      <c r="D672">
        <v>1.0285208574682401</v>
      </c>
      <c r="E672">
        <v>0.32091011106967898</v>
      </c>
      <c r="F672">
        <v>0.51170191913843099</v>
      </c>
      <c r="G672" s="1">
        <v>43171</v>
      </c>
      <c r="H672" t="s">
        <v>88</v>
      </c>
      <c r="I672" t="s">
        <v>122</v>
      </c>
      <c r="J672">
        <v>2.0099999999999998</v>
      </c>
      <c r="L672">
        <v>0</v>
      </c>
      <c r="M672">
        <v>1.1072911137342401</v>
      </c>
      <c r="N672">
        <v>0.23161008954048101</v>
      </c>
      <c r="O672">
        <v>0.55089110136032104</v>
      </c>
      <c r="R672">
        <f t="shared" si="20"/>
        <v>2.3785280790370571</v>
      </c>
      <c r="S672">
        <f t="shared" si="21"/>
        <v>2.6337230056851175</v>
      </c>
    </row>
    <row r="673" spans="1:19" x14ac:dyDescent="0.25">
      <c r="A673">
        <v>47276</v>
      </c>
      <c r="B673">
        <v>1.0900000000000001</v>
      </c>
      <c r="C673">
        <v>1</v>
      </c>
      <c r="D673">
        <v>0.97829739093780499</v>
      </c>
      <c r="E673">
        <v>0.89752054214477495</v>
      </c>
      <c r="F673">
        <v>0.10787955000996501</v>
      </c>
      <c r="G673" s="1">
        <v>43171</v>
      </c>
      <c r="H673" t="s">
        <v>153</v>
      </c>
      <c r="I673" t="s">
        <v>12</v>
      </c>
      <c r="J673">
        <v>9.65</v>
      </c>
      <c r="L673">
        <v>1</v>
      </c>
      <c r="M673">
        <v>0.96729689419269504</v>
      </c>
      <c r="N673">
        <v>0.88742834329605103</v>
      </c>
      <c r="O673">
        <v>0.13151189684867801</v>
      </c>
      <c r="R673">
        <f t="shared" si="20"/>
        <v>6.747894027543043</v>
      </c>
      <c r="S673">
        <f t="shared" si="21"/>
        <v>6.5272169351838265</v>
      </c>
    </row>
    <row r="674" spans="1:19" x14ac:dyDescent="0.25">
      <c r="A674">
        <v>47277</v>
      </c>
      <c r="B674">
        <v>2.72</v>
      </c>
      <c r="C674">
        <v>1</v>
      </c>
      <c r="D674">
        <v>1.9145627441406201</v>
      </c>
      <c r="E674">
        <v>0.70388336181640598</v>
      </c>
      <c r="F674">
        <v>0.41492017507553097</v>
      </c>
      <c r="G674" s="1">
        <v>43171</v>
      </c>
      <c r="H674" t="s">
        <v>104</v>
      </c>
      <c r="I674" t="s">
        <v>59</v>
      </c>
      <c r="J674">
        <v>1.53</v>
      </c>
      <c r="L674">
        <v>1</v>
      </c>
      <c r="M674">
        <v>1.90547205924987</v>
      </c>
      <c r="N674">
        <v>0.70054119825363104</v>
      </c>
      <c r="O674">
        <v>0.41493478417396501</v>
      </c>
      <c r="R674">
        <f t="shared" si="20"/>
        <v>1.6883163932574115</v>
      </c>
      <c r="S674">
        <f t="shared" si="21"/>
        <v>3.2170397145255243</v>
      </c>
    </row>
    <row r="675" spans="1:19" x14ac:dyDescent="0.25">
      <c r="A675">
        <v>47278</v>
      </c>
      <c r="B675">
        <v>1.31</v>
      </c>
      <c r="C675">
        <v>1</v>
      </c>
      <c r="D675">
        <v>1.1076921920776299</v>
      </c>
      <c r="E675">
        <v>0.84556655883789</v>
      </c>
      <c r="F675">
        <v>0.21099177002906799</v>
      </c>
      <c r="G675" s="1">
        <v>43171</v>
      </c>
      <c r="H675" t="s">
        <v>150</v>
      </c>
      <c r="I675" t="s">
        <v>174</v>
      </c>
      <c r="J675">
        <v>3.85</v>
      </c>
      <c r="L675">
        <v>1</v>
      </c>
      <c r="M675">
        <v>1.1253827190399099</v>
      </c>
      <c r="N675">
        <v>0.85907077789306596</v>
      </c>
      <c r="O675">
        <v>0.18077524006366699</v>
      </c>
      <c r="R675">
        <f t="shared" si="20"/>
        <v>4.7521484556762914</v>
      </c>
      <c r="S675">
        <f t="shared" si="21"/>
        <v>5.3479857503303254</v>
      </c>
    </row>
    <row r="676" spans="1:19" x14ac:dyDescent="0.25">
      <c r="A676">
        <v>47279</v>
      </c>
      <c r="B676">
        <v>1.1599999999999999</v>
      </c>
      <c r="C676">
        <v>1</v>
      </c>
      <c r="D676">
        <v>1.0161759982109</v>
      </c>
      <c r="E676">
        <v>0.87601379156112602</v>
      </c>
      <c r="F676">
        <v>0.12447187006473499</v>
      </c>
      <c r="G676" s="1">
        <v>43171</v>
      </c>
      <c r="H676" t="s">
        <v>43</v>
      </c>
      <c r="I676" t="s">
        <v>87</v>
      </c>
      <c r="J676">
        <v>6.25</v>
      </c>
      <c r="L676">
        <v>1</v>
      </c>
      <c r="M676">
        <v>0.98926218748092598</v>
      </c>
      <c r="N676">
        <v>0.85281223058700495</v>
      </c>
      <c r="O676">
        <v>0.128753632307052</v>
      </c>
      <c r="R676">
        <f t="shared" si="20"/>
        <v>6.6235974496876029</v>
      </c>
      <c r="S676">
        <f t="shared" si="21"/>
        <v>6.5524745020710382</v>
      </c>
    </row>
    <row r="677" spans="1:19" x14ac:dyDescent="0.25">
      <c r="A677">
        <v>47280</v>
      </c>
      <c r="B677">
        <v>2.58</v>
      </c>
      <c r="C677">
        <v>1</v>
      </c>
      <c r="D677">
        <v>1.4631823117733</v>
      </c>
      <c r="E677">
        <v>0.56712492704391404</v>
      </c>
      <c r="F677">
        <v>0.396429979801178</v>
      </c>
      <c r="G677" s="1">
        <v>43171</v>
      </c>
      <c r="H677" t="s">
        <v>70</v>
      </c>
      <c r="I677" t="s">
        <v>53</v>
      </c>
      <c r="J677">
        <v>1.57</v>
      </c>
      <c r="L677">
        <v>1</v>
      </c>
      <c r="M677">
        <v>1.5389471876621199</v>
      </c>
      <c r="N677">
        <v>0.596491158008575</v>
      </c>
      <c r="O677">
        <v>0.28942808508872903</v>
      </c>
      <c r="R677">
        <f t="shared" si="20"/>
        <v>2.0609304650780889</v>
      </c>
      <c r="S677">
        <f t="shared" si="21"/>
        <v>3.1716631431991171</v>
      </c>
    </row>
    <row r="678" spans="1:19" x14ac:dyDescent="0.25">
      <c r="A678">
        <v>47281</v>
      </c>
      <c r="B678">
        <v>1.33</v>
      </c>
      <c r="C678">
        <v>1</v>
      </c>
      <c r="D678">
        <v>0.88134311497211404</v>
      </c>
      <c r="E678">
        <v>0.66266399621963501</v>
      </c>
      <c r="F678">
        <v>0.47819791237513198</v>
      </c>
      <c r="G678" s="1">
        <v>43171</v>
      </c>
      <c r="H678" t="s">
        <v>99</v>
      </c>
      <c r="I678" t="s">
        <v>186</v>
      </c>
      <c r="J678">
        <v>3.65</v>
      </c>
      <c r="L678">
        <v>1</v>
      </c>
      <c r="M678">
        <v>0.86268593728542298</v>
      </c>
      <c r="N678">
        <v>0.64863604307174605</v>
      </c>
      <c r="O678">
        <v>0.516080021858215</v>
      </c>
      <c r="R678">
        <f t="shared" si="20"/>
        <v>1.2568516811331805</v>
      </c>
      <c r="S678">
        <f t="shared" si="21"/>
        <v>1.0842682705671365</v>
      </c>
    </row>
    <row r="679" spans="1:19" x14ac:dyDescent="0.25">
      <c r="A679">
        <v>47282</v>
      </c>
      <c r="B679">
        <v>1.27</v>
      </c>
      <c r="C679">
        <v>1</v>
      </c>
      <c r="D679">
        <v>1.07782348835468</v>
      </c>
      <c r="E679">
        <v>0.84867991209030103</v>
      </c>
      <c r="F679">
        <v>0.146516950428485</v>
      </c>
      <c r="G679" s="1">
        <v>43171</v>
      </c>
      <c r="H679" t="s">
        <v>134</v>
      </c>
      <c r="I679" t="s">
        <v>9</v>
      </c>
      <c r="J679">
        <v>4.18</v>
      </c>
      <c r="L679">
        <v>1</v>
      </c>
      <c r="M679">
        <v>1.0132285636663401</v>
      </c>
      <c r="N679">
        <v>0.79781776666641202</v>
      </c>
      <c r="O679">
        <v>0.160835355520248</v>
      </c>
      <c r="R679">
        <f t="shared" si="20"/>
        <v>4.9604626052881304</v>
      </c>
      <c r="S679">
        <f t="shared" si="21"/>
        <v>5.0260824006766995</v>
      </c>
    </row>
    <row r="680" spans="1:19" x14ac:dyDescent="0.25">
      <c r="A680">
        <v>47283</v>
      </c>
      <c r="B680">
        <v>5.8</v>
      </c>
      <c r="C680">
        <v>0</v>
      </c>
      <c r="D680">
        <v>0.75102776303887298</v>
      </c>
      <c r="E680">
        <v>0.44979695975780398</v>
      </c>
      <c r="F680">
        <v>0.64190407097339597</v>
      </c>
      <c r="G680" s="1">
        <v>43171</v>
      </c>
      <c r="H680" t="s">
        <v>73</v>
      </c>
      <c r="I680" t="s">
        <v>71</v>
      </c>
      <c r="J680">
        <v>1.17</v>
      </c>
      <c r="L680">
        <v>0</v>
      </c>
      <c r="M680">
        <v>0.77553166687488495</v>
      </c>
      <c r="N680">
        <v>0.45150139927864003</v>
      </c>
      <c r="O680">
        <v>0.66284757852554299</v>
      </c>
      <c r="R680">
        <f t="shared" si="20"/>
        <v>1.4680963992239426</v>
      </c>
      <c r="S680">
        <f t="shared" si="21"/>
        <v>1.1385552476231613</v>
      </c>
    </row>
    <row r="681" spans="1:19" x14ac:dyDescent="0.25">
      <c r="A681">
        <v>47284</v>
      </c>
      <c r="B681">
        <v>1.39</v>
      </c>
      <c r="C681">
        <v>1</v>
      </c>
      <c r="D681">
        <v>0.77973931407928398</v>
      </c>
      <c r="E681">
        <v>0.56096353530883702</v>
      </c>
      <c r="F681">
        <v>0.33018695116043001</v>
      </c>
      <c r="G681" s="1">
        <v>43172</v>
      </c>
      <c r="H681" t="s">
        <v>121</v>
      </c>
      <c r="I681" t="s">
        <v>140</v>
      </c>
      <c r="J681">
        <v>3.33</v>
      </c>
      <c r="L681">
        <v>1</v>
      </c>
      <c r="M681">
        <v>0.90473700702190296</v>
      </c>
      <c r="N681">
        <v>0.650889933109283</v>
      </c>
      <c r="O681">
        <v>0.17697314918041199</v>
      </c>
      <c r="R681">
        <f t="shared" si="20"/>
        <v>3.6779021909461833</v>
      </c>
      <c r="S681">
        <f t="shared" si="21"/>
        <v>3.3275342203559508</v>
      </c>
    </row>
    <row r="682" spans="1:19" x14ac:dyDescent="0.25">
      <c r="A682">
        <v>47285</v>
      </c>
      <c r="B682">
        <v>1.21</v>
      </c>
      <c r="C682">
        <v>1</v>
      </c>
      <c r="D682">
        <v>1.0757081729173601</v>
      </c>
      <c r="E682">
        <v>0.88901501893997104</v>
      </c>
      <c r="F682">
        <v>0.11636221371591</v>
      </c>
      <c r="G682" s="1">
        <v>43172</v>
      </c>
      <c r="H682" t="s">
        <v>43</v>
      </c>
      <c r="I682" t="s">
        <v>91</v>
      </c>
      <c r="J682">
        <v>5.21</v>
      </c>
      <c r="L682">
        <v>1</v>
      </c>
      <c r="M682">
        <v>1.0724906831979699</v>
      </c>
      <c r="N682">
        <v>0.88635593652725198</v>
      </c>
      <c r="O682">
        <v>9.4931066036224296E-2</v>
      </c>
      <c r="R682">
        <f t="shared" si="20"/>
        <v>9.3368374920495629</v>
      </c>
      <c r="S682">
        <f t="shared" si="21"/>
        <v>10.013671220756702</v>
      </c>
    </row>
    <row r="683" spans="1:19" x14ac:dyDescent="0.25">
      <c r="A683">
        <v>47286</v>
      </c>
      <c r="B683">
        <v>1.46</v>
      </c>
      <c r="C683">
        <v>1</v>
      </c>
      <c r="D683">
        <v>1.20265631794929</v>
      </c>
      <c r="E683">
        <v>0.82373720407485895</v>
      </c>
      <c r="F683">
        <v>0.135373176634311</v>
      </c>
      <c r="G683" s="1">
        <v>43172</v>
      </c>
      <c r="H683" t="s">
        <v>101</v>
      </c>
      <c r="I683" t="s">
        <v>80</v>
      </c>
      <c r="J683">
        <v>2.99</v>
      </c>
      <c r="L683">
        <v>1</v>
      </c>
      <c r="M683">
        <v>1.24583014726638</v>
      </c>
      <c r="N683">
        <v>0.85330832004547097</v>
      </c>
      <c r="O683">
        <v>0.17530682682991</v>
      </c>
      <c r="R683">
        <f t="shared" si="20"/>
        <v>4.8675133505975001</v>
      </c>
      <c r="S683">
        <f t="shared" si="21"/>
        <v>6.0640948743959919</v>
      </c>
    </row>
    <row r="684" spans="1:19" x14ac:dyDescent="0.25">
      <c r="A684">
        <v>47287</v>
      </c>
      <c r="B684">
        <v>4.3499999999999996</v>
      </c>
      <c r="C684">
        <v>0</v>
      </c>
      <c r="D684">
        <v>0.78068845055997305</v>
      </c>
      <c r="E684">
        <v>0.30710031837224899</v>
      </c>
      <c r="F684">
        <v>0.614715315401554</v>
      </c>
      <c r="G684" s="1">
        <v>43172</v>
      </c>
      <c r="H684" t="s">
        <v>55</v>
      </c>
      <c r="I684" t="s">
        <v>134</v>
      </c>
      <c r="J684">
        <v>1.27</v>
      </c>
      <c r="L684">
        <v>0</v>
      </c>
      <c r="M684">
        <v>0.89072196066379505</v>
      </c>
      <c r="N684">
        <v>0.34813696146011303</v>
      </c>
      <c r="O684">
        <v>0.70135587453842096</v>
      </c>
      <c r="R684">
        <f t="shared" si="20"/>
        <v>2.0145975641221225</v>
      </c>
      <c r="S684">
        <f t="shared" si="21"/>
        <v>1.7944462922633617</v>
      </c>
    </row>
    <row r="685" spans="1:19" x14ac:dyDescent="0.25">
      <c r="A685">
        <v>47288</v>
      </c>
      <c r="B685">
        <v>1.33</v>
      </c>
      <c r="C685">
        <v>1</v>
      </c>
      <c r="D685">
        <v>0.87621158647537201</v>
      </c>
      <c r="E685">
        <v>0.65880570411682104</v>
      </c>
      <c r="F685">
        <v>0.301232281327247</v>
      </c>
      <c r="G685" s="1">
        <v>43172</v>
      </c>
      <c r="H685" t="s">
        <v>99</v>
      </c>
      <c r="I685" t="s">
        <v>73</v>
      </c>
      <c r="J685">
        <v>3.71</v>
      </c>
      <c r="L685">
        <v>1</v>
      </c>
      <c r="M685">
        <v>0.890277314782142</v>
      </c>
      <c r="N685">
        <v>0.66938143968582098</v>
      </c>
      <c r="O685">
        <v>0.27521789073943997</v>
      </c>
      <c r="R685">
        <f t="shared" si="20"/>
        <v>2.4321872313146669</v>
      </c>
      <c r="S685">
        <f t="shared" si="21"/>
        <v>2.1653211173422342</v>
      </c>
    </row>
    <row r="686" spans="1:19" x14ac:dyDescent="0.25">
      <c r="A686">
        <v>47289</v>
      </c>
      <c r="B686">
        <v>2.35</v>
      </c>
      <c r="C686">
        <v>1</v>
      </c>
      <c r="D686">
        <v>1.57031284332275</v>
      </c>
      <c r="E686">
        <v>0.66821823120117096</v>
      </c>
      <c r="F686">
        <v>0.33897857069969101</v>
      </c>
      <c r="G686" s="1">
        <v>43172</v>
      </c>
      <c r="H686" t="s">
        <v>92</v>
      </c>
      <c r="I686" t="s">
        <v>154</v>
      </c>
      <c r="J686">
        <v>1.68</v>
      </c>
      <c r="L686">
        <v>1</v>
      </c>
      <c r="M686">
        <v>1.45223129689693</v>
      </c>
      <c r="N686">
        <v>0.61797076463699296</v>
      </c>
      <c r="O686">
        <v>0.45499321818351701</v>
      </c>
      <c r="R686">
        <f t="shared" si="20"/>
        <v>1.358197748757962</v>
      </c>
      <c r="S686">
        <f t="shared" si="21"/>
        <v>1.9724172781212705</v>
      </c>
    </row>
    <row r="687" spans="1:19" x14ac:dyDescent="0.25">
      <c r="A687">
        <v>47290</v>
      </c>
      <c r="B687">
        <v>4.4000000000000004</v>
      </c>
      <c r="C687">
        <v>0</v>
      </c>
      <c r="D687">
        <v>0.89359889030456496</v>
      </c>
      <c r="E687">
        <v>0.44937633474667799</v>
      </c>
      <c r="F687">
        <v>0.709205468495686</v>
      </c>
      <c r="G687" s="1">
        <v>43172</v>
      </c>
      <c r="H687" t="s">
        <v>100</v>
      </c>
      <c r="I687" t="s">
        <v>58</v>
      </c>
      <c r="J687">
        <v>1.26</v>
      </c>
      <c r="L687">
        <v>0</v>
      </c>
      <c r="M687">
        <v>0.87727540254592795</v>
      </c>
      <c r="N687">
        <v>0.48426759243011402</v>
      </c>
      <c r="O687">
        <v>0.696250319480896</v>
      </c>
      <c r="R687">
        <f t="shared" si="20"/>
        <v>1.4377388253197507</v>
      </c>
      <c r="S687">
        <f t="shared" si="21"/>
        <v>1.2612929067382954</v>
      </c>
    </row>
    <row r="688" spans="1:19" x14ac:dyDescent="0.25">
      <c r="A688">
        <v>47291</v>
      </c>
      <c r="B688">
        <v>3.45</v>
      </c>
      <c r="C688">
        <v>0</v>
      </c>
      <c r="D688">
        <v>1.1115411870479499</v>
      </c>
      <c r="E688">
        <v>0.19803903400897899</v>
      </c>
      <c r="F688">
        <v>0.81134393215179401</v>
      </c>
      <c r="G688" s="1">
        <v>43172</v>
      </c>
      <c r="H688" t="s">
        <v>116</v>
      </c>
      <c r="I688" t="s">
        <v>82</v>
      </c>
      <c r="J688">
        <v>1.37</v>
      </c>
      <c r="L688">
        <v>0</v>
      </c>
      <c r="M688">
        <v>1.1861675077676701</v>
      </c>
      <c r="N688">
        <v>0.31037610769271801</v>
      </c>
      <c r="O688">
        <v>0.86581569910049405</v>
      </c>
      <c r="R688">
        <f t="shared" si="20"/>
        <v>2.7895694212316062</v>
      </c>
      <c r="S688">
        <f t="shared" si="21"/>
        <v>3.3088966081272151</v>
      </c>
    </row>
    <row r="689" spans="1:19" x14ac:dyDescent="0.25">
      <c r="A689">
        <v>47292</v>
      </c>
      <c r="B689">
        <v>1.0900000000000001</v>
      </c>
      <c r="C689">
        <v>1</v>
      </c>
      <c r="D689">
        <v>0.88682743442058498</v>
      </c>
      <c r="E689">
        <v>0.81360315084457402</v>
      </c>
      <c r="F689">
        <v>0.16218703687191</v>
      </c>
      <c r="G689" s="1">
        <v>43172</v>
      </c>
      <c r="H689" t="s">
        <v>93</v>
      </c>
      <c r="I689" t="s">
        <v>83</v>
      </c>
      <c r="J689">
        <v>9.7100000000000009</v>
      </c>
      <c r="L689">
        <v>1</v>
      </c>
      <c r="M689">
        <v>0.95548272490501396</v>
      </c>
      <c r="N689">
        <v>0.876589655876159</v>
      </c>
      <c r="O689">
        <v>0.208557099103927</v>
      </c>
      <c r="R689">
        <f t="shared" si="20"/>
        <v>4.203115883575566</v>
      </c>
      <c r="S689">
        <f t="shared" si="21"/>
        <v>4.0160046175303243</v>
      </c>
    </row>
    <row r="690" spans="1:19" x14ac:dyDescent="0.25">
      <c r="A690">
        <v>47293</v>
      </c>
      <c r="B690">
        <v>1.41</v>
      </c>
      <c r="C690">
        <v>1</v>
      </c>
      <c r="D690">
        <v>1.1804061602353999</v>
      </c>
      <c r="E690">
        <v>0.83716748952865605</v>
      </c>
      <c r="F690">
        <v>0.18098120689392</v>
      </c>
      <c r="G690" s="1">
        <v>43173</v>
      </c>
      <c r="H690" t="s">
        <v>70</v>
      </c>
      <c r="I690" t="s">
        <v>68</v>
      </c>
      <c r="J690">
        <v>3.2</v>
      </c>
      <c r="L690">
        <v>1</v>
      </c>
      <c r="M690">
        <v>1.19774894535541</v>
      </c>
      <c r="N690">
        <v>0.84946733713150002</v>
      </c>
      <c r="O690">
        <v>0.17707940936088501</v>
      </c>
      <c r="R690">
        <f t="shared" si="20"/>
        <v>4.7970983198859622</v>
      </c>
      <c r="S690">
        <f t="shared" si="21"/>
        <v>5.7457194534096452</v>
      </c>
    </row>
    <row r="691" spans="1:19" x14ac:dyDescent="0.25">
      <c r="A691">
        <v>47294</v>
      </c>
      <c r="B691">
        <v>2.58</v>
      </c>
      <c r="C691">
        <v>1</v>
      </c>
      <c r="D691">
        <v>1.7154566216468801</v>
      </c>
      <c r="E691">
        <v>0.66490566730499201</v>
      </c>
      <c r="F691">
        <v>0.32977126538753498</v>
      </c>
      <c r="G691" s="1">
        <v>43173</v>
      </c>
      <c r="H691" t="s">
        <v>52</v>
      </c>
      <c r="I691" t="s">
        <v>150</v>
      </c>
      <c r="J691">
        <v>1.58</v>
      </c>
      <c r="L691">
        <v>1</v>
      </c>
      <c r="M691">
        <v>1.5431044757366099</v>
      </c>
      <c r="N691">
        <v>0.59810250997543302</v>
      </c>
      <c r="O691">
        <v>0.222376003861427</v>
      </c>
      <c r="R691">
        <f t="shared" si="20"/>
        <v>2.689600044922738</v>
      </c>
      <c r="S691">
        <f t="shared" si="21"/>
        <v>4.1503338672616836</v>
      </c>
    </row>
    <row r="692" spans="1:19" x14ac:dyDescent="0.25">
      <c r="A692">
        <v>47295</v>
      </c>
      <c r="B692">
        <v>1.44</v>
      </c>
      <c r="C692">
        <v>1</v>
      </c>
      <c r="D692">
        <v>1.0412077560424799</v>
      </c>
      <c r="E692">
        <v>0.72306094169616697</v>
      </c>
      <c r="F692">
        <v>0.22039174139499601</v>
      </c>
      <c r="G692" s="1">
        <v>43173</v>
      </c>
      <c r="H692" t="s">
        <v>78</v>
      </c>
      <c r="I692" t="s">
        <v>115</v>
      </c>
      <c r="J692">
        <v>3.07</v>
      </c>
      <c r="L692">
        <v>1</v>
      </c>
      <c r="M692">
        <v>1.1193355178833</v>
      </c>
      <c r="N692">
        <v>0.77731633186340299</v>
      </c>
      <c r="O692">
        <v>0.212694242596626</v>
      </c>
      <c r="R692">
        <f t="shared" si="20"/>
        <v>3.6546185847521087</v>
      </c>
      <c r="S692">
        <f t="shared" si="21"/>
        <v>4.090744386229435</v>
      </c>
    </row>
    <row r="693" spans="1:19" x14ac:dyDescent="0.25">
      <c r="A693">
        <v>47296</v>
      </c>
      <c r="B693">
        <v>1.34</v>
      </c>
      <c r="C693">
        <v>1</v>
      </c>
      <c r="D693">
        <v>1.1263442435264499</v>
      </c>
      <c r="E693">
        <v>0.84055540561676001</v>
      </c>
      <c r="F693">
        <v>0.19324151277542101</v>
      </c>
      <c r="G693" s="1">
        <v>43173</v>
      </c>
      <c r="H693" t="s">
        <v>92</v>
      </c>
      <c r="I693" t="s">
        <v>100</v>
      </c>
      <c r="J693">
        <v>3.62</v>
      </c>
      <c r="L693">
        <v>1</v>
      </c>
      <c r="M693">
        <v>1.2038221466541199</v>
      </c>
      <c r="N693">
        <v>0.89837473630905096</v>
      </c>
      <c r="O693">
        <v>0.27111303806304898</v>
      </c>
      <c r="R693">
        <f t="shared" si="20"/>
        <v>3.3136537539007196</v>
      </c>
      <c r="S693">
        <f t="shared" si="21"/>
        <v>3.9890497752892755</v>
      </c>
    </row>
    <row r="694" spans="1:19" x14ac:dyDescent="0.25">
      <c r="A694">
        <v>47297</v>
      </c>
      <c r="B694">
        <v>1.53</v>
      </c>
      <c r="C694">
        <v>1</v>
      </c>
      <c r="D694">
        <v>1.21440913832187</v>
      </c>
      <c r="E694">
        <v>0.79373146295547403</v>
      </c>
      <c r="F694">
        <v>0.26612603962421399</v>
      </c>
      <c r="G694" s="1">
        <v>43173</v>
      </c>
      <c r="H694" t="s">
        <v>55</v>
      </c>
      <c r="I694" t="s">
        <v>116</v>
      </c>
      <c r="J694">
        <v>2.72</v>
      </c>
      <c r="L694">
        <v>1</v>
      </c>
      <c r="M694">
        <v>1.2250388216972301</v>
      </c>
      <c r="N694">
        <v>0.80067896842956499</v>
      </c>
      <c r="O694">
        <v>0.40573310852050698</v>
      </c>
      <c r="R694">
        <f t="shared" si="20"/>
        <v>1.9734129446552087</v>
      </c>
      <c r="S694">
        <f t="shared" si="21"/>
        <v>2.4175074684424867</v>
      </c>
    </row>
    <row r="695" spans="1:19" x14ac:dyDescent="0.25">
      <c r="A695">
        <v>47298</v>
      </c>
      <c r="B695">
        <v>1.34</v>
      </c>
      <c r="C695">
        <v>1</v>
      </c>
      <c r="D695">
        <v>1.13137889504432</v>
      </c>
      <c r="E695">
        <v>0.84431260824203402</v>
      </c>
      <c r="F695">
        <v>0.16983216106891599</v>
      </c>
      <c r="G695" s="1">
        <v>43173</v>
      </c>
      <c r="H695" t="s">
        <v>93</v>
      </c>
      <c r="I695" t="s">
        <v>88</v>
      </c>
      <c r="J695">
        <v>3.67</v>
      </c>
      <c r="L695">
        <v>1</v>
      </c>
      <c r="M695">
        <v>1.20714794278144</v>
      </c>
      <c r="N695">
        <v>0.900856673717498</v>
      </c>
      <c r="O695">
        <v>0.16544297337531999</v>
      </c>
      <c r="R695">
        <f t="shared" si="20"/>
        <v>5.4451189756716714</v>
      </c>
      <c r="S695">
        <f t="shared" si="21"/>
        <v>6.5730641696822794</v>
      </c>
    </row>
    <row r="696" spans="1:19" x14ac:dyDescent="0.25">
      <c r="A696">
        <v>47299</v>
      </c>
      <c r="B696">
        <v>1.04</v>
      </c>
      <c r="C696">
        <v>1</v>
      </c>
      <c r="D696">
        <v>0.88555003070831295</v>
      </c>
      <c r="E696">
        <v>0.85149041414260795</v>
      </c>
      <c r="F696">
        <v>0.17970065027475299</v>
      </c>
      <c r="G696" s="1">
        <v>43173</v>
      </c>
      <c r="H696" t="s">
        <v>153</v>
      </c>
      <c r="I696" t="s">
        <v>104</v>
      </c>
      <c r="J696">
        <v>17.239999999999998</v>
      </c>
      <c r="L696">
        <v>1</v>
      </c>
      <c r="M696">
        <v>0.98213472843170102</v>
      </c>
      <c r="N696">
        <v>0.94436031579971302</v>
      </c>
      <c r="O696">
        <v>0.20765933394432001</v>
      </c>
      <c r="R696">
        <f t="shared" si="20"/>
        <v>4.5476420340100177</v>
      </c>
      <c r="S696">
        <f t="shared" si="21"/>
        <v>4.4663971740770201</v>
      </c>
    </row>
    <row r="697" spans="1:19" x14ac:dyDescent="0.25">
      <c r="A697">
        <v>47300</v>
      </c>
      <c r="B697">
        <v>2.56</v>
      </c>
      <c r="C697">
        <v>0</v>
      </c>
      <c r="D697">
        <v>1.2988698863983099</v>
      </c>
      <c r="E697">
        <v>0.137698450684547</v>
      </c>
      <c r="F697">
        <v>0.81689929962158203</v>
      </c>
      <c r="G697" s="1">
        <v>43174</v>
      </c>
      <c r="H697" t="s">
        <v>78</v>
      </c>
      <c r="I697" t="s">
        <v>93</v>
      </c>
      <c r="J697">
        <v>1.59</v>
      </c>
      <c r="L697">
        <v>0</v>
      </c>
      <c r="M697">
        <v>1.2412972176074899</v>
      </c>
      <c r="N697">
        <v>0.12398234754800699</v>
      </c>
      <c r="O697">
        <v>0.78069007396697998</v>
      </c>
      <c r="R697">
        <f t="shared" si="20"/>
        <v>6.2967840939186148</v>
      </c>
      <c r="S697">
        <f t="shared" si="21"/>
        <v>7.816180575656329</v>
      </c>
    </row>
    <row r="698" spans="1:19" x14ac:dyDescent="0.25">
      <c r="A698">
        <v>47301</v>
      </c>
      <c r="B698">
        <v>1.1299999999999999</v>
      </c>
      <c r="C698">
        <v>1</v>
      </c>
      <c r="D698">
        <v>1.0721059898137999</v>
      </c>
      <c r="E698">
        <v>0.94876636266708303</v>
      </c>
      <c r="F698">
        <v>4.6009640395641302E-2</v>
      </c>
      <c r="G698" s="1">
        <v>43174</v>
      </c>
      <c r="H698" t="s">
        <v>43</v>
      </c>
      <c r="I698" t="s">
        <v>101</v>
      </c>
      <c r="J698">
        <v>7.29</v>
      </c>
      <c r="L698">
        <v>1</v>
      </c>
      <c r="M698">
        <v>1.09764888763427</v>
      </c>
      <c r="N698">
        <v>0.97137069702148404</v>
      </c>
      <c r="O698">
        <v>3.1512562185525797E-2</v>
      </c>
      <c r="R698">
        <f t="shared" si="20"/>
        <v>30.824872040003445</v>
      </c>
      <c r="S698">
        <f t="shared" si="21"/>
        <v>33.834886506178705</v>
      </c>
    </row>
    <row r="699" spans="1:19" x14ac:dyDescent="0.25">
      <c r="A699">
        <v>47302</v>
      </c>
      <c r="B699">
        <v>1.51</v>
      </c>
      <c r="C699">
        <v>1</v>
      </c>
      <c r="D699">
        <v>1.0137103100121001</v>
      </c>
      <c r="E699">
        <v>0.67133133113384202</v>
      </c>
      <c r="F699">
        <v>0.40909744799137099</v>
      </c>
      <c r="G699" s="1">
        <v>43174</v>
      </c>
      <c r="H699" t="s">
        <v>121</v>
      </c>
      <c r="I699" t="s">
        <v>52</v>
      </c>
      <c r="J699">
        <v>2.81</v>
      </c>
      <c r="L699">
        <v>1</v>
      </c>
      <c r="M699">
        <v>0.94774775385856602</v>
      </c>
      <c r="N699">
        <v>0.62764751911163297</v>
      </c>
      <c r="O699">
        <v>0.31834793090820301</v>
      </c>
      <c r="R699">
        <f t="shared" si="20"/>
        <v>1.971577190154937</v>
      </c>
      <c r="S699">
        <f t="shared" si="21"/>
        <v>1.868557853528124</v>
      </c>
    </row>
    <row r="700" spans="1:19" x14ac:dyDescent="0.25">
      <c r="A700">
        <v>47303</v>
      </c>
      <c r="B700">
        <v>1.46</v>
      </c>
      <c r="C700">
        <v>1</v>
      </c>
      <c r="D700">
        <v>1.1466264042854299</v>
      </c>
      <c r="E700">
        <v>0.785360550880432</v>
      </c>
      <c r="F700">
        <v>0.13756102174520399</v>
      </c>
      <c r="G700" s="1">
        <v>43174</v>
      </c>
      <c r="H700" t="s">
        <v>99</v>
      </c>
      <c r="I700" t="s">
        <v>70</v>
      </c>
      <c r="J700">
        <v>2.98</v>
      </c>
      <c r="L700">
        <v>1</v>
      </c>
      <c r="M700">
        <v>1.1844238269328999</v>
      </c>
      <c r="N700">
        <v>0.81124919652938798</v>
      </c>
      <c r="O700">
        <v>0.202411189675331</v>
      </c>
      <c r="R700">
        <f t="shared" si="20"/>
        <v>4.0079266261447177</v>
      </c>
      <c r="S700">
        <f t="shared" si="21"/>
        <v>4.7470837926046192</v>
      </c>
    </row>
    <row r="701" spans="1:19" x14ac:dyDescent="0.25">
      <c r="A701">
        <v>47304</v>
      </c>
      <c r="B701">
        <v>1.26</v>
      </c>
      <c r="C701">
        <v>1</v>
      </c>
      <c r="D701">
        <v>1.20171855926513</v>
      </c>
      <c r="E701">
        <v>0.95374488830566395</v>
      </c>
      <c r="F701">
        <v>0.13272884041070901</v>
      </c>
      <c r="G701" s="1">
        <v>43175</v>
      </c>
      <c r="H701" t="s">
        <v>43</v>
      </c>
      <c r="I701" t="s">
        <v>55</v>
      </c>
      <c r="J701">
        <v>4.3899999999999997</v>
      </c>
      <c r="L701">
        <v>1</v>
      </c>
      <c r="M701">
        <v>1.20012782692909</v>
      </c>
      <c r="N701">
        <v>0.95248240232467596</v>
      </c>
      <c r="O701">
        <v>0.13077700138091999</v>
      </c>
      <c r="R701">
        <f t="shared" si="20"/>
        <v>7.2832561709404704</v>
      </c>
      <c r="S701">
        <f t="shared" si="21"/>
        <v>8.7408384013986833</v>
      </c>
    </row>
    <row r="702" spans="1:19" x14ac:dyDescent="0.25">
      <c r="A702">
        <v>47305</v>
      </c>
      <c r="B702">
        <v>2.1</v>
      </c>
      <c r="C702">
        <v>1</v>
      </c>
      <c r="D702">
        <v>1.1676342427730499</v>
      </c>
      <c r="E702">
        <v>0.55601630608240704</v>
      </c>
      <c r="F702">
        <v>0.341921279827753</v>
      </c>
      <c r="G702" s="1">
        <v>43175</v>
      </c>
      <c r="H702" t="s">
        <v>99</v>
      </c>
      <c r="I702" t="s">
        <v>121</v>
      </c>
      <c r="J702">
        <v>1.84</v>
      </c>
      <c r="L702">
        <v>1</v>
      </c>
      <c r="M702">
        <v>1.2360710978507901</v>
      </c>
      <c r="N702">
        <v>0.58860528469085605</v>
      </c>
      <c r="O702">
        <v>0.28927674889564498</v>
      </c>
      <c r="R702">
        <f t="shared" si="20"/>
        <v>2.0347479945690079</v>
      </c>
      <c r="S702">
        <f t="shared" si="21"/>
        <v>2.5150931874966229</v>
      </c>
    </row>
    <row r="703" spans="1:19" x14ac:dyDescent="0.25">
      <c r="A703">
        <v>47306</v>
      </c>
      <c r="B703">
        <v>1.1399999999999999</v>
      </c>
      <c r="C703">
        <v>1</v>
      </c>
      <c r="D703">
        <v>0.98126422262191704</v>
      </c>
      <c r="E703">
        <v>0.86075809001922599</v>
      </c>
      <c r="F703">
        <v>0.186265985667705</v>
      </c>
      <c r="G703" s="1">
        <v>43175</v>
      </c>
      <c r="H703" t="s">
        <v>153</v>
      </c>
      <c r="I703" t="s">
        <v>92</v>
      </c>
      <c r="J703">
        <v>7.12</v>
      </c>
      <c r="L703">
        <v>1</v>
      </c>
      <c r="M703">
        <v>1.06594899415969</v>
      </c>
      <c r="N703">
        <v>0.93504297733306796</v>
      </c>
      <c r="O703">
        <v>0.10258499532937999</v>
      </c>
      <c r="R703">
        <f t="shared" si="20"/>
        <v>9.1148123010663618</v>
      </c>
      <c r="S703">
        <f t="shared" si="21"/>
        <v>9.7159250042761247</v>
      </c>
    </row>
    <row r="704" spans="1:19" x14ac:dyDescent="0.25">
      <c r="A704">
        <v>47307</v>
      </c>
      <c r="B704">
        <v>1.08</v>
      </c>
      <c r="C704">
        <v>1</v>
      </c>
      <c r="D704">
        <v>1.0347056779861401</v>
      </c>
      <c r="E704">
        <v>0.95806081295013401</v>
      </c>
      <c r="F704">
        <v>4.0263634920120202E-2</v>
      </c>
      <c r="G704" s="1">
        <v>43176</v>
      </c>
      <c r="H704" t="s">
        <v>153</v>
      </c>
      <c r="I704" t="s">
        <v>78</v>
      </c>
      <c r="J704">
        <v>10.98</v>
      </c>
      <c r="L704">
        <v>1</v>
      </c>
      <c r="M704">
        <v>1.0366389155387801</v>
      </c>
      <c r="N704">
        <v>0.95985084772109897</v>
      </c>
      <c r="O704">
        <v>2.16835532337427E-2</v>
      </c>
      <c r="R704">
        <f t="shared" si="20"/>
        <v>44.266308080330404</v>
      </c>
      <c r="S704">
        <f t="shared" si="21"/>
        <v>45.888177603299553</v>
      </c>
    </row>
    <row r="705" spans="1:19" x14ac:dyDescent="0.25">
      <c r="A705">
        <v>47308</v>
      </c>
      <c r="B705">
        <v>1.47</v>
      </c>
      <c r="C705">
        <v>0</v>
      </c>
      <c r="D705">
        <v>1.75034017801284</v>
      </c>
      <c r="E705">
        <v>0.48340459664662599</v>
      </c>
      <c r="F705">
        <v>0.59535380204518595</v>
      </c>
      <c r="G705" s="1">
        <v>43176</v>
      </c>
      <c r="H705" t="s">
        <v>43</v>
      </c>
      <c r="I705" t="s">
        <v>99</v>
      </c>
      <c r="J705">
        <v>2.94</v>
      </c>
      <c r="L705">
        <v>0</v>
      </c>
      <c r="M705">
        <v>1.7118621361255599</v>
      </c>
      <c r="N705">
        <v>0.42785629630088801</v>
      </c>
      <c r="O705">
        <v>0.58226603269577004</v>
      </c>
      <c r="R705">
        <f t="shared" si="20"/>
        <v>1.3608915837627269</v>
      </c>
      <c r="S705">
        <f t="shared" si="21"/>
        <v>2.3296587736153631</v>
      </c>
    </row>
    <row r="706" spans="1:19" x14ac:dyDescent="0.25">
      <c r="A706">
        <v>47309</v>
      </c>
      <c r="B706">
        <v>3.48</v>
      </c>
      <c r="C706">
        <v>0</v>
      </c>
      <c r="D706">
        <v>0.86748054820299103</v>
      </c>
      <c r="E706">
        <v>0.53531956076622</v>
      </c>
      <c r="F706">
        <v>0.63319748044013902</v>
      </c>
      <c r="G706" s="1">
        <v>43177</v>
      </c>
      <c r="H706" t="s">
        <v>43</v>
      </c>
      <c r="I706" t="s">
        <v>153</v>
      </c>
      <c r="J706">
        <v>1.37</v>
      </c>
      <c r="L706">
        <v>0</v>
      </c>
      <c r="M706">
        <v>0.82069945991039195</v>
      </c>
      <c r="N706">
        <v>0.57474464178085305</v>
      </c>
      <c r="O706">
        <v>0.59905070066452004</v>
      </c>
      <c r="R706">
        <f t="shared" si="20"/>
        <v>1.0422901878795328</v>
      </c>
      <c r="S706">
        <f t="shared" si="21"/>
        <v>0.85540699426263411</v>
      </c>
    </row>
    <row r="707" spans="1:19" x14ac:dyDescent="0.25">
      <c r="A707">
        <v>47310</v>
      </c>
      <c r="B707">
        <v>1.87</v>
      </c>
      <c r="C707">
        <v>1</v>
      </c>
      <c r="D707">
        <v>1.52833993899822</v>
      </c>
      <c r="E707">
        <v>0.81729408502578704</v>
      </c>
      <c r="F707">
        <v>0.28099106252193401</v>
      </c>
      <c r="G707" s="1">
        <v>43180</v>
      </c>
      <c r="H707" t="s">
        <v>112</v>
      </c>
      <c r="I707" t="s">
        <v>70</v>
      </c>
      <c r="J707">
        <v>2.04</v>
      </c>
      <c r="L707">
        <v>1</v>
      </c>
      <c r="M707">
        <v>1.76667393803596</v>
      </c>
      <c r="N707">
        <v>0.94474542140960605</v>
      </c>
      <c r="O707">
        <v>0.100605845451354</v>
      </c>
      <c r="R707">
        <f t="shared" si="20"/>
        <v>9.3905619218360368</v>
      </c>
      <c r="S707">
        <f t="shared" si="21"/>
        <v>16.590061010820634</v>
      </c>
    </row>
    <row r="708" spans="1:19" x14ac:dyDescent="0.25">
      <c r="A708">
        <v>47311</v>
      </c>
      <c r="B708">
        <v>2.5</v>
      </c>
      <c r="C708">
        <v>0</v>
      </c>
      <c r="D708">
        <v>1.3772662734985299</v>
      </c>
      <c r="E708">
        <v>0.159161247313022</v>
      </c>
      <c r="F708">
        <v>0.86079142093658401</v>
      </c>
      <c r="G708" s="1">
        <v>43180</v>
      </c>
      <c r="H708" t="s">
        <v>27</v>
      </c>
      <c r="I708" t="s">
        <v>22</v>
      </c>
      <c r="J708">
        <v>1.6</v>
      </c>
      <c r="L708">
        <v>0</v>
      </c>
      <c r="M708">
        <v>1.44721994400024</v>
      </c>
      <c r="N708">
        <v>0.13252630829810999</v>
      </c>
      <c r="O708">
        <v>0.90451246500015203</v>
      </c>
      <c r="R708">
        <f t="shared" ref="R708:R771" si="22">IF(L708,N708/O708,O708/N708)</f>
        <v>6.8251540136884028</v>
      </c>
      <c r="S708">
        <f t="shared" ref="S708:S771" si="23">IF(L708,R708*N708*B708,R708*O708*J708)</f>
        <v>9.8774990094831665</v>
      </c>
    </row>
    <row r="709" spans="1:19" x14ac:dyDescent="0.25">
      <c r="A709">
        <v>47312</v>
      </c>
      <c r="B709">
        <v>1.99</v>
      </c>
      <c r="C709">
        <v>0</v>
      </c>
      <c r="D709">
        <v>1.25044838905334</v>
      </c>
      <c r="E709">
        <v>0.41551443189382498</v>
      </c>
      <c r="F709">
        <v>0.65127520263195005</v>
      </c>
      <c r="G709" s="1">
        <v>43180</v>
      </c>
      <c r="H709" t="s">
        <v>79</v>
      </c>
      <c r="I709" t="s">
        <v>105</v>
      </c>
      <c r="J709">
        <v>1.92</v>
      </c>
      <c r="L709">
        <v>0</v>
      </c>
      <c r="M709">
        <v>1.0593984603881801</v>
      </c>
      <c r="N709">
        <v>0.35467445850372298</v>
      </c>
      <c r="O709">
        <v>0.55177003145217896</v>
      </c>
      <c r="R709">
        <f t="shared" si="22"/>
        <v>1.5557083918023014</v>
      </c>
      <c r="S709">
        <f t="shared" si="23"/>
        <v>1.6481150750883351</v>
      </c>
    </row>
    <row r="710" spans="1:19" x14ac:dyDescent="0.25">
      <c r="A710">
        <v>47313</v>
      </c>
      <c r="B710">
        <v>2.37</v>
      </c>
      <c r="C710">
        <v>0</v>
      </c>
      <c r="D710">
        <v>0.89861472979187895</v>
      </c>
      <c r="E710">
        <v>0.29326280578970898</v>
      </c>
      <c r="F710">
        <v>0.54133417457342103</v>
      </c>
      <c r="G710" s="1">
        <v>43180</v>
      </c>
      <c r="H710" t="s">
        <v>242</v>
      </c>
      <c r="I710" t="s">
        <v>173</v>
      </c>
      <c r="J710">
        <v>1.66</v>
      </c>
      <c r="L710">
        <v>0</v>
      </c>
      <c r="M710">
        <v>0.70471168577670995</v>
      </c>
      <c r="N710">
        <v>0.20915378630161199</v>
      </c>
      <c r="O710">
        <v>0.42452511191368097</v>
      </c>
      <c r="R710">
        <f t="shared" si="22"/>
        <v>2.0297271181191574</v>
      </c>
      <c r="S710">
        <f t="shared" si="23"/>
        <v>1.4303724190764555</v>
      </c>
    </row>
    <row r="711" spans="1:19" x14ac:dyDescent="0.25">
      <c r="A711">
        <v>47314</v>
      </c>
      <c r="B711">
        <v>1.81</v>
      </c>
      <c r="C711">
        <v>1</v>
      </c>
      <c r="D711">
        <v>1.2141136611700001</v>
      </c>
      <c r="E711">
        <v>0.67078102827072095</v>
      </c>
      <c r="F711">
        <v>0.26035416126251198</v>
      </c>
      <c r="G711" s="1">
        <v>43180</v>
      </c>
      <c r="H711" t="s">
        <v>102</v>
      </c>
      <c r="I711" t="s">
        <v>151</v>
      </c>
      <c r="J711">
        <v>2.12</v>
      </c>
      <c r="L711">
        <v>1</v>
      </c>
      <c r="M711">
        <v>0.97344348609447395</v>
      </c>
      <c r="N711">
        <v>0.537814080715179</v>
      </c>
      <c r="O711">
        <v>0.28803259134292603</v>
      </c>
      <c r="R711">
        <f t="shared" si="22"/>
        <v>1.8671987020901673</v>
      </c>
      <c r="S711">
        <f t="shared" si="23"/>
        <v>1.8176124137937295</v>
      </c>
    </row>
    <row r="712" spans="1:19" x14ac:dyDescent="0.25">
      <c r="A712">
        <v>47315</v>
      </c>
      <c r="B712">
        <v>2.58</v>
      </c>
      <c r="C712">
        <v>1</v>
      </c>
      <c r="D712">
        <v>1.40386359000206</v>
      </c>
      <c r="E712">
        <v>0.54413317441940301</v>
      </c>
      <c r="F712">
        <v>0.27576925754547099</v>
      </c>
      <c r="G712" s="1">
        <v>43180</v>
      </c>
      <c r="H712" t="s">
        <v>95</v>
      </c>
      <c r="I712" t="s">
        <v>30</v>
      </c>
      <c r="J712">
        <v>1.57</v>
      </c>
      <c r="L712">
        <v>1</v>
      </c>
      <c r="M712">
        <v>1.36878333091735</v>
      </c>
      <c r="N712">
        <v>0.53053617477416903</v>
      </c>
      <c r="O712">
        <v>0.22767725586891099</v>
      </c>
      <c r="R712">
        <f t="shared" si="22"/>
        <v>2.3302115652677848</v>
      </c>
      <c r="S712">
        <f t="shared" si="23"/>
        <v>3.1895547480493849</v>
      </c>
    </row>
    <row r="713" spans="1:19" x14ac:dyDescent="0.25">
      <c r="A713">
        <v>47316</v>
      </c>
      <c r="B713">
        <v>1.42</v>
      </c>
      <c r="C713">
        <v>1</v>
      </c>
      <c r="D713">
        <v>0.98335992980003295</v>
      </c>
      <c r="E713">
        <v>0.69250699281692496</v>
      </c>
      <c r="F713">
        <v>0.33313828110694799</v>
      </c>
      <c r="G713" s="1">
        <v>43180</v>
      </c>
      <c r="H713" t="s">
        <v>145</v>
      </c>
      <c r="I713" t="s">
        <v>269</v>
      </c>
      <c r="J713">
        <v>3.12</v>
      </c>
      <c r="L713">
        <v>1</v>
      </c>
      <c r="M713">
        <v>1.17159283161163</v>
      </c>
      <c r="N713">
        <v>0.82506537437438898</v>
      </c>
      <c r="O713">
        <v>0.25359576940536499</v>
      </c>
      <c r="R713">
        <f t="shared" si="22"/>
        <v>3.2534666343567724</v>
      </c>
      <c r="S713">
        <f t="shared" si="23"/>
        <v>3.8117381867000177</v>
      </c>
    </row>
    <row r="714" spans="1:19" x14ac:dyDescent="0.25">
      <c r="A714">
        <v>47317</v>
      </c>
      <c r="B714">
        <v>1.32</v>
      </c>
      <c r="C714">
        <v>1</v>
      </c>
      <c r="D714">
        <v>0.78796787559986103</v>
      </c>
      <c r="E714">
        <v>0.596945360302925</v>
      </c>
      <c r="F714">
        <v>0.37994469702243799</v>
      </c>
      <c r="G714" s="1">
        <v>43180</v>
      </c>
      <c r="H714" t="s">
        <v>104</v>
      </c>
      <c r="I714" t="s">
        <v>137</v>
      </c>
      <c r="J714">
        <v>3.77</v>
      </c>
      <c r="L714">
        <v>1</v>
      </c>
      <c r="M714">
        <v>0.81787726879119804</v>
      </c>
      <c r="N714">
        <v>0.619603991508483</v>
      </c>
      <c r="O714">
        <v>0.34061688184738098</v>
      </c>
      <c r="R714">
        <f t="shared" si="22"/>
        <v>1.819064246457716</v>
      </c>
      <c r="S714">
        <f t="shared" si="23"/>
        <v>1.4877712976485546</v>
      </c>
    </row>
    <row r="715" spans="1:19" x14ac:dyDescent="0.25">
      <c r="A715">
        <v>47318</v>
      </c>
      <c r="B715">
        <v>2.95</v>
      </c>
      <c r="C715">
        <v>0</v>
      </c>
      <c r="D715">
        <v>0.79485384384791002</v>
      </c>
      <c r="E715">
        <v>0.43647879362106301</v>
      </c>
      <c r="F715">
        <v>0.54442044099171905</v>
      </c>
      <c r="G715" s="1">
        <v>43180</v>
      </c>
      <c r="H715" t="s">
        <v>97</v>
      </c>
      <c r="I715" t="s">
        <v>40</v>
      </c>
      <c r="J715">
        <v>1.46</v>
      </c>
      <c r="L715">
        <v>0</v>
      </c>
      <c r="M715">
        <v>0.63141606807708694</v>
      </c>
      <c r="N715">
        <v>0.38281854987144398</v>
      </c>
      <c r="O715">
        <v>0.43247675895690901</v>
      </c>
      <c r="R715">
        <f t="shared" si="22"/>
        <v>1.1297173533052172</v>
      </c>
      <c r="S715">
        <f t="shared" si="23"/>
        <v>0.71332168926243367</v>
      </c>
    </row>
    <row r="716" spans="1:19" x14ac:dyDescent="0.25">
      <c r="A716">
        <v>47319</v>
      </c>
      <c r="B716">
        <v>2.39</v>
      </c>
      <c r="C716">
        <v>1</v>
      </c>
      <c r="D716">
        <v>1.30842097073793</v>
      </c>
      <c r="E716">
        <v>0.54745647311210599</v>
      </c>
      <c r="F716">
        <v>0.28061222434043798</v>
      </c>
      <c r="G716" s="1">
        <v>43180</v>
      </c>
      <c r="H716" t="s">
        <v>116</v>
      </c>
      <c r="I716" t="s">
        <v>115</v>
      </c>
      <c r="J716">
        <v>1.65</v>
      </c>
      <c r="L716">
        <v>1</v>
      </c>
      <c r="M716">
        <v>1.4101701676845499</v>
      </c>
      <c r="N716">
        <v>0.59002935886383001</v>
      </c>
      <c r="O716">
        <v>0.237941354513168</v>
      </c>
      <c r="R716">
        <f t="shared" si="22"/>
        <v>2.4797259815177566</v>
      </c>
      <c r="S716">
        <f t="shared" si="23"/>
        <v>3.4968356031686394</v>
      </c>
    </row>
    <row r="717" spans="1:19" x14ac:dyDescent="0.25">
      <c r="A717">
        <v>47320</v>
      </c>
      <c r="B717">
        <v>2.2000000000000002</v>
      </c>
      <c r="C717">
        <v>1</v>
      </c>
      <c r="D717">
        <v>1.40101403236389</v>
      </c>
      <c r="E717">
        <v>0.63682456016540501</v>
      </c>
      <c r="F717">
        <v>0.21813883781433099</v>
      </c>
      <c r="G717" s="1">
        <v>43180</v>
      </c>
      <c r="H717" t="s">
        <v>24</v>
      </c>
      <c r="I717" t="s">
        <v>9</v>
      </c>
      <c r="J717">
        <v>1.75</v>
      </c>
      <c r="L717">
        <v>1</v>
      </c>
      <c r="M717">
        <v>1.37957932949066</v>
      </c>
      <c r="N717">
        <v>0.62708151340484597</v>
      </c>
      <c r="O717">
        <v>0.15505482256412501</v>
      </c>
      <c r="R717">
        <f t="shared" si="22"/>
        <v>4.0442567540619896</v>
      </c>
      <c r="S717">
        <f t="shared" si="23"/>
        <v>5.5793730210569175</v>
      </c>
    </row>
    <row r="718" spans="1:19" x14ac:dyDescent="0.25">
      <c r="A718">
        <v>47321</v>
      </c>
      <c r="B718">
        <v>4.26</v>
      </c>
      <c r="C718">
        <v>0</v>
      </c>
      <c r="D718">
        <v>0.92909601128101305</v>
      </c>
      <c r="E718">
        <v>0.276693043112754</v>
      </c>
      <c r="F718">
        <v>0.73157166242599403</v>
      </c>
      <c r="G718" s="1">
        <v>43180</v>
      </c>
      <c r="H718" t="s">
        <v>188</v>
      </c>
      <c r="I718" t="s">
        <v>42</v>
      </c>
      <c r="J718">
        <v>1.27</v>
      </c>
      <c r="L718">
        <v>0</v>
      </c>
      <c r="M718">
        <v>1.08694295048713</v>
      </c>
      <c r="N718">
        <v>0.34420800209045399</v>
      </c>
      <c r="O718">
        <v>0.85586059093475297</v>
      </c>
      <c r="R718">
        <f t="shared" si="22"/>
        <v>2.4864633760311081</v>
      </c>
      <c r="S718">
        <f t="shared" si="23"/>
        <v>2.7026438382214582</v>
      </c>
    </row>
    <row r="719" spans="1:19" x14ac:dyDescent="0.25">
      <c r="A719">
        <v>47322</v>
      </c>
      <c r="B719">
        <v>1.87</v>
      </c>
      <c r="C719">
        <v>1</v>
      </c>
      <c r="D719">
        <v>1.3306820347905099</v>
      </c>
      <c r="E719">
        <v>0.71159467101097096</v>
      </c>
      <c r="F719">
        <v>0.30881775170564602</v>
      </c>
      <c r="G719" s="1">
        <v>43180</v>
      </c>
      <c r="H719" t="s">
        <v>74</v>
      </c>
      <c r="I719" t="s">
        <v>16</v>
      </c>
      <c r="J719">
        <v>2.04</v>
      </c>
      <c r="L719">
        <v>1</v>
      </c>
      <c r="M719">
        <v>1.3800115805864299</v>
      </c>
      <c r="N719">
        <v>0.73797410726547197</v>
      </c>
      <c r="O719">
        <v>0.159828931093215</v>
      </c>
      <c r="R719">
        <f t="shared" si="22"/>
        <v>4.617274871437842</v>
      </c>
      <c r="S719">
        <f t="shared" si="23"/>
        <v>6.3718927933349532</v>
      </c>
    </row>
    <row r="720" spans="1:19" x14ac:dyDescent="0.25">
      <c r="A720">
        <v>47323</v>
      </c>
      <c r="B720">
        <v>2.27</v>
      </c>
      <c r="C720">
        <v>0</v>
      </c>
      <c r="D720">
        <v>1.02525295865535</v>
      </c>
      <c r="E720">
        <v>0.31133394539356202</v>
      </c>
      <c r="F720">
        <v>0.59956313371658299</v>
      </c>
      <c r="G720" s="1">
        <v>43180</v>
      </c>
      <c r="H720" t="s">
        <v>73</v>
      </c>
      <c r="I720" t="s">
        <v>67</v>
      </c>
      <c r="J720">
        <v>1.71</v>
      </c>
      <c r="L720">
        <v>0</v>
      </c>
      <c r="M720">
        <v>1.0955407083034501</v>
      </c>
      <c r="N720">
        <v>0.19555084407329501</v>
      </c>
      <c r="O720">
        <v>0.64066708087921098</v>
      </c>
      <c r="R720">
        <f t="shared" si="22"/>
        <v>3.2762174150426095</v>
      </c>
      <c r="S720">
        <f t="shared" si="23"/>
        <v>3.5892295474318812</v>
      </c>
    </row>
    <row r="721" spans="1:19" x14ac:dyDescent="0.25">
      <c r="A721">
        <v>47324</v>
      </c>
      <c r="B721">
        <v>1.87</v>
      </c>
      <c r="C721">
        <v>0</v>
      </c>
      <c r="D721">
        <v>1.31661281347274</v>
      </c>
      <c r="E721">
        <v>0.30403890609741202</v>
      </c>
      <c r="F721">
        <v>0.64539843797683705</v>
      </c>
      <c r="G721" s="1">
        <v>43180</v>
      </c>
      <c r="H721" t="s">
        <v>31</v>
      </c>
      <c r="I721" t="s">
        <v>63</v>
      </c>
      <c r="J721">
        <v>2.04</v>
      </c>
      <c r="L721">
        <v>0</v>
      </c>
      <c r="M721">
        <v>1.46704072237014</v>
      </c>
      <c r="N721">
        <v>0.29798719286918601</v>
      </c>
      <c r="O721">
        <v>0.71913760900497403</v>
      </c>
      <c r="R721">
        <f t="shared" si="22"/>
        <v>2.4133171700458607</v>
      </c>
      <c r="S721">
        <f t="shared" si="23"/>
        <v>3.5404345644523585</v>
      </c>
    </row>
    <row r="722" spans="1:19" x14ac:dyDescent="0.25">
      <c r="A722">
        <v>47325</v>
      </c>
      <c r="B722">
        <v>1.67</v>
      </c>
      <c r="C722">
        <v>0</v>
      </c>
      <c r="D722">
        <v>1.3915545578002899</v>
      </c>
      <c r="E722">
        <v>0.39939273595809899</v>
      </c>
      <c r="F722">
        <v>0.589641761779785</v>
      </c>
      <c r="G722" s="1">
        <v>43180</v>
      </c>
      <c r="H722" t="s">
        <v>141</v>
      </c>
      <c r="I722" t="s">
        <v>85</v>
      </c>
      <c r="J722">
        <v>2.36</v>
      </c>
      <c r="L722">
        <v>0</v>
      </c>
      <c r="M722">
        <v>1.0996768438816</v>
      </c>
      <c r="N722">
        <v>0.25464904308318997</v>
      </c>
      <c r="O722">
        <v>0.46596476435661299</v>
      </c>
      <c r="R722">
        <f t="shared" si="22"/>
        <v>1.8298312010714659</v>
      </c>
      <c r="S722">
        <f t="shared" si="23"/>
        <v>2.0122230000303589</v>
      </c>
    </row>
    <row r="723" spans="1:19" x14ac:dyDescent="0.25">
      <c r="A723">
        <v>47326</v>
      </c>
      <c r="B723">
        <v>1.5</v>
      </c>
      <c r="C723">
        <v>0</v>
      </c>
      <c r="D723">
        <v>1.79551526069641</v>
      </c>
      <c r="E723">
        <v>0.44239209890365599</v>
      </c>
      <c r="F723">
        <v>0.641255450248718</v>
      </c>
      <c r="G723" s="1">
        <v>43181</v>
      </c>
      <c r="H723" t="s">
        <v>140</v>
      </c>
      <c r="I723" t="s">
        <v>19</v>
      </c>
      <c r="J723">
        <v>2.8</v>
      </c>
      <c r="L723">
        <v>0</v>
      </c>
      <c r="M723">
        <v>2.1718936681747398</v>
      </c>
      <c r="N723">
        <v>0.34214827418327298</v>
      </c>
      <c r="O723">
        <v>0.775676310062408</v>
      </c>
      <c r="R723">
        <f t="shared" si="22"/>
        <v>2.2670764945811595</v>
      </c>
      <c r="S723">
        <f t="shared" si="23"/>
        <v>4.9238490838486113</v>
      </c>
    </row>
    <row r="724" spans="1:19" x14ac:dyDescent="0.25">
      <c r="A724">
        <v>47327</v>
      </c>
      <c r="B724">
        <v>1.83</v>
      </c>
      <c r="C724">
        <v>1</v>
      </c>
      <c r="D724">
        <v>1.42051789677143</v>
      </c>
      <c r="E724">
        <v>0.77623928785324003</v>
      </c>
      <c r="F724">
        <v>0.23749005794525099</v>
      </c>
      <c r="G724" s="1">
        <v>43181</v>
      </c>
      <c r="H724" t="s">
        <v>98</v>
      </c>
      <c r="I724" t="s">
        <v>166</v>
      </c>
      <c r="J724">
        <v>2.09</v>
      </c>
      <c r="L724">
        <v>1</v>
      </c>
      <c r="M724">
        <v>1.52589580893516</v>
      </c>
      <c r="N724">
        <v>0.83382284641265803</v>
      </c>
      <c r="O724">
        <v>0.27148595452308599</v>
      </c>
      <c r="R724">
        <f t="shared" si="22"/>
        <v>3.071329593744244</v>
      </c>
      <c r="S724">
        <f t="shared" si="23"/>
        <v>4.6865289549528821</v>
      </c>
    </row>
    <row r="725" spans="1:19" x14ac:dyDescent="0.25">
      <c r="A725">
        <v>47328</v>
      </c>
      <c r="B725">
        <v>2.27</v>
      </c>
      <c r="C725">
        <v>1</v>
      </c>
      <c r="D725">
        <v>1.33423913486301</v>
      </c>
      <c r="E725">
        <v>0.58777054399251905</v>
      </c>
      <c r="F725">
        <v>0.41081730276346201</v>
      </c>
      <c r="G725" s="1">
        <v>43181</v>
      </c>
      <c r="H725" t="s">
        <v>126</v>
      </c>
      <c r="I725" t="s">
        <v>94</v>
      </c>
      <c r="J725">
        <v>1.71</v>
      </c>
      <c r="L725">
        <v>1</v>
      </c>
      <c r="M725">
        <v>1.35309322297573</v>
      </c>
      <c r="N725">
        <v>0.59607630968093805</v>
      </c>
      <c r="O725">
        <v>0.346958577632904</v>
      </c>
      <c r="R725">
        <f t="shared" si="22"/>
        <v>1.7180042463501524</v>
      </c>
      <c r="S725">
        <f t="shared" si="23"/>
        <v>2.3246199027799164</v>
      </c>
    </row>
    <row r="726" spans="1:19" x14ac:dyDescent="0.25">
      <c r="A726">
        <v>47329</v>
      </c>
      <c r="B726">
        <v>1.32</v>
      </c>
      <c r="C726">
        <v>1</v>
      </c>
      <c r="D726">
        <v>1.1748993673324499</v>
      </c>
      <c r="E726">
        <v>0.89007527828216504</v>
      </c>
      <c r="F726">
        <v>0.108575459569692</v>
      </c>
      <c r="G726" s="1">
        <v>43181</v>
      </c>
      <c r="H726" t="s">
        <v>156</v>
      </c>
      <c r="I726" t="s">
        <v>204</v>
      </c>
      <c r="J726">
        <v>3.73</v>
      </c>
      <c r="L726">
        <v>1</v>
      </c>
      <c r="M726">
        <v>1.1644845700263899</v>
      </c>
      <c r="N726">
        <v>0.88218528032302801</v>
      </c>
      <c r="O726">
        <v>0.12887671589851299</v>
      </c>
      <c r="R726">
        <f t="shared" si="22"/>
        <v>6.8451874659634067</v>
      </c>
      <c r="S726">
        <f t="shared" si="23"/>
        <v>7.9711151830524791</v>
      </c>
    </row>
    <row r="727" spans="1:19" x14ac:dyDescent="0.25">
      <c r="A727">
        <v>47330</v>
      </c>
      <c r="B727">
        <v>2.2999999999999998</v>
      </c>
      <c r="C727">
        <v>1</v>
      </c>
      <c r="D727">
        <v>1.6882639467716201</v>
      </c>
      <c r="E727">
        <v>0.73402780294418302</v>
      </c>
      <c r="F727">
        <v>0.36938398083050999</v>
      </c>
      <c r="G727" s="1">
        <v>43181</v>
      </c>
      <c r="H727" t="s">
        <v>10</v>
      </c>
      <c r="I727" t="s">
        <v>123</v>
      </c>
      <c r="J727">
        <v>1.69</v>
      </c>
      <c r="L727">
        <v>1</v>
      </c>
      <c r="M727">
        <v>1.7548340857028899</v>
      </c>
      <c r="N727">
        <v>0.76297134160995395</v>
      </c>
      <c r="O727">
        <v>0.31819191575050298</v>
      </c>
      <c r="R727">
        <f t="shared" si="22"/>
        <v>2.397833834999775</v>
      </c>
      <c r="S727">
        <f t="shared" si="23"/>
        <v>4.2078005455092935</v>
      </c>
    </row>
    <row r="728" spans="1:19" x14ac:dyDescent="0.25">
      <c r="A728">
        <v>47331</v>
      </c>
      <c r="B728">
        <v>1.1000000000000001</v>
      </c>
      <c r="C728">
        <v>1</v>
      </c>
      <c r="D728">
        <v>0.96523835301399197</v>
      </c>
      <c r="E728">
        <v>0.87748941183090201</v>
      </c>
      <c r="F728">
        <v>7.2191931307315799E-2</v>
      </c>
      <c r="G728" s="1">
        <v>43181</v>
      </c>
      <c r="H728" t="s">
        <v>50</v>
      </c>
      <c r="I728" t="s">
        <v>183</v>
      </c>
      <c r="J728">
        <v>8.67</v>
      </c>
      <c r="L728">
        <v>1</v>
      </c>
      <c r="M728">
        <v>0.96458379030227603</v>
      </c>
      <c r="N728">
        <v>0.87689435482025102</v>
      </c>
      <c r="O728">
        <v>8.9005045592784798E-2</v>
      </c>
      <c r="R728">
        <f t="shared" si="22"/>
        <v>9.8521870190619456</v>
      </c>
      <c r="S728">
        <f t="shared" si="23"/>
        <v>9.5032598976136562</v>
      </c>
    </row>
    <row r="729" spans="1:19" x14ac:dyDescent="0.25">
      <c r="A729">
        <v>47332</v>
      </c>
      <c r="B729">
        <v>1.87</v>
      </c>
      <c r="C729">
        <v>1</v>
      </c>
      <c r="D729">
        <v>1.1255855676531701</v>
      </c>
      <c r="E729">
        <v>0.60191741585731495</v>
      </c>
      <c r="F729">
        <v>0.34650807976722697</v>
      </c>
      <c r="G729" s="1">
        <v>43181</v>
      </c>
      <c r="H729" t="s">
        <v>143</v>
      </c>
      <c r="I729" t="s">
        <v>103</v>
      </c>
      <c r="J729">
        <v>2.04</v>
      </c>
      <c r="L729">
        <v>1</v>
      </c>
      <c r="M729">
        <v>1.30693227052688</v>
      </c>
      <c r="N729">
        <v>0.698894262313842</v>
      </c>
      <c r="O729">
        <v>0.40439039468765198</v>
      </c>
      <c r="R729">
        <f t="shared" si="22"/>
        <v>1.7282662286122363</v>
      </c>
      <c r="S729">
        <f t="shared" si="23"/>
        <v>2.2587269062351258</v>
      </c>
    </row>
    <row r="730" spans="1:19" x14ac:dyDescent="0.25">
      <c r="A730">
        <v>47333</v>
      </c>
      <c r="B730">
        <v>1.38</v>
      </c>
      <c r="C730">
        <v>1</v>
      </c>
      <c r="D730">
        <v>0.86431815147399804</v>
      </c>
      <c r="E730">
        <v>0.62631750106811501</v>
      </c>
      <c r="F730">
        <v>0.39351471265157001</v>
      </c>
      <c r="G730" s="1">
        <v>43181</v>
      </c>
      <c r="H730" t="s">
        <v>36</v>
      </c>
      <c r="I730" t="s">
        <v>20</v>
      </c>
      <c r="J730">
        <v>3.33</v>
      </c>
      <c r="L730">
        <v>0</v>
      </c>
      <c r="M730">
        <v>2.0283313304185802</v>
      </c>
      <c r="N730">
        <v>0.58115047216415405</v>
      </c>
      <c r="O730">
        <v>0.60910850763320901</v>
      </c>
      <c r="R730">
        <f t="shared" si="22"/>
        <v>1.0481080835483823</v>
      </c>
      <c r="S730">
        <f t="shared" si="23"/>
        <v>2.1259104635261648</v>
      </c>
    </row>
    <row r="731" spans="1:19" x14ac:dyDescent="0.25">
      <c r="A731">
        <v>47334</v>
      </c>
      <c r="B731">
        <v>2.19</v>
      </c>
      <c r="C731">
        <v>0</v>
      </c>
      <c r="D731">
        <v>0.91736665725708</v>
      </c>
      <c r="E731">
        <v>0.43652825554211899</v>
      </c>
      <c r="F731">
        <v>0.52123105525970403</v>
      </c>
      <c r="G731" s="1">
        <v>43181</v>
      </c>
      <c r="H731" t="s">
        <v>120</v>
      </c>
      <c r="I731" t="s">
        <v>163</v>
      </c>
      <c r="J731">
        <v>1.76</v>
      </c>
      <c r="L731">
        <v>1</v>
      </c>
      <c r="M731">
        <v>0.81970604181289597</v>
      </c>
      <c r="N731">
        <v>0.37429499626159601</v>
      </c>
      <c r="O731">
        <v>0.31491568684577897</v>
      </c>
      <c r="R731">
        <f t="shared" si="22"/>
        <v>1.1885562132854193</v>
      </c>
      <c r="S731">
        <f t="shared" si="23"/>
        <v>0.97426670906431434</v>
      </c>
    </row>
    <row r="732" spans="1:19" x14ac:dyDescent="0.25">
      <c r="A732">
        <v>47335</v>
      </c>
      <c r="B732">
        <v>2.4</v>
      </c>
      <c r="C732">
        <v>0</v>
      </c>
      <c r="D732">
        <v>1.34857916235923</v>
      </c>
      <c r="E732">
        <v>0.36838020533323201</v>
      </c>
      <c r="F732">
        <v>0.81732070446014404</v>
      </c>
      <c r="G732" s="1">
        <v>43181</v>
      </c>
      <c r="H732" t="s">
        <v>64</v>
      </c>
      <c r="I732" t="s">
        <v>18</v>
      </c>
      <c r="J732">
        <v>1.65</v>
      </c>
      <c r="L732">
        <v>0</v>
      </c>
      <c r="M732">
        <v>1.3037046968936901</v>
      </c>
      <c r="N732">
        <v>0.53404515981674106</v>
      </c>
      <c r="O732">
        <v>0.79012405872344904</v>
      </c>
      <c r="R732">
        <f t="shared" si="22"/>
        <v>1.4795079483438855</v>
      </c>
      <c r="S732">
        <f t="shared" si="23"/>
        <v>1.9288414613474716</v>
      </c>
    </row>
    <row r="733" spans="1:19" x14ac:dyDescent="0.25">
      <c r="A733">
        <v>47336</v>
      </c>
      <c r="B733">
        <v>2.5099999999999998</v>
      </c>
      <c r="C733">
        <v>1</v>
      </c>
      <c r="D733">
        <v>1.56515790516138</v>
      </c>
      <c r="E733">
        <v>0.62356888651847797</v>
      </c>
      <c r="F733">
        <v>0.39972765445709202</v>
      </c>
      <c r="G733" s="1">
        <v>43181</v>
      </c>
      <c r="H733" t="s">
        <v>161</v>
      </c>
      <c r="I733" t="s">
        <v>174</v>
      </c>
      <c r="J733">
        <v>1.6</v>
      </c>
      <c r="L733">
        <v>1</v>
      </c>
      <c r="M733">
        <v>1.5909806507825801</v>
      </c>
      <c r="N733">
        <v>0.63385683298110895</v>
      </c>
      <c r="O733">
        <v>0.28201466798782299</v>
      </c>
      <c r="R733">
        <f t="shared" si="22"/>
        <v>2.2476023587839693</v>
      </c>
      <c r="S733">
        <f t="shared" si="23"/>
        <v>3.5758918634785886</v>
      </c>
    </row>
    <row r="734" spans="1:19" x14ac:dyDescent="0.25">
      <c r="A734">
        <v>47337</v>
      </c>
      <c r="B734">
        <v>1.45</v>
      </c>
      <c r="C734">
        <v>0</v>
      </c>
      <c r="D734">
        <v>1.50953069329261</v>
      </c>
      <c r="E734">
        <v>0.34472775459289501</v>
      </c>
      <c r="F734">
        <v>0.50317689776420504</v>
      </c>
      <c r="G734" s="1">
        <v>43181</v>
      </c>
      <c r="H734" t="s">
        <v>101</v>
      </c>
      <c r="I734" t="s">
        <v>84</v>
      </c>
      <c r="J734">
        <v>3</v>
      </c>
      <c r="L734">
        <v>1</v>
      </c>
      <c r="M734">
        <v>0.73023547232150998</v>
      </c>
      <c r="N734">
        <v>0.50361067056655795</v>
      </c>
      <c r="O734">
        <v>0.37959071993827798</v>
      </c>
      <c r="R734">
        <f t="shared" si="22"/>
        <v>1.3267201860162594</v>
      </c>
      <c r="S734">
        <f t="shared" si="23"/>
        <v>0.96881814167406355</v>
      </c>
    </row>
    <row r="735" spans="1:19" x14ac:dyDescent="0.25">
      <c r="A735">
        <v>47338</v>
      </c>
      <c r="B735">
        <v>2.71</v>
      </c>
      <c r="C735">
        <v>0</v>
      </c>
      <c r="D735">
        <v>0.92682515108585295</v>
      </c>
      <c r="E735">
        <v>0.41042472124099699</v>
      </c>
      <c r="F735">
        <v>0.60576807260513299</v>
      </c>
      <c r="G735" s="1">
        <v>43181</v>
      </c>
      <c r="H735" t="s">
        <v>259</v>
      </c>
      <c r="I735" t="s">
        <v>157</v>
      </c>
      <c r="J735">
        <v>1.53</v>
      </c>
      <c r="L735">
        <v>0</v>
      </c>
      <c r="M735">
        <v>1.3568881595134701</v>
      </c>
      <c r="N735">
        <v>0.59498280286788896</v>
      </c>
      <c r="O735">
        <v>0.88685500621795599</v>
      </c>
      <c r="R735">
        <f t="shared" si="22"/>
        <v>1.4905556966406555</v>
      </c>
      <c r="S735">
        <f t="shared" si="23"/>
        <v>2.0225173758670612</v>
      </c>
    </row>
    <row r="736" spans="1:19" x14ac:dyDescent="0.25">
      <c r="A736">
        <v>47339</v>
      </c>
      <c r="B736">
        <v>2.58</v>
      </c>
      <c r="C736">
        <v>0</v>
      </c>
      <c r="D736">
        <v>1.1467985993623699</v>
      </c>
      <c r="E736">
        <v>0.26360393166542001</v>
      </c>
      <c r="F736">
        <v>0.73044496774673395</v>
      </c>
      <c r="G736" s="1">
        <v>43181</v>
      </c>
      <c r="H736" t="s">
        <v>48</v>
      </c>
      <c r="I736" t="s">
        <v>87</v>
      </c>
      <c r="J736">
        <v>1.57</v>
      </c>
      <c r="L736">
        <v>0</v>
      </c>
      <c r="M736">
        <v>1.3725966352224299</v>
      </c>
      <c r="N736">
        <v>0.238990098237991</v>
      </c>
      <c r="O736">
        <v>0.87426537275314298</v>
      </c>
      <c r="R736">
        <f t="shared" si="22"/>
        <v>3.6581656696192177</v>
      </c>
      <c r="S736">
        <f t="shared" si="23"/>
        <v>5.0211858892055625</v>
      </c>
    </row>
    <row r="737" spans="1:19" x14ac:dyDescent="0.25">
      <c r="A737">
        <v>47340</v>
      </c>
      <c r="B737">
        <v>1.84</v>
      </c>
      <c r="C737">
        <v>0</v>
      </c>
      <c r="D737">
        <v>1.3855958664417201</v>
      </c>
      <c r="E737">
        <v>0.32858672365546199</v>
      </c>
      <c r="F737">
        <v>0.66615185886621398</v>
      </c>
      <c r="G737" s="1">
        <v>43181</v>
      </c>
      <c r="H737" t="s">
        <v>122</v>
      </c>
      <c r="I737" t="s">
        <v>72</v>
      </c>
      <c r="J737">
        <v>2.08</v>
      </c>
      <c r="L737">
        <v>1</v>
      </c>
      <c r="M737">
        <v>0.92544359683990396</v>
      </c>
      <c r="N737">
        <v>0.50295847654342596</v>
      </c>
      <c r="O737">
        <v>0.37845328450202897</v>
      </c>
      <c r="R737">
        <f t="shared" si="22"/>
        <v>1.32898430834131</v>
      </c>
      <c r="S737">
        <f t="shared" si="23"/>
        <v>1.2299000184551736</v>
      </c>
    </row>
    <row r="738" spans="1:19" x14ac:dyDescent="0.25">
      <c r="A738">
        <v>47341</v>
      </c>
      <c r="B738">
        <v>1.51</v>
      </c>
      <c r="C738">
        <v>0</v>
      </c>
      <c r="D738">
        <v>1.79058517050743</v>
      </c>
      <c r="E738">
        <v>0.29283798635005898</v>
      </c>
      <c r="F738">
        <v>0.64409538507461495</v>
      </c>
      <c r="G738" s="1">
        <v>43182</v>
      </c>
      <c r="H738" t="s">
        <v>46</v>
      </c>
      <c r="I738" t="s">
        <v>141</v>
      </c>
      <c r="J738">
        <v>2.78</v>
      </c>
      <c r="L738">
        <v>0</v>
      </c>
      <c r="M738">
        <v>1.2553815960884001</v>
      </c>
      <c r="N738">
        <v>0.36140924692153897</v>
      </c>
      <c r="O738">
        <v>0.45157611370086598</v>
      </c>
      <c r="R738">
        <f t="shared" si="22"/>
        <v>1.2494868837678135</v>
      </c>
      <c r="S738">
        <f t="shared" si="23"/>
        <v>1.5685828384359679</v>
      </c>
    </row>
    <row r="739" spans="1:19" x14ac:dyDescent="0.25">
      <c r="A739">
        <v>47342</v>
      </c>
      <c r="B739">
        <v>1.33</v>
      </c>
      <c r="C739">
        <v>1</v>
      </c>
      <c r="D739">
        <v>0.84590136431157603</v>
      </c>
      <c r="E739">
        <v>0.63601606339216199</v>
      </c>
      <c r="F739">
        <v>0.315690618008375</v>
      </c>
      <c r="G739" s="1">
        <v>43182</v>
      </c>
      <c r="H739" t="s">
        <v>110</v>
      </c>
      <c r="I739" t="s">
        <v>74</v>
      </c>
      <c r="J739">
        <v>3.64</v>
      </c>
      <c r="L739">
        <v>1</v>
      </c>
      <c r="M739">
        <v>1.0522150373458801</v>
      </c>
      <c r="N739">
        <v>0.79113912582397405</v>
      </c>
      <c r="O739">
        <v>0.31445911526679898</v>
      </c>
      <c r="R739">
        <f t="shared" si="22"/>
        <v>2.5158727714181279</v>
      </c>
      <c r="S739">
        <f t="shared" si="23"/>
        <v>2.647239162135222</v>
      </c>
    </row>
    <row r="740" spans="1:19" x14ac:dyDescent="0.25">
      <c r="A740">
        <v>47343</v>
      </c>
      <c r="B740">
        <v>2.34</v>
      </c>
      <c r="C740">
        <v>1</v>
      </c>
      <c r="D740">
        <v>1.45066553995013</v>
      </c>
      <c r="E740">
        <v>0.61994253844022695</v>
      </c>
      <c r="F740">
        <v>0.388128161430358</v>
      </c>
      <c r="G740" s="1">
        <v>43182</v>
      </c>
      <c r="H740" t="s">
        <v>27</v>
      </c>
      <c r="I740" t="s">
        <v>148</v>
      </c>
      <c r="J740">
        <v>1.68</v>
      </c>
      <c r="L740">
        <v>1</v>
      </c>
      <c r="M740">
        <v>0.95683951199054695</v>
      </c>
      <c r="N740">
        <v>0.40890577435493403</v>
      </c>
      <c r="O740">
        <v>0.24652051925659099</v>
      </c>
      <c r="R740">
        <f t="shared" si="22"/>
        <v>1.6587088798451064</v>
      </c>
      <c r="S740">
        <f t="shared" si="23"/>
        <v>1.5871181951253761</v>
      </c>
    </row>
    <row r="741" spans="1:19" x14ac:dyDescent="0.25">
      <c r="A741">
        <v>47344</v>
      </c>
      <c r="B741">
        <v>1.65</v>
      </c>
      <c r="C741">
        <v>1</v>
      </c>
      <c r="D741">
        <v>1.19758388936519</v>
      </c>
      <c r="E741">
        <v>0.72580841779708805</v>
      </c>
      <c r="F741">
        <v>0.30611944198608398</v>
      </c>
      <c r="G741" s="1">
        <v>43182</v>
      </c>
      <c r="H741" t="s">
        <v>112</v>
      </c>
      <c r="I741" t="s">
        <v>52</v>
      </c>
      <c r="J741">
        <v>2.39</v>
      </c>
      <c r="L741">
        <v>1</v>
      </c>
      <c r="M741">
        <v>1.3156093865633001</v>
      </c>
      <c r="N741">
        <v>0.79733902215957597</v>
      </c>
      <c r="O741">
        <v>0.25311756134033198</v>
      </c>
      <c r="R741">
        <f t="shared" si="22"/>
        <v>3.150073894270438</v>
      </c>
      <c r="S741">
        <f t="shared" si="23"/>
        <v>4.1442667836701972</v>
      </c>
    </row>
    <row r="742" spans="1:19" x14ac:dyDescent="0.25">
      <c r="A742">
        <v>47345</v>
      </c>
      <c r="B742">
        <v>2.84</v>
      </c>
      <c r="C742">
        <v>0</v>
      </c>
      <c r="D742">
        <v>0.77753346514701804</v>
      </c>
      <c r="E742">
        <v>0.37671954035758898</v>
      </c>
      <c r="F742">
        <v>0.52183454036712595</v>
      </c>
      <c r="G742" s="1">
        <v>43182</v>
      </c>
      <c r="H742" t="s">
        <v>79</v>
      </c>
      <c r="I742" t="s">
        <v>65</v>
      </c>
      <c r="J742">
        <v>1.49</v>
      </c>
      <c r="L742">
        <v>0</v>
      </c>
      <c r="M742">
        <v>0.80583334922790495</v>
      </c>
      <c r="N742">
        <v>0.41631373763084401</v>
      </c>
      <c r="O742">
        <v>0.54082775115966797</v>
      </c>
      <c r="R742">
        <f t="shared" si="22"/>
        <v>1.2990869680097699</v>
      </c>
      <c r="S742">
        <f t="shared" si="23"/>
        <v>1.0468476023696374</v>
      </c>
    </row>
    <row r="743" spans="1:19" x14ac:dyDescent="0.25">
      <c r="A743">
        <v>47346</v>
      </c>
      <c r="B743">
        <v>4.8499999999999996</v>
      </c>
      <c r="C743">
        <v>0</v>
      </c>
      <c r="D743">
        <v>1.08575812625885</v>
      </c>
      <c r="E743">
        <v>0.102820022404193</v>
      </c>
      <c r="F743">
        <v>0.88996567726135201</v>
      </c>
      <c r="G743" s="1">
        <v>43182</v>
      </c>
      <c r="H743" t="s">
        <v>102</v>
      </c>
      <c r="I743" t="s">
        <v>108</v>
      </c>
      <c r="J743">
        <v>1.22</v>
      </c>
      <c r="L743">
        <v>0</v>
      </c>
      <c r="M743">
        <v>1.0865907871723099</v>
      </c>
      <c r="N743">
        <v>6.3550621271133395E-2</v>
      </c>
      <c r="O743">
        <v>0.89064818620681696</v>
      </c>
      <c r="R743">
        <f t="shared" si="22"/>
        <v>14.014783308048889</v>
      </c>
      <c r="S743">
        <f t="shared" si="23"/>
        <v>15.228334426742286</v>
      </c>
    </row>
    <row r="744" spans="1:19" x14ac:dyDescent="0.25">
      <c r="A744">
        <v>47347</v>
      </c>
      <c r="B744">
        <v>1.94</v>
      </c>
      <c r="C744">
        <v>1</v>
      </c>
      <c r="D744">
        <v>1.25591929364204</v>
      </c>
      <c r="E744">
        <v>0.647381079196929</v>
      </c>
      <c r="F744">
        <v>0.24289456009864799</v>
      </c>
      <c r="G744" s="1">
        <v>43182</v>
      </c>
      <c r="H744" t="s">
        <v>104</v>
      </c>
      <c r="I744" t="s">
        <v>155</v>
      </c>
      <c r="J744">
        <v>1.96</v>
      </c>
      <c r="L744">
        <v>1</v>
      </c>
      <c r="M744">
        <v>0.56747038841247499</v>
      </c>
      <c r="N744">
        <v>0.29251050949096602</v>
      </c>
      <c r="O744">
        <v>0.27705350518226601</v>
      </c>
      <c r="R744">
        <f t="shared" si="22"/>
        <v>1.0557906830975889</v>
      </c>
      <c r="S744">
        <f t="shared" si="23"/>
        <v>0.5991299490196601</v>
      </c>
    </row>
    <row r="745" spans="1:19" x14ac:dyDescent="0.25">
      <c r="A745">
        <v>47348</v>
      </c>
      <c r="B745">
        <v>1.1499999999999999</v>
      </c>
      <c r="C745">
        <v>1</v>
      </c>
      <c r="D745">
        <v>1.0126482415199201</v>
      </c>
      <c r="E745">
        <v>0.88056368827819798</v>
      </c>
      <c r="F745">
        <v>0.11419950723647999</v>
      </c>
      <c r="G745" s="1">
        <v>43182</v>
      </c>
      <c r="H745" t="s">
        <v>92</v>
      </c>
      <c r="I745" t="s">
        <v>97</v>
      </c>
      <c r="J745">
        <v>6.41</v>
      </c>
      <c r="L745">
        <v>1</v>
      </c>
      <c r="M745">
        <v>0.98326489627361302</v>
      </c>
      <c r="N745">
        <v>0.85501295328140203</v>
      </c>
      <c r="O745">
        <v>0.17135436832904799</v>
      </c>
      <c r="R745">
        <f t="shared" si="22"/>
        <v>4.9897353748200901</v>
      </c>
      <c r="S745">
        <f t="shared" si="23"/>
        <v>4.9062316357552493</v>
      </c>
    </row>
    <row r="746" spans="1:19" x14ac:dyDescent="0.25">
      <c r="A746">
        <v>47349</v>
      </c>
      <c r="B746">
        <v>1.17</v>
      </c>
      <c r="C746">
        <v>1</v>
      </c>
      <c r="D746">
        <v>1.0759332250356599</v>
      </c>
      <c r="E746">
        <v>0.919601047039032</v>
      </c>
      <c r="F746">
        <v>6.9800430536270094E-2</v>
      </c>
      <c r="G746" s="1">
        <v>43182</v>
      </c>
      <c r="H746" t="s">
        <v>99</v>
      </c>
      <c r="I746" t="s">
        <v>188</v>
      </c>
      <c r="J746">
        <v>5.98</v>
      </c>
      <c r="L746">
        <v>1</v>
      </c>
      <c r="M746">
        <v>1.08236752152442</v>
      </c>
      <c r="N746">
        <v>0.92510044574737504</v>
      </c>
      <c r="O746">
        <v>7.4366718530654893E-2</v>
      </c>
      <c r="R746">
        <f t="shared" si="22"/>
        <v>12.439710451470802</v>
      </c>
      <c r="S746">
        <f t="shared" si="23"/>
        <v>13.464338569839985</v>
      </c>
    </row>
    <row r="747" spans="1:19" x14ac:dyDescent="0.25">
      <c r="A747">
        <v>47350</v>
      </c>
      <c r="B747">
        <v>1.3</v>
      </c>
      <c r="C747">
        <v>1</v>
      </c>
      <c r="D747">
        <v>1.0746112775802601</v>
      </c>
      <c r="E747">
        <v>0.82662405967712405</v>
      </c>
      <c r="F747">
        <v>0.20440514385700201</v>
      </c>
      <c r="G747" s="1">
        <v>43182</v>
      </c>
      <c r="H747" t="s">
        <v>53</v>
      </c>
      <c r="I747" t="s">
        <v>95</v>
      </c>
      <c r="J747">
        <v>3.88</v>
      </c>
      <c r="L747">
        <v>1</v>
      </c>
      <c r="M747">
        <v>1.0258465707302</v>
      </c>
      <c r="N747">
        <v>0.78911274671554499</v>
      </c>
      <c r="O747">
        <v>8.73585045337677E-2</v>
      </c>
      <c r="R747">
        <f t="shared" si="22"/>
        <v>9.0330386369024893</v>
      </c>
      <c r="S747">
        <f t="shared" si="23"/>
        <v>9.2665117089398965</v>
      </c>
    </row>
    <row r="748" spans="1:19" x14ac:dyDescent="0.25">
      <c r="A748">
        <v>47351</v>
      </c>
      <c r="B748">
        <v>1.24</v>
      </c>
      <c r="C748">
        <v>1</v>
      </c>
      <c r="D748">
        <v>1.1306941766738801</v>
      </c>
      <c r="E748">
        <v>0.91185014247894203</v>
      </c>
      <c r="F748">
        <v>9.7708525508642202E-2</v>
      </c>
      <c r="G748" s="1">
        <v>43182</v>
      </c>
      <c r="H748" t="s">
        <v>12</v>
      </c>
      <c r="I748" t="s">
        <v>242</v>
      </c>
      <c r="J748">
        <v>4.6500000000000004</v>
      </c>
      <c r="L748">
        <v>1</v>
      </c>
      <c r="M748">
        <v>1.15172861337661</v>
      </c>
      <c r="N748">
        <v>0.92881339788436801</v>
      </c>
      <c r="O748">
        <v>5.3253352642059298E-2</v>
      </c>
      <c r="R748">
        <f t="shared" si="22"/>
        <v>17.441407006378686</v>
      </c>
      <c r="S748">
        <f t="shared" si="23"/>
        <v>20.087767506793725</v>
      </c>
    </row>
    <row r="749" spans="1:19" x14ac:dyDescent="0.25">
      <c r="A749">
        <v>47352</v>
      </c>
      <c r="B749">
        <v>6.55</v>
      </c>
      <c r="C749">
        <v>0</v>
      </c>
      <c r="D749">
        <v>1.02270406246185</v>
      </c>
      <c r="E749">
        <v>0.12494033053517301</v>
      </c>
      <c r="F749">
        <v>0.88930788040161102</v>
      </c>
      <c r="G749" s="1">
        <v>43182</v>
      </c>
      <c r="H749" t="s">
        <v>145</v>
      </c>
      <c r="I749" t="s">
        <v>66</v>
      </c>
      <c r="J749">
        <v>1.1499999999999999</v>
      </c>
      <c r="L749">
        <v>0</v>
      </c>
      <c r="M749">
        <v>1.0482466340065</v>
      </c>
      <c r="N749">
        <v>8.2466952502727495E-2</v>
      </c>
      <c r="O749">
        <v>0.91151881217956499</v>
      </c>
      <c r="R749">
        <f t="shared" si="22"/>
        <v>11.053140494665637</v>
      </c>
      <c r="S749">
        <f t="shared" si="23"/>
        <v>11.58641731873419</v>
      </c>
    </row>
    <row r="750" spans="1:19" x14ac:dyDescent="0.25">
      <c r="A750">
        <v>47353</v>
      </c>
      <c r="B750">
        <v>3.92</v>
      </c>
      <c r="C750">
        <v>0</v>
      </c>
      <c r="D750">
        <v>1.0981383013725201</v>
      </c>
      <c r="E750">
        <v>0.13532005101442299</v>
      </c>
      <c r="F750">
        <v>0.84472177028656004</v>
      </c>
      <c r="G750" s="1">
        <v>43182</v>
      </c>
      <c r="H750" t="s">
        <v>73</v>
      </c>
      <c r="I750" t="s">
        <v>113</v>
      </c>
      <c r="J750">
        <v>1.3</v>
      </c>
      <c r="L750">
        <v>0</v>
      </c>
      <c r="M750">
        <v>1.0882034599781001</v>
      </c>
      <c r="N750">
        <v>0.123224511742591</v>
      </c>
      <c r="O750">
        <v>0.83707958459854104</v>
      </c>
      <c r="R750">
        <f t="shared" si="22"/>
        <v>6.7931255945826159</v>
      </c>
      <c r="S750">
        <f t="shared" si="23"/>
        <v>7.392302776090613</v>
      </c>
    </row>
    <row r="751" spans="1:19" x14ac:dyDescent="0.25">
      <c r="A751">
        <v>47354</v>
      </c>
      <c r="B751">
        <v>1.29</v>
      </c>
      <c r="C751">
        <v>1</v>
      </c>
      <c r="D751">
        <v>1.1605660943984899</v>
      </c>
      <c r="E751">
        <v>0.89966363906860303</v>
      </c>
      <c r="F751">
        <v>0.15226589739322599</v>
      </c>
      <c r="G751" s="1">
        <v>43182</v>
      </c>
      <c r="H751" t="s">
        <v>47</v>
      </c>
      <c r="I751" t="s">
        <v>83</v>
      </c>
      <c r="J751">
        <v>4.03</v>
      </c>
      <c r="L751">
        <v>1</v>
      </c>
      <c r="M751">
        <v>1.1572790318727399</v>
      </c>
      <c r="N751">
        <v>0.89711552858352595</v>
      </c>
      <c r="O751">
        <v>0.13677735626697499</v>
      </c>
      <c r="R751">
        <f t="shared" si="22"/>
        <v>6.5589477166999117</v>
      </c>
      <c r="S751">
        <f t="shared" si="23"/>
        <v>7.5905326636864485</v>
      </c>
    </row>
    <row r="752" spans="1:19" x14ac:dyDescent="0.25">
      <c r="A752">
        <v>47355</v>
      </c>
      <c r="B752">
        <v>1.21</v>
      </c>
      <c r="C752">
        <v>1</v>
      </c>
      <c r="D752">
        <v>1.1070689035654</v>
      </c>
      <c r="E752">
        <v>0.91493297815322805</v>
      </c>
      <c r="F752">
        <v>9.1799256205558705E-2</v>
      </c>
      <c r="G752" s="1">
        <v>43182</v>
      </c>
      <c r="H752" t="s">
        <v>134</v>
      </c>
      <c r="I752" t="s">
        <v>116</v>
      </c>
      <c r="J752">
        <v>5</v>
      </c>
      <c r="L752">
        <v>1</v>
      </c>
      <c r="M752">
        <v>1.09048473894596</v>
      </c>
      <c r="N752">
        <v>0.90122705698013295</v>
      </c>
      <c r="O752">
        <v>8.66070911288261E-2</v>
      </c>
      <c r="R752">
        <f t="shared" si="22"/>
        <v>10.405926873119176</v>
      </c>
      <c r="S752">
        <f t="shared" si="23"/>
        <v>11.347504449724124</v>
      </c>
    </row>
    <row r="753" spans="1:19" x14ac:dyDescent="0.25">
      <c r="A753">
        <v>47356</v>
      </c>
      <c r="B753">
        <v>1.42</v>
      </c>
      <c r="C753">
        <v>1</v>
      </c>
      <c r="D753">
        <v>0.79513408684730502</v>
      </c>
      <c r="E753">
        <v>0.55995358228683401</v>
      </c>
      <c r="F753">
        <v>0.34069249033927901</v>
      </c>
      <c r="G753" s="1">
        <v>43183</v>
      </c>
      <c r="H753" t="s">
        <v>88</v>
      </c>
      <c r="I753" t="s">
        <v>98</v>
      </c>
      <c r="J753">
        <v>3.11</v>
      </c>
      <c r="L753">
        <v>1</v>
      </c>
      <c r="M753">
        <v>0.77507387638091996</v>
      </c>
      <c r="N753">
        <v>0.54582667350768999</v>
      </c>
      <c r="O753">
        <v>0.40042132139205899</v>
      </c>
      <c r="R753">
        <f t="shared" si="22"/>
        <v>1.3631308932554624</v>
      </c>
      <c r="S753">
        <f t="shared" si="23"/>
        <v>1.0565271454500968</v>
      </c>
    </row>
    <row r="754" spans="1:19" x14ac:dyDescent="0.25">
      <c r="A754">
        <v>47357</v>
      </c>
      <c r="B754">
        <v>1.62</v>
      </c>
      <c r="C754">
        <v>0</v>
      </c>
      <c r="D754">
        <v>1.53127307295799</v>
      </c>
      <c r="E754">
        <v>0.27242912650108297</v>
      </c>
      <c r="F754">
        <v>0.62500941753387396</v>
      </c>
      <c r="G754" s="1">
        <v>43183</v>
      </c>
      <c r="H754" t="s">
        <v>150</v>
      </c>
      <c r="I754" t="s">
        <v>140</v>
      </c>
      <c r="J754">
        <v>2.4500000000000002</v>
      </c>
      <c r="L754">
        <v>0</v>
      </c>
      <c r="M754">
        <v>1.69021946787834</v>
      </c>
      <c r="N754">
        <v>0.24368453025817799</v>
      </c>
      <c r="O754">
        <v>0.68988549709320002</v>
      </c>
      <c r="R754">
        <f t="shared" si="22"/>
        <v>2.8310598804211438</v>
      </c>
      <c r="S754">
        <f t="shared" si="23"/>
        <v>4.7851125246171433</v>
      </c>
    </row>
    <row r="755" spans="1:19" x14ac:dyDescent="0.25">
      <c r="A755">
        <v>47358</v>
      </c>
      <c r="B755">
        <v>1.93</v>
      </c>
      <c r="C755">
        <v>0</v>
      </c>
      <c r="D755">
        <v>1.6215428733825601</v>
      </c>
      <c r="E755">
        <v>0.28158206641674</v>
      </c>
      <c r="F755">
        <v>0.82311820983886697</v>
      </c>
      <c r="G755" s="1">
        <v>43183</v>
      </c>
      <c r="H755" t="s">
        <v>50</v>
      </c>
      <c r="I755" t="s">
        <v>59</v>
      </c>
      <c r="J755">
        <v>1.97</v>
      </c>
      <c r="L755">
        <v>0</v>
      </c>
      <c r="M755">
        <v>1.63977027595043</v>
      </c>
      <c r="N755">
        <v>0.36597213149070701</v>
      </c>
      <c r="O755">
        <v>0.83237069845199496</v>
      </c>
      <c r="R755">
        <f t="shared" si="22"/>
        <v>2.2744100624862225</v>
      </c>
      <c r="S755">
        <f t="shared" si="23"/>
        <v>3.7295100157874677</v>
      </c>
    </row>
    <row r="756" spans="1:19" x14ac:dyDescent="0.25">
      <c r="A756">
        <v>47359</v>
      </c>
      <c r="B756">
        <v>1.1100000000000001</v>
      </c>
      <c r="C756">
        <v>1</v>
      </c>
      <c r="D756">
        <v>0.69750565785169605</v>
      </c>
      <c r="E756">
        <v>0.62838347554206797</v>
      </c>
      <c r="F756">
        <v>0.311199438571929</v>
      </c>
      <c r="G756" s="1">
        <v>43183</v>
      </c>
      <c r="H756" t="s">
        <v>93</v>
      </c>
      <c r="I756" t="s">
        <v>161</v>
      </c>
      <c r="J756">
        <v>8.1</v>
      </c>
      <c r="L756">
        <v>1</v>
      </c>
      <c r="M756">
        <v>0.67983359634876195</v>
      </c>
      <c r="N756">
        <v>0.61246269941329901</v>
      </c>
      <c r="O756">
        <v>0.35537576675415</v>
      </c>
      <c r="R756">
        <f t="shared" si="22"/>
        <v>1.7234228011866732</v>
      </c>
      <c r="S756">
        <f t="shared" si="23"/>
        <v>1.1716407209601933</v>
      </c>
    </row>
    <row r="757" spans="1:19" x14ac:dyDescent="0.25">
      <c r="A757">
        <v>47360</v>
      </c>
      <c r="B757">
        <v>1.21</v>
      </c>
      <c r="C757">
        <v>1</v>
      </c>
      <c r="D757">
        <v>1.0263807927369999</v>
      </c>
      <c r="E757">
        <v>0.84824858903884803</v>
      </c>
      <c r="F757">
        <v>0.154060104489326</v>
      </c>
      <c r="G757" s="1">
        <v>43183</v>
      </c>
      <c r="H757" t="s">
        <v>136</v>
      </c>
      <c r="I757" t="s">
        <v>259</v>
      </c>
      <c r="J757">
        <v>5.03</v>
      </c>
      <c r="L757">
        <v>1</v>
      </c>
      <c r="M757">
        <v>1.0777898913621899</v>
      </c>
      <c r="N757">
        <v>0.89073544740676802</v>
      </c>
      <c r="O757">
        <v>0.126591056585311</v>
      </c>
      <c r="R757">
        <f t="shared" si="22"/>
        <v>7.0363220865171652</v>
      </c>
      <c r="S757">
        <f t="shared" si="23"/>
        <v>7.5836768172167082</v>
      </c>
    </row>
    <row r="758" spans="1:19" x14ac:dyDescent="0.25">
      <c r="A758">
        <v>47361</v>
      </c>
      <c r="B758">
        <v>10.43</v>
      </c>
      <c r="C758">
        <v>0</v>
      </c>
      <c r="D758">
        <v>0.84419468879699699</v>
      </c>
      <c r="E758">
        <v>0.175776499509811</v>
      </c>
      <c r="F758">
        <v>0.78166174888610795</v>
      </c>
      <c r="G758" s="1">
        <v>43183</v>
      </c>
      <c r="H758" t="s">
        <v>156</v>
      </c>
      <c r="I758" t="s">
        <v>153</v>
      </c>
      <c r="J758">
        <v>1.08</v>
      </c>
      <c r="L758">
        <v>0</v>
      </c>
      <c r="M758">
        <v>0.92518283128738399</v>
      </c>
      <c r="N758">
        <v>0.16953945159912101</v>
      </c>
      <c r="O758">
        <v>0.85665076971053999</v>
      </c>
      <c r="R758">
        <f t="shared" si="22"/>
        <v>5.052810786106031</v>
      </c>
      <c r="S758">
        <f t="shared" si="23"/>
        <v>4.6747737890490066</v>
      </c>
    </row>
    <row r="759" spans="1:19" x14ac:dyDescent="0.25">
      <c r="A759">
        <v>47362</v>
      </c>
      <c r="B759">
        <v>1.21</v>
      </c>
      <c r="C759">
        <v>1</v>
      </c>
      <c r="D759">
        <v>1.04904355502128</v>
      </c>
      <c r="E759">
        <v>0.86697814464569001</v>
      </c>
      <c r="F759">
        <v>0.18509601652622201</v>
      </c>
      <c r="G759" s="1">
        <v>43183</v>
      </c>
      <c r="H759" t="s">
        <v>121</v>
      </c>
      <c r="I759" t="s">
        <v>10</v>
      </c>
      <c r="J759">
        <v>5</v>
      </c>
      <c r="L759">
        <v>1</v>
      </c>
      <c r="M759">
        <v>1.0546533477306299</v>
      </c>
      <c r="N759">
        <v>0.87161433696746804</v>
      </c>
      <c r="O759">
        <v>0.17432494461536399</v>
      </c>
      <c r="R759">
        <f t="shared" si="22"/>
        <v>4.9999404209800566</v>
      </c>
      <c r="S759">
        <f t="shared" si="23"/>
        <v>5.2732039034403435</v>
      </c>
    </row>
    <row r="760" spans="1:19" x14ac:dyDescent="0.25">
      <c r="A760">
        <v>47363</v>
      </c>
      <c r="B760">
        <v>1.36</v>
      </c>
      <c r="C760">
        <v>1</v>
      </c>
      <c r="D760">
        <v>1.03135268020629</v>
      </c>
      <c r="E760">
        <v>0.75834755897521899</v>
      </c>
      <c r="F760">
        <v>0.254819551110267</v>
      </c>
      <c r="G760" s="1">
        <v>43183</v>
      </c>
      <c r="H760" t="s">
        <v>75</v>
      </c>
      <c r="I760" t="s">
        <v>120</v>
      </c>
      <c r="J760">
        <v>3.46</v>
      </c>
      <c r="L760">
        <v>1</v>
      </c>
      <c r="M760">
        <v>0.95753305435180602</v>
      </c>
      <c r="N760">
        <v>0.70406842231750399</v>
      </c>
      <c r="O760">
        <v>0.39866301417350702</v>
      </c>
      <c r="R760">
        <f t="shared" si="22"/>
        <v>1.7660740958805818</v>
      </c>
      <c r="S760">
        <f t="shared" si="23"/>
        <v>1.6910743232401368</v>
      </c>
    </row>
    <row r="761" spans="1:19" x14ac:dyDescent="0.25">
      <c r="A761">
        <v>47364</v>
      </c>
      <c r="B761">
        <v>1.52</v>
      </c>
      <c r="C761">
        <v>1</v>
      </c>
      <c r="D761">
        <v>0.85970908999442996</v>
      </c>
      <c r="E761">
        <v>0.56559808552265101</v>
      </c>
      <c r="F761">
        <v>0.44223202019929803</v>
      </c>
      <c r="G761" s="1">
        <v>43183</v>
      </c>
      <c r="H761" t="s">
        <v>91</v>
      </c>
      <c r="I761" t="s">
        <v>64</v>
      </c>
      <c r="J761">
        <v>2.73</v>
      </c>
      <c r="L761">
        <v>0</v>
      </c>
      <c r="M761">
        <v>1.4234927147626799</v>
      </c>
      <c r="N761">
        <v>0.42313113808631803</v>
      </c>
      <c r="O761">
        <v>0.52142590284347501</v>
      </c>
      <c r="R761">
        <f t="shared" si="22"/>
        <v>1.2323033119276252</v>
      </c>
      <c r="S761">
        <f t="shared" si="23"/>
        <v>1.7541747869069053</v>
      </c>
    </row>
    <row r="762" spans="1:19" x14ac:dyDescent="0.25">
      <c r="A762">
        <v>47365</v>
      </c>
      <c r="B762">
        <v>1.25</v>
      </c>
      <c r="C762">
        <v>1</v>
      </c>
      <c r="D762">
        <v>0.85053296387195498</v>
      </c>
      <c r="E762">
        <v>0.68042637109756399</v>
      </c>
      <c r="F762">
        <v>0.359499323368072</v>
      </c>
      <c r="G762" s="1">
        <v>43183</v>
      </c>
      <c r="H762" t="s">
        <v>154</v>
      </c>
      <c r="I762" t="s">
        <v>48</v>
      </c>
      <c r="J762">
        <v>4.45</v>
      </c>
      <c r="L762">
        <v>1</v>
      </c>
      <c r="M762">
        <v>0.75570553541183405</v>
      </c>
      <c r="N762">
        <v>0.604564428329467</v>
      </c>
      <c r="O762">
        <v>0.21003365516662501</v>
      </c>
      <c r="R762">
        <f t="shared" si="22"/>
        <v>2.8784169272769677</v>
      </c>
      <c r="S762">
        <f t="shared" si="23"/>
        <v>2.1752356051663262</v>
      </c>
    </row>
    <row r="763" spans="1:19" x14ac:dyDescent="0.25">
      <c r="A763">
        <v>47366</v>
      </c>
      <c r="B763">
        <v>1.81</v>
      </c>
      <c r="C763">
        <v>1</v>
      </c>
      <c r="D763">
        <v>0.89734883785247799</v>
      </c>
      <c r="E763">
        <v>0.49577283859252902</v>
      </c>
      <c r="F763">
        <v>0.29521808400750099</v>
      </c>
      <c r="G763" s="1">
        <v>43183</v>
      </c>
      <c r="H763" t="s">
        <v>47</v>
      </c>
      <c r="I763" t="s">
        <v>38</v>
      </c>
      <c r="J763">
        <v>2.11</v>
      </c>
      <c r="L763">
        <v>1</v>
      </c>
      <c r="M763">
        <v>0.92908109426498398</v>
      </c>
      <c r="N763">
        <v>0.51330447196960405</v>
      </c>
      <c r="O763">
        <v>0.22081162035465199</v>
      </c>
      <c r="R763">
        <f t="shared" si="22"/>
        <v>2.324626172957613</v>
      </c>
      <c r="S763">
        <f t="shared" si="23"/>
        <v>2.1597662285284795</v>
      </c>
    </row>
    <row r="764" spans="1:19" x14ac:dyDescent="0.25">
      <c r="A764">
        <v>47367</v>
      </c>
      <c r="B764">
        <v>1.35</v>
      </c>
      <c r="C764">
        <v>1</v>
      </c>
      <c r="D764">
        <v>1.0409189003705901</v>
      </c>
      <c r="E764">
        <v>0.771051037311554</v>
      </c>
      <c r="F764">
        <v>0.175988462567329</v>
      </c>
      <c r="G764" s="1">
        <v>43183</v>
      </c>
      <c r="H764" t="s">
        <v>71</v>
      </c>
      <c r="I764" t="s">
        <v>122</v>
      </c>
      <c r="J764">
        <v>3.52</v>
      </c>
      <c r="L764">
        <v>1</v>
      </c>
      <c r="M764">
        <v>0.79575726091861698</v>
      </c>
      <c r="N764">
        <v>0.589449822902679</v>
      </c>
      <c r="O764">
        <v>0.184711754322052</v>
      </c>
      <c r="R764">
        <f t="shared" si="22"/>
        <v>3.1911873993408708</v>
      </c>
      <c r="S764">
        <f t="shared" si="23"/>
        <v>2.5394105439774952</v>
      </c>
    </row>
    <row r="765" spans="1:19" x14ac:dyDescent="0.25">
      <c r="A765">
        <v>47368</v>
      </c>
      <c r="B765">
        <v>1.56</v>
      </c>
      <c r="C765">
        <v>1</v>
      </c>
      <c r="D765">
        <v>0.99678597450256301</v>
      </c>
      <c r="E765">
        <v>0.63896536827087402</v>
      </c>
      <c r="F765">
        <v>0.491222664713859</v>
      </c>
      <c r="G765" s="1">
        <v>43183</v>
      </c>
      <c r="H765" t="s">
        <v>36</v>
      </c>
      <c r="I765" t="s">
        <v>131</v>
      </c>
      <c r="J765">
        <v>2.6</v>
      </c>
      <c r="L765">
        <v>1</v>
      </c>
      <c r="M765">
        <v>1.08099262475967</v>
      </c>
      <c r="N765">
        <v>0.69294399023055997</v>
      </c>
      <c r="O765">
        <v>0.53820228576660101</v>
      </c>
      <c r="R765">
        <f t="shared" si="22"/>
        <v>1.2875158812147165</v>
      </c>
      <c r="S765">
        <f t="shared" si="23"/>
        <v>1.3917951718540607</v>
      </c>
    </row>
    <row r="766" spans="1:19" x14ac:dyDescent="0.25">
      <c r="A766">
        <v>47369</v>
      </c>
      <c r="B766">
        <v>1.48</v>
      </c>
      <c r="C766">
        <v>1</v>
      </c>
      <c r="D766">
        <v>1.1243706264495801</v>
      </c>
      <c r="E766">
        <v>0.75970988273620599</v>
      </c>
      <c r="F766">
        <v>0.271908651292324</v>
      </c>
      <c r="G766" s="1">
        <v>43183</v>
      </c>
      <c r="H766" t="s">
        <v>78</v>
      </c>
      <c r="I766" t="s">
        <v>101</v>
      </c>
      <c r="J766">
        <v>2.86</v>
      </c>
      <c r="L766">
        <v>1</v>
      </c>
      <c r="M766">
        <v>1.1212005543708801</v>
      </c>
      <c r="N766">
        <v>0.75756794214248602</v>
      </c>
      <c r="O766">
        <v>0.36594364047050398</v>
      </c>
      <c r="R766">
        <f t="shared" si="22"/>
        <v>2.070176547318761</v>
      </c>
      <c r="S766">
        <f t="shared" si="23"/>
        <v>2.3210830924993875</v>
      </c>
    </row>
    <row r="767" spans="1:19" x14ac:dyDescent="0.25">
      <c r="A767">
        <v>47370</v>
      </c>
      <c r="B767">
        <v>1.34</v>
      </c>
      <c r="C767">
        <v>1</v>
      </c>
      <c r="D767">
        <v>1.1859403536319699</v>
      </c>
      <c r="E767">
        <v>0.88503011465072601</v>
      </c>
      <c r="F767">
        <v>0.134148846566677</v>
      </c>
      <c r="G767" s="1">
        <v>43183</v>
      </c>
      <c r="H767" t="s">
        <v>86</v>
      </c>
      <c r="I767" t="s">
        <v>24</v>
      </c>
      <c r="J767">
        <v>3.6</v>
      </c>
      <c r="L767">
        <v>1</v>
      </c>
      <c r="M767">
        <v>1.1887349808215999</v>
      </c>
      <c r="N767">
        <v>0.88711565732955899</v>
      </c>
      <c r="O767">
        <v>0.12749592959880801</v>
      </c>
      <c r="R767">
        <f t="shared" si="22"/>
        <v>6.9579919933212739</v>
      </c>
      <c r="S767">
        <f t="shared" si="23"/>
        <v>8.271208478737675</v>
      </c>
    </row>
    <row r="768" spans="1:19" x14ac:dyDescent="0.25">
      <c r="A768">
        <v>47371</v>
      </c>
      <c r="B768">
        <v>1.18</v>
      </c>
      <c r="C768">
        <v>1</v>
      </c>
      <c r="D768">
        <v>0.84486445705095903</v>
      </c>
      <c r="E768">
        <v>0.71598682800928704</v>
      </c>
      <c r="F768">
        <v>0.39054125547409002</v>
      </c>
      <c r="G768" s="1">
        <v>43183</v>
      </c>
      <c r="H768" t="s">
        <v>43</v>
      </c>
      <c r="I768" t="s">
        <v>31</v>
      </c>
      <c r="J768">
        <v>5.54</v>
      </c>
      <c r="L768">
        <v>0</v>
      </c>
      <c r="M768">
        <v>3.8140284025668998</v>
      </c>
      <c r="N768">
        <v>0.65603119134902899</v>
      </c>
      <c r="O768">
        <v>0.68845278024673395</v>
      </c>
      <c r="R768">
        <f t="shared" si="22"/>
        <v>1.0494208039575601</v>
      </c>
      <c r="S768">
        <f t="shared" si="23"/>
        <v>4.0025207525387314</v>
      </c>
    </row>
    <row r="769" spans="1:19" x14ac:dyDescent="0.25">
      <c r="A769">
        <v>47372</v>
      </c>
      <c r="B769">
        <v>1.35</v>
      </c>
      <c r="C769">
        <v>1</v>
      </c>
      <c r="D769">
        <v>1.1043014734983401</v>
      </c>
      <c r="E769">
        <v>0.81800109148025502</v>
      </c>
      <c r="F769">
        <v>0.24341005682945199</v>
      </c>
      <c r="G769" s="1">
        <v>43183</v>
      </c>
      <c r="H769" t="s">
        <v>44</v>
      </c>
      <c r="I769" t="s">
        <v>126</v>
      </c>
      <c r="J769">
        <v>3.54</v>
      </c>
      <c r="L769">
        <v>1</v>
      </c>
      <c r="M769">
        <v>1.11123702228069</v>
      </c>
      <c r="N769">
        <v>0.82313853502273504</v>
      </c>
      <c r="O769">
        <v>0.26526248455047602</v>
      </c>
      <c r="R769">
        <f t="shared" si="22"/>
        <v>3.1031094970615887</v>
      </c>
      <c r="S769">
        <f t="shared" si="23"/>
        <v>3.4482901573256566</v>
      </c>
    </row>
    <row r="770" spans="1:19" x14ac:dyDescent="0.25">
      <c r="A770">
        <v>47373</v>
      </c>
      <c r="B770">
        <v>1.44</v>
      </c>
      <c r="C770">
        <v>1</v>
      </c>
      <c r="D770">
        <v>0.784549162387848</v>
      </c>
      <c r="E770">
        <v>0.54482580721378304</v>
      </c>
      <c r="F770">
        <v>0.43011257052421498</v>
      </c>
      <c r="G770" s="1">
        <v>43184</v>
      </c>
      <c r="H770" t="s">
        <v>110</v>
      </c>
      <c r="I770" t="s">
        <v>27</v>
      </c>
      <c r="J770">
        <v>3.06</v>
      </c>
      <c r="L770">
        <v>1</v>
      </c>
      <c r="M770">
        <v>0.80634807586669899</v>
      </c>
      <c r="N770">
        <v>0.55996394157409601</v>
      </c>
      <c r="O770">
        <v>0.50071507692337003</v>
      </c>
      <c r="R770">
        <f t="shared" si="22"/>
        <v>1.1183285013400814</v>
      </c>
      <c r="S770">
        <f t="shared" si="23"/>
        <v>0.9017620352424629</v>
      </c>
    </row>
    <row r="771" spans="1:19" x14ac:dyDescent="0.25">
      <c r="A771">
        <v>47374</v>
      </c>
      <c r="B771">
        <v>3.73</v>
      </c>
      <c r="C771">
        <v>0</v>
      </c>
      <c r="D771">
        <v>0.92964088386297195</v>
      </c>
      <c r="E771">
        <v>0.15923748165369001</v>
      </c>
      <c r="F771">
        <v>0.69897810816764805</v>
      </c>
      <c r="G771" s="1">
        <v>43184</v>
      </c>
      <c r="H771" t="s">
        <v>104</v>
      </c>
      <c r="I771" t="s">
        <v>86</v>
      </c>
      <c r="J771">
        <v>1.33</v>
      </c>
      <c r="L771">
        <v>0</v>
      </c>
      <c r="M771">
        <v>0.80555890381336204</v>
      </c>
      <c r="N771">
        <v>0.14968927204608901</v>
      </c>
      <c r="O771">
        <v>0.60568338632583596</v>
      </c>
      <c r="R771">
        <f t="shared" si="22"/>
        <v>4.0462711725884226</v>
      </c>
      <c r="S771">
        <f t="shared" si="23"/>
        <v>3.259509770321936</v>
      </c>
    </row>
    <row r="772" spans="1:19" x14ac:dyDescent="0.25">
      <c r="A772">
        <v>47375</v>
      </c>
      <c r="B772">
        <v>1.41</v>
      </c>
      <c r="C772">
        <v>1</v>
      </c>
      <c r="D772">
        <v>1.0624555016756001</v>
      </c>
      <c r="E772">
        <v>0.75351454019546504</v>
      </c>
      <c r="F772">
        <v>0.203855365514755</v>
      </c>
      <c r="G772" s="1">
        <v>43184</v>
      </c>
      <c r="H772" t="s">
        <v>43</v>
      </c>
      <c r="I772" t="s">
        <v>46</v>
      </c>
      <c r="J772">
        <v>3.23</v>
      </c>
      <c r="L772">
        <v>1</v>
      </c>
      <c r="M772">
        <v>1.0173689264059</v>
      </c>
      <c r="N772">
        <v>0.721538245677948</v>
      </c>
      <c r="O772">
        <v>0.146458148956298</v>
      </c>
      <c r="R772">
        <f t="shared" ref="R772:R835" si="24">IF(L772,N772/O772,O772/N772)</f>
        <v>4.9265831284898294</v>
      </c>
      <c r="S772">
        <f t="shared" ref="S772:S835" si="25">IF(L772,R772*N772*B772,R772*O772*J772)</f>
        <v>5.0121525882811504</v>
      </c>
    </row>
    <row r="773" spans="1:19" x14ac:dyDescent="0.25">
      <c r="A773">
        <v>47376</v>
      </c>
      <c r="B773">
        <v>1.18</v>
      </c>
      <c r="C773">
        <v>1</v>
      </c>
      <c r="D773">
        <v>1.08443452358245</v>
      </c>
      <c r="E773">
        <v>0.91901230812072698</v>
      </c>
      <c r="F773">
        <v>9.4596035778522394E-2</v>
      </c>
      <c r="G773" s="1">
        <v>43184</v>
      </c>
      <c r="H773" t="s">
        <v>134</v>
      </c>
      <c r="I773" t="s">
        <v>79</v>
      </c>
      <c r="J773">
        <v>5.88</v>
      </c>
      <c r="L773">
        <v>1</v>
      </c>
      <c r="M773">
        <v>1.09305255532264</v>
      </c>
      <c r="N773">
        <v>0.92631572484970004</v>
      </c>
      <c r="O773">
        <v>9.0305514633655506E-2</v>
      </c>
      <c r="R773">
        <f t="shared" si="24"/>
        <v>10.257576501363252</v>
      </c>
      <c r="S773">
        <f t="shared" si="25"/>
        <v>11.21207020623263</v>
      </c>
    </row>
    <row r="774" spans="1:19" x14ac:dyDescent="0.25">
      <c r="A774">
        <v>47377</v>
      </c>
      <c r="B774">
        <v>2.27</v>
      </c>
      <c r="C774">
        <v>1</v>
      </c>
      <c r="D774">
        <v>1.50594461476802</v>
      </c>
      <c r="E774">
        <v>0.66341172456741304</v>
      </c>
      <c r="F774">
        <v>0.31158719360828402</v>
      </c>
      <c r="G774" s="1">
        <v>43184</v>
      </c>
      <c r="H774" t="s">
        <v>73</v>
      </c>
      <c r="I774" t="s">
        <v>112</v>
      </c>
      <c r="J774">
        <v>1.72</v>
      </c>
      <c r="L774">
        <v>1</v>
      </c>
      <c r="M774">
        <v>1.37728112339973</v>
      </c>
      <c r="N774">
        <v>0.60673177242278997</v>
      </c>
      <c r="O774">
        <v>0.36747837066650302</v>
      </c>
      <c r="R774">
        <f t="shared" si="24"/>
        <v>1.6510679834634843</v>
      </c>
      <c r="S774">
        <f t="shared" si="25"/>
        <v>2.2739847670739199</v>
      </c>
    </row>
    <row r="775" spans="1:19" x14ac:dyDescent="0.25">
      <c r="A775">
        <v>47378</v>
      </c>
      <c r="B775">
        <v>1.1299999999999999</v>
      </c>
      <c r="C775">
        <v>1</v>
      </c>
      <c r="D775">
        <v>1.0244820972680999</v>
      </c>
      <c r="E775">
        <v>0.906621325016021</v>
      </c>
      <c r="F775">
        <v>0.10190967246889999</v>
      </c>
      <c r="G775" s="1">
        <v>43184</v>
      </c>
      <c r="H775" t="s">
        <v>92</v>
      </c>
      <c r="I775" t="s">
        <v>145</v>
      </c>
      <c r="J775">
        <v>7.29</v>
      </c>
      <c r="L775">
        <v>1</v>
      </c>
      <c r="M775">
        <v>1.03279478132724</v>
      </c>
      <c r="N775">
        <v>0.91397768259048395</v>
      </c>
      <c r="O775">
        <v>8.34032967686653E-2</v>
      </c>
      <c r="R775">
        <f t="shared" si="24"/>
        <v>10.958531832687294</v>
      </c>
      <c r="S775">
        <f t="shared" si="25"/>
        <v>11.317914487807945</v>
      </c>
    </row>
    <row r="776" spans="1:19" x14ac:dyDescent="0.25">
      <c r="A776">
        <v>47379</v>
      </c>
      <c r="B776">
        <v>1.31</v>
      </c>
      <c r="C776">
        <v>1</v>
      </c>
      <c r="D776">
        <v>1.1009213041067101</v>
      </c>
      <c r="E776">
        <v>0.84039794206619201</v>
      </c>
      <c r="F776">
        <v>0.14992314428091</v>
      </c>
      <c r="G776" s="1">
        <v>43184</v>
      </c>
      <c r="H776" t="s">
        <v>76</v>
      </c>
      <c r="I776" t="s">
        <v>143</v>
      </c>
      <c r="J776">
        <v>3.84</v>
      </c>
      <c r="L776">
        <v>1</v>
      </c>
      <c r="M776">
        <v>1.05403896212577</v>
      </c>
      <c r="N776">
        <v>0.804609894752502</v>
      </c>
      <c r="O776">
        <v>0.17157369852066001</v>
      </c>
      <c r="R776">
        <f t="shared" si="24"/>
        <v>4.6895876331279007</v>
      </c>
      <c r="S776">
        <f t="shared" si="25"/>
        <v>4.9430080816200146</v>
      </c>
    </row>
    <row r="777" spans="1:19" x14ac:dyDescent="0.25">
      <c r="A777">
        <v>47380</v>
      </c>
      <c r="B777">
        <v>1.65</v>
      </c>
      <c r="C777">
        <v>1</v>
      </c>
      <c r="D777">
        <v>1.00011298209428</v>
      </c>
      <c r="E777">
        <v>0.60612908005714405</v>
      </c>
      <c r="F777">
        <v>0.46539997309446302</v>
      </c>
      <c r="G777" s="1">
        <v>43184</v>
      </c>
      <c r="H777" t="s">
        <v>12</v>
      </c>
      <c r="I777" t="s">
        <v>102</v>
      </c>
      <c r="J777">
        <v>2.41</v>
      </c>
      <c r="L777">
        <v>1</v>
      </c>
      <c r="M777">
        <v>0.86765770912170403</v>
      </c>
      <c r="N777">
        <v>0.52585315704345703</v>
      </c>
      <c r="O777">
        <v>0.43234217166900601</v>
      </c>
      <c r="R777">
        <f t="shared" si="24"/>
        <v>1.2162892993146213</v>
      </c>
      <c r="S777">
        <f t="shared" si="25"/>
        <v>1.055322787072567</v>
      </c>
    </row>
    <row r="778" spans="1:19" x14ac:dyDescent="0.25">
      <c r="A778">
        <v>47381</v>
      </c>
      <c r="B778">
        <v>1.65</v>
      </c>
      <c r="C778">
        <v>1</v>
      </c>
      <c r="D778">
        <v>1.06204162091016</v>
      </c>
      <c r="E778">
        <v>0.643661588430404</v>
      </c>
      <c r="F778">
        <v>0.27861091196537002</v>
      </c>
      <c r="G778" s="1">
        <v>43185</v>
      </c>
      <c r="H778" t="s">
        <v>99</v>
      </c>
      <c r="I778" t="s">
        <v>53</v>
      </c>
      <c r="J778">
        <v>2.4300000000000002</v>
      </c>
      <c r="L778">
        <v>1</v>
      </c>
      <c r="M778">
        <v>1.2463403731584499</v>
      </c>
      <c r="N778">
        <v>0.75535780191421498</v>
      </c>
      <c r="O778">
        <v>0.24182587862014701</v>
      </c>
      <c r="R778">
        <f t="shared" si="24"/>
        <v>3.1235606636654003</v>
      </c>
      <c r="S778">
        <f t="shared" si="25"/>
        <v>3.8930197631358054</v>
      </c>
    </row>
    <row r="779" spans="1:19" x14ac:dyDescent="0.25">
      <c r="A779">
        <v>47382</v>
      </c>
      <c r="B779">
        <v>1.83</v>
      </c>
      <c r="C779">
        <v>1</v>
      </c>
      <c r="D779">
        <v>1.15371130228042</v>
      </c>
      <c r="E779">
        <v>0.630443334579467</v>
      </c>
      <c r="F779">
        <v>0.41960135698318402</v>
      </c>
      <c r="G779" s="1">
        <v>43185</v>
      </c>
      <c r="H779" t="s">
        <v>88</v>
      </c>
      <c r="I779" t="s">
        <v>50</v>
      </c>
      <c r="J779">
        <v>2.12</v>
      </c>
      <c r="L779">
        <v>1</v>
      </c>
      <c r="M779">
        <v>1.0271452581882401</v>
      </c>
      <c r="N779">
        <v>0.56128156185150102</v>
      </c>
      <c r="O779">
        <v>0.34714126586914001</v>
      </c>
      <c r="R779">
        <f t="shared" si="24"/>
        <v>1.6168678778255199</v>
      </c>
      <c r="S779">
        <f t="shared" si="25"/>
        <v>1.6607581738253765</v>
      </c>
    </row>
    <row r="780" spans="1:19" x14ac:dyDescent="0.25">
      <c r="A780">
        <v>47383</v>
      </c>
      <c r="B780">
        <v>1.66</v>
      </c>
      <c r="C780">
        <v>1</v>
      </c>
      <c r="D780">
        <v>1.1117217041253999</v>
      </c>
      <c r="E780">
        <v>0.66971186995506204</v>
      </c>
      <c r="F780">
        <v>0.42043453454971302</v>
      </c>
      <c r="G780" s="1">
        <v>43185</v>
      </c>
      <c r="H780" t="s">
        <v>75</v>
      </c>
      <c r="I780" t="s">
        <v>156</v>
      </c>
      <c r="J780">
        <v>2.4</v>
      </c>
      <c r="L780">
        <v>1</v>
      </c>
      <c r="M780">
        <v>1.3030672931671099</v>
      </c>
      <c r="N780">
        <v>0.78498029708862305</v>
      </c>
      <c r="O780">
        <v>0.390306025743484</v>
      </c>
      <c r="R780">
        <f t="shared" si="24"/>
        <v>2.0111918477131736</v>
      </c>
      <c r="S780">
        <f t="shared" si="25"/>
        <v>2.6207183170393722</v>
      </c>
    </row>
    <row r="781" spans="1:19" x14ac:dyDescent="0.25">
      <c r="A781">
        <v>47384</v>
      </c>
      <c r="B781">
        <v>2.2000000000000002</v>
      </c>
      <c r="C781">
        <v>0</v>
      </c>
      <c r="D781">
        <v>1.1481876039504999</v>
      </c>
      <c r="E781">
        <v>0.35652132332324898</v>
      </c>
      <c r="F781">
        <v>0.64869356155395497</v>
      </c>
      <c r="G781" s="1">
        <v>43185</v>
      </c>
      <c r="H781" t="s">
        <v>36</v>
      </c>
      <c r="I781" t="s">
        <v>121</v>
      </c>
      <c r="J781">
        <v>1.77</v>
      </c>
      <c r="L781">
        <v>0</v>
      </c>
      <c r="M781">
        <v>0.89190140247344896</v>
      </c>
      <c r="N781">
        <v>0.31226772069931003</v>
      </c>
      <c r="O781">
        <v>0.50389909744262695</v>
      </c>
      <c r="R781">
        <f t="shared" si="24"/>
        <v>1.6136765475284054</v>
      </c>
      <c r="S781">
        <f t="shared" si="25"/>
        <v>1.439240375879099</v>
      </c>
    </row>
    <row r="782" spans="1:19" x14ac:dyDescent="0.25">
      <c r="A782">
        <v>47385</v>
      </c>
      <c r="B782">
        <v>1.4</v>
      </c>
      <c r="C782">
        <v>1</v>
      </c>
      <c r="D782">
        <v>1.2670909166336</v>
      </c>
      <c r="E782">
        <v>0.90506494045257502</v>
      </c>
      <c r="F782">
        <v>0.16620924174785601</v>
      </c>
      <c r="G782" s="1">
        <v>43185</v>
      </c>
      <c r="H782" t="s">
        <v>76</v>
      </c>
      <c r="I782" t="s">
        <v>136</v>
      </c>
      <c r="J782">
        <v>3.26</v>
      </c>
      <c r="L782">
        <v>1</v>
      </c>
      <c r="M782">
        <v>1.27858709096908</v>
      </c>
      <c r="N782">
        <v>0.91327649354934604</v>
      </c>
      <c r="O782">
        <v>0.18624837696552199</v>
      </c>
      <c r="R782">
        <f t="shared" si="24"/>
        <v>4.9035406827647705</v>
      </c>
      <c r="S782">
        <f t="shared" si="25"/>
        <v>6.2696038170247652</v>
      </c>
    </row>
    <row r="783" spans="1:19" x14ac:dyDescent="0.25">
      <c r="A783">
        <v>47386</v>
      </c>
      <c r="B783">
        <v>1.54</v>
      </c>
      <c r="C783">
        <v>1</v>
      </c>
      <c r="D783">
        <v>1.3496812698841001</v>
      </c>
      <c r="E783">
        <v>0.87641640901565498</v>
      </c>
      <c r="F783">
        <v>0.19163386076688699</v>
      </c>
      <c r="G783" s="1">
        <v>43185</v>
      </c>
      <c r="H783" t="s">
        <v>93</v>
      </c>
      <c r="I783" t="s">
        <v>44</v>
      </c>
      <c r="J783">
        <v>2.69</v>
      </c>
      <c r="L783">
        <v>1</v>
      </c>
      <c r="M783">
        <v>1.3700245392322501</v>
      </c>
      <c r="N783">
        <v>0.889626324176788</v>
      </c>
      <c r="O783">
        <v>0.145527929067611</v>
      </c>
      <c r="R783">
        <f t="shared" si="24"/>
        <v>6.1130968459221009</v>
      </c>
      <c r="S783">
        <f t="shared" si="25"/>
        <v>8.3750926896165687</v>
      </c>
    </row>
    <row r="784" spans="1:19" x14ac:dyDescent="0.25">
      <c r="A784">
        <v>47387</v>
      </c>
      <c r="B784">
        <v>1.35</v>
      </c>
      <c r="C784">
        <v>1</v>
      </c>
      <c r="D784">
        <v>0.73332383371889598</v>
      </c>
      <c r="E784">
        <v>0.54320283979177397</v>
      </c>
      <c r="F784">
        <v>0.39527224004268602</v>
      </c>
      <c r="G784" s="1">
        <v>43186</v>
      </c>
      <c r="H784" t="s">
        <v>93</v>
      </c>
      <c r="I784" t="s">
        <v>47</v>
      </c>
      <c r="J784">
        <v>3.61</v>
      </c>
      <c r="L784">
        <v>1</v>
      </c>
      <c r="M784">
        <v>0.85984035730361896</v>
      </c>
      <c r="N784">
        <v>0.63691878318786599</v>
      </c>
      <c r="O784">
        <v>0.41494688391685403</v>
      </c>
      <c r="R784">
        <f t="shared" si="24"/>
        <v>1.5349405137730594</v>
      </c>
      <c r="S784">
        <f t="shared" si="25"/>
        <v>1.3198037998024281</v>
      </c>
    </row>
    <row r="785" spans="1:19" x14ac:dyDescent="0.25">
      <c r="A785">
        <v>47388</v>
      </c>
      <c r="B785">
        <v>1.59</v>
      </c>
      <c r="C785">
        <v>1</v>
      </c>
      <c r="D785">
        <v>1.2660881041288301</v>
      </c>
      <c r="E785">
        <v>0.796281826496124</v>
      </c>
      <c r="F785">
        <v>0.30920563638210202</v>
      </c>
      <c r="G785" s="1">
        <v>43186</v>
      </c>
      <c r="H785" t="s">
        <v>78</v>
      </c>
      <c r="I785" t="s">
        <v>36</v>
      </c>
      <c r="J785">
        <v>2.56</v>
      </c>
      <c r="L785">
        <v>1</v>
      </c>
      <c r="M785">
        <v>1.32415204882621</v>
      </c>
      <c r="N785">
        <v>0.83280003070831299</v>
      </c>
      <c r="O785">
        <v>0.40161168575286799</v>
      </c>
      <c r="R785">
        <f t="shared" si="24"/>
        <v>2.0736449168483038</v>
      </c>
      <c r="S785">
        <f t="shared" si="25"/>
        <v>2.7458211651827531</v>
      </c>
    </row>
    <row r="786" spans="1:19" x14ac:dyDescent="0.25">
      <c r="A786">
        <v>47389</v>
      </c>
      <c r="B786">
        <v>1.81</v>
      </c>
      <c r="C786">
        <v>1</v>
      </c>
      <c r="D786">
        <v>1.0864260427157</v>
      </c>
      <c r="E786">
        <v>0.60023538271586097</v>
      </c>
      <c r="F786">
        <v>0.45531537135442002</v>
      </c>
      <c r="G786" s="1">
        <v>43186</v>
      </c>
      <c r="H786" t="s">
        <v>88</v>
      </c>
      <c r="I786" t="s">
        <v>75</v>
      </c>
      <c r="J786">
        <v>2.14</v>
      </c>
      <c r="L786">
        <v>1</v>
      </c>
      <c r="M786">
        <v>0.89238054513931198</v>
      </c>
      <c r="N786">
        <v>0.49302792549133301</v>
      </c>
      <c r="O786">
        <v>0.43231201171875</v>
      </c>
      <c r="R786">
        <f t="shared" si="24"/>
        <v>1.1404446606310885</v>
      </c>
      <c r="S786">
        <f t="shared" si="25"/>
        <v>1.0177106279551895</v>
      </c>
    </row>
    <row r="787" spans="1:19" x14ac:dyDescent="0.25">
      <c r="A787">
        <v>47390</v>
      </c>
      <c r="B787">
        <v>1.23</v>
      </c>
      <c r="C787">
        <v>1</v>
      </c>
      <c r="D787">
        <v>0.78397051334381096</v>
      </c>
      <c r="E787">
        <v>0.63737440109252896</v>
      </c>
      <c r="F787">
        <v>0.37197858840227099</v>
      </c>
      <c r="G787" s="1">
        <v>43186</v>
      </c>
      <c r="H787" t="s">
        <v>43</v>
      </c>
      <c r="I787" t="s">
        <v>12</v>
      </c>
      <c r="J787">
        <v>4.88</v>
      </c>
      <c r="L787">
        <v>1</v>
      </c>
      <c r="M787">
        <v>0.74131336927413904</v>
      </c>
      <c r="N787">
        <v>0.60269379615783603</v>
      </c>
      <c r="O787">
        <v>0.37694695591926503</v>
      </c>
      <c r="R787">
        <f t="shared" si="24"/>
        <v>1.5988822477370577</v>
      </c>
      <c r="S787">
        <f t="shared" si="25"/>
        <v>1.1852727861425658</v>
      </c>
    </row>
    <row r="788" spans="1:19" x14ac:dyDescent="0.25">
      <c r="A788">
        <v>47391</v>
      </c>
      <c r="B788">
        <v>1.42</v>
      </c>
      <c r="C788">
        <v>0</v>
      </c>
      <c r="D788">
        <v>1.9325074279308301</v>
      </c>
      <c r="E788">
        <v>0.363290061553319</v>
      </c>
      <c r="F788">
        <v>0.605801701545715</v>
      </c>
      <c r="G788" s="1">
        <v>43186</v>
      </c>
      <c r="H788" t="s">
        <v>99</v>
      </c>
      <c r="I788" t="s">
        <v>104</v>
      </c>
      <c r="J788">
        <v>3.19</v>
      </c>
      <c r="L788">
        <v>0</v>
      </c>
      <c r="M788">
        <v>1.8465148663520801</v>
      </c>
      <c r="N788">
        <v>0.48943760991096402</v>
      </c>
      <c r="O788">
        <v>0.57884478569030695</v>
      </c>
      <c r="R788">
        <f t="shared" si="24"/>
        <v>1.1826732845389782</v>
      </c>
      <c r="S788">
        <f t="shared" si="25"/>
        <v>2.1838238019386655</v>
      </c>
    </row>
    <row r="789" spans="1:19" x14ac:dyDescent="0.25">
      <c r="A789">
        <v>47392</v>
      </c>
      <c r="B789">
        <v>3.24</v>
      </c>
      <c r="C789">
        <v>1</v>
      </c>
      <c r="D789">
        <v>1.72612944245338</v>
      </c>
      <c r="E789">
        <v>0.53275600075721696</v>
      </c>
      <c r="F789">
        <v>0.31721685578425701</v>
      </c>
      <c r="G789" s="1">
        <v>43186</v>
      </c>
      <c r="H789" t="s">
        <v>47</v>
      </c>
      <c r="I789" t="s">
        <v>154</v>
      </c>
      <c r="J789">
        <v>1.41</v>
      </c>
      <c r="L789">
        <v>1</v>
      </c>
      <c r="M789">
        <v>1.7352978658676099</v>
      </c>
      <c r="N789">
        <v>0.53558576107025102</v>
      </c>
      <c r="O789">
        <v>0.37537974119186401</v>
      </c>
      <c r="R789">
        <f t="shared" si="24"/>
        <v>1.4267838732311944</v>
      </c>
      <c r="S789">
        <f t="shared" si="25"/>
        <v>2.4758950102724189</v>
      </c>
    </row>
    <row r="790" spans="1:19" x14ac:dyDescent="0.25">
      <c r="A790">
        <v>47393</v>
      </c>
      <c r="B790">
        <v>3.32</v>
      </c>
      <c r="C790">
        <v>0</v>
      </c>
      <c r="D790">
        <v>1.09178177118301</v>
      </c>
      <c r="E790">
        <v>0.14845919311046599</v>
      </c>
      <c r="F790">
        <v>0.78545451164245605</v>
      </c>
      <c r="G790" s="1">
        <v>43186</v>
      </c>
      <c r="H790" t="s">
        <v>110</v>
      </c>
      <c r="I790" t="s">
        <v>134</v>
      </c>
      <c r="J790">
        <v>1.39</v>
      </c>
      <c r="L790">
        <v>0</v>
      </c>
      <c r="M790">
        <v>0.854810907840728</v>
      </c>
      <c r="N790">
        <v>0.147945001721382</v>
      </c>
      <c r="O790">
        <v>0.61497187614440896</v>
      </c>
      <c r="R790">
        <f t="shared" si="24"/>
        <v>4.1567600729259997</v>
      </c>
      <c r="S790">
        <f t="shared" si="25"/>
        <v>3.5532438516139657</v>
      </c>
    </row>
    <row r="791" spans="1:19" x14ac:dyDescent="0.25">
      <c r="A791">
        <v>47394</v>
      </c>
      <c r="B791">
        <v>1.56</v>
      </c>
      <c r="C791">
        <v>1</v>
      </c>
      <c r="D791">
        <v>1.0930395898818901</v>
      </c>
      <c r="E791">
        <v>0.70066640377044598</v>
      </c>
      <c r="F791">
        <v>0.378696250915527</v>
      </c>
      <c r="G791" s="1">
        <v>43186</v>
      </c>
      <c r="H791" t="s">
        <v>71</v>
      </c>
      <c r="I791" t="s">
        <v>91</v>
      </c>
      <c r="J791">
        <v>2.65</v>
      </c>
      <c r="L791">
        <v>1</v>
      </c>
      <c r="M791">
        <v>0.99510093212127604</v>
      </c>
      <c r="N791">
        <v>0.63788521289825395</v>
      </c>
      <c r="O791">
        <v>0.37885105609893799</v>
      </c>
      <c r="R791">
        <f t="shared" si="24"/>
        <v>1.6837361348985351</v>
      </c>
      <c r="S791">
        <f t="shared" si="25"/>
        <v>1.6754873972838071</v>
      </c>
    </row>
    <row r="792" spans="1:19" x14ac:dyDescent="0.25">
      <c r="A792">
        <v>47395</v>
      </c>
      <c r="B792">
        <v>1.67</v>
      </c>
      <c r="C792">
        <v>1</v>
      </c>
      <c r="D792">
        <v>1.00324481433629</v>
      </c>
      <c r="E792">
        <v>0.60074539780616698</v>
      </c>
      <c r="F792">
        <v>0.39544582366943298</v>
      </c>
      <c r="G792" s="1">
        <v>43186</v>
      </c>
      <c r="H792" t="s">
        <v>78</v>
      </c>
      <c r="I792" t="s">
        <v>150</v>
      </c>
      <c r="J792">
        <v>2.38</v>
      </c>
      <c r="L792">
        <v>1</v>
      </c>
      <c r="M792">
        <v>1.18616511344909</v>
      </c>
      <c r="N792">
        <v>0.71027851104736295</v>
      </c>
      <c r="O792">
        <v>0.39345863461494401</v>
      </c>
      <c r="R792">
        <f t="shared" si="24"/>
        <v>1.8052177498721633</v>
      </c>
      <c r="S792">
        <f t="shared" si="25"/>
        <v>2.1412863170774363</v>
      </c>
    </row>
    <row r="793" spans="1:19" x14ac:dyDescent="0.25">
      <c r="A793">
        <v>47396</v>
      </c>
      <c r="B793">
        <v>1.24</v>
      </c>
      <c r="C793">
        <v>1</v>
      </c>
      <c r="D793">
        <v>0.76877486920356697</v>
      </c>
      <c r="E793">
        <v>0.61997973322868305</v>
      </c>
      <c r="F793">
        <v>0.26890859007835299</v>
      </c>
      <c r="G793" s="1">
        <v>43186</v>
      </c>
      <c r="H793" t="s">
        <v>92</v>
      </c>
      <c r="I793" t="s">
        <v>73</v>
      </c>
      <c r="J793">
        <v>4.72</v>
      </c>
      <c r="L793">
        <v>1</v>
      </c>
      <c r="M793">
        <v>0.62959126949310296</v>
      </c>
      <c r="N793">
        <v>0.507734894752502</v>
      </c>
      <c r="O793">
        <v>0.27419570088386502</v>
      </c>
      <c r="R793">
        <f t="shared" si="24"/>
        <v>1.8517244913608328</v>
      </c>
      <c r="S793">
        <f t="shared" si="25"/>
        <v>1.1658295732673363</v>
      </c>
    </row>
    <row r="794" spans="1:19" x14ac:dyDescent="0.25">
      <c r="A794">
        <v>47397</v>
      </c>
      <c r="B794">
        <v>2.38</v>
      </c>
      <c r="C794">
        <v>1</v>
      </c>
      <c r="D794">
        <v>1.78447234106063</v>
      </c>
      <c r="E794">
        <v>0.74977829456329304</v>
      </c>
      <c r="F794">
        <v>0.318008059263229</v>
      </c>
      <c r="G794" s="1">
        <v>43187</v>
      </c>
      <c r="H794" t="s">
        <v>71</v>
      </c>
      <c r="I794" t="s">
        <v>76</v>
      </c>
      <c r="J794">
        <v>1.67</v>
      </c>
      <c r="L794">
        <v>1</v>
      </c>
      <c r="M794">
        <v>1.85844426274299</v>
      </c>
      <c r="N794">
        <v>0.780858933925628</v>
      </c>
      <c r="O794">
        <v>0.23451460897922499</v>
      </c>
      <c r="R794">
        <f t="shared" si="24"/>
        <v>3.3296814101453363</v>
      </c>
      <c r="S794">
        <f t="shared" si="25"/>
        <v>6.1880273134466037</v>
      </c>
    </row>
    <row r="795" spans="1:19" x14ac:dyDescent="0.25">
      <c r="A795">
        <v>47398</v>
      </c>
      <c r="B795">
        <v>2.5</v>
      </c>
      <c r="C795">
        <v>1</v>
      </c>
      <c r="D795">
        <v>1.6130484044551801</v>
      </c>
      <c r="E795">
        <v>0.64521936178207395</v>
      </c>
      <c r="F795">
        <v>0.35430620312690703</v>
      </c>
      <c r="G795" s="1">
        <v>43187</v>
      </c>
      <c r="H795" t="s">
        <v>110</v>
      </c>
      <c r="I795" t="s">
        <v>92</v>
      </c>
      <c r="J795">
        <v>1.61</v>
      </c>
      <c r="L795">
        <v>1</v>
      </c>
      <c r="M795">
        <v>1.8203473091125399</v>
      </c>
      <c r="N795">
        <v>0.72813892364501898</v>
      </c>
      <c r="O795">
        <v>0.42710965871810902</v>
      </c>
      <c r="R795">
        <f t="shared" si="24"/>
        <v>1.7048055663980859</v>
      </c>
      <c r="S795">
        <f t="shared" si="25"/>
        <v>3.1033382253528479</v>
      </c>
    </row>
    <row r="796" spans="1:19" x14ac:dyDescent="0.25">
      <c r="A796">
        <v>47399</v>
      </c>
      <c r="B796">
        <v>2.9</v>
      </c>
      <c r="C796">
        <v>1</v>
      </c>
      <c r="D796">
        <v>1.47079510788122</v>
      </c>
      <c r="E796">
        <v>0.50717072685559506</v>
      </c>
      <c r="F796">
        <v>0.33314223090807599</v>
      </c>
      <c r="G796" s="1">
        <v>43188</v>
      </c>
      <c r="H796" t="s">
        <v>88</v>
      </c>
      <c r="I796" t="s">
        <v>93</v>
      </c>
      <c r="J796">
        <v>1.48</v>
      </c>
      <c r="L796">
        <v>1</v>
      </c>
      <c r="M796">
        <v>2.0386217236518802</v>
      </c>
      <c r="N796">
        <v>0.70297300815582198</v>
      </c>
      <c r="O796">
        <v>0.31672719120979298</v>
      </c>
      <c r="R796">
        <f t="shared" si="24"/>
        <v>2.2194905510660385</v>
      </c>
      <c r="S796">
        <f t="shared" si="25"/>
        <v>4.5247016528433166</v>
      </c>
    </row>
    <row r="797" spans="1:19" x14ac:dyDescent="0.25">
      <c r="A797">
        <v>47400</v>
      </c>
      <c r="B797">
        <v>1.43</v>
      </c>
      <c r="C797">
        <v>1</v>
      </c>
      <c r="D797">
        <v>1.0036727708578099</v>
      </c>
      <c r="E797">
        <v>0.70186907052993697</v>
      </c>
      <c r="F797">
        <v>0.23327883034944499</v>
      </c>
      <c r="G797" s="1">
        <v>43188</v>
      </c>
      <c r="H797" t="s">
        <v>43</v>
      </c>
      <c r="I797" t="s">
        <v>99</v>
      </c>
      <c r="J797">
        <v>3.14</v>
      </c>
      <c r="L797">
        <v>1</v>
      </c>
      <c r="M797">
        <v>1.1863685381412501</v>
      </c>
      <c r="N797">
        <v>0.82962834835052401</v>
      </c>
      <c r="O797">
        <v>0.183762267231941</v>
      </c>
      <c r="R797">
        <f t="shared" si="24"/>
        <v>4.5146828064729085</v>
      </c>
      <c r="S797">
        <f t="shared" si="25"/>
        <v>5.3560776412866966</v>
      </c>
    </row>
    <row r="798" spans="1:19" x14ac:dyDescent="0.25">
      <c r="A798">
        <v>47401</v>
      </c>
      <c r="B798">
        <v>2.8</v>
      </c>
      <c r="C798">
        <v>1</v>
      </c>
      <c r="D798">
        <v>1.7664471387863101</v>
      </c>
      <c r="E798">
        <v>0.63087397813796997</v>
      </c>
      <c r="F798">
        <v>0.30510574951767899</v>
      </c>
      <c r="G798" s="1">
        <v>43189</v>
      </c>
      <c r="H798" t="s">
        <v>110</v>
      </c>
      <c r="I798" t="s">
        <v>43</v>
      </c>
      <c r="J798">
        <v>1.51</v>
      </c>
      <c r="L798">
        <v>1</v>
      </c>
      <c r="M798">
        <v>1.62624700069427</v>
      </c>
      <c r="N798">
        <v>0.58080250024795499</v>
      </c>
      <c r="O798">
        <v>0.33595666289329501</v>
      </c>
      <c r="R798">
        <f t="shared" si="24"/>
        <v>1.728801849756517</v>
      </c>
      <c r="S798">
        <f t="shared" si="25"/>
        <v>2.811458822961248</v>
      </c>
    </row>
    <row r="799" spans="1:19" x14ac:dyDescent="0.25">
      <c r="A799">
        <v>47402</v>
      </c>
      <c r="B799">
        <v>1.65</v>
      </c>
      <c r="C799">
        <v>1</v>
      </c>
      <c r="D799">
        <v>1.50466872632503</v>
      </c>
      <c r="E799">
        <v>0.91192044019699003</v>
      </c>
      <c r="F799">
        <v>0.26938104033470101</v>
      </c>
      <c r="G799" s="1">
        <v>43189</v>
      </c>
      <c r="H799" t="s">
        <v>71</v>
      </c>
      <c r="I799" t="s">
        <v>78</v>
      </c>
      <c r="J799">
        <v>2.41</v>
      </c>
      <c r="L799">
        <v>1</v>
      </c>
      <c r="M799">
        <v>1.5014722108840901</v>
      </c>
      <c r="N799">
        <v>0.90998315811157204</v>
      </c>
      <c r="O799">
        <v>0.20562851428985501</v>
      </c>
      <c r="R799">
        <f t="shared" si="24"/>
        <v>4.4253743759917219</v>
      </c>
      <c r="S799">
        <f t="shared" si="25"/>
        <v>6.6445766483101085</v>
      </c>
    </row>
    <row r="800" spans="1:19" x14ac:dyDescent="0.25">
      <c r="A800">
        <v>47403</v>
      </c>
      <c r="B800">
        <v>1.41</v>
      </c>
      <c r="C800">
        <v>1</v>
      </c>
      <c r="D800">
        <v>0.88436852484941397</v>
      </c>
      <c r="E800">
        <v>0.62721171975135803</v>
      </c>
      <c r="F800">
        <v>0.35665213068326301</v>
      </c>
      <c r="G800" s="1">
        <v>43190</v>
      </c>
      <c r="H800" t="s">
        <v>71</v>
      </c>
      <c r="I800" t="s">
        <v>88</v>
      </c>
      <c r="J800">
        <v>3.2</v>
      </c>
      <c r="L800">
        <v>1</v>
      </c>
      <c r="M800">
        <v>0.60453356176614703</v>
      </c>
      <c r="N800">
        <v>0.42874720692634499</v>
      </c>
      <c r="O800">
        <v>0.42267110943794201</v>
      </c>
      <c r="R800">
        <f t="shared" si="24"/>
        <v>1.014375473867809</v>
      </c>
      <c r="S800">
        <f t="shared" si="25"/>
        <v>0.61322401818552918</v>
      </c>
    </row>
    <row r="801" spans="1:19" x14ac:dyDescent="0.25">
      <c r="A801">
        <v>47404</v>
      </c>
      <c r="B801">
        <v>2.31</v>
      </c>
      <c r="C801">
        <v>1</v>
      </c>
      <c r="D801">
        <v>1.4850065892934801</v>
      </c>
      <c r="E801">
        <v>0.64285999536514205</v>
      </c>
      <c r="F801">
        <v>0.41437022387981398</v>
      </c>
      <c r="G801" s="1">
        <v>43191</v>
      </c>
      <c r="H801" t="s">
        <v>110</v>
      </c>
      <c r="I801" t="s">
        <v>71</v>
      </c>
      <c r="J801">
        <v>1.7</v>
      </c>
      <c r="L801">
        <v>0</v>
      </c>
      <c r="M801">
        <v>1.0489051401615099</v>
      </c>
      <c r="N801">
        <v>0.38321176171302701</v>
      </c>
      <c r="O801">
        <v>0.61700302362442005</v>
      </c>
      <c r="R801">
        <f t="shared" si="24"/>
        <v>1.6100837324676651</v>
      </c>
      <c r="S801">
        <f t="shared" si="25"/>
        <v>1.6888251030757699</v>
      </c>
    </row>
    <row r="802" spans="1:19" x14ac:dyDescent="0.25">
      <c r="A802">
        <v>47405</v>
      </c>
      <c r="B802">
        <v>2.2200000000000002</v>
      </c>
      <c r="C802">
        <v>0</v>
      </c>
      <c r="D802">
        <v>1.0985681834816901</v>
      </c>
      <c r="E802">
        <v>0.42739876359701101</v>
      </c>
      <c r="F802">
        <v>0.63501051068305903</v>
      </c>
      <c r="G802" s="1">
        <v>43199</v>
      </c>
      <c r="H802" t="s">
        <v>40</v>
      </c>
      <c r="I802" t="s">
        <v>102</v>
      </c>
      <c r="J802">
        <v>1.73</v>
      </c>
      <c r="L802">
        <v>0</v>
      </c>
      <c r="M802">
        <v>1.15663751482963</v>
      </c>
      <c r="N802">
        <v>0.28513169288635198</v>
      </c>
      <c r="O802">
        <v>0.66857659816741899</v>
      </c>
      <c r="R802">
        <f t="shared" si="24"/>
        <v>2.3447993150095061</v>
      </c>
      <c r="S802">
        <f t="shared" si="25"/>
        <v>2.7120828524868252</v>
      </c>
    </row>
    <row r="803" spans="1:19" x14ac:dyDescent="0.25">
      <c r="A803">
        <v>47406</v>
      </c>
      <c r="B803">
        <v>1.7</v>
      </c>
      <c r="C803">
        <v>0</v>
      </c>
      <c r="D803">
        <v>1.29906915922959</v>
      </c>
      <c r="E803">
        <v>0.352237944801648</v>
      </c>
      <c r="F803">
        <v>0.57480936249097103</v>
      </c>
      <c r="G803" s="1">
        <v>43199</v>
      </c>
      <c r="H803" t="s">
        <v>173</v>
      </c>
      <c r="I803" t="s">
        <v>130</v>
      </c>
      <c r="J803">
        <v>2.2599999999999998</v>
      </c>
      <c r="L803">
        <v>1</v>
      </c>
      <c r="M803">
        <v>0.97803995609283401</v>
      </c>
      <c r="N803">
        <v>0.57531762123107899</v>
      </c>
      <c r="O803">
        <v>0.35457649827003401</v>
      </c>
      <c r="R803">
        <f t="shared" si="24"/>
        <v>1.6225486574491907</v>
      </c>
      <c r="S803">
        <f t="shared" si="25"/>
        <v>1.5869174176900938</v>
      </c>
    </row>
    <row r="804" spans="1:19" x14ac:dyDescent="0.25">
      <c r="A804">
        <v>47407</v>
      </c>
      <c r="B804">
        <v>1.19</v>
      </c>
      <c r="C804">
        <v>1</v>
      </c>
      <c r="D804">
        <v>0.88700691241025897</v>
      </c>
      <c r="E804">
        <v>0.74538396000862095</v>
      </c>
      <c r="F804">
        <v>0.14228721112012799</v>
      </c>
      <c r="G804" s="1">
        <v>43199</v>
      </c>
      <c r="H804" t="s">
        <v>155</v>
      </c>
      <c r="I804" t="s">
        <v>174</v>
      </c>
      <c r="J804">
        <v>5.32</v>
      </c>
      <c r="L804">
        <v>1</v>
      </c>
      <c r="M804">
        <v>0.96817563474178303</v>
      </c>
      <c r="N804">
        <v>0.813592970371246</v>
      </c>
      <c r="O804">
        <v>0.15123665332794101</v>
      </c>
      <c r="R804">
        <f t="shared" si="24"/>
        <v>5.3796017861295438</v>
      </c>
      <c r="S804">
        <f t="shared" si="25"/>
        <v>5.2083993739439984</v>
      </c>
    </row>
    <row r="805" spans="1:19" x14ac:dyDescent="0.25">
      <c r="A805">
        <v>47408</v>
      </c>
      <c r="B805">
        <v>1.35</v>
      </c>
      <c r="C805">
        <v>1</v>
      </c>
      <c r="D805">
        <v>1.05844080090522</v>
      </c>
      <c r="E805">
        <v>0.78403022289276103</v>
      </c>
      <c r="F805">
        <v>0.16971131861209801</v>
      </c>
      <c r="G805" s="1">
        <v>43199</v>
      </c>
      <c r="H805" t="s">
        <v>163</v>
      </c>
      <c r="I805" t="s">
        <v>162</v>
      </c>
      <c r="J805">
        <v>3.44</v>
      </c>
      <c r="L805">
        <v>1</v>
      </c>
      <c r="M805">
        <v>0.97051350474357601</v>
      </c>
      <c r="N805">
        <v>0.71889889240264804</v>
      </c>
      <c r="O805">
        <v>0.132679238915443</v>
      </c>
      <c r="R805">
        <f t="shared" si="24"/>
        <v>5.4183224012975018</v>
      </c>
      <c r="S805">
        <f t="shared" si="25"/>
        <v>5.2585550635138611</v>
      </c>
    </row>
    <row r="806" spans="1:19" x14ac:dyDescent="0.25">
      <c r="A806">
        <v>47409</v>
      </c>
      <c r="B806">
        <v>1.76</v>
      </c>
      <c r="C806">
        <v>1</v>
      </c>
      <c r="D806">
        <v>1.30537163734436</v>
      </c>
      <c r="E806">
        <v>0.74168843030929499</v>
      </c>
      <c r="F806">
        <v>0.27885178104043001</v>
      </c>
      <c r="G806" s="1">
        <v>43199</v>
      </c>
      <c r="H806" t="s">
        <v>200</v>
      </c>
      <c r="I806" t="s">
        <v>133</v>
      </c>
      <c r="J806">
        <v>2.17</v>
      </c>
      <c r="L806">
        <v>1</v>
      </c>
      <c r="M806">
        <v>1.3504310226440399</v>
      </c>
      <c r="N806">
        <v>0.76729035377502397</v>
      </c>
      <c r="O806">
        <v>0.19109907746315</v>
      </c>
      <c r="R806">
        <f t="shared" si="24"/>
        <v>4.0151442066641163</v>
      </c>
      <c r="S806">
        <f t="shared" si="25"/>
        <v>5.4221752970687245</v>
      </c>
    </row>
    <row r="807" spans="1:19" x14ac:dyDescent="0.25">
      <c r="A807">
        <v>47410</v>
      </c>
      <c r="B807">
        <v>4.0199999999999996</v>
      </c>
      <c r="C807">
        <v>0</v>
      </c>
      <c r="D807">
        <v>0.88926342773437494</v>
      </c>
      <c r="E807">
        <v>0.50145903825759797</v>
      </c>
      <c r="F807">
        <v>0.69473705291748</v>
      </c>
      <c r="G807" s="1">
        <v>43200</v>
      </c>
      <c r="H807" t="s">
        <v>29</v>
      </c>
      <c r="I807" t="s">
        <v>75</v>
      </c>
      <c r="J807">
        <v>1.28</v>
      </c>
      <c r="L807">
        <v>0</v>
      </c>
      <c r="M807">
        <v>0.74255210876464794</v>
      </c>
      <c r="N807">
        <v>0.30927672982215798</v>
      </c>
      <c r="O807">
        <v>0.58011883497238104</v>
      </c>
      <c r="R807">
        <f t="shared" si="24"/>
        <v>1.8757273956755951</v>
      </c>
      <c r="S807">
        <f t="shared" si="25"/>
        <v>1.3928253331265339</v>
      </c>
    </row>
    <row r="808" spans="1:19" x14ac:dyDescent="0.25">
      <c r="A808">
        <v>47411</v>
      </c>
      <c r="B808">
        <v>1.69</v>
      </c>
      <c r="C808">
        <v>1</v>
      </c>
      <c r="D808">
        <v>1.0597217987477701</v>
      </c>
      <c r="E808">
        <v>0.62705431878566698</v>
      </c>
      <c r="F808">
        <v>0.31621443480253197</v>
      </c>
      <c r="G808" s="1">
        <v>43200</v>
      </c>
      <c r="H808" t="s">
        <v>120</v>
      </c>
      <c r="I808" t="s">
        <v>204</v>
      </c>
      <c r="J808">
        <v>2.2799999999999998</v>
      </c>
      <c r="L808">
        <v>1</v>
      </c>
      <c r="M808">
        <v>1.0140229064226101</v>
      </c>
      <c r="N808">
        <v>0.60001355409622104</v>
      </c>
      <c r="O808">
        <v>0.20612429082393599</v>
      </c>
      <c r="R808">
        <f t="shared" si="24"/>
        <v>2.9109308354575791</v>
      </c>
      <c r="S808">
        <f t="shared" si="25"/>
        <v>2.951750546165901</v>
      </c>
    </row>
    <row r="809" spans="1:19" x14ac:dyDescent="0.25">
      <c r="A809">
        <v>47412</v>
      </c>
      <c r="B809">
        <v>1.03</v>
      </c>
      <c r="C809">
        <v>1</v>
      </c>
      <c r="D809">
        <v>0.97889664649963304</v>
      </c>
      <c r="E809">
        <v>0.95038509368896396</v>
      </c>
      <c r="F809">
        <v>4.9657490104436798E-2</v>
      </c>
      <c r="G809" s="1">
        <v>43200</v>
      </c>
      <c r="H809" t="s">
        <v>127</v>
      </c>
      <c r="I809" t="s">
        <v>270</v>
      </c>
      <c r="J809">
        <v>16.29</v>
      </c>
      <c r="L809">
        <v>1</v>
      </c>
      <c r="M809">
        <v>0.92123408794402994</v>
      </c>
      <c r="N809">
        <v>0.89440202713012695</v>
      </c>
      <c r="O809">
        <v>7.90685564279556E-2</v>
      </c>
      <c r="R809">
        <f t="shared" si="24"/>
        <v>11.311728296760718</v>
      </c>
      <c r="S809">
        <f t="shared" si="25"/>
        <v>10.420749700537046</v>
      </c>
    </row>
    <row r="810" spans="1:19" x14ac:dyDescent="0.25">
      <c r="A810">
        <v>47413</v>
      </c>
      <c r="B810">
        <v>1.32</v>
      </c>
      <c r="C810">
        <v>1</v>
      </c>
      <c r="D810">
        <v>1.1097880053520199</v>
      </c>
      <c r="E810">
        <v>0.84074848890304499</v>
      </c>
      <c r="F810">
        <v>0.13835230320691999</v>
      </c>
      <c r="G810" s="1">
        <v>43200</v>
      </c>
      <c r="H810" t="s">
        <v>73</v>
      </c>
      <c r="I810" t="s">
        <v>249</v>
      </c>
      <c r="J810">
        <v>3.72</v>
      </c>
      <c r="L810">
        <v>1</v>
      </c>
      <c r="M810">
        <v>1.0879715824127101</v>
      </c>
      <c r="N810">
        <v>0.82422089576721103</v>
      </c>
      <c r="O810">
        <v>0.16977037489414201</v>
      </c>
      <c r="R810">
        <f t="shared" si="24"/>
        <v>4.8549159197012006</v>
      </c>
      <c r="S810">
        <f t="shared" si="25"/>
        <v>5.2820105556380144</v>
      </c>
    </row>
    <row r="811" spans="1:19" x14ac:dyDescent="0.25">
      <c r="A811">
        <v>47414</v>
      </c>
      <c r="B811">
        <v>2.13</v>
      </c>
      <c r="C811">
        <v>1</v>
      </c>
      <c r="D811">
        <v>1.73278709292411</v>
      </c>
      <c r="E811">
        <v>0.81351506710052401</v>
      </c>
      <c r="F811">
        <v>0.35128574818372699</v>
      </c>
      <c r="G811" s="1">
        <v>43200</v>
      </c>
      <c r="H811" t="s">
        <v>151</v>
      </c>
      <c r="I811" t="s">
        <v>60</v>
      </c>
      <c r="J811">
        <v>1.79</v>
      </c>
      <c r="L811">
        <v>1</v>
      </c>
      <c r="M811">
        <v>1.7380646055936799</v>
      </c>
      <c r="N811">
        <v>0.815992772579193</v>
      </c>
      <c r="O811">
        <v>0.35961455106735202</v>
      </c>
      <c r="R811">
        <f t="shared" si="24"/>
        <v>2.2690760709133992</v>
      </c>
      <c r="S811">
        <f t="shared" si="25"/>
        <v>3.9438008062541567</v>
      </c>
    </row>
    <row r="812" spans="1:19" x14ac:dyDescent="0.25">
      <c r="A812">
        <v>47415</v>
      </c>
      <c r="B812">
        <v>1.55</v>
      </c>
      <c r="C812">
        <v>1</v>
      </c>
      <c r="D812">
        <v>1.2786793607473299</v>
      </c>
      <c r="E812">
        <v>0.82495442628860405</v>
      </c>
      <c r="F812">
        <v>0.313060829043388</v>
      </c>
      <c r="G812" s="1">
        <v>43200</v>
      </c>
      <c r="H812" t="s">
        <v>38</v>
      </c>
      <c r="I812" t="s">
        <v>74</v>
      </c>
      <c r="J812">
        <v>2.61</v>
      </c>
      <c r="L812">
        <v>1</v>
      </c>
      <c r="M812">
        <v>1.29862514734268</v>
      </c>
      <c r="N812">
        <v>0.83782267570495605</v>
      </c>
      <c r="O812">
        <v>0.30445420742034901</v>
      </c>
      <c r="R812">
        <f t="shared" si="24"/>
        <v>2.7518840445788433</v>
      </c>
      <c r="S812">
        <f t="shared" si="25"/>
        <v>3.5736658228611762</v>
      </c>
    </row>
    <row r="813" spans="1:19" x14ac:dyDescent="0.25">
      <c r="A813">
        <v>47416</v>
      </c>
      <c r="B813">
        <v>2.3199999999999998</v>
      </c>
      <c r="C813">
        <v>1</v>
      </c>
      <c r="D813">
        <v>1.7430792255401599</v>
      </c>
      <c r="E813">
        <v>0.75132725238800002</v>
      </c>
      <c r="F813">
        <v>0.33806744217872597</v>
      </c>
      <c r="G813" s="1">
        <v>43200</v>
      </c>
      <c r="H813" t="s">
        <v>111</v>
      </c>
      <c r="I813" t="s">
        <v>24</v>
      </c>
      <c r="J813">
        <v>1.67</v>
      </c>
      <c r="L813">
        <v>1</v>
      </c>
      <c r="M813">
        <v>1.6907352399825999</v>
      </c>
      <c r="N813">
        <v>0.72876518964767401</v>
      </c>
      <c r="O813">
        <v>0.30147516727447499</v>
      </c>
      <c r="R813">
        <f t="shared" si="24"/>
        <v>2.4173307414874978</v>
      </c>
      <c r="S813">
        <f t="shared" si="25"/>
        <v>4.0870662713261892</v>
      </c>
    </row>
    <row r="814" spans="1:19" x14ac:dyDescent="0.25">
      <c r="A814">
        <v>47417</v>
      </c>
      <c r="B814">
        <v>2.94</v>
      </c>
      <c r="C814">
        <v>1</v>
      </c>
      <c r="D814">
        <v>2.4505428862571699</v>
      </c>
      <c r="E814">
        <v>0.83351798852284698</v>
      </c>
      <c r="F814">
        <v>0.55384564399719205</v>
      </c>
      <c r="G814" s="1">
        <v>43200</v>
      </c>
      <c r="H814" t="s">
        <v>41</v>
      </c>
      <c r="I814" t="s">
        <v>42</v>
      </c>
      <c r="J814">
        <v>1.45</v>
      </c>
      <c r="L814">
        <v>1</v>
      </c>
      <c r="M814">
        <v>2.3752227044105498</v>
      </c>
      <c r="N814">
        <v>0.80789887905120805</v>
      </c>
      <c r="O814">
        <v>0.64234006404876698</v>
      </c>
      <c r="R814">
        <f t="shared" si="24"/>
        <v>1.2577432488935825</v>
      </c>
      <c r="S814">
        <f t="shared" si="25"/>
        <v>2.9874203210911285</v>
      </c>
    </row>
    <row r="815" spans="1:19" x14ac:dyDescent="0.25">
      <c r="A815">
        <v>47418</v>
      </c>
      <c r="B815">
        <v>3.59</v>
      </c>
      <c r="C815">
        <v>1</v>
      </c>
      <c r="D815">
        <v>2.1894995330274098</v>
      </c>
      <c r="E815">
        <v>0.60988844931125596</v>
      </c>
      <c r="F815">
        <v>0.45837521553039501</v>
      </c>
      <c r="G815" s="1">
        <v>43200</v>
      </c>
      <c r="H815" t="s">
        <v>19</v>
      </c>
      <c r="I815" t="s">
        <v>31</v>
      </c>
      <c r="J815">
        <v>1.33</v>
      </c>
      <c r="L815">
        <v>1</v>
      </c>
      <c r="M815">
        <v>2.32539496839046</v>
      </c>
      <c r="N815">
        <v>0.64774233102798395</v>
      </c>
      <c r="O815">
        <v>0.43596988916397</v>
      </c>
      <c r="R815">
        <f t="shared" si="24"/>
        <v>1.4857501564388211</v>
      </c>
      <c r="S815">
        <f t="shared" si="25"/>
        <v>3.4549559380681769</v>
      </c>
    </row>
    <row r="816" spans="1:19" x14ac:dyDescent="0.25">
      <c r="A816">
        <v>47419</v>
      </c>
      <c r="B816">
        <v>3.2</v>
      </c>
      <c r="C816">
        <v>1</v>
      </c>
      <c r="D816">
        <v>2.6366460037231398</v>
      </c>
      <c r="E816">
        <v>0.82395187616348198</v>
      </c>
      <c r="F816">
        <v>0.47232985496520902</v>
      </c>
      <c r="G816" s="1">
        <v>43200</v>
      </c>
      <c r="H816" t="s">
        <v>32</v>
      </c>
      <c r="I816" t="s">
        <v>33</v>
      </c>
      <c r="J816">
        <v>1.4</v>
      </c>
      <c r="L816">
        <v>1</v>
      </c>
      <c r="M816">
        <v>2.7268985748291001</v>
      </c>
      <c r="N816">
        <v>0.85215580463409402</v>
      </c>
      <c r="O816">
        <v>0.250305086374282</v>
      </c>
      <c r="R816">
        <f t="shared" si="24"/>
        <v>3.4044685906216969</v>
      </c>
      <c r="S816">
        <f t="shared" si="25"/>
        <v>9.2836405478167432</v>
      </c>
    </row>
    <row r="817" spans="1:19" x14ac:dyDescent="0.25">
      <c r="A817">
        <v>47420</v>
      </c>
      <c r="B817">
        <v>1.25</v>
      </c>
      <c r="C817">
        <v>0</v>
      </c>
      <c r="D817">
        <v>2.84003270665804</v>
      </c>
      <c r="E817">
        <v>0.51183650890986099</v>
      </c>
      <c r="F817">
        <v>0.65138364831606499</v>
      </c>
      <c r="G817" s="1">
        <v>43200</v>
      </c>
      <c r="H817" t="s">
        <v>22</v>
      </c>
      <c r="I817" t="s">
        <v>23</v>
      </c>
      <c r="J817">
        <v>4.3600000000000003</v>
      </c>
      <c r="L817">
        <v>1</v>
      </c>
      <c r="M817">
        <v>0.83652548491954803</v>
      </c>
      <c r="N817">
        <v>0.66922038793563798</v>
      </c>
      <c r="O817">
        <v>0.49170279502868602</v>
      </c>
      <c r="R817">
        <f t="shared" si="24"/>
        <v>1.361026202620214</v>
      </c>
      <c r="S817">
        <f t="shared" si="25"/>
        <v>1.1385331041350848</v>
      </c>
    </row>
    <row r="818" spans="1:19" x14ac:dyDescent="0.25">
      <c r="A818">
        <v>47421</v>
      </c>
      <c r="B818">
        <v>1.97</v>
      </c>
      <c r="C818">
        <v>1</v>
      </c>
      <c r="D818">
        <v>1.61436780703067</v>
      </c>
      <c r="E818">
        <v>0.81947604417800901</v>
      </c>
      <c r="F818">
        <v>0.259827941656112</v>
      </c>
      <c r="G818" s="1">
        <v>43200</v>
      </c>
      <c r="H818" t="s">
        <v>67</v>
      </c>
      <c r="I818" t="s">
        <v>166</v>
      </c>
      <c r="J818">
        <v>1.92</v>
      </c>
      <c r="L818">
        <v>1</v>
      </c>
      <c r="M818">
        <v>1.5123295789957001</v>
      </c>
      <c r="N818">
        <v>0.76767998933792103</v>
      </c>
      <c r="O818">
        <v>0.266647338867187</v>
      </c>
      <c r="R818">
        <f t="shared" si="24"/>
        <v>2.8790086283977159</v>
      </c>
      <c r="S818">
        <f t="shared" si="25"/>
        <v>4.3540099069097185</v>
      </c>
    </row>
    <row r="819" spans="1:19" x14ac:dyDescent="0.25">
      <c r="A819">
        <v>47422</v>
      </c>
      <c r="B819">
        <v>2.17</v>
      </c>
      <c r="C819">
        <v>1</v>
      </c>
      <c r="D819">
        <v>1.8562533406019199</v>
      </c>
      <c r="E819">
        <v>0.85541628599166797</v>
      </c>
      <c r="F819">
        <v>0.36397416591644199</v>
      </c>
      <c r="G819" s="1">
        <v>43200</v>
      </c>
      <c r="H819" t="s">
        <v>103</v>
      </c>
      <c r="I819" t="s">
        <v>48</v>
      </c>
      <c r="J819">
        <v>1.76</v>
      </c>
      <c r="L819">
        <v>1</v>
      </c>
      <c r="M819">
        <v>1.82612571597099</v>
      </c>
      <c r="N819">
        <v>0.84153258800506503</v>
      </c>
      <c r="O819">
        <v>0.32247579097747803</v>
      </c>
      <c r="R819">
        <f t="shared" si="24"/>
        <v>2.6095992677597257</v>
      </c>
      <c r="S819">
        <f t="shared" si="25"/>
        <v>4.7654563312351028</v>
      </c>
    </row>
    <row r="820" spans="1:19" x14ac:dyDescent="0.25">
      <c r="A820">
        <v>47423</v>
      </c>
      <c r="B820">
        <v>1.45</v>
      </c>
      <c r="C820">
        <v>0</v>
      </c>
      <c r="D820">
        <v>2.07838574498891</v>
      </c>
      <c r="E820">
        <v>0.43644525855779598</v>
      </c>
      <c r="F820">
        <v>0.70453754067420904</v>
      </c>
      <c r="G820" s="1">
        <v>43200</v>
      </c>
      <c r="H820" t="s">
        <v>83</v>
      </c>
      <c r="I820" t="s">
        <v>84</v>
      </c>
      <c r="J820">
        <v>2.95</v>
      </c>
      <c r="L820">
        <v>0</v>
      </c>
      <c r="M820">
        <v>2.12580343484878</v>
      </c>
      <c r="N820">
        <v>0.48309051990509</v>
      </c>
      <c r="O820">
        <v>0.72061133384704501</v>
      </c>
      <c r="R820">
        <f t="shared" si="24"/>
        <v>1.4916693749002141</v>
      </c>
      <c r="S820">
        <f t="shared" si="25"/>
        <v>3.1709958808216121</v>
      </c>
    </row>
    <row r="821" spans="1:19" x14ac:dyDescent="0.25">
      <c r="A821">
        <v>47424</v>
      </c>
      <c r="B821">
        <v>1.85</v>
      </c>
      <c r="C821">
        <v>1</v>
      </c>
      <c r="D821">
        <v>1.6156357944011599</v>
      </c>
      <c r="E821">
        <v>0.87331664562225297</v>
      </c>
      <c r="F821">
        <v>0.29921939074993098</v>
      </c>
      <c r="G821" s="1">
        <v>43200</v>
      </c>
      <c r="H821" t="s">
        <v>105</v>
      </c>
      <c r="I821" t="s">
        <v>80</v>
      </c>
      <c r="J821">
        <v>2.04</v>
      </c>
      <c r="L821">
        <v>1</v>
      </c>
      <c r="M821">
        <v>1.6882076352834701</v>
      </c>
      <c r="N821">
        <v>0.91254466772079401</v>
      </c>
      <c r="O821">
        <v>0.30336031317710799</v>
      </c>
      <c r="R821">
        <f t="shared" si="24"/>
        <v>3.0081214584850184</v>
      </c>
      <c r="S821">
        <f t="shared" si="25"/>
        <v>5.0783336140744533</v>
      </c>
    </row>
    <row r="822" spans="1:19" x14ac:dyDescent="0.25">
      <c r="A822">
        <v>47425</v>
      </c>
      <c r="B822">
        <v>1.28</v>
      </c>
      <c r="C822">
        <v>1</v>
      </c>
      <c r="D822">
        <v>1.02877796936035</v>
      </c>
      <c r="E822">
        <v>0.80373278856277397</v>
      </c>
      <c r="F822">
        <v>0.193845903873443</v>
      </c>
      <c r="G822" s="1">
        <v>43200</v>
      </c>
      <c r="H822" t="s">
        <v>47</v>
      </c>
      <c r="I822" t="s">
        <v>51</v>
      </c>
      <c r="J822">
        <v>4.0599999999999996</v>
      </c>
      <c r="L822">
        <v>1</v>
      </c>
      <c r="M822">
        <v>1.02411293029785</v>
      </c>
      <c r="N822">
        <v>0.80008822679519598</v>
      </c>
      <c r="O822">
        <v>0.129625484347343</v>
      </c>
      <c r="R822">
        <f t="shared" si="24"/>
        <v>6.1723065554863306</v>
      </c>
      <c r="S822">
        <f t="shared" si="25"/>
        <v>6.3211389532357405</v>
      </c>
    </row>
    <row r="823" spans="1:19" x14ac:dyDescent="0.25">
      <c r="A823">
        <v>47426</v>
      </c>
      <c r="B823">
        <v>1.69</v>
      </c>
      <c r="C823">
        <v>1</v>
      </c>
      <c r="D823">
        <v>1.3799374949932099</v>
      </c>
      <c r="E823">
        <v>0.816531062126159</v>
      </c>
      <c r="F823">
        <v>0.20869429409503901</v>
      </c>
      <c r="G823" s="1">
        <v>43200</v>
      </c>
      <c r="H823" t="s">
        <v>196</v>
      </c>
      <c r="I823" t="s">
        <v>135</v>
      </c>
      <c r="J823">
        <v>2.29</v>
      </c>
      <c r="L823">
        <v>1</v>
      </c>
      <c r="M823">
        <v>1.3385643053054801</v>
      </c>
      <c r="N823">
        <v>0.79204988479614202</v>
      </c>
      <c r="O823">
        <v>0.17213280498981401</v>
      </c>
      <c r="R823">
        <f t="shared" si="24"/>
        <v>4.601388357338462</v>
      </c>
      <c r="S823">
        <f t="shared" si="25"/>
        <v>6.1592542099814827</v>
      </c>
    </row>
    <row r="824" spans="1:19" x14ac:dyDescent="0.25">
      <c r="A824">
        <v>47427</v>
      </c>
      <c r="B824">
        <v>2.68</v>
      </c>
      <c r="C824">
        <v>0</v>
      </c>
      <c r="D824">
        <v>0.75131404161453197</v>
      </c>
      <c r="E824">
        <v>0.45500107854604699</v>
      </c>
      <c r="F824">
        <v>0.49428555369377097</v>
      </c>
      <c r="G824" s="1">
        <v>43200</v>
      </c>
      <c r="H824" t="s">
        <v>161</v>
      </c>
      <c r="I824" t="s">
        <v>128</v>
      </c>
      <c r="J824">
        <v>1.52</v>
      </c>
      <c r="L824">
        <v>0</v>
      </c>
      <c r="M824">
        <v>0.65155663967132504</v>
      </c>
      <c r="N824">
        <v>0.36231195926666199</v>
      </c>
      <c r="O824">
        <v>0.42865568399429299</v>
      </c>
      <c r="R824">
        <f t="shared" si="24"/>
        <v>1.1831121579920081</v>
      </c>
      <c r="S824">
        <f t="shared" si="25"/>
        <v>0.77086458201556307</v>
      </c>
    </row>
    <row r="825" spans="1:19" x14ac:dyDescent="0.25">
      <c r="A825">
        <v>47428</v>
      </c>
      <c r="B825">
        <v>2.2400000000000002</v>
      </c>
      <c r="C825">
        <v>0</v>
      </c>
      <c r="D825">
        <v>1.2970493030548</v>
      </c>
      <c r="E825">
        <v>0.369607463479042</v>
      </c>
      <c r="F825">
        <v>0.75850836435953695</v>
      </c>
      <c r="G825" s="1">
        <v>43201</v>
      </c>
      <c r="H825" t="s">
        <v>10</v>
      </c>
      <c r="I825" t="s">
        <v>37</v>
      </c>
      <c r="J825">
        <v>1.71</v>
      </c>
      <c r="L825">
        <v>1</v>
      </c>
      <c r="M825">
        <v>1.4084294319152799</v>
      </c>
      <c r="N825">
        <v>0.62876313924789395</v>
      </c>
      <c r="O825">
        <v>0.56452232599258401</v>
      </c>
      <c r="R825">
        <f t="shared" si="24"/>
        <v>1.1137967628514198</v>
      </c>
      <c r="S825">
        <f t="shared" si="25"/>
        <v>1.5687041419719059</v>
      </c>
    </row>
    <row r="826" spans="1:19" x14ac:dyDescent="0.25">
      <c r="A826">
        <v>47429</v>
      </c>
      <c r="B826">
        <v>2.11</v>
      </c>
      <c r="C826">
        <v>1</v>
      </c>
      <c r="D826">
        <v>1.47971452903747</v>
      </c>
      <c r="E826">
        <v>0.70128650665283199</v>
      </c>
      <c r="F826">
        <v>0.373172509670257</v>
      </c>
      <c r="G826" s="1">
        <v>43201</v>
      </c>
      <c r="H826" t="s">
        <v>40</v>
      </c>
      <c r="I826" t="s">
        <v>111</v>
      </c>
      <c r="J826">
        <v>1.81</v>
      </c>
      <c r="L826">
        <v>1</v>
      </c>
      <c r="M826">
        <v>1.5996343326568601</v>
      </c>
      <c r="N826">
        <v>0.758120536804199</v>
      </c>
      <c r="O826">
        <v>0.241529405117034</v>
      </c>
      <c r="R826">
        <f t="shared" si="24"/>
        <v>3.1388332879669405</v>
      </c>
      <c r="S826">
        <f t="shared" si="25"/>
        <v>5.0209854919181334</v>
      </c>
    </row>
    <row r="827" spans="1:19" x14ac:dyDescent="0.25">
      <c r="A827">
        <v>47430</v>
      </c>
      <c r="B827">
        <v>1.38</v>
      </c>
      <c r="C827">
        <v>1</v>
      </c>
      <c r="D827">
        <v>1.1623545191287901</v>
      </c>
      <c r="E827">
        <v>0.84228588342666599</v>
      </c>
      <c r="F827">
        <v>0.14823449701070701</v>
      </c>
      <c r="G827" s="1">
        <v>43201</v>
      </c>
      <c r="H827" t="s">
        <v>196</v>
      </c>
      <c r="I827" t="s">
        <v>32</v>
      </c>
      <c r="J827">
        <v>3.33</v>
      </c>
      <c r="L827">
        <v>1</v>
      </c>
      <c r="M827">
        <v>1.2531490588188099</v>
      </c>
      <c r="N827">
        <v>0.90807902812957697</v>
      </c>
      <c r="O827">
        <v>0.116935476660728</v>
      </c>
      <c r="R827">
        <f t="shared" si="24"/>
        <v>7.7656418228339872</v>
      </c>
      <c r="S827">
        <f t="shared" si="25"/>
        <v>9.7315067414084471</v>
      </c>
    </row>
    <row r="828" spans="1:19" x14ac:dyDescent="0.25">
      <c r="A828">
        <v>47431</v>
      </c>
      <c r="B828">
        <v>1.45</v>
      </c>
      <c r="C828">
        <v>1</v>
      </c>
      <c r="D828">
        <v>0.87911274850368404</v>
      </c>
      <c r="E828">
        <v>0.60628465414047195</v>
      </c>
      <c r="F828">
        <v>0.279952090978622</v>
      </c>
      <c r="G828" s="1">
        <v>43201</v>
      </c>
      <c r="H828" t="s">
        <v>155</v>
      </c>
      <c r="I828" t="s">
        <v>120</v>
      </c>
      <c r="J828">
        <v>2.99</v>
      </c>
      <c r="L828">
        <v>1</v>
      </c>
      <c r="M828">
        <v>1.0067849487066201</v>
      </c>
      <c r="N828">
        <v>0.69433444738387995</v>
      </c>
      <c r="O828">
        <v>0.301105886697769</v>
      </c>
      <c r="R828">
        <f t="shared" si="24"/>
        <v>2.3059477680713991</v>
      </c>
      <c r="S828">
        <f t="shared" si="25"/>
        <v>2.3215935053979218</v>
      </c>
    </row>
    <row r="829" spans="1:19" x14ac:dyDescent="0.25">
      <c r="A829">
        <v>47432</v>
      </c>
      <c r="B829">
        <v>3.4</v>
      </c>
      <c r="C829">
        <v>0</v>
      </c>
      <c r="D829">
        <v>1.09950775241851</v>
      </c>
      <c r="E829">
        <v>0.278202457726001</v>
      </c>
      <c r="F829">
        <v>0.80846158266067503</v>
      </c>
      <c r="G829" s="1">
        <v>43201</v>
      </c>
      <c r="H829" t="s">
        <v>26</v>
      </c>
      <c r="I829" t="s">
        <v>9</v>
      </c>
      <c r="J829">
        <v>1.36</v>
      </c>
      <c r="L829">
        <v>0</v>
      </c>
      <c r="M829">
        <v>1.20903083801269</v>
      </c>
      <c r="N829">
        <v>0.40531328320503202</v>
      </c>
      <c r="O829">
        <v>0.88899326324462802</v>
      </c>
      <c r="R829">
        <f t="shared" si="24"/>
        <v>2.1933484543483894</v>
      </c>
      <c r="S829">
        <f t="shared" si="25"/>
        <v>2.651825919814681</v>
      </c>
    </row>
    <row r="830" spans="1:19" x14ac:dyDescent="0.25">
      <c r="A830">
        <v>47433</v>
      </c>
      <c r="B830">
        <v>4.0999999999999996</v>
      </c>
      <c r="C830">
        <v>0</v>
      </c>
      <c r="D830">
        <v>1.0977638092041</v>
      </c>
      <c r="E830">
        <v>7.0822822302579802E-2</v>
      </c>
      <c r="F830">
        <v>0.85762797594070395</v>
      </c>
      <c r="G830" s="1">
        <v>43201</v>
      </c>
      <c r="H830" t="s">
        <v>41</v>
      </c>
      <c r="I830" t="s">
        <v>127</v>
      </c>
      <c r="J830">
        <v>1.28</v>
      </c>
      <c r="L830">
        <v>0</v>
      </c>
      <c r="M830">
        <v>1.13663009643554</v>
      </c>
      <c r="N830">
        <v>4.2051956057548502E-2</v>
      </c>
      <c r="O830">
        <v>0.887992262840271</v>
      </c>
      <c r="R830">
        <f t="shared" si="24"/>
        <v>21.116550717047385</v>
      </c>
      <c r="S830">
        <f t="shared" si="25"/>
        <v>24.001707077903685</v>
      </c>
    </row>
    <row r="831" spans="1:19" x14ac:dyDescent="0.25">
      <c r="A831">
        <v>47434</v>
      </c>
      <c r="B831">
        <v>5.95</v>
      </c>
      <c r="C831">
        <v>0</v>
      </c>
      <c r="D831">
        <v>0.92331403923034605</v>
      </c>
      <c r="E831">
        <v>9.2653599381446794E-2</v>
      </c>
      <c r="F831">
        <v>0.79596037864684999</v>
      </c>
      <c r="G831" s="1">
        <v>43201</v>
      </c>
      <c r="H831" t="s">
        <v>284</v>
      </c>
      <c r="I831" t="s">
        <v>55</v>
      </c>
      <c r="J831">
        <v>1.1599999999999999</v>
      </c>
      <c r="L831">
        <v>0</v>
      </c>
      <c r="M831">
        <v>0.90181485652923499</v>
      </c>
      <c r="N831">
        <v>0.102223418653011</v>
      </c>
      <c r="O831">
        <v>0.77742660045623702</v>
      </c>
      <c r="R831">
        <f t="shared" si="24"/>
        <v>7.6051712093013419</v>
      </c>
      <c r="S831">
        <f t="shared" si="25"/>
        <v>6.8584563829963576</v>
      </c>
    </row>
    <row r="832" spans="1:19" x14ac:dyDescent="0.25">
      <c r="A832">
        <v>47435</v>
      </c>
      <c r="B832">
        <v>2.12</v>
      </c>
      <c r="C832">
        <v>0</v>
      </c>
      <c r="D832">
        <v>1.1046273217201199</v>
      </c>
      <c r="E832">
        <v>0.38790674805641101</v>
      </c>
      <c r="F832">
        <v>0.61029133796691803</v>
      </c>
      <c r="G832" s="1">
        <v>43201</v>
      </c>
      <c r="H832" t="s">
        <v>105</v>
      </c>
      <c r="I832" t="s">
        <v>29</v>
      </c>
      <c r="J832">
        <v>1.81</v>
      </c>
      <c r="L832">
        <v>0</v>
      </c>
      <c r="M832">
        <v>1.31189305365085</v>
      </c>
      <c r="N832">
        <v>0.37556445598602201</v>
      </c>
      <c r="O832">
        <v>0.72480279207229603</v>
      </c>
      <c r="R832">
        <f t="shared" si="24"/>
        <v>1.9299025254383291</v>
      </c>
      <c r="S832">
        <f t="shared" si="25"/>
        <v>2.5318257173457881</v>
      </c>
    </row>
    <row r="833" spans="1:19" x14ac:dyDescent="0.25">
      <c r="A833">
        <v>47436</v>
      </c>
      <c r="B833">
        <v>1.44</v>
      </c>
      <c r="C833">
        <v>1</v>
      </c>
      <c r="D833">
        <v>1.1680697193145699</v>
      </c>
      <c r="E833">
        <v>0.81115952730178797</v>
      </c>
      <c r="F833">
        <v>0.240334118902683</v>
      </c>
      <c r="G833" s="1">
        <v>43201</v>
      </c>
      <c r="H833" t="s">
        <v>50</v>
      </c>
      <c r="I833" t="s">
        <v>215</v>
      </c>
      <c r="J833">
        <v>2.97</v>
      </c>
      <c r="L833">
        <v>1</v>
      </c>
      <c r="M833">
        <v>1.25850019454956</v>
      </c>
      <c r="N833">
        <v>0.87395846843719405</v>
      </c>
      <c r="O833">
        <v>0.24059759080410001</v>
      </c>
      <c r="R833">
        <f t="shared" si="24"/>
        <v>3.6324489597603278</v>
      </c>
      <c r="S833">
        <f t="shared" si="25"/>
        <v>4.5714377225497174</v>
      </c>
    </row>
    <row r="834" spans="1:19" x14ac:dyDescent="0.25">
      <c r="A834">
        <v>47437</v>
      </c>
      <c r="B834">
        <v>1.3</v>
      </c>
      <c r="C834">
        <v>1</v>
      </c>
      <c r="D834">
        <v>1.0530146789550701</v>
      </c>
      <c r="E834">
        <v>0.81001129150390605</v>
      </c>
      <c r="F834">
        <v>0.119633819162845</v>
      </c>
      <c r="G834" s="1">
        <v>43201</v>
      </c>
      <c r="H834" t="s">
        <v>115</v>
      </c>
      <c r="I834" t="s">
        <v>172</v>
      </c>
      <c r="J834">
        <v>3.82</v>
      </c>
      <c r="L834">
        <v>1</v>
      </c>
      <c r="M834">
        <v>0.91356589198112403</v>
      </c>
      <c r="N834">
        <v>0.70274299383163397</v>
      </c>
      <c r="O834">
        <v>9.8700411617755807E-2</v>
      </c>
      <c r="R834">
        <f t="shared" si="24"/>
        <v>7.1199601127622181</v>
      </c>
      <c r="S834">
        <f t="shared" si="25"/>
        <v>6.5045527112856423</v>
      </c>
    </row>
    <row r="835" spans="1:19" x14ac:dyDescent="0.25">
      <c r="A835">
        <v>47438</v>
      </c>
      <c r="B835">
        <v>2.1800000000000002</v>
      </c>
      <c r="C835">
        <v>1</v>
      </c>
      <c r="D835">
        <v>1.38336993408203</v>
      </c>
      <c r="E835">
        <v>0.63457336425781197</v>
      </c>
      <c r="F835">
        <v>0.37596261799335401</v>
      </c>
      <c r="G835" s="1">
        <v>43201</v>
      </c>
      <c r="H835" t="s">
        <v>163</v>
      </c>
      <c r="I835" t="s">
        <v>83</v>
      </c>
      <c r="J835">
        <v>1.77</v>
      </c>
      <c r="L835">
        <v>1</v>
      </c>
      <c r="M835">
        <v>1.56866190910339</v>
      </c>
      <c r="N835">
        <v>0.71956968307495095</v>
      </c>
      <c r="O835">
        <v>0.45165771245956399</v>
      </c>
      <c r="R835">
        <f t="shared" si="24"/>
        <v>1.5931747941520484</v>
      </c>
      <c r="S835">
        <f t="shared" si="25"/>
        <v>2.4991526141299576</v>
      </c>
    </row>
    <row r="836" spans="1:19" x14ac:dyDescent="0.25">
      <c r="A836">
        <v>47439</v>
      </c>
      <c r="B836">
        <v>2.0499999999999998</v>
      </c>
      <c r="C836">
        <v>0</v>
      </c>
      <c r="D836">
        <v>1.06552163350582</v>
      </c>
      <c r="E836">
        <v>0.32682164311408901</v>
      </c>
      <c r="F836">
        <v>0.57286109328269896</v>
      </c>
      <c r="G836" s="1">
        <v>43201</v>
      </c>
      <c r="H836" t="s">
        <v>22</v>
      </c>
      <c r="I836" t="s">
        <v>121</v>
      </c>
      <c r="J836">
        <v>1.86</v>
      </c>
      <c r="L836">
        <v>0</v>
      </c>
      <c r="M836">
        <v>1.4262851142883299</v>
      </c>
      <c r="N836">
        <v>0.22343467175960499</v>
      </c>
      <c r="O836">
        <v>0.76681995391845703</v>
      </c>
      <c r="R836">
        <f t="shared" ref="R836:R899" si="26">IF(L836,N836/O836,O836/N836)</f>
        <v>3.4319649134109511</v>
      </c>
      <c r="S836">
        <f t="shared" ref="S836:S899" si="27">IF(L836,R836*N836*B836,R836*O836*J836)</f>
        <v>4.894960468757878</v>
      </c>
    </row>
    <row r="837" spans="1:19" x14ac:dyDescent="0.25">
      <c r="A837">
        <v>47440</v>
      </c>
      <c r="B837">
        <v>1.55</v>
      </c>
      <c r="C837">
        <v>1</v>
      </c>
      <c r="D837">
        <v>0.77802569232881003</v>
      </c>
      <c r="E837">
        <v>0.50195205956697397</v>
      </c>
      <c r="F837">
        <v>0.378981053829193</v>
      </c>
      <c r="G837" s="1">
        <v>43202</v>
      </c>
      <c r="H837" t="s">
        <v>161</v>
      </c>
      <c r="I837" t="s">
        <v>284</v>
      </c>
      <c r="J837">
        <v>2.64</v>
      </c>
      <c r="L837">
        <v>1</v>
      </c>
      <c r="M837">
        <v>0.58144031763076698</v>
      </c>
      <c r="N837">
        <v>0.37512278556823703</v>
      </c>
      <c r="O837">
        <v>0.372504442930221</v>
      </c>
      <c r="R837">
        <f t="shared" si="26"/>
        <v>1.0070290239155792</v>
      </c>
      <c r="S837">
        <f t="shared" si="27"/>
        <v>0.58552727552887607</v>
      </c>
    </row>
    <row r="838" spans="1:19" x14ac:dyDescent="0.25">
      <c r="A838">
        <v>47441</v>
      </c>
      <c r="B838">
        <v>1.38</v>
      </c>
      <c r="C838">
        <v>1</v>
      </c>
      <c r="D838">
        <v>1.0914442920684799</v>
      </c>
      <c r="E838">
        <v>0.79090166091918901</v>
      </c>
      <c r="F838">
        <v>0.17354497313499401</v>
      </c>
      <c r="G838" s="1">
        <v>43202</v>
      </c>
      <c r="H838" t="s">
        <v>73</v>
      </c>
      <c r="I838" t="s">
        <v>19</v>
      </c>
      <c r="J838">
        <v>3.33</v>
      </c>
      <c r="L838">
        <v>1</v>
      </c>
      <c r="M838">
        <v>1.04551655530929</v>
      </c>
      <c r="N838">
        <v>0.75762069225311202</v>
      </c>
      <c r="O838">
        <v>0.122790619730949</v>
      </c>
      <c r="R838">
        <f t="shared" si="26"/>
        <v>6.1700209178287588</v>
      </c>
      <c r="S838">
        <f t="shared" si="27"/>
        <v>6.4508590161946158</v>
      </c>
    </row>
    <row r="839" spans="1:19" x14ac:dyDescent="0.25">
      <c r="A839">
        <v>47442</v>
      </c>
      <c r="B839">
        <v>1.26</v>
      </c>
      <c r="C839">
        <v>1</v>
      </c>
      <c r="D839">
        <v>1.04455693817138</v>
      </c>
      <c r="E839">
        <v>0.82901344299316404</v>
      </c>
      <c r="F839">
        <v>0.120410995185375</v>
      </c>
      <c r="G839" s="1">
        <v>43202</v>
      </c>
      <c r="H839" t="s">
        <v>38</v>
      </c>
      <c r="I839" t="s">
        <v>10</v>
      </c>
      <c r="J839">
        <v>4.3899999999999997</v>
      </c>
      <c r="L839">
        <v>1</v>
      </c>
      <c r="M839">
        <v>1.06477491259574</v>
      </c>
      <c r="N839">
        <v>0.84505945444107</v>
      </c>
      <c r="O839">
        <v>7.9426184296607902E-2</v>
      </c>
      <c r="R839">
        <f t="shared" si="26"/>
        <v>10.639557495111349</v>
      </c>
      <c r="S839">
        <f t="shared" si="27"/>
        <v>11.328733901914624</v>
      </c>
    </row>
    <row r="840" spans="1:19" x14ac:dyDescent="0.25">
      <c r="A840">
        <v>47443</v>
      </c>
      <c r="B840">
        <v>2.41</v>
      </c>
      <c r="C840">
        <v>1</v>
      </c>
      <c r="D840">
        <v>1.63510793960094</v>
      </c>
      <c r="E840">
        <v>0.67846802473068202</v>
      </c>
      <c r="F840">
        <v>0.43524394035339298</v>
      </c>
      <c r="G840" s="1">
        <v>43202</v>
      </c>
      <c r="H840" t="s">
        <v>50</v>
      </c>
      <c r="I840" t="s">
        <v>47</v>
      </c>
      <c r="J840">
        <v>1.64</v>
      </c>
      <c r="L840">
        <v>1</v>
      </c>
      <c r="M840">
        <v>1.8905211830139099</v>
      </c>
      <c r="N840">
        <v>0.78444862365722601</v>
      </c>
      <c r="O840">
        <v>0.47793924808502197</v>
      </c>
      <c r="R840">
        <f t="shared" si="26"/>
        <v>1.6413145118345214</v>
      </c>
      <c r="S840">
        <f t="shared" si="27"/>
        <v>3.1029398526113057</v>
      </c>
    </row>
    <row r="841" spans="1:19" x14ac:dyDescent="0.25">
      <c r="A841">
        <v>47444</v>
      </c>
      <c r="B841">
        <v>1.29</v>
      </c>
      <c r="C841">
        <v>1</v>
      </c>
      <c r="D841">
        <v>0.89755302071571297</v>
      </c>
      <c r="E841">
        <v>0.69577753543853704</v>
      </c>
      <c r="F841">
        <v>0.209390771389007</v>
      </c>
      <c r="G841" s="1">
        <v>43202</v>
      </c>
      <c r="H841" t="s">
        <v>76</v>
      </c>
      <c r="I841" t="s">
        <v>173</v>
      </c>
      <c r="J841">
        <v>4.04</v>
      </c>
      <c r="L841">
        <v>1</v>
      </c>
      <c r="M841">
        <v>0.97954627811908701</v>
      </c>
      <c r="N841">
        <v>0.75933820009231501</v>
      </c>
      <c r="O841">
        <v>0.219314560294151</v>
      </c>
      <c r="R841">
        <f t="shared" si="26"/>
        <v>3.4623246129845131</v>
      </c>
      <c r="S841">
        <f t="shared" si="27"/>
        <v>3.3915071882890859</v>
      </c>
    </row>
    <row r="842" spans="1:19" x14ac:dyDescent="0.25">
      <c r="A842">
        <v>47445</v>
      </c>
      <c r="B842">
        <v>2.2000000000000002</v>
      </c>
      <c r="C842">
        <v>1</v>
      </c>
      <c r="D842">
        <v>1.74280282258987</v>
      </c>
      <c r="E842">
        <v>0.79218310117721502</v>
      </c>
      <c r="F842">
        <v>0.29465363621711699</v>
      </c>
      <c r="G842" s="1">
        <v>43202</v>
      </c>
      <c r="H842" t="s">
        <v>115</v>
      </c>
      <c r="I842" t="s">
        <v>67</v>
      </c>
      <c r="J842">
        <v>1.75</v>
      </c>
      <c r="L842">
        <v>1</v>
      </c>
      <c r="M842">
        <v>1.7668948531150801</v>
      </c>
      <c r="N842">
        <v>0.80313402414321899</v>
      </c>
      <c r="O842">
        <v>0.29210701584815901</v>
      </c>
      <c r="R842">
        <f t="shared" si="26"/>
        <v>2.7494513331398327</v>
      </c>
      <c r="S842">
        <f t="shared" si="27"/>
        <v>4.8579914094151713</v>
      </c>
    </row>
    <row r="843" spans="1:19" x14ac:dyDescent="0.25">
      <c r="A843">
        <v>47446</v>
      </c>
      <c r="B843">
        <v>2.16</v>
      </c>
      <c r="C843">
        <v>1</v>
      </c>
      <c r="D843">
        <v>1.2447958359718301</v>
      </c>
      <c r="E843">
        <v>0.57629436850547699</v>
      </c>
      <c r="F843">
        <v>0.34712801873683902</v>
      </c>
      <c r="G843" s="1">
        <v>43202</v>
      </c>
      <c r="H843" t="s">
        <v>26</v>
      </c>
      <c r="I843" t="s">
        <v>151</v>
      </c>
      <c r="J843">
        <v>1.78</v>
      </c>
      <c r="L843">
        <v>1</v>
      </c>
      <c r="M843">
        <v>1.47391895771026</v>
      </c>
      <c r="N843">
        <v>0.68236988782882602</v>
      </c>
      <c r="O843">
        <v>0.31112784147262501</v>
      </c>
      <c r="R843">
        <f t="shared" si="26"/>
        <v>2.1932138396841778</v>
      </c>
      <c r="S843">
        <f t="shared" si="27"/>
        <v>3.2326194566230302</v>
      </c>
    </row>
    <row r="844" spans="1:19" x14ac:dyDescent="0.25">
      <c r="A844">
        <v>47447</v>
      </c>
      <c r="B844">
        <v>1.17</v>
      </c>
      <c r="C844">
        <v>1</v>
      </c>
      <c r="D844">
        <v>1.06861750316619</v>
      </c>
      <c r="E844">
        <v>0.913348293304443</v>
      </c>
      <c r="F844">
        <v>8.8598469644784905E-2</v>
      </c>
      <c r="G844" s="1">
        <v>43203</v>
      </c>
      <c r="H844" t="s">
        <v>110</v>
      </c>
      <c r="I844" t="s">
        <v>200</v>
      </c>
      <c r="J844">
        <v>5.91</v>
      </c>
      <c r="L844">
        <v>1</v>
      </c>
      <c r="M844">
        <v>1.0751535326242401</v>
      </c>
      <c r="N844">
        <v>0.91893464326858498</v>
      </c>
      <c r="O844">
        <v>6.9217294454574502E-2</v>
      </c>
      <c r="R844">
        <f t="shared" si="26"/>
        <v>13.276084402167116</v>
      </c>
      <c r="S844">
        <f t="shared" si="27"/>
        <v>14.273829044407604</v>
      </c>
    </row>
    <row r="845" spans="1:19" x14ac:dyDescent="0.25">
      <c r="A845">
        <v>47448</v>
      </c>
      <c r="B845">
        <v>1.74</v>
      </c>
      <c r="C845">
        <v>1</v>
      </c>
      <c r="D845">
        <v>1.5049650249481199</v>
      </c>
      <c r="E845">
        <v>0.86492242813110298</v>
      </c>
      <c r="F845">
        <v>0.137802185118198</v>
      </c>
      <c r="G845" s="1">
        <v>43203</v>
      </c>
      <c r="H845" t="s">
        <v>150</v>
      </c>
      <c r="I845" t="s">
        <v>103</v>
      </c>
      <c r="J845">
        <v>2.23</v>
      </c>
      <c r="L845">
        <v>1</v>
      </c>
      <c r="M845">
        <v>1.5956052982807101</v>
      </c>
      <c r="N845">
        <v>0.91701453924178999</v>
      </c>
      <c r="O845">
        <v>8.1442192196845994E-2</v>
      </c>
      <c r="R845">
        <f t="shared" si="26"/>
        <v>11.259698621880947</v>
      </c>
      <c r="S845">
        <f t="shared" si="27"/>
        <v>17.966034778117301</v>
      </c>
    </row>
    <row r="846" spans="1:19" x14ac:dyDescent="0.25">
      <c r="A846">
        <v>47449</v>
      </c>
      <c r="B846">
        <v>3.19</v>
      </c>
      <c r="C846">
        <v>0</v>
      </c>
      <c r="D846">
        <v>1.17538983750343</v>
      </c>
      <c r="E846">
        <v>0.13531943857669801</v>
      </c>
      <c r="F846">
        <v>0.82773932218551605</v>
      </c>
      <c r="G846" s="1">
        <v>43203</v>
      </c>
      <c r="H846" t="s">
        <v>163</v>
      </c>
      <c r="I846" t="s">
        <v>22</v>
      </c>
      <c r="J846">
        <v>1.42</v>
      </c>
      <c r="L846">
        <v>0</v>
      </c>
      <c r="M846">
        <v>1.2893537259101799</v>
      </c>
      <c r="N846">
        <v>0.158887758851051</v>
      </c>
      <c r="O846">
        <v>0.90799558162689198</v>
      </c>
      <c r="R846">
        <f t="shared" si="26"/>
        <v>5.7146981503974175</v>
      </c>
      <c r="S846">
        <f t="shared" si="27"/>
        <v>7.3682673526669618</v>
      </c>
    </row>
    <row r="847" spans="1:19" x14ac:dyDescent="0.25">
      <c r="A847">
        <v>47450</v>
      </c>
      <c r="B847">
        <v>3.85</v>
      </c>
      <c r="C847">
        <v>0</v>
      </c>
      <c r="D847">
        <v>0.78317039394378596</v>
      </c>
      <c r="E847">
        <v>0.380931285023689</v>
      </c>
      <c r="F847">
        <v>0.59331090450286805</v>
      </c>
      <c r="G847" s="1">
        <v>43203</v>
      </c>
      <c r="H847" t="s">
        <v>105</v>
      </c>
      <c r="I847" t="s">
        <v>76</v>
      </c>
      <c r="J847">
        <v>1.32</v>
      </c>
      <c r="L847">
        <v>0</v>
      </c>
      <c r="M847">
        <v>1.0365879964828399</v>
      </c>
      <c r="N847">
        <v>0.58997797966003396</v>
      </c>
      <c r="O847">
        <v>0.78529393672943104</v>
      </c>
      <c r="R847">
        <f t="shared" si="26"/>
        <v>1.3310563509199869</v>
      </c>
      <c r="S847">
        <f t="shared" si="27"/>
        <v>1.379757036005921</v>
      </c>
    </row>
    <row r="848" spans="1:19" x14ac:dyDescent="0.25">
      <c r="A848">
        <v>47451</v>
      </c>
      <c r="B848">
        <v>3.32</v>
      </c>
      <c r="C848">
        <v>1</v>
      </c>
      <c r="D848">
        <v>1.7375189340114501</v>
      </c>
      <c r="E848">
        <v>0.52334907650947504</v>
      </c>
      <c r="F848">
        <v>0.38149801641702602</v>
      </c>
      <c r="G848" s="1">
        <v>43203</v>
      </c>
      <c r="H848" t="s">
        <v>115</v>
      </c>
      <c r="I848" t="s">
        <v>150</v>
      </c>
      <c r="J848">
        <v>1.39</v>
      </c>
      <c r="L848">
        <v>1</v>
      </c>
      <c r="M848">
        <v>1.77491817235946</v>
      </c>
      <c r="N848">
        <v>0.53461390733718805</v>
      </c>
      <c r="O848">
        <v>0.32827636599540699</v>
      </c>
      <c r="R848">
        <f t="shared" si="26"/>
        <v>1.6285482682133383</v>
      </c>
      <c r="S848">
        <f t="shared" si="27"/>
        <v>2.8905399158163889</v>
      </c>
    </row>
    <row r="849" spans="1:19" x14ac:dyDescent="0.25">
      <c r="A849">
        <v>47452</v>
      </c>
      <c r="B849">
        <v>1.63</v>
      </c>
      <c r="C849">
        <v>1</v>
      </c>
      <c r="D849">
        <v>0.86812948755919905</v>
      </c>
      <c r="E849">
        <v>0.53259477764368002</v>
      </c>
      <c r="F849">
        <v>0.47818748652935</v>
      </c>
      <c r="G849" s="1">
        <v>43204</v>
      </c>
      <c r="H849" t="s">
        <v>196</v>
      </c>
      <c r="I849" t="s">
        <v>41</v>
      </c>
      <c r="J849">
        <v>2.4700000000000002</v>
      </c>
      <c r="L849">
        <v>1</v>
      </c>
      <c r="M849">
        <v>0.74817761272191996</v>
      </c>
      <c r="N849">
        <v>0.45900467038154602</v>
      </c>
      <c r="O849">
        <v>0.41341802477836598</v>
      </c>
      <c r="R849">
        <f t="shared" si="26"/>
        <v>1.1102676779214431</v>
      </c>
      <c r="S849">
        <f t="shared" si="27"/>
        <v>0.83067742074957485</v>
      </c>
    </row>
    <row r="850" spans="1:19" x14ac:dyDescent="0.25">
      <c r="A850">
        <v>47453</v>
      </c>
      <c r="B850">
        <v>1.38</v>
      </c>
      <c r="C850">
        <v>0</v>
      </c>
      <c r="D850">
        <v>1.5262008190155001</v>
      </c>
      <c r="E850">
        <v>0.31232226888338699</v>
      </c>
      <c r="F850">
        <v>0.454226434230804</v>
      </c>
      <c r="G850" s="1">
        <v>43204</v>
      </c>
      <c r="H850" t="s">
        <v>155</v>
      </c>
      <c r="I850" t="s">
        <v>40</v>
      </c>
      <c r="J850">
        <v>3.36</v>
      </c>
      <c r="L850">
        <v>0</v>
      </c>
      <c r="M850">
        <v>1.29969923973083</v>
      </c>
      <c r="N850">
        <v>0.20550787448883001</v>
      </c>
      <c r="O850">
        <v>0.38681524991989102</v>
      </c>
      <c r="R850">
        <f t="shared" si="26"/>
        <v>1.8822405267050515</v>
      </c>
      <c r="S850">
        <f t="shared" si="27"/>
        <v>2.4463465815491192</v>
      </c>
    </row>
    <row r="851" spans="1:19" x14ac:dyDescent="0.25">
      <c r="A851">
        <v>47454</v>
      </c>
      <c r="B851">
        <v>1.28</v>
      </c>
      <c r="C851">
        <v>1</v>
      </c>
      <c r="D851">
        <v>1.1515434417724599</v>
      </c>
      <c r="E851">
        <v>0.89964331388473495</v>
      </c>
      <c r="F851">
        <v>0.100286944955587</v>
      </c>
      <c r="G851" s="1">
        <v>43204</v>
      </c>
      <c r="H851" t="s">
        <v>38</v>
      </c>
      <c r="I851" t="s">
        <v>26</v>
      </c>
      <c r="J851">
        <v>4.22</v>
      </c>
      <c r="L851">
        <v>1</v>
      </c>
      <c r="M851">
        <v>1.18431610107421</v>
      </c>
      <c r="N851">
        <v>0.92524695396423295</v>
      </c>
      <c r="O851">
        <v>5.2747581154107999E-2</v>
      </c>
      <c r="R851">
        <f t="shared" si="26"/>
        <v>17.541030957628553</v>
      </c>
      <c r="S851">
        <f t="shared" si="27"/>
        <v>20.774125392560808</v>
      </c>
    </row>
    <row r="852" spans="1:19" x14ac:dyDescent="0.25">
      <c r="A852">
        <v>47455</v>
      </c>
      <c r="B852">
        <v>1.69</v>
      </c>
      <c r="C852">
        <v>1</v>
      </c>
      <c r="D852">
        <v>1.0219293996691701</v>
      </c>
      <c r="E852">
        <v>0.60469195246696394</v>
      </c>
      <c r="F852">
        <v>0.42596064507961201</v>
      </c>
      <c r="G852" s="1">
        <v>43204</v>
      </c>
      <c r="H852" t="s">
        <v>38</v>
      </c>
      <c r="I852" t="s">
        <v>155</v>
      </c>
      <c r="J852">
        <v>2.33</v>
      </c>
      <c r="L852">
        <v>1</v>
      </c>
      <c r="M852">
        <v>0.91196895122527999</v>
      </c>
      <c r="N852">
        <v>0.53962659835815396</v>
      </c>
      <c r="O852">
        <v>0.45877000689506497</v>
      </c>
      <c r="R852">
        <f t="shared" si="26"/>
        <v>1.1762464639097112</v>
      </c>
      <c r="S852">
        <f t="shared" si="27"/>
        <v>1.0727002540741837</v>
      </c>
    </row>
    <row r="853" spans="1:19" x14ac:dyDescent="0.25">
      <c r="A853">
        <v>47456</v>
      </c>
      <c r="B853">
        <v>1.64</v>
      </c>
      <c r="C853">
        <v>0</v>
      </c>
      <c r="D853">
        <v>1.554186835289</v>
      </c>
      <c r="E853">
        <v>0.31720555201172801</v>
      </c>
      <c r="F853">
        <v>0.63696181774139404</v>
      </c>
      <c r="G853" s="1">
        <v>43204</v>
      </c>
      <c r="H853" t="s">
        <v>50</v>
      </c>
      <c r="I853" t="s">
        <v>115</v>
      </c>
      <c r="J853">
        <v>2.44</v>
      </c>
      <c r="L853">
        <v>0</v>
      </c>
      <c r="M853">
        <v>1.59266858816146</v>
      </c>
      <c r="N853">
        <v>0.24683417379856101</v>
      </c>
      <c r="O853">
        <v>0.65273302793502797</v>
      </c>
      <c r="R853">
        <f t="shared" si="26"/>
        <v>2.6444191980795866</v>
      </c>
      <c r="S853">
        <f t="shared" si="27"/>
        <v>4.2116833907124969</v>
      </c>
    </row>
    <row r="854" spans="1:19" x14ac:dyDescent="0.25">
      <c r="A854">
        <v>47457</v>
      </c>
      <c r="B854">
        <v>2.59</v>
      </c>
      <c r="C854">
        <v>0</v>
      </c>
      <c r="D854">
        <v>1.2503144397735499</v>
      </c>
      <c r="E854">
        <v>0.14722141623497001</v>
      </c>
      <c r="F854">
        <v>0.79133825302123995</v>
      </c>
      <c r="G854" s="1">
        <v>43204</v>
      </c>
      <c r="H854" t="s">
        <v>196</v>
      </c>
      <c r="I854" t="s">
        <v>73</v>
      </c>
      <c r="J854">
        <v>1.58</v>
      </c>
      <c r="L854">
        <v>0</v>
      </c>
      <c r="M854">
        <v>1.1226031875610301</v>
      </c>
      <c r="N854">
        <v>0.12428430467844</v>
      </c>
      <c r="O854">
        <v>0.71050834655761697</v>
      </c>
      <c r="R854">
        <f t="shared" si="26"/>
        <v>5.7167986609082355</v>
      </c>
      <c r="S854">
        <f t="shared" si="27"/>
        <v>6.4176963993802412</v>
      </c>
    </row>
    <row r="855" spans="1:19" x14ac:dyDescent="0.25">
      <c r="A855">
        <v>47458</v>
      </c>
      <c r="B855">
        <v>2.72</v>
      </c>
      <c r="C855">
        <v>0</v>
      </c>
      <c r="D855">
        <v>1.1107880966663299</v>
      </c>
      <c r="E855">
        <v>0.30774055123329103</v>
      </c>
      <c r="F855">
        <v>0.72600529193878105</v>
      </c>
      <c r="G855" s="1">
        <v>43204</v>
      </c>
      <c r="H855" t="s">
        <v>50</v>
      </c>
      <c r="I855" t="s">
        <v>110</v>
      </c>
      <c r="J855">
        <v>1.53</v>
      </c>
      <c r="L855">
        <v>0</v>
      </c>
      <c r="M855">
        <v>0.79165778875350901</v>
      </c>
      <c r="N855">
        <v>0.33676096796989402</v>
      </c>
      <c r="O855">
        <v>0.51742339134216297</v>
      </c>
      <c r="R855">
        <f t="shared" si="26"/>
        <v>1.5364707925071053</v>
      </c>
      <c r="S855">
        <f t="shared" si="27"/>
        <v>1.2163590700805271</v>
      </c>
    </row>
    <row r="856" spans="1:19" x14ac:dyDescent="0.25">
      <c r="A856">
        <v>47459</v>
      </c>
      <c r="B856">
        <v>2.2400000000000002</v>
      </c>
      <c r="C856">
        <v>1</v>
      </c>
      <c r="D856">
        <v>1.5288043899536099</v>
      </c>
      <c r="E856">
        <v>0.68250195980072004</v>
      </c>
      <c r="F856">
        <v>0.34422694444656299</v>
      </c>
      <c r="G856" s="1">
        <v>43204</v>
      </c>
      <c r="H856" t="s">
        <v>163</v>
      </c>
      <c r="I856" t="s">
        <v>105</v>
      </c>
      <c r="J856">
        <v>1.75</v>
      </c>
      <c r="L856">
        <v>1</v>
      </c>
      <c r="M856">
        <v>1.5191809654235799</v>
      </c>
      <c r="N856">
        <v>0.67820578813552801</v>
      </c>
      <c r="O856">
        <v>0.28080242872238098</v>
      </c>
      <c r="R856">
        <f t="shared" si="26"/>
        <v>2.4152418881178734</v>
      </c>
      <c r="S856">
        <f t="shared" si="27"/>
        <v>3.6691895033223885</v>
      </c>
    </row>
    <row r="857" spans="1:19" x14ac:dyDescent="0.25">
      <c r="A857">
        <v>47460</v>
      </c>
      <c r="B857">
        <v>1.35</v>
      </c>
      <c r="C857">
        <v>1</v>
      </c>
      <c r="D857">
        <v>1.13446113288402</v>
      </c>
      <c r="E857">
        <v>0.84034157991409297</v>
      </c>
      <c r="F857">
        <v>0.17345997095108001</v>
      </c>
      <c r="G857" s="1">
        <v>43204</v>
      </c>
      <c r="H857" t="s">
        <v>73</v>
      </c>
      <c r="I857" t="s">
        <v>161</v>
      </c>
      <c r="J857">
        <v>3.55</v>
      </c>
      <c r="L857">
        <v>1</v>
      </c>
      <c r="M857">
        <v>1.1937361121177601</v>
      </c>
      <c r="N857">
        <v>0.88424897193908603</v>
      </c>
      <c r="O857">
        <v>0.114960819482803</v>
      </c>
      <c r="R857">
        <f t="shared" si="26"/>
        <v>7.6917420727969059</v>
      </c>
      <c r="S857">
        <f t="shared" si="27"/>
        <v>9.1819102773932268</v>
      </c>
    </row>
    <row r="858" spans="1:19" x14ac:dyDescent="0.25">
      <c r="A858">
        <v>47461</v>
      </c>
      <c r="B858">
        <v>2.17</v>
      </c>
      <c r="C858">
        <v>1</v>
      </c>
      <c r="D858">
        <v>1.3787986444234801</v>
      </c>
      <c r="E858">
        <v>0.635391080379486</v>
      </c>
      <c r="F858">
        <v>0.20196779221296299</v>
      </c>
      <c r="G858" s="1">
        <v>43205</v>
      </c>
      <c r="H858" t="s">
        <v>122</v>
      </c>
      <c r="I858" t="s">
        <v>9</v>
      </c>
      <c r="J858">
        <v>1.78</v>
      </c>
      <c r="L858">
        <v>1</v>
      </c>
      <c r="M858">
        <v>1.67740301966667</v>
      </c>
      <c r="N858">
        <v>0.77299678325652998</v>
      </c>
      <c r="O858">
        <v>0.24655205011367701</v>
      </c>
      <c r="R858">
        <f t="shared" si="26"/>
        <v>3.1352275631053432</v>
      </c>
      <c r="S858">
        <f t="shared" si="27"/>
        <v>5.2590401816950774</v>
      </c>
    </row>
    <row r="859" spans="1:19" x14ac:dyDescent="0.25">
      <c r="A859">
        <v>47462</v>
      </c>
      <c r="B859">
        <v>2.38</v>
      </c>
      <c r="C859">
        <v>0</v>
      </c>
      <c r="D859">
        <v>1.0535292372107501</v>
      </c>
      <c r="E859">
        <v>0.45290530472993801</v>
      </c>
      <c r="F859">
        <v>0.63850256800651495</v>
      </c>
      <c r="G859" s="1">
        <v>43205</v>
      </c>
      <c r="H859" t="s">
        <v>151</v>
      </c>
      <c r="I859" t="s">
        <v>186</v>
      </c>
      <c r="J859">
        <v>1.65</v>
      </c>
      <c r="L859">
        <v>0</v>
      </c>
      <c r="M859">
        <v>1.2190020829439101</v>
      </c>
      <c r="N859">
        <v>0.63599395751953103</v>
      </c>
      <c r="O859">
        <v>0.73878914117813099</v>
      </c>
      <c r="R859">
        <f t="shared" si="26"/>
        <v>1.1616291828612904</v>
      </c>
      <c r="S859">
        <f t="shared" si="27"/>
        <v>1.4160283935163522</v>
      </c>
    </row>
    <row r="860" spans="1:19" x14ac:dyDescent="0.25">
      <c r="A860">
        <v>47463</v>
      </c>
      <c r="B860">
        <v>1.58</v>
      </c>
      <c r="C860">
        <v>0</v>
      </c>
      <c r="D860">
        <v>1.7135899454355199</v>
      </c>
      <c r="E860">
        <v>0.37140034884214401</v>
      </c>
      <c r="F860">
        <v>0.67199605703353804</v>
      </c>
      <c r="G860" s="1">
        <v>43205</v>
      </c>
      <c r="H860" t="s">
        <v>44</v>
      </c>
      <c r="I860" t="s">
        <v>156</v>
      </c>
      <c r="J860">
        <v>2.5499999999999998</v>
      </c>
      <c r="L860">
        <v>0</v>
      </c>
      <c r="M860">
        <v>1.89227353334426</v>
      </c>
      <c r="N860">
        <v>0.36254310607910101</v>
      </c>
      <c r="O860">
        <v>0.74206805229187001</v>
      </c>
      <c r="R860">
        <f t="shared" si="26"/>
        <v>2.0468408855358646</v>
      </c>
      <c r="S860">
        <f t="shared" si="27"/>
        <v>3.8731828346664616</v>
      </c>
    </row>
    <row r="861" spans="1:19" x14ac:dyDescent="0.25">
      <c r="A861">
        <v>47464</v>
      </c>
      <c r="B861">
        <v>4.18</v>
      </c>
      <c r="C861">
        <v>0</v>
      </c>
      <c r="D861">
        <v>1.1250107421875</v>
      </c>
      <c r="E861">
        <v>0.14061536118388099</v>
      </c>
      <c r="F861">
        <v>0.87891464233398398</v>
      </c>
      <c r="G861" s="1">
        <v>43205</v>
      </c>
      <c r="H861" t="s">
        <v>196</v>
      </c>
      <c r="I861" t="s">
        <v>38</v>
      </c>
      <c r="J861">
        <v>1.28</v>
      </c>
      <c r="L861">
        <v>0</v>
      </c>
      <c r="M861">
        <v>0.97509841918945295</v>
      </c>
      <c r="N861">
        <v>0.14348086714744501</v>
      </c>
      <c r="O861">
        <v>0.76179563999176003</v>
      </c>
      <c r="R861">
        <f t="shared" si="26"/>
        <v>5.3093883187151159</v>
      </c>
      <c r="S861">
        <f t="shared" si="27"/>
        <v>5.177176156442056</v>
      </c>
    </row>
    <row r="862" spans="1:19" x14ac:dyDescent="0.25">
      <c r="A862">
        <v>47465</v>
      </c>
      <c r="B862">
        <v>1.54</v>
      </c>
      <c r="C862">
        <v>0</v>
      </c>
      <c r="D862">
        <v>1.53408442705869</v>
      </c>
      <c r="E862">
        <v>0.42759878635406401</v>
      </c>
      <c r="F862">
        <v>0.570291608572006</v>
      </c>
      <c r="G862" s="1">
        <v>43205</v>
      </c>
      <c r="H862" t="s">
        <v>50</v>
      </c>
      <c r="I862" t="s">
        <v>163</v>
      </c>
      <c r="J862">
        <v>2.69</v>
      </c>
      <c r="L862">
        <v>0</v>
      </c>
      <c r="M862">
        <v>1.09552964240312</v>
      </c>
      <c r="N862">
        <v>0.38105371594428999</v>
      </c>
      <c r="O862">
        <v>0.40726009011268599</v>
      </c>
      <c r="R862">
        <f t="shared" si="26"/>
        <v>1.0687734381580662</v>
      </c>
      <c r="S862">
        <f t="shared" si="27"/>
        <v>1.1708729825152651</v>
      </c>
    </row>
    <row r="863" spans="1:19" x14ac:dyDescent="0.25">
      <c r="A863">
        <v>47466</v>
      </c>
      <c r="B863">
        <v>1.48</v>
      </c>
      <c r="C863">
        <v>1</v>
      </c>
      <c r="D863">
        <v>1.31662942266464</v>
      </c>
      <c r="E863">
        <v>0.88961447477340605</v>
      </c>
      <c r="F863">
        <v>0.216565755009651</v>
      </c>
      <c r="G863" s="1">
        <v>43206</v>
      </c>
      <c r="H863" t="s">
        <v>116</v>
      </c>
      <c r="I863" t="s">
        <v>60</v>
      </c>
      <c r="J863">
        <v>2.86</v>
      </c>
      <c r="L863">
        <v>1</v>
      </c>
      <c r="M863">
        <v>1.3094318652153001</v>
      </c>
      <c r="N863">
        <v>0.88475126028060902</v>
      </c>
      <c r="O863">
        <v>0.26875790953636097</v>
      </c>
      <c r="R863">
        <f t="shared" si="26"/>
        <v>3.2920008263455727</v>
      </c>
      <c r="S863">
        <f t="shared" si="27"/>
        <v>4.3106507823319964</v>
      </c>
    </row>
    <row r="864" spans="1:19" x14ac:dyDescent="0.25">
      <c r="A864">
        <v>47467</v>
      </c>
      <c r="B864">
        <v>1.68</v>
      </c>
      <c r="C864">
        <v>1</v>
      </c>
      <c r="D864">
        <v>1.3523502445220901</v>
      </c>
      <c r="E864">
        <v>0.804970383644104</v>
      </c>
      <c r="F864">
        <v>0.27582518756389601</v>
      </c>
      <c r="G864" s="1">
        <v>43206</v>
      </c>
      <c r="H864" t="s">
        <v>72</v>
      </c>
      <c r="I864" t="s">
        <v>36</v>
      </c>
      <c r="J864">
        <v>2.34</v>
      </c>
      <c r="L864">
        <v>1</v>
      </c>
      <c r="M864">
        <v>1.41056619644165</v>
      </c>
      <c r="N864">
        <v>0.83962273597717196</v>
      </c>
      <c r="O864">
        <v>0.189876973628997</v>
      </c>
      <c r="R864">
        <f t="shared" si="26"/>
        <v>4.4219302632120172</v>
      </c>
      <c r="S864">
        <f t="shared" si="27"/>
        <v>6.2374253523091943</v>
      </c>
    </row>
    <row r="865" spans="1:19" x14ac:dyDescent="0.25">
      <c r="A865">
        <v>47468</v>
      </c>
      <c r="B865">
        <v>1.21</v>
      </c>
      <c r="C865">
        <v>0</v>
      </c>
      <c r="D865">
        <v>3.0495795607566798</v>
      </c>
      <c r="E865">
        <v>0.45651448518037702</v>
      </c>
      <c r="F865">
        <v>0.609915912151336</v>
      </c>
      <c r="G865" s="1">
        <v>43206</v>
      </c>
      <c r="H865" t="s">
        <v>18</v>
      </c>
      <c r="I865" t="s">
        <v>19</v>
      </c>
      <c r="J865">
        <v>5</v>
      </c>
      <c r="L865">
        <v>0</v>
      </c>
      <c r="M865">
        <v>2.4984449148178101</v>
      </c>
      <c r="N865">
        <v>0.47151136398315402</v>
      </c>
      <c r="O865">
        <v>0.49968898296356201</v>
      </c>
      <c r="R865">
        <f t="shared" si="26"/>
        <v>1.0597602118056579</v>
      </c>
      <c r="S865">
        <f t="shared" si="27"/>
        <v>2.6477525121120915</v>
      </c>
    </row>
    <row r="866" spans="1:19" x14ac:dyDescent="0.25">
      <c r="A866">
        <v>47469</v>
      </c>
      <c r="B866">
        <v>1.27</v>
      </c>
      <c r="C866">
        <v>1</v>
      </c>
      <c r="D866">
        <v>1.11410484027862</v>
      </c>
      <c r="E866">
        <v>0.87724790573120104</v>
      </c>
      <c r="F866">
        <v>0.13391848057508399</v>
      </c>
      <c r="G866" s="1">
        <v>43206</v>
      </c>
      <c r="H866" t="s">
        <v>108</v>
      </c>
      <c r="I866" t="s">
        <v>143</v>
      </c>
      <c r="J866">
        <v>4.22</v>
      </c>
      <c r="L866">
        <v>1</v>
      </c>
      <c r="M866">
        <v>1.18676773786544</v>
      </c>
      <c r="N866">
        <v>0.93446278572082497</v>
      </c>
      <c r="O866">
        <v>0.131370425224304</v>
      </c>
      <c r="R866">
        <f t="shared" si="26"/>
        <v>7.1131899293566869</v>
      </c>
      <c r="S866">
        <f t="shared" si="27"/>
        <v>8.4417043214699188</v>
      </c>
    </row>
    <row r="867" spans="1:19" x14ac:dyDescent="0.25">
      <c r="A867">
        <v>47470</v>
      </c>
      <c r="B867">
        <v>1.01</v>
      </c>
      <c r="C867">
        <v>1</v>
      </c>
      <c r="D867">
        <v>0.94230338358878996</v>
      </c>
      <c r="E867">
        <v>0.93297364711761399</v>
      </c>
      <c r="F867">
        <v>6.802389472723E-2</v>
      </c>
      <c r="G867" s="1">
        <v>43206</v>
      </c>
      <c r="H867" t="s">
        <v>99</v>
      </c>
      <c r="I867" t="s">
        <v>279</v>
      </c>
      <c r="J867">
        <v>29.16</v>
      </c>
      <c r="L867">
        <v>1</v>
      </c>
      <c r="M867">
        <v>0.95540236771106701</v>
      </c>
      <c r="N867">
        <v>0.94594293832778897</v>
      </c>
      <c r="O867">
        <v>4.3714925646781901E-2</v>
      </c>
      <c r="R867">
        <f t="shared" si="26"/>
        <v>21.638900772039289</v>
      </c>
      <c r="S867">
        <f t="shared" si="27"/>
        <v>20.673857032271169</v>
      </c>
    </row>
    <row r="868" spans="1:19" x14ac:dyDescent="0.25">
      <c r="A868">
        <v>47471</v>
      </c>
      <c r="B868">
        <v>1.71</v>
      </c>
      <c r="C868">
        <v>1</v>
      </c>
      <c r="D868">
        <v>1.2357880736589399</v>
      </c>
      <c r="E868">
        <v>0.72268308401107695</v>
      </c>
      <c r="F868">
        <v>0.323876175284385</v>
      </c>
      <c r="G868" s="1">
        <v>43206</v>
      </c>
      <c r="H868" t="s">
        <v>148</v>
      </c>
      <c r="I868" t="s">
        <v>138</v>
      </c>
      <c r="J868">
        <v>2.27</v>
      </c>
      <c r="L868">
        <v>1</v>
      </c>
      <c r="M868">
        <v>1.4821380186080899</v>
      </c>
      <c r="N868">
        <v>0.86674737930297796</v>
      </c>
      <c r="O868">
        <v>0.32232150435447599</v>
      </c>
      <c r="R868">
        <f t="shared" si="26"/>
        <v>2.6890771096357402</v>
      </c>
      <c r="S868">
        <f t="shared" si="27"/>
        <v>3.9855834191598922</v>
      </c>
    </row>
    <row r="869" spans="1:19" x14ac:dyDescent="0.25">
      <c r="A869">
        <v>47472</v>
      </c>
      <c r="B869">
        <v>1.19</v>
      </c>
      <c r="C869">
        <v>1</v>
      </c>
      <c r="D869">
        <v>0.72796428792178602</v>
      </c>
      <c r="E869">
        <v>0.61173469573259298</v>
      </c>
      <c r="F869">
        <v>0.307281915098428</v>
      </c>
      <c r="G869" s="1">
        <v>43206</v>
      </c>
      <c r="H869" t="s">
        <v>78</v>
      </c>
      <c r="I869" t="s">
        <v>124</v>
      </c>
      <c r="J869">
        <v>5.42</v>
      </c>
      <c r="L869">
        <v>1</v>
      </c>
      <c r="M869">
        <v>0.50525361388921697</v>
      </c>
      <c r="N869">
        <v>0.424582868814468</v>
      </c>
      <c r="O869">
        <v>0.18880842626094799</v>
      </c>
      <c r="R869">
        <f t="shared" si="26"/>
        <v>2.2487495776680078</v>
      </c>
      <c r="S869">
        <f t="shared" si="27"/>
        <v>1.1361888508486111</v>
      </c>
    </row>
    <row r="870" spans="1:19" x14ac:dyDescent="0.25">
      <c r="A870">
        <v>47473</v>
      </c>
      <c r="B870">
        <v>1.83</v>
      </c>
      <c r="C870">
        <v>0</v>
      </c>
      <c r="D870">
        <v>1.5823018977642</v>
      </c>
      <c r="E870">
        <v>0.32566680908203099</v>
      </c>
      <c r="F870">
        <v>0.75708224773406896</v>
      </c>
      <c r="G870" s="1">
        <v>43206</v>
      </c>
      <c r="H870" t="s">
        <v>65</v>
      </c>
      <c r="I870" t="s">
        <v>31</v>
      </c>
      <c r="J870">
        <v>2.09</v>
      </c>
      <c r="L870">
        <v>0</v>
      </c>
      <c r="M870">
        <v>1.5437573724985101</v>
      </c>
      <c r="N870">
        <v>0.30888435244560197</v>
      </c>
      <c r="O870">
        <v>0.73863989114761297</v>
      </c>
      <c r="R870">
        <f t="shared" si="26"/>
        <v>2.3913153427792877</v>
      </c>
      <c r="S870">
        <f t="shared" si="27"/>
        <v>3.6916106903843291</v>
      </c>
    </row>
    <row r="871" spans="1:19" x14ac:dyDescent="0.25">
      <c r="A871">
        <v>47474</v>
      </c>
      <c r="B871">
        <v>1.36</v>
      </c>
      <c r="C871">
        <v>1</v>
      </c>
      <c r="D871">
        <v>0.72180600929260197</v>
      </c>
      <c r="E871">
        <v>0.53073971271514897</v>
      </c>
      <c r="F871">
        <v>0.319765987992286</v>
      </c>
      <c r="G871" s="1">
        <v>43206</v>
      </c>
      <c r="H871" t="s">
        <v>127</v>
      </c>
      <c r="I871" t="s">
        <v>112</v>
      </c>
      <c r="J871">
        <v>3.44</v>
      </c>
      <c r="L871">
        <v>1</v>
      </c>
      <c r="M871">
        <v>0.55649296760558997</v>
      </c>
      <c r="N871">
        <v>0.40918600559234602</v>
      </c>
      <c r="O871">
        <v>0.26092281937599099</v>
      </c>
      <c r="R871">
        <f t="shared" si="26"/>
        <v>1.5682262155948388</v>
      </c>
      <c r="S871">
        <f t="shared" si="27"/>
        <v>0.87270686059325664</v>
      </c>
    </row>
    <row r="872" spans="1:19" x14ac:dyDescent="0.25">
      <c r="A872">
        <v>47475</v>
      </c>
      <c r="B872">
        <v>1.18</v>
      </c>
      <c r="C872">
        <v>1</v>
      </c>
      <c r="D872">
        <v>0.77019499683380099</v>
      </c>
      <c r="E872">
        <v>0.65270762443542396</v>
      </c>
      <c r="F872">
        <v>0.22755725383758499</v>
      </c>
      <c r="G872" s="1">
        <v>43206</v>
      </c>
      <c r="H872" t="s">
        <v>66</v>
      </c>
      <c r="I872" t="s">
        <v>85</v>
      </c>
      <c r="J872">
        <v>5.55</v>
      </c>
      <c r="L872">
        <v>1</v>
      </c>
      <c r="M872">
        <v>0.78162406086921599</v>
      </c>
      <c r="N872">
        <v>0.66239327192306496</v>
      </c>
      <c r="O872">
        <v>0.205631718039512</v>
      </c>
      <c r="R872">
        <f t="shared" si="26"/>
        <v>3.2212602133479553</v>
      </c>
      <c r="S872">
        <f t="shared" si="27"/>
        <v>2.5178144890734679</v>
      </c>
    </row>
    <row r="873" spans="1:19" x14ac:dyDescent="0.25">
      <c r="A873">
        <v>47476</v>
      </c>
      <c r="B873">
        <v>1.95</v>
      </c>
      <c r="C873">
        <v>1</v>
      </c>
      <c r="D873">
        <v>1.3542852383852</v>
      </c>
      <c r="E873">
        <v>0.69450525045394895</v>
      </c>
      <c r="F873">
        <v>0.33081676959991402</v>
      </c>
      <c r="G873" s="1">
        <v>43206</v>
      </c>
      <c r="H873" t="s">
        <v>46</v>
      </c>
      <c r="I873" t="s">
        <v>154</v>
      </c>
      <c r="J873">
        <v>1.95</v>
      </c>
      <c r="L873">
        <v>1</v>
      </c>
      <c r="M873">
        <v>1.0033093303442</v>
      </c>
      <c r="N873">
        <v>0.51451760530471802</v>
      </c>
      <c r="O873">
        <v>0.336309164762496</v>
      </c>
      <c r="R873">
        <f t="shared" si="26"/>
        <v>1.5298946898104133</v>
      </c>
      <c r="S873">
        <f t="shared" si="27"/>
        <v>1.5349576167308334</v>
      </c>
    </row>
    <row r="874" spans="1:19" x14ac:dyDescent="0.25">
      <c r="A874">
        <v>47477</v>
      </c>
      <c r="B874">
        <v>1.61</v>
      </c>
      <c r="C874">
        <v>1</v>
      </c>
      <c r="D874">
        <v>1.3139359916448501</v>
      </c>
      <c r="E874">
        <v>0.81610931158065703</v>
      </c>
      <c r="F874">
        <v>0.19916602522134699</v>
      </c>
      <c r="G874" s="1">
        <v>43207</v>
      </c>
      <c r="H874" t="s">
        <v>155</v>
      </c>
      <c r="I874" t="s">
        <v>104</v>
      </c>
      <c r="J874">
        <v>2.4700000000000002</v>
      </c>
      <c r="L874">
        <v>1</v>
      </c>
      <c r="M874">
        <v>1.41580005288124</v>
      </c>
      <c r="N874">
        <v>0.87937891483306796</v>
      </c>
      <c r="O874">
        <v>0.259160816669464</v>
      </c>
      <c r="R874">
        <f t="shared" si="26"/>
        <v>3.3931785141526065</v>
      </c>
      <c r="S874">
        <f t="shared" si="27"/>
        <v>4.8040623197727461</v>
      </c>
    </row>
    <row r="875" spans="1:19" x14ac:dyDescent="0.25">
      <c r="A875">
        <v>47478</v>
      </c>
      <c r="B875">
        <v>1.38</v>
      </c>
      <c r="C875">
        <v>1</v>
      </c>
      <c r="D875">
        <v>1.2365851428508701</v>
      </c>
      <c r="E875">
        <v>0.89607619047164899</v>
      </c>
      <c r="F875">
        <v>0.12888888567685999</v>
      </c>
      <c r="G875" s="1">
        <v>43207</v>
      </c>
      <c r="H875" t="s">
        <v>86</v>
      </c>
      <c r="I875" t="s">
        <v>116</v>
      </c>
      <c r="J875">
        <v>3.35</v>
      </c>
      <c r="L875">
        <v>1</v>
      </c>
      <c r="M875">
        <v>1.20785344719886</v>
      </c>
      <c r="N875">
        <v>0.87525612115859897</v>
      </c>
      <c r="O875">
        <v>0.117239527404308</v>
      </c>
      <c r="R875">
        <f t="shared" si="26"/>
        <v>7.4655377801057003</v>
      </c>
      <c r="S875">
        <f t="shared" si="27"/>
        <v>9.0172755428940441</v>
      </c>
    </row>
    <row r="876" spans="1:19" x14ac:dyDescent="0.25">
      <c r="A876">
        <v>47479</v>
      </c>
      <c r="B876">
        <v>1.74</v>
      </c>
      <c r="C876">
        <v>1</v>
      </c>
      <c r="D876">
        <v>1.49022567129135</v>
      </c>
      <c r="E876">
        <v>0.85645153522491402</v>
      </c>
      <c r="F876">
        <v>0.22966634631156899</v>
      </c>
      <c r="G876" s="1">
        <v>43207</v>
      </c>
      <c r="H876" t="s">
        <v>113</v>
      </c>
      <c r="I876" t="s">
        <v>72</v>
      </c>
      <c r="J876">
        <v>2.23</v>
      </c>
      <c r="L876">
        <v>1</v>
      </c>
      <c r="M876">
        <v>1.5242552232742299</v>
      </c>
      <c r="N876">
        <v>0.87600874900817804</v>
      </c>
      <c r="O876">
        <v>0.23684889078140201</v>
      </c>
      <c r="R876">
        <f t="shared" si="26"/>
        <v>3.6985976422270186</v>
      </c>
      <c r="S876">
        <f t="shared" si="27"/>
        <v>5.6376067749542838</v>
      </c>
    </row>
    <row r="877" spans="1:19" x14ac:dyDescent="0.25">
      <c r="A877">
        <v>47480</v>
      </c>
      <c r="B877">
        <v>5.68</v>
      </c>
      <c r="C877">
        <v>0</v>
      </c>
      <c r="D877">
        <v>1.0584523088932001</v>
      </c>
      <c r="E877">
        <v>0.150333853065967</v>
      </c>
      <c r="F877">
        <v>0.89699348211288399</v>
      </c>
      <c r="G877" s="1">
        <v>43207</v>
      </c>
      <c r="H877" t="s">
        <v>151</v>
      </c>
      <c r="I877" t="s">
        <v>89</v>
      </c>
      <c r="J877">
        <v>1.18</v>
      </c>
      <c r="L877">
        <v>0</v>
      </c>
      <c r="M877">
        <v>1.0627621054649301</v>
      </c>
      <c r="N877">
        <v>0.27549132704734802</v>
      </c>
      <c r="O877">
        <v>0.900645852088928</v>
      </c>
      <c r="R877">
        <f t="shared" si="26"/>
        <v>3.2692348675431666</v>
      </c>
      <c r="S877">
        <f t="shared" si="27"/>
        <v>3.4744189310895535</v>
      </c>
    </row>
    <row r="878" spans="1:19" x14ac:dyDescent="0.25">
      <c r="A878">
        <v>47481</v>
      </c>
      <c r="B878">
        <v>1.28</v>
      </c>
      <c r="C878">
        <v>1</v>
      </c>
      <c r="D878">
        <v>1.12848341369628</v>
      </c>
      <c r="E878">
        <v>0.88162766695022499</v>
      </c>
      <c r="F878">
        <v>0.12525004595518099</v>
      </c>
      <c r="G878" s="1">
        <v>43207</v>
      </c>
      <c r="H878" t="s">
        <v>58</v>
      </c>
      <c r="I878" t="s">
        <v>65</v>
      </c>
      <c r="J878">
        <v>4.0999999999999996</v>
      </c>
      <c r="L878">
        <v>1</v>
      </c>
      <c r="M878">
        <v>1.0929337310791001</v>
      </c>
      <c r="N878">
        <v>0.85385447740554798</v>
      </c>
      <c r="O878">
        <v>0.121291533112525</v>
      </c>
      <c r="R878">
        <f t="shared" si="26"/>
        <v>7.0396874002194956</v>
      </c>
      <c r="S878">
        <f t="shared" si="27"/>
        <v>7.6939118159524336</v>
      </c>
    </row>
    <row r="879" spans="1:19" x14ac:dyDescent="0.25">
      <c r="A879">
        <v>47482</v>
      </c>
      <c r="B879">
        <v>1.29</v>
      </c>
      <c r="C879">
        <v>1</v>
      </c>
      <c r="D879">
        <v>1.11953993225097</v>
      </c>
      <c r="E879">
        <v>0.86786041259765601</v>
      </c>
      <c r="F879">
        <v>0.131028422713279</v>
      </c>
      <c r="G879" s="1">
        <v>43207</v>
      </c>
      <c r="H879" t="s">
        <v>55</v>
      </c>
      <c r="I879" t="s">
        <v>163</v>
      </c>
      <c r="J879">
        <v>3.99</v>
      </c>
      <c r="L879">
        <v>1</v>
      </c>
      <c r="M879">
        <v>1.1600714457035</v>
      </c>
      <c r="N879">
        <v>0.89928019046783403</v>
      </c>
      <c r="O879">
        <v>0.119435027241706</v>
      </c>
      <c r="R879">
        <f t="shared" si="26"/>
        <v>7.5294510432682413</v>
      </c>
      <c r="S879">
        <f t="shared" si="27"/>
        <v>8.7347011571179589</v>
      </c>
    </row>
    <row r="880" spans="1:19" x14ac:dyDescent="0.25">
      <c r="A880">
        <v>47483</v>
      </c>
      <c r="B880">
        <v>3.06</v>
      </c>
      <c r="C880">
        <v>1</v>
      </c>
      <c r="D880">
        <v>2.5331868810653599</v>
      </c>
      <c r="E880">
        <v>0.82783885002136204</v>
      </c>
      <c r="F880">
        <v>0.34299087524414001</v>
      </c>
      <c r="G880" s="1">
        <v>43207</v>
      </c>
      <c r="H880" t="s">
        <v>37</v>
      </c>
      <c r="I880" t="s">
        <v>38</v>
      </c>
      <c r="J880">
        <v>1.43</v>
      </c>
      <c r="L880">
        <v>1</v>
      </c>
      <c r="M880">
        <v>2.53458194732666</v>
      </c>
      <c r="N880">
        <v>0.82829475402831998</v>
      </c>
      <c r="O880">
        <v>0.412135750055313</v>
      </c>
      <c r="R880">
        <f t="shared" si="26"/>
        <v>2.0097619629385561</v>
      </c>
      <c r="S880">
        <f t="shared" si="27"/>
        <v>5.0939063896878549</v>
      </c>
    </row>
    <row r="881" spans="1:19" x14ac:dyDescent="0.25">
      <c r="A881">
        <v>47484</v>
      </c>
      <c r="B881">
        <v>1.67</v>
      </c>
      <c r="C881">
        <v>0</v>
      </c>
      <c r="D881">
        <v>1.83354663753509</v>
      </c>
      <c r="E881">
        <v>0.287707744538784</v>
      </c>
      <c r="F881">
        <v>0.77692654132842998</v>
      </c>
      <c r="G881" s="1">
        <v>43207</v>
      </c>
      <c r="H881" t="s">
        <v>40</v>
      </c>
      <c r="I881" t="s">
        <v>59</v>
      </c>
      <c r="J881">
        <v>2.36</v>
      </c>
      <c r="L881">
        <v>0</v>
      </c>
      <c r="M881">
        <v>1.9566964268684299</v>
      </c>
      <c r="N881">
        <v>0.38656660914420998</v>
      </c>
      <c r="O881">
        <v>0.82910865545272805</v>
      </c>
      <c r="R881">
        <f t="shared" si="26"/>
        <v>2.1448015318452565</v>
      </c>
      <c r="S881">
        <f t="shared" si="27"/>
        <v>4.1967254937035658</v>
      </c>
    </row>
    <row r="882" spans="1:19" x14ac:dyDescent="0.25">
      <c r="A882">
        <v>47485</v>
      </c>
      <c r="B882">
        <v>1.23</v>
      </c>
      <c r="C882">
        <v>1</v>
      </c>
      <c r="D882">
        <v>1.1038769091367699</v>
      </c>
      <c r="E882">
        <v>0.89746090173721305</v>
      </c>
      <c r="F882">
        <v>0.10526015609502699</v>
      </c>
      <c r="G882" s="1">
        <v>43207</v>
      </c>
      <c r="H882" t="s">
        <v>136</v>
      </c>
      <c r="I882" t="s">
        <v>135</v>
      </c>
      <c r="J882">
        <v>4.7300000000000004</v>
      </c>
      <c r="L882">
        <v>1</v>
      </c>
      <c r="M882">
        <v>1.1153699773550001</v>
      </c>
      <c r="N882">
        <v>0.906804859638214</v>
      </c>
      <c r="O882">
        <v>0.115906506776809</v>
      </c>
      <c r="R882">
        <f t="shared" si="26"/>
        <v>7.8235888981139654</v>
      </c>
      <c r="S882">
        <f t="shared" si="27"/>
        <v>8.7261961721242276</v>
      </c>
    </row>
    <row r="883" spans="1:19" x14ac:dyDescent="0.25">
      <c r="A883">
        <v>47486</v>
      </c>
      <c r="B883">
        <v>1.55</v>
      </c>
      <c r="C883">
        <v>1</v>
      </c>
      <c r="D883">
        <v>1.06271005451679</v>
      </c>
      <c r="E883">
        <v>0.68561939001083305</v>
      </c>
      <c r="F883">
        <v>0.23801805377006499</v>
      </c>
      <c r="G883" s="1">
        <v>43207</v>
      </c>
      <c r="H883" t="s">
        <v>42</v>
      </c>
      <c r="I883" t="s">
        <v>63</v>
      </c>
      <c r="J883">
        <v>2.64</v>
      </c>
      <c r="L883">
        <v>1</v>
      </c>
      <c r="M883">
        <v>1.1340506553649901</v>
      </c>
      <c r="N883">
        <v>0.73164558410644498</v>
      </c>
      <c r="O883">
        <v>0.38746520876884399</v>
      </c>
      <c r="R883">
        <f t="shared" si="26"/>
        <v>1.8882871740438867</v>
      </c>
      <c r="S883">
        <f t="shared" si="27"/>
        <v>2.1414133072417743</v>
      </c>
    </row>
    <row r="884" spans="1:19" x14ac:dyDescent="0.25">
      <c r="A884">
        <v>47487</v>
      </c>
      <c r="B884">
        <v>2.3199999999999998</v>
      </c>
      <c r="C884">
        <v>0</v>
      </c>
      <c r="D884">
        <v>1.0576162490844701</v>
      </c>
      <c r="E884">
        <v>0.38586491942405698</v>
      </c>
      <c r="F884">
        <v>0.62953348159790001</v>
      </c>
      <c r="G884" s="1">
        <v>43207</v>
      </c>
      <c r="H884" t="s">
        <v>52</v>
      </c>
      <c r="I884" t="s">
        <v>102</v>
      </c>
      <c r="J884">
        <v>1.68</v>
      </c>
      <c r="L884">
        <v>0</v>
      </c>
      <c r="M884">
        <v>1.2065147638320901</v>
      </c>
      <c r="N884">
        <v>0.282605290412902</v>
      </c>
      <c r="O884">
        <v>0.71816354990005404</v>
      </c>
      <c r="R884">
        <f t="shared" si="26"/>
        <v>2.5412247196461797</v>
      </c>
      <c r="S884">
        <f t="shared" si="27"/>
        <v>3.0660251424681815</v>
      </c>
    </row>
    <row r="885" spans="1:19" x14ac:dyDescent="0.25">
      <c r="A885">
        <v>47488</v>
      </c>
      <c r="B885">
        <v>1.84</v>
      </c>
      <c r="C885">
        <v>1</v>
      </c>
      <c r="D885">
        <v>1.32329497241973</v>
      </c>
      <c r="E885">
        <v>0.71918205022811799</v>
      </c>
      <c r="F885">
        <v>0.244291433691978</v>
      </c>
      <c r="G885" s="1">
        <v>43207</v>
      </c>
      <c r="H885" t="s">
        <v>75</v>
      </c>
      <c r="I885" t="s">
        <v>100</v>
      </c>
      <c r="J885">
        <v>2.08</v>
      </c>
      <c r="L885">
        <v>1</v>
      </c>
      <c r="M885">
        <v>1.30527088165283</v>
      </c>
      <c r="N885">
        <v>0.70938634872436501</v>
      </c>
      <c r="O885">
        <v>0.191482663154602</v>
      </c>
      <c r="R885">
        <f t="shared" si="26"/>
        <v>3.7047027497816374</v>
      </c>
      <c r="S885">
        <f t="shared" si="27"/>
        <v>4.8356406244691472</v>
      </c>
    </row>
    <row r="886" spans="1:19" x14ac:dyDescent="0.25">
      <c r="A886">
        <v>47489</v>
      </c>
      <c r="B886">
        <v>1.93</v>
      </c>
      <c r="C886">
        <v>1</v>
      </c>
      <c r="D886">
        <v>1.3289374057054499</v>
      </c>
      <c r="E886">
        <v>0.688568603992462</v>
      </c>
      <c r="F886">
        <v>0.373924848437309</v>
      </c>
      <c r="G886" s="1">
        <v>43207</v>
      </c>
      <c r="H886" t="s">
        <v>39</v>
      </c>
      <c r="I886" t="s">
        <v>131</v>
      </c>
      <c r="J886">
        <v>1.97</v>
      </c>
      <c r="L886">
        <v>1</v>
      </c>
      <c r="M886">
        <v>1.0277730256319</v>
      </c>
      <c r="N886">
        <v>0.53252488374710005</v>
      </c>
      <c r="O886">
        <v>0.37199494242668102</v>
      </c>
      <c r="R886">
        <f t="shared" si="26"/>
        <v>1.4315379673530346</v>
      </c>
      <c r="S886">
        <f t="shared" si="27"/>
        <v>1.4712961080133728</v>
      </c>
    </row>
    <row r="887" spans="1:19" x14ac:dyDescent="0.25">
      <c r="A887">
        <v>47490</v>
      </c>
      <c r="B887">
        <v>1.1599999999999999</v>
      </c>
      <c r="C887">
        <v>1</v>
      </c>
      <c r="D887">
        <v>0.91221243524551299</v>
      </c>
      <c r="E887">
        <v>0.78639003038406297</v>
      </c>
      <c r="F887">
        <v>0.39043539166450503</v>
      </c>
      <c r="G887" s="1">
        <v>43207</v>
      </c>
      <c r="H887" t="s">
        <v>71</v>
      </c>
      <c r="I887" t="s">
        <v>148</v>
      </c>
      <c r="J887">
        <v>6.27</v>
      </c>
      <c r="L887">
        <v>1</v>
      </c>
      <c r="M887">
        <v>0.97892064094543396</v>
      </c>
      <c r="N887">
        <v>0.843897104263305</v>
      </c>
      <c r="O887">
        <v>0.40730053186416598</v>
      </c>
      <c r="R887">
        <f t="shared" si="26"/>
        <v>2.0719273318914868</v>
      </c>
      <c r="S887">
        <f t="shared" si="27"/>
        <v>2.028252431727577</v>
      </c>
    </row>
    <row r="888" spans="1:19" x14ac:dyDescent="0.25">
      <c r="A888">
        <v>47491</v>
      </c>
      <c r="B888">
        <v>1.45</v>
      </c>
      <c r="C888">
        <v>0</v>
      </c>
      <c r="D888">
        <v>1.7027487203478799</v>
      </c>
      <c r="E888">
        <v>0.42033093422651202</v>
      </c>
      <c r="F888">
        <v>0.57331606745719899</v>
      </c>
      <c r="G888" s="1">
        <v>43207</v>
      </c>
      <c r="H888" t="s">
        <v>53</v>
      </c>
      <c r="I888" t="s">
        <v>22</v>
      </c>
      <c r="J888">
        <v>2.97</v>
      </c>
      <c r="L888">
        <v>0</v>
      </c>
      <c r="M888">
        <v>1.6408388167619701</v>
      </c>
      <c r="N888">
        <v>0.37026917934417702</v>
      </c>
      <c r="O888">
        <v>0.55247098207473699</v>
      </c>
      <c r="R888">
        <f t="shared" si="26"/>
        <v>1.492079311200778</v>
      </c>
      <c r="S888">
        <f t="shared" si="27"/>
        <v>2.4482616515056983</v>
      </c>
    </row>
    <row r="889" spans="1:19" x14ac:dyDescent="0.25">
      <c r="A889">
        <v>47492</v>
      </c>
      <c r="B889">
        <v>1.58</v>
      </c>
      <c r="C889">
        <v>1</v>
      </c>
      <c r="D889">
        <v>1.1121400814056399</v>
      </c>
      <c r="E889">
        <v>0.70388612747192303</v>
      </c>
      <c r="F889">
        <v>0.42434226870536801</v>
      </c>
      <c r="G889" s="1">
        <v>43208</v>
      </c>
      <c r="H889" t="s">
        <v>99</v>
      </c>
      <c r="I889" t="s">
        <v>39</v>
      </c>
      <c r="J889">
        <v>2.56</v>
      </c>
      <c r="L889">
        <v>1</v>
      </c>
      <c r="M889">
        <v>1.36139285802841</v>
      </c>
      <c r="N889">
        <v>0.86164104938507002</v>
      </c>
      <c r="O889">
        <v>0.64906269311904896</v>
      </c>
      <c r="R889">
        <f t="shared" si="26"/>
        <v>1.3275159064288273</v>
      </c>
      <c r="S889">
        <f t="shared" si="27"/>
        <v>1.8072706739313176</v>
      </c>
    </row>
    <row r="890" spans="1:19" x14ac:dyDescent="0.25">
      <c r="A890">
        <v>47493</v>
      </c>
      <c r="B890">
        <v>1.65</v>
      </c>
      <c r="C890">
        <v>1</v>
      </c>
      <c r="D890">
        <v>1.14820671379566</v>
      </c>
      <c r="E890">
        <v>0.69588285684585505</v>
      </c>
      <c r="F890">
        <v>0.34431549906730602</v>
      </c>
      <c r="G890" s="1">
        <v>43208</v>
      </c>
      <c r="H890" t="s">
        <v>37</v>
      </c>
      <c r="I890" t="s">
        <v>120</v>
      </c>
      <c r="J890">
        <v>2.38</v>
      </c>
      <c r="L890">
        <v>1</v>
      </c>
      <c r="M890">
        <v>1.26147243976593</v>
      </c>
      <c r="N890">
        <v>0.76452875137329102</v>
      </c>
      <c r="O890">
        <v>0.39021348953246998</v>
      </c>
      <c r="R890">
        <f t="shared" si="26"/>
        <v>1.9592576163609894</v>
      </c>
      <c r="S890">
        <f t="shared" si="27"/>
        <v>2.4715494854408777</v>
      </c>
    </row>
    <row r="891" spans="1:19" x14ac:dyDescent="0.25">
      <c r="A891">
        <v>47494</v>
      </c>
      <c r="B891">
        <v>1.43</v>
      </c>
      <c r="C891">
        <v>1</v>
      </c>
      <c r="D891">
        <v>1.2192496594190501</v>
      </c>
      <c r="E891">
        <v>0.85262213945388798</v>
      </c>
      <c r="F891">
        <v>0.219618743658065</v>
      </c>
      <c r="G891" s="1">
        <v>43208</v>
      </c>
      <c r="H891" t="s">
        <v>134</v>
      </c>
      <c r="I891" t="s">
        <v>75</v>
      </c>
      <c r="J891">
        <v>3.1</v>
      </c>
      <c r="L891">
        <v>1</v>
      </c>
      <c r="M891">
        <v>1.33927573561668</v>
      </c>
      <c r="N891">
        <v>0.93655645847320501</v>
      </c>
      <c r="O891">
        <v>0.21543796360492701</v>
      </c>
      <c r="R891">
        <f t="shared" si="26"/>
        <v>4.3472210876940647</v>
      </c>
      <c r="S891">
        <f t="shared" si="27"/>
        <v>5.8221277201098252</v>
      </c>
    </row>
    <row r="892" spans="1:19" x14ac:dyDescent="0.25">
      <c r="A892">
        <v>47495</v>
      </c>
      <c r="B892">
        <v>1.04</v>
      </c>
      <c r="C892">
        <v>1</v>
      </c>
      <c r="D892">
        <v>0.91444611167907697</v>
      </c>
      <c r="E892">
        <v>0.87927510738372805</v>
      </c>
      <c r="F892">
        <v>0.104788517951965</v>
      </c>
      <c r="G892" s="1">
        <v>43208</v>
      </c>
      <c r="H892" t="s">
        <v>129</v>
      </c>
      <c r="I892" t="s">
        <v>18</v>
      </c>
      <c r="J892">
        <v>15.18</v>
      </c>
      <c r="L892">
        <v>1</v>
      </c>
      <c r="M892">
        <v>1.00246458530426</v>
      </c>
      <c r="N892">
        <v>0.96390825510025002</v>
      </c>
      <c r="O892">
        <v>0.10488492250442499</v>
      </c>
      <c r="R892">
        <f t="shared" si="26"/>
        <v>9.1901508060854376</v>
      </c>
      <c r="S892">
        <f t="shared" si="27"/>
        <v>9.2128007167060488</v>
      </c>
    </row>
    <row r="893" spans="1:19" x14ac:dyDescent="0.25">
      <c r="A893">
        <v>47496</v>
      </c>
      <c r="B893">
        <v>2.4</v>
      </c>
      <c r="C893">
        <v>0</v>
      </c>
      <c r="D893">
        <v>1.18382511019706</v>
      </c>
      <c r="E893">
        <v>0.32193980515003201</v>
      </c>
      <c r="F893">
        <v>0.71746976375579796</v>
      </c>
      <c r="G893" s="1">
        <v>43208</v>
      </c>
      <c r="H893" t="s">
        <v>155</v>
      </c>
      <c r="I893" t="s">
        <v>53</v>
      </c>
      <c r="J893">
        <v>1.65</v>
      </c>
      <c r="L893">
        <v>0</v>
      </c>
      <c r="M893">
        <v>0.92030557394027701</v>
      </c>
      <c r="N893">
        <v>0.31100121140480003</v>
      </c>
      <c r="O893">
        <v>0.55776095390319802</v>
      </c>
      <c r="R893">
        <f t="shared" si="26"/>
        <v>1.7934365959019203</v>
      </c>
      <c r="S893">
        <f t="shared" si="27"/>
        <v>1.6505096957170129</v>
      </c>
    </row>
    <row r="894" spans="1:19" x14ac:dyDescent="0.25">
      <c r="A894">
        <v>47497</v>
      </c>
      <c r="B894">
        <v>1.41</v>
      </c>
      <c r="C894">
        <v>1</v>
      </c>
      <c r="D894">
        <v>1.1208014194965299</v>
      </c>
      <c r="E894">
        <v>0.79489462375640796</v>
      </c>
      <c r="F894">
        <v>0.15331463515758501</v>
      </c>
      <c r="G894" s="1">
        <v>43208</v>
      </c>
      <c r="H894" t="s">
        <v>108</v>
      </c>
      <c r="I894" t="s">
        <v>78</v>
      </c>
      <c r="J894">
        <v>3.18</v>
      </c>
      <c r="L894">
        <v>1</v>
      </c>
      <c r="M894">
        <v>1.0935768610239001</v>
      </c>
      <c r="N894">
        <v>0.77558642625808705</v>
      </c>
      <c r="O894">
        <v>0.104902759194374</v>
      </c>
      <c r="R894">
        <f t="shared" si="26"/>
        <v>7.3933844277728227</v>
      </c>
      <c r="S894">
        <f t="shared" si="27"/>
        <v>8.0852341348668055</v>
      </c>
    </row>
    <row r="895" spans="1:19" x14ac:dyDescent="0.25">
      <c r="A895">
        <v>47498</v>
      </c>
      <c r="B895">
        <v>1.72</v>
      </c>
      <c r="C895">
        <v>1</v>
      </c>
      <c r="D895">
        <v>1.5609933629035899</v>
      </c>
      <c r="E895">
        <v>0.90755428075790401</v>
      </c>
      <c r="F895">
        <v>0.26919359713792801</v>
      </c>
      <c r="G895" s="1">
        <v>43208</v>
      </c>
      <c r="H895" t="s">
        <v>55</v>
      </c>
      <c r="I895" t="s">
        <v>127</v>
      </c>
      <c r="J895">
        <v>2.25</v>
      </c>
      <c r="L895">
        <v>1</v>
      </c>
      <c r="M895">
        <v>1.6163017487525899</v>
      </c>
      <c r="N895">
        <v>0.93971031904220503</v>
      </c>
      <c r="O895">
        <v>0.102316536009311</v>
      </c>
      <c r="R895">
        <f t="shared" si="26"/>
        <v>9.1843445418899794</v>
      </c>
      <c r="S895">
        <f t="shared" si="27"/>
        <v>14.844672144203104</v>
      </c>
    </row>
    <row r="896" spans="1:19" x14ac:dyDescent="0.25">
      <c r="A896">
        <v>47499</v>
      </c>
      <c r="B896">
        <v>3.22</v>
      </c>
      <c r="C896">
        <v>0</v>
      </c>
      <c r="D896">
        <v>1.0852778768539399</v>
      </c>
      <c r="E896">
        <v>0.27162454426288601</v>
      </c>
      <c r="F896">
        <v>0.77519848346710196</v>
      </c>
      <c r="G896" s="1">
        <v>43208</v>
      </c>
      <c r="H896" t="s">
        <v>42</v>
      </c>
      <c r="I896" t="s">
        <v>136</v>
      </c>
      <c r="J896">
        <v>1.4</v>
      </c>
      <c r="L896">
        <v>0</v>
      </c>
      <c r="M896">
        <v>1.01187162399292</v>
      </c>
      <c r="N896">
        <v>0.13306245207786499</v>
      </c>
      <c r="O896">
        <v>0.72276544570922796</v>
      </c>
      <c r="R896">
        <f t="shared" si="26"/>
        <v>5.4317760902698735</v>
      </c>
      <c r="S896">
        <f t="shared" si="27"/>
        <v>5.496260093627285</v>
      </c>
    </row>
    <row r="897" spans="1:19" x14ac:dyDescent="0.25">
      <c r="A897">
        <v>47500</v>
      </c>
      <c r="B897">
        <v>1.44</v>
      </c>
      <c r="C897">
        <v>1</v>
      </c>
      <c r="D897">
        <v>1.13823698043823</v>
      </c>
      <c r="E897">
        <v>0.79044234752654996</v>
      </c>
      <c r="F897">
        <v>0.14602319598197899</v>
      </c>
      <c r="G897" s="1">
        <v>43208</v>
      </c>
      <c r="H897" t="s">
        <v>44</v>
      </c>
      <c r="I897" t="s">
        <v>40</v>
      </c>
      <c r="J897">
        <v>3.01</v>
      </c>
      <c r="L897">
        <v>1</v>
      </c>
      <c r="M897">
        <v>1.19999422073364</v>
      </c>
      <c r="N897">
        <v>0.83332931995391801</v>
      </c>
      <c r="O897">
        <v>0.15985280275344799</v>
      </c>
      <c r="R897">
        <f t="shared" si="26"/>
        <v>5.2131042158780243</v>
      </c>
      <c r="S897">
        <f t="shared" si="27"/>
        <v>6.255694931135813</v>
      </c>
    </row>
    <row r="898" spans="1:19" x14ac:dyDescent="0.25">
      <c r="A898">
        <v>47501</v>
      </c>
      <c r="B898">
        <v>1.27</v>
      </c>
      <c r="C898">
        <v>1</v>
      </c>
      <c r="D898">
        <v>0.82327090883255005</v>
      </c>
      <c r="E898">
        <v>0.64824481010436996</v>
      </c>
      <c r="F898">
        <v>0.325517207384109</v>
      </c>
      <c r="G898" s="1">
        <v>43208</v>
      </c>
      <c r="H898" t="s">
        <v>66</v>
      </c>
      <c r="I898" t="s">
        <v>52</v>
      </c>
      <c r="J898">
        <v>4.26</v>
      </c>
      <c r="L898">
        <v>1</v>
      </c>
      <c r="M898">
        <v>0.91004142701625801</v>
      </c>
      <c r="N898">
        <v>0.71656805276870705</v>
      </c>
      <c r="O898">
        <v>0.245710968971252</v>
      </c>
      <c r="R898">
        <f t="shared" si="26"/>
        <v>2.91630469640346</v>
      </c>
      <c r="S898">
        <f t="shared" si="27"/>
        <v>2.6539580875292197</v>
      </c>
    </row>
    <row r="899" spans="1:19" x14ac:dyDescent="0.25">
      <c r="A899">
        <v>47502</v>
      </c>
      <c r="B899">
        <v>1.34</v>
      </c>
      <c r="C899">
        <v>1</v>
      </c>
      <c r="D899">
        <v>0.581374422013759</v>
      </c>
      <c r="E899">
        <v>0.43386150896549203</v>
      </c>
      <c r="F899">
        <v>0.25344232469797101</v>
      </c>
      <c r="G899" s="1">
        <v>43208</v>
      </c>
      <c r="H899" t="s">
        <v>46</v>
      </c>
      <c r="I899" t="s">
        <v>122</v>
      </c>
      <c r="J899">
        <v>3.6</v>
      </c>
      <c r="L899">
        <v>1</v>
      </c>
      <c r="M899">
        <v>0.78101066589355395</v>
      </c>
      <c r="N899">
        <v>0.58284378051757801</v>
      </c>
      <c r="O899">
        <v>0.153099089860916</v>
      </c>
      <c r="R899">
        <f t="shared" si="26"/>
        <v>3.8069709039228563</v>
      </c>
      <c r="S899">
        <f t="shared" si="27"/>
        <v>2.9732848807101777</v>
      </c>
    </row>
    <row r="900" spans="1:19" x14ac:dyDescent="0.25">
      <c r="A900">
        <v>47503</v>
      </c>
      <c r="B900">
        <v>1.49</v>
      </c>
      <c r="C900">
        <v>1</v>
      </c>
      <c r="D900">
        <v>0.94985975116491295</v>
      </c>
      <c r="E900">
        <v>0.63748976588249195</v>
      </c>
      <c r="F900">
        <v>0.39783840253949099</v>
      </c>
      <c r="G900" s="1">
        <v>43209</v>
      </c>
      <c r="H900" t="s">
        <v>134</v>
      </c>
      <c r="I900" t="s">
        <v>99</v>
      </c>
      <c r="J900">
        <v>2.89</v>
      </c>
      <c r="L900">
        <v>1</v>
      </c>
      <c r="M900">
        <v>0.94994105756282798</v>
      </c>
      <c r="N900">
        <v>0.63754433393478305</v>
      </c>
      <c r="O900">
        <v>0.44050845503807001</v>
      </c>
      <c r="R900">
        <f t="shared" ref="R900:R963" si="28">IF(L900,N900/O900,O900/N900)</f>
        <v>1.447291934225609</v>
      </c>
      <c r="S900">
        <f t="shared" ref="S900:S963" si="29">IF(L900,R900*N900*B900,R900*O900*J900)</f>
        <v>1.3748420306004241</v>
      </c>
    </row>
    <row r="901" spans="1:19" x14ac:dyDescent="0.25">
      <c r="A901">
        <v>47504</v>
      </c>
      <c r="B901">
        <v>1.22</v>
      </c>
      <c r="C901">
        <v>1</v>
      </c>
      <c r="D901">
        <v>1.04967471837997</v>
      </c>
      <c r="E901">
        <v>0.86038911342620805</v>
      </c>
      <c r="F901">
        <v>6.0297645628452301E-2</v>
      </c>
      <c r="G901" s="1">
        <v>43209</v>
      </c>
      <c r="H901" t="s">
        <v>155</v>
      </c>
      <c r="I901" t="s">
        <v>151</v>
      </c>
      <c r="J901">
        <v>5.09</v>
      </c>
      <c r="L901">
        <v>1</v>
      </c>
      <c r="M901">
        <v>1.0470350670814501</v>
      </c>
      <c r="N901">
        <v>0.85822546482086104</v>
      </c>
      <c r="O901">
        <v>9.3005888164043399E-2</v>
      </c>
      <c r="R901">
        <f t="shared" si="28"/>
        <v>9.2276465690766436</v>
      </c>
      <c r="S901">
        <f t="shared" si="29"/>
        <v>9.6616695444570784</v>
      </c>
    </row>
    <row r="902" spans="1:19" x14ac:dyDescent="0.25">
      <c r="A902">
        <v>47505</v>
      </c>
      <c r="B902">
        <v>2.36</v>
      </c>
      <c r="C902">
        <v>0</v>
      </c>
      <c r="D902">
        <v>1.2352999687194799</v>
      </c>
      <c r="E902">
        <v>0.365514983733495</v>
      </c>
      <c r="F902">
        <v>0.73529760042826298</v>
      </c>
      <c r="G902" s="1">
        <v>43209</v>
      </c>
      <c r="H902" t="s">
        <v>58</v>
      </c>
      <c r="I902" t="s">
        <v>108</v>
      </c>
      <c r="J902">
        <v>1.68</v>
      </c>
      <c r="L902">
        <v>1</v>
      </c>
      <c r="M902">
        <v>1.06027405858039</v>
      </c>
      <c r="N902">
        <v>0.449268668889999</v>
      </c>
      <c r="O902">
        <v>0.37035933136940002</v>
      </c>
      <c r="R902">
        <f t="shared" si="28"/>
        <v>1.2130615616699394</v>
      </c>
      <c r="S902">
        <f t="shared" si="29"/>
        <v>1.2861777052996619</v>
      </c>
    </row>
    <row r="903" spans="1:19" x14ac:dyDescent="0.25">
      <c r="A903">
        <v>47506</v>
      </c>
      <c r="B903">
        <v>1.19</v>
      </c>
      <c r="C903">
        <v>1</v>
      </c>
      <c r="D903">
        <v>0.78678412163257605</v>
      </c>
      <c r="E903">
        <v>0.66116312742233196</v>
      </c>
      <c r="F903">
        <v>0.269569566845893</v>
      </c>
      <c r="G903" s="1">
        <v>43209</v>
      </c>
      <c r="H903" t="s">
        <v>46</v>
      </c>
      <c r="I903" t="s">
        <v>37</v>
      </c>
      <c r="J903">
        <v>5.56</v>
      </c>
      <c r="L903">
        <v>1</v>
      </c>
      <c r="M903">
        <v>0.80061072647571496</v>
      </c>
      <c r="N903">
        <v>0.672782123088836</v>
      </c>
      <c r="O903">
        <v>0.294249236583709</v>
      </c>
      <c r="R903">
        <f t="shared" si="28"/>
        <v>2.2864362568955747</v>
      </c>
      <c r="S903">
        <f t="shared" si="29"/>
        <v>1.8305453926735802</v>
      </c>
    </row>
    <row r="904" spans="1:19" x14ac:dyDescent="0.25">
      <c r="A904">
        <v>47507</v>
      </c>
      <c r="B904">
        <v>1.28</v>
      </c>
      <c r="C904">
        <v>0</v>
      </c>
      <c r="D904">
        <v>1.7401302160819301</v>
      </c>
      <c r="E904">
        <v>0.33025414745012899</v>
      </c>
      <c r="F904">
        <v>0.416299094756444</v>
      </c>
      <c r="G904" s="1">
        <v>43209</v>
      </c>
      <c r="H904" t="s">
        <v>71</v>
      </c>
      <c r="I904" t="s">
        <v>42</v>
      </c>
      <c r="J904">
        <v>4.18</v>
      </c>
      <c r="L904">
        <v>0</v>
      </c>
      <c r="M904">
        <v>1.7667109233140901</v>
      </c>
      <c r="N904">
        <v>0.36428672075271601</v>
      </c>
      <c r="O904">
        <v>0.42265811562538103</v>
      </c>
      <c r="R904">
        <f t="shared" si="28"/>
        <v>1.1602347589065387</v>
      </c>
      <c r="S904">
        <f t="shared" si="29"/>
        <v>2.0497994221688747</v>
      </c>
    </row>
    <row r="905" spans="1:19" x14ac:dyDescent="0.25">
      <c r="A905">
        <v>47508</v>
      </c>
      <c r="B905">
        <v>1.81</v>
      </c>
      <c r="C905">
        <v>1</v>
      </c>
      <c r="D905">
        <v>0.84547495822111696</v>
      </c>
      <c r="E905">
        <v>0.46711323658625198</v>
      </c>
      <c r="F905">
        <v>0.37765690684318498</v>
      </c>
      <c r="G905" s="1">
        <v>43209</v>
      </c>
      <c r="H905" t="s">
        <v>113</v>
      </c>
      <c r="I905" t="s">
        <v>66</v>
      </c>
      <c r="J905">
        <v>2.14</v>
      </c>
      <c r="L905">
        <v>0</v>
      </c>
      <c r="M905">
        <v>0.89923926770687101</v>
      </c>
      <c r="N905">
        <v>0.333264499902725</v>
      </c>
      <c r="O905">
        <v>0.42020526528358398</v>
      </c>
      <c r="R905">
        <f t="shared" si="28"/>
        <v>1.2608761671472231</v>
      </c>
      <c r="S905">
        <f t="shared" si="29"/>
        <v>1.1338293612145136</v>
      </c>
    </row>
    <row r="906" spans="1:19" x14ac:dyDescent="0.25">
      <c r="A906">
        <v>47509</v>
      </c>
      <c r="B906">
        <v>1.7</v>
      </c>
      <c r="C906">
        <v>0</v>
      </c>
      <c r="D906">
        <v>1.21831795036792</v>
      </c>
      <c r="E906">
        <v>0.36670798063278198</v>
      </c>
      <c r="F906">
        <v>0.52741036812464304</v>
      </c>
      <c r="G906" s="1">
        <v>43209</v>
      </c>
      <c r="H906" t="s">
        <v>86</v>
      </c>
      <c r="I906" t="s">
        <v>55</v>
      </c>
      <c r="J906">
        <v>2.31</v>
      </c>
      <c r="L906">
        <v>1</v>
      </c>
      <c r="M906">
        <v>0.55492658019065799</v>
      </c>
      <c r="N906">
        <v>0.32642740011215199</v>
      </c>
      <c r="O906">
        <v>0.326052486896514</v>
      </c>
      <c r="R906">
        <f t="shared" si="28"/>
        <v>1.0011498554088838</v>
      </c>
      <c r="S906">
        <f t="shared" si="29"/>
        <v>0.55556466552042394</v>
      </c>
    </row>
    <row r="907" spans="1:19" x14ac:dyDescent="0.25">
      <c r="A907">
        <v>47510</v>
      </c>
      <c r="B907">
        <v>1.07</v>
      </c>
      <c r="C907">
        <v>1</v>
      </c>
      <c r="D907">
        <v>0.91066460573673202</v>
      </c>
      <c r="E907">
        <v>0.85108841657638501</v>
      </c>
      <c r="F907">
        <v>0.189130666851997</v>
      </c>
      <c r="G907" s="1">
        <v>43209</v>
      </c>
      <c r="H907" t="s">
        <v>129</v>
      </c>
      <c r="I907" t="s">
        <v>44</v>
      </c>
      <c r="J907">
        <v>12.36</v>
      </c>
      <c r="L907">
        <v>1</v>
      </c>
      <c r="M907">
        <v>0.85362782835960405</v>
      </c>
      <c r="N907">
        <v>0.79778301715850797</v>
      </c>
      <c r="O907">
        <v>0.14552390575408899</v>
      </c>
      <c r="R907">
        <f t="shared" si="28"/>
        <v>5.4821440712746368</v>
      </c>
      <c r="S907">
        <f t="shared" si="29"/>
        <v>4.6797107383166434</v>
      </c>
    </row>
    <row r="908" spans="1:19" x14ac:dyDescent="0.25">
      <c r="A908">
        <v>47511</v>
      </c>
      <c r="B908">
        <v>2.17</v>
      </c>
      <c r="C908">
        <v>0</v>
      </c>
      <c r="D908">
        <v>0.89055831894278503</v>
      </c>
      <c r="E908">
        <v>0.31101422011852198</v>
      </c>
      <c r="F908">
        <v>0.49751861393451602</v>
      </c>
      <c r="G908" s="1">
        <v>43210</v>
      </c>
      <c r="H908" t="s">
        <v>86</v>
      </c>
      <c r="I908" t="s">
        <v>113</v>
      </c>
      <c r="J908">
        <v>1.79</v>
      </c>
      <c r="L908">
        <v>0</v>
      </c>
      <c r="M908">
        <v>1.1607559376954999</v>
      </c>
      <c r="N908">
        <v>0.26004779338836598</v>
      </c>
      <c r="O908">
        <v>0.64846700429916304</v>
      </c>
      <c r="R908">
        <f t="shared" si="28"/>
        <v>2.4936454789705369</v>
      </c>
      <c r="S908">
        <f t="shared" si="29"/>
        <v>2.8945137962225944</v>
      </c>
    </row>
    <row r="909" spans="1:19" x14ac:dyDescent="0.25">
      <c r="A909">
        <v>47512</v>
      </c>
      <c r="B909">
        <v>1.18</v>
      </c>
      <c r="C909">
        <v>1</v>
      </c>
      <c r="D909">
        <v>0.94742864465713394</v>
      </c>
      <c r="E909">
        <v>0.80290563106536805</v>
      </c>
      <c r="F909">
        <v>0.246283634006977</v>
      </c>
      <c r="G909" s="1">
        <v>43210</v>
      </c>
      <c r="H909" t="s">
        <v>129</v>
      </c>
      <c r="I909" t="s">
        <v>58</v>
      </c>
      <c r="J909">
        <v>5.77</v>
      </c>
      <c r="L909">
        <v>1</v>
      </c>
      <c r="M909">
        <v>0.85236132621765104</v>
      </c>
      <c r="N909">
        <v>0.722340106964111</v>
      </c>
      <c r="O909">
        <v>0.28837573528289701</v>
      </c>
      <c r="R909">
        <f t="shared" si="28"/>
        <v>2.5048574432085777</v>
      </c>
      <c r="S909">
        <f t="shared" si="29"/>
        <v>2.1350436122794179</v>
      </c>
    </row>
    <row r="910" spans="1:19" x14ac:dyDescent="0.25">
      <c r="A910">
        <v>47513</v>
      </c>
      <c r="B910">
        <v>2.36</v>
      </c>
      <c r="C910">
        <v>0</v>
      </c>
      <c r="D910">
        <v>0.840498275756835</v>
      </c>
      <c r="E910">
        <v>0.27750390271345698</v>
      </c>
      <c r="F910">
        <v>0.50029659271240201</v>
      </c>
      <c r="G910" s="1">
        <v>43210</v>
      </c>
      <c r="H910" t="s">
        <v>46</v>
      </c>
      <c r="I910" t="s">
        <v>134</v>
      </c>
      <c r="J910">
        <v>1.68</v>
      </c>
      <c r="L910">
        <v>0</v>
      </c>
      <c r="M910">
        <v>0.57300520420074397</v>
      </c>
      <c r="N910">
        <v>0.12551207840442599</v>
      </c>
      <c r="O910">
        <v>0.34107452630996699</v>
      </c>
      <c r="R910">
        <f t="shared" si="28"/>
        <v>2.7174637743704158</v>
      </c>
      <c r="S910">
        <f t="shared" si="29"/>
        <v>1.5571208849412459</v>
      </c>
    </row>
    <row r="911" spans="1:19" x14ac:dyDescent="0.25">
      <c r="A911">
        <v>47514</v>
      </c>
      <c r="B911">
        <v>1.52</v>
      </c>
      <c r="C911">
        <v>1</v>
      </c>
      <c r="D911">
        <v>1.21504488658905</v>
      </c>
      <c r="E911">
        <v>0.79937163591384797</v>
      </c>
      <c r="F911">
        <v>0.173757648468017</v>
      </c>
      <c r="G911" s="1">
        <v>43210</v>
      </c>
      <c r="H911" t="s">
        <v>71</v>
      </c>
      <c r="I911" t="s">
        <v>155</v>
      </c>
      <c r="J911">
        <v>2.75</v>
      </c>
      <c r="L911">
        <v>1</v>
      </c>
      <c r="M911">
        <v>1.2673830032348601</v>
      </c>
      <c r="N911">
        <v>0.83380460739135698</v>
      </c>
      <c r="O911">
        <v>8.19243043661117E-2</v>
      </c>
      <c r="R911">
        <f t="shared" si="28"/>
        <v>10.177744124199894</v>
      </c>
      <c r="S911">
        <f t="shared" si="29"/>
        <v>12.899099914284438</v>
      </c>
    </row>
    <row r="912" spans="1:19" x14ac:dyDescent="0.25">
      <c r="A912">
        <v>47515</v>
      </c>
      <c r="B912">
        <v>1.07</v>
      </c>
      <c r="C912">
        <v>1</v>
      </c>
      <c r="D912">
        <v>0.87892609870433802</v>
      </c>
      <c r="E912">
        <v>0.82142626047134404</v>
      </c>
      <c r="F912">
        <v>0.133272808790206</v>
      </c>
      <c r="G912" s="1">
        <v>43211</v>
      </c>
      <c r="H912" t="s">
        <v>129</v>
      </c>
      <c r="I912" t="s">
        <v>86</v>
      </c>
      <c r="J912">
        <v>11.6</v>
      </c>
      <c r="L912">
        <v>1</v>
      </c>
      <c r="M912">
        <v>0.91760754525661403</v>
      </c>
      <c r="N912">
        <v>0.857577145099639</v>
      </c>
      <c r="O912">
        <v>0.105532340705394</v>
      </c>
      <c r="R912">
        <f t="shared" si="28"/>
        <v>8.1262022557963256</v>
      </c>
      <c r="S912">
        <f t="shared" si="29"/>
        <v>7.4566645042000239</v>
      </c>
    </row>
    <row r="913" spans="1:19" x14ac:dyDescent="0.25">
      <c r="A913">
        <v>47516</v>
      </c>
      <c r="B913">
        <v>2.36</v>
      </c>
      <c r="C913">
        <v>0</v>
      </c>
      <c r="D913">
        <v>1.18357054710388</v>
      </c>
      <c r="E913">
        <v>0.30510173365473697</v>
      </c>
      <c r="F913">
        <v>0.70450627803802401</v>
      </c>
      <c r="G913" s="1">
        <v>43211</v>
      </c>
      <c r="H913" t="s">
        <v>46</v>
      </c>
      <c r="I913" t="s">
        <v>71</v>
      </c>
      <c r="J913">
        <v>1.68</v>
      </c>
      <c r="L913">
        <v>0</v>
      </c>
      <c r="M913">
        <v>1.11289820194244</v>
      </c>
      <c r="N913">
        <v>0.310052990913391</v>
      </c>
      <c r="O913">
        <v>0.662439405918121</v>
      </c>
      <c r="R913">
        <f t="shared" si="28"/>
        <v>2.1365360932872415</v>
      </c>
      <c r="S913">
        <f t="shared" si="29"/>
        <v>2.3777471766045033</v>
      </c>
    </row>
    <row r="914" spans="1:19" x14ac:dyDescent="0.25">
      <c r="A914">
        <v>47517</v>
      </c>
      <c r="B914">
        <v>1.07</v>
      </c>
      <c r="C914">
        <v>1</v>
      </c>
      <c r="D914">
        <v>0.99267235004901799</v>
      </c>
      <c r="E914">
        <v>0.92773116827011104</v>
      </c>
      <c r="F914">
        <v>5.1741988211870101E-2</v>
      </c>
      <c r="G914" s="1">
        <v>43212</v>
      </c>
      <c r="H914" t="s">
        <v>129</v>
      </c>
      <c r="I914" t="s">
        <v>46</v>
      </c>
      <c r="J914">
        <v>12.2</v>
      </c>
      <c r="L914">
        <v>1</v>
      </c>
      <c r="M914">
        <v>1.0157604295015299</v>
      </c>
      <c r="N914">
        <v>0.94930881261825495</v>
      </c>
      <c r="O914">
        <v>2.96764895319938E-2</v>
      </c>
      <c r="R914">
        <f t="shared" si="28"/>
        <v>31.9885817894606</v>
      </c>
      <c r="S914">
        <f t="shared" si="29"/>
        <v>32.492735577607412</v>
      </c>
    </row>
    <row r="915" spans="1:19" x14ac:dyDescent="0.25">
      <c r="A915">
        <v>47518</v>
      </c>
      <c r="B915">
        <v>1.49</v>
      </c>
      <c r="C915">
        <v>1</v>
      </c>
      <c r="D915">
        <v>0.94491835594177198</v>
      </c>
      <c r="E915">
        <v>0.63417339324951105</v>
      </c>
      <c r="F915">
        <v>0.44888473550478603</v>
      </c>
      <c r="G915" s="1">
        <v>43213</v>
      </c>
      <c r="H915" t="s">
        <v>101</v>
      </c>
      <c r="I915" t="s">
        <v>151</v>
      </c>
      <c r="J915">
        <v>2.8</v>
      </c>
      <c r="L915">
        <v>1</v>
      </c>
      <c r="M915">
        <v>0.92528981029987301</v>
      </c>
      <c r="N915">
        <v>0.62099987268447798</v>
      </c>
      <c r="O915">
        <v>0.49545687437057401</v>
      </c>
      <c r="R915">
        <f t="shared" si="28"/>
        <v>1.2533883468130163</v>
      </c>
      <c r="S915">
        <f t="shared" si="29"/>
        <v>1.1597474656546862</v>
      </c>
    </row>
    <row r="916" spans="1:19" x14ac:dyDescent="0.25">
      <c r="A916">
        <v>47519</v>
      </c>
      <c r="B916">
        <v>1.1399999999999999</v>
      </c>
      <c r="C916">
        <v>1</v>
      </c>
      <c r="D916">
        <v>1.0057464351654</v>
      </c>
      <c r="E916">
        <v>0.88223371505737302</v>
      </c>
      <c r="F916">
        <v>0.14155497103929501</v>
      </c>
      <c r="G916" s="1">
        <v>43213</v>
      </c>
      <c r="H916" t="s">
        <v>100</v>
      </c>
      <c r="I916" t="s">
        <v>206</v>
      </c>
      <c r="J916">
        <v>6.49</v>
      </c>
      <c r="L916">
        <v>1</v>
      </c>
      <c r="M916">
        <v>0.99020639061927695</v>
      </c>
      <c r="N916">
        <v>0.86860209703445401</v>
      </c>
      <c r="O916">
        <v>6.5426073968410395E-2</v>
      </c>
      <c r="R916">
        <f t="shared" si="28"/>
        <v>13.276084660892847</v>
      </c>
      <c r="S916">
        <f t="shared" si="29"/>
        <v>13.146063873618662</v>
      </c>
    </row>
    <row r="917" spans="1:19" x14ac:dyDescent="0.25">
      <c r="A917">
        <v>47520</v>
      </c>
      <c r="B917">
        <v>1.85</v>
      </c>
      <c r="C917">
        <v>0</v>
      </c>
      <c r="D917">
        <v>1.2756363689899399</v>
      </c>
      <c r="E917">
        <v>0.32538973391055998</v>
      </c>
      <c r="F917">
        <v>0.622261643409729</v>
      </c>
      <c r="G917" s="1">
        <v>43213</v>
      </c>
      <c r="H917" t="s">
        <v>114</v>
      </c>
      <c r="I917" t="s">
        <v>212</v>
      </c>
      <c r="J917">
        <v>2.0499999999999998</v>
      </c>
      <c r="L917">
        <v>0</v>
      </c>
      <c r="M917">
        <v>1.19943641722202</v>
      </c>
      <c r="N917">
        <v>0.24950920045375799</v>
      </c>
      <c r="O917">
        <v>0.58509093523025502</v>
      </c>
      <c r="R917">
        <f t="shared" si="28"/>
        <v>2.344967376618607</v>
      </c>
      <c r="S917">
        <f t="shared" si="29"/>
        <v>2.8126392687139474</v>
      </c>
    </row>
    <row r="918" spans="1:19" x14ac:dyDescent="0.25">
      <c r="A918">
        <v>47521</v>
      </c>
      <c r="B918">
        <v>1.6</v>
      </c>
      <c r="C918">
        <v>0</v>
      </c>
      <c r="D918">
        <v>1.27550049026807</v>
      </c>
      <c r="E918">
        <v>0.31510265668233201</v>
      </c>
      <c r="F918">
        <v>0.51639695962270105</v>
      </c>
      <c r="G918" s="1">
        <v>43213</v>
      </c>
      <c r="H918" t="s">
        <v>39</v>
      </c>
      <c r="I918" t="s">
        <v>19</v>
      </c>
      <c r="J918">
        <v>2.4700000000000002</v>
      </c>
      <c r="L918">
        <v>1</v>
      </c>
      <c r="M918">
        <v>0.86153402328491202</v>
      </c>
      <c r="N918">
        <v>0.53845876455306996</v>
      </c>
      <c r="O918">
        <v>0.366793662309646</v>
      </c>
      <c r="R918">
        <f t="shared" si="28"/>
        <v>1.4680154535999175</v>
      </c>
      <c r="S918">
        <f t="shared" si="29"/>
        <v>1.2647452599843618</v>
      </c>
    </row>
    <row r="919" spans="1:19" x14ac:dyDescent="0.25">
      <c r="A919">
        <v>47522</v>
      </c>
      <c r="B919">
        <v>1.19</v>
      </c>
      <c r="C919">
        <v>1</v>
      </c>
      <c r="D919">
        <v>1.09265390515327</v>
      </c>
      <c r="E919">
        <v>0.91819655895233099</v>
      </c>
      <c r="F919">
        <v>5.9387447685003203E-2</v>
      </c>
      <c r="G919" s="1">
        <v>43213</v>
      </c>
      <c r="H919" t="s">
        <v>18</v>
      </c>
      <c r="I919" t="s">
        <v>126</v>
      </c>
      <c r="J919">
        <v>5.22</v>
      </c>
      <c r="L919">
        <v>1</v>
      </c>
      <c r="M919">
        <v>1.07269114434719</v>
      </c>
      <c r="N919">
        <v>0.90142112970352095</v>
      </c>
      <c r="O919">
        <v>3.6040496081113801E-2</v>
      </c>
      <c r="R919">
        <f t="shared" si="28"/>
        <v>25.011340789393021</v>
      </c>
      <c r="S919">
        <f t="shared" si="29"/>
        <v>26.829443773031549</v>
      </c>
    </row>
    <row r="920" spans="1:19" x14ac:dyDescent="0.25">
      <c r="A920">
        <v>47523</v>
      </c>
      <c r="B920">
        <v>1.59</v>
      </c>
      <c r="C920">
        <v>1</v>
      </c>
      <c r="D920">
        <v>1.11657890868186</v>
      </c>
      <c r="E920">
        <v>0.70225088596343999</v>
      </c>
      <c r="F920">
        <v>0.26296945810317901</v>
      </c>
      <c r="G920" s="1">
        <v>43213</v>
      </c>
      <c r="H920" t="s">
        <v>105</v>
      </c>
      <c r="I920" t="s">
        <v>246</v>
      </c>
      <c r="J920">
        <v>2.5</v>
      </c>
      <c r="L920">
        <v>1</v>
      </c>
      <c r="M920">
        <v>1.05572318851947</v>
      </c>
      <c r="N920">
        <v>0.66397684812545699</v>
      </c>
      <c r="O920">
        <v>0.38201090693473799</v>
      </c>
      <c r="R920">
        <f t="shared" si="28"/>
        <v>1.738109661457623</v>
      </c>
      <c r="S920">
        <f t="shared" si="29"/>
        <v>1.83496267379055</v>
      </c>
    </row>
    <row r="921" spans="1:19" x14ac:dyDescent="0.25">
      <c r="A921">
        <v>47524</v>
      </c>
      <c r="B921">
        <v>1.99</v>
      </c>
      <c r="C921">
        <v>1</v>
      </c>
      <c r="D921">
        <v>1.5480135835409099</v>
      </c>
      <c r="E921">
        <v>0.77789627313613896</v>
      </c>
      <c r="F921">
        <v>0.28928321003913798</v>
      </c>
      <c r="G921" s="1">
        <v>43213</v>
      </c>
      <c r="H921" t="s">
        <v>141</v>
      </c>
      <c r="I921" t="s">
        <v>10</v>
      </c>
      <c r="J921">
        <v>1.9</v>
      </c>
      <c r="L921">
        <v>1</v>
      </c>
      <c r="M921">
        <v>1.5301235276460601</v>
      </c>
      <c r="N921">
        <v>0.76890629529953003</v>
      </c>
      <c r="O921">
        <v>0.39161035418510398</v>
      </c>
      <c r="R921">
        <f t="shared" si="28"/>
        <v>1.9634473069526863</v>
      </c>
      <c r="S921">
        <f t="shared" si="29"/>
        <v>3.0043169196616102</v>
      </c>
    </row>
    <row r="922" spans="1:19" x14ac:dyDescent="0.25">
      <c r="A922">
        <v>47525</v>
      </c>
      <c r="B922">
        <v>1.49</v>
      </c>
      <c r="C922">
        <v>1</v>
      </c>
      <c r="D922">
        <v>1.03265399843454</v>
      </c>
      <c r="E922">
        <v>0.69305637478828397</v>
      </c>
      <c r="F922">
        <v>0.346757262945175</v>
      </c>
      <c r="G922" s="1">
        <v>43213</v>
      </c>
      <c r="H922" t="s">
        <v>120</v>
      </c>
      <c r="I922" t="s">
        <v>63</v>
      </c>
      <c r="J922">
        <v>2.8</v>
      </c>
      <c r="L922">
        <v>1</v>
      </c>
      <c r="M922">
        <v>1.1723724490404099</v>
      </c>
      <c r="N922">
        <v>0.78682714700698797</v>
      </c>
      <c r="O922">
        <v>0.24438525736331901</v>
      </c>
      <c r="R922">
        <f t="shared" si="28"/>
        <v>3.2196178914231295</v>
      </c>
      <c r="S922">
        <f t="shared" si="29"/>
        <v>3.7745913123420616</v>
      </c>
    </row>
    <row r="923" spans="1:19" x14ac:dyDescent="0.25">
      <c r="A923">
        <v>47526</v>
      </c>
      <c r="B923">
        <v>1.74</v>
      </c>
      <c r="C923">
        <v>0</v>
      </c>
      <c r="D923">
        <v>1.1471964865922899</v>
      </c>
      <c r="E923">
        <v>0.343215692788362</v>
      </c>
      <c r="F923">
        <v>0.52145294845104195</v>
      </c>
      <c r="G923" s="1">
        <v>43213</v>
      </c>
      <c r="H923" t="s">
        <v>137</v>
      </c>
      <c r="I923" t="s">
        <v>112</v>
      </c>
      <c r="J923">
        <v>2.2000000000000002</v>
      </c>
      <c r="L923">
        <v>0</v>
      </c>
      <c r="M923">
        <v>1.31654136180877</v>
      </c>
      <c r="N923">
        <v>0.51893371343612604</v>
      </c>
      <c r="O923">
        <v>0.59842789173126198</v>
      </c>
      <c r="R923">
        <f t="shared" si="28"/>
        <v>1.1531875386718744</v>
      </c>
      <c r="S923">
        <f t="shared" si="29"/>
        <v>1.5182190925839805</v>
      </c>
    </row>
    <row r="924" spans="1:19" x14ac:dyDescent="0.25">
      <c r="A924">
        <v>47527</v>
      </c>
      <c r="B924">
        <v>1.65</v>
      </c>
      <c r="C924">
        <v>1</v>
      </c>
      <c r="D924">
        <v>0.95633842051029205</v>
      </c>
      <c r="E924">
        <v>0.57959904273351004</v>
      </c>
      <c r="F924">
        <v>0.47015544772148099</v>
      </c>
      <c r="G924" s="1">
        <v>43213</v>
      </c>
      <c r="H924" t="s">
        <v>159</v>
      </c>
      <c r="I924" t="s">
        <v>94</v>
      </c>
      <c r="J924">
        <v>2.37</v>
      </c>
      <c r="L924">
        <v>1</v>
      </c>
      <c r="M924">
        <v>1.0370683461427599</v>
      </c>
      <c r="N924">
        <v>0.628526270389556</v>
      </c>
      <c r="O924">
        <v>0.48687404394149703</v>
      </c>
      <c r="R924">
        <f t="shared" si="28"/>
        <v>1.2909422430929178</v>
      </c>
      <c r="S924">
        <f t="shared" si="29"/>
        <v>1.3387953370102066</v>
      </c>
    </row>
    <row r="925" spans="1:19" x14ac:dyDescent="0.25">
      <c r="A925">
        <v>47528</v>
      </c>
      <c r="B925">
        <v>2.33</v>
      </c>
      <c r="C925">
        <v>0</v>
      </c>
      <c r="D925">
        <v>1.10691902458667</v>
      </c>
      <c r="E925">
        <v>0.255134961009025</v>
      </c>
      <c r="F925">
        <v>0.66282576322555498</v>
      </c>
      <c r="G925" s="1">
        <v>43213</v>
      </c>
      <c r="H925" t="s">
        <v>26</v>
      </c>
      <c r="I925" t="s">
        <v>163</v>
      </c>
      <c r="J925">
        <v>1.67</v>
      </c>
      <c r="L925">
        <v>0</v>
      </c>
      <c r="M925">
        <v>1.2344754403829501</v>
      </c>
      <c r="N925">
        <v>0.40036585927009499</v>
      </c>
      <c r="O925">
        <v>0.73920685052871704</v>
      </c>
      <c r="R925">
        <f t="shared" si="28"/>
        <v>1.8463283854331669</v>
      </c>
      <c r="S925">
        <f t="shared" si="29"/>
        <v>2.2792470466991634</v>
      </c>
    </row>
    <row r="926" spans="1:19" x14ac:dyDescent="0.25">
      <c r="A926">
        <v>47529</v>
      </c>
      <c r="B926">
        <v>1.34</v>
      </c>
      <c r="C926">
        <v>1</v>
      </c>
      <c r="D926">
        <v>1.07047511768341</v>
      </c>
      <c r="E926">
        <v>0.79886202812194795</v>
      </c>
      <c r="F926">
        <v>0.17119037657976099</v>
      </c>
      <c r="G926" s="1">
        <v>43213</v>
      </c>
      <c r="H926" t="s">
        <v>72</v>
      </c>
      <c r="I926" t="s">
        <v>181</v>
      </c>
      <c r="J926">
        <v>3.5</v>
      </c>
      <c r="L926">
        <v>1</v>
      </c>
      <c r="M926">
        <v>1.03817657351493</v>
      </c>
      <c r="N926">
        <v>0.77475863695144598</v>
      </c>
      <c r="O926">
        <v>0.10890876501798601</v>
      </c>
      <c r="R926">
        <f t="shared" si="28"/>
        <v>7.1138318098042577</v>
      </c>
      <c r="S926">
        <f t="shared" si="29"/>
        <v>7.3854135328641526</v>
      </c>
    </row>
    <row r="927" spans="1:19" x14ac:dyDescent="0.25">
      <c r="A927">
        <v>47530</v>
      </c>
      <c r="B927">
        <v>2.33</v>
      </c>
      <c r="C927">
        <v>1</v>
      </c>
      <c r="D927">
        <v>1.23824239939451</v>
      </c>
      <c r="E927">
        <v>0.531434506177902</v>
      </c>
      <c r="F927">
        <v>0.44498612880706701</v>
      </c>
      <c r="G927" s="1">
        <v>43213</v>
      </c>
      <c r="H927" t="s">
        <v>102</v>
      </c>
      <c r="I927" t="s">
        <v>95</v>
      </c>
      <c r="J927">
        <v>1.67</v>
      </c>
      <c r="L927">
        <v>1</v>
      </c>
      <c r="M927">
        <v>1.3841016185283599</v>
      </c>
      <c r="N927">
        <v>0.59403502941131503</v>
      </c>
      <c r="O927">
        <v>0.568134546279907</v>
      </c>
      <c r="R927">
        <f t="shared" si="28"/>
        <v>1.0455886432201704</v>
      </c>
      <c r="S927">
        <f t="shared" si="29"/>
        <v>1.4472009333959142</v>
      </c>
    </row>
    <row r="928" spans="1:19" x14ac:dyDescent="0.25">
      <c r="A928">
        <v>47531</v>
      </c>
      <c r="B928">
        <v>1.29</v>
      </c>
      <c r="C928">
        <v>1</v>
      </c>
      <c r="D928">
        <v>0.85590741741657195</v>
      </c>
      <c r="E928">
        <v>0.66349412202835001</v>
      </c>
      <c r="F928">
        <v>0.25697660744190198</v>
      </c>
      <c r="G928" s="1">
        <v>43213</v>
      </c>
      <c r="H928" t="s">
        <v>143</v>
      </c>
      <c r="I928" t="s">
        <v>249</v>
      </c>
      <c r="J928">
        <v>3.9</v>
      </c>
      <c r="L928">
        <v>1</v>
      </c>
      <c r="M928">
        <v>0.83400505721568996</v>
      </c>
      <c r="N928">
        <v>0.64651554822921697</v>
      </c>
      <c r="O928">
        <v>0.18197581171989399</v>
      </c>
      <c r="R928">
        <f t="shared" si="28"/>
        <v>3.5527554025936432</v>
      </c>
      <c r="S928">
        <f t="shared" si="29"/>
        <v>2.9630159728134626</v>
      </c>
    </row>
    <row r="929" spans="1:19" x14ac:dyDescent="0.25">
      <c r="A929">
        <v>47532</v>
      </c>
      <c r="B929">
        <v>1.65</v>
      </c>
      <c r="C929">
        <v>1</v>
      </c>
      <c r="D929">
        <v>1.10389000251889</v>
      </c>
      <c r="E929">
        <v>0.66902424395084303</v>
      </c>
      <c r="F929">
        <v>0.27112386375665598</v>
      </c>
      <c r="G929" s="1">
        <v>43214</v>
      </c>
      <c r="H929" t="s">
        <v>24</v>
      </c>
      <c r="I929" t="s">
        <v>20</v>
      </c>
      <c r="J929">
        <v>2.37</v>
      </c>
      <c r="L929">
        <v>0</v>
      </c>
      <c r="M929">
        <v>1.2841879624128301</v>
      </c>
      <c r="N929">
        <v>0.30597558617591802</v>
      </c>
      <c r="O929">
        <v>0.54185146093368497</v>
      </c>
      <c r="R929">
        <f t="shared" si="28"/>
        <v>1.7708976971193779</v>
      </c>
      <c r="S929">
        <f t="shared" si="29"/>
        <v>2.2741655053053131</v>
      </c>
    </row>
    <row r="930" spans="1:19" x14ac:dyDescent="0.25">
      <c r="A930">
        <v>47533</v>
      </c>
      <c r="B930">
        <v>2.02</v>
      </c>
      <c r="C930">
        <v>1</v>
      </c>
      <c r="D930">
        <v>1.1933224225044201</v>
      </c>
      <c r="E930">
        <v>0.590753674507141</v>
      </c>
      <c r="F930">
        <v>0.30103959441184902</v>
      </c>
      <c r="G930" s="1">
        <v>43214</v>
      </c>
      <c r="H930" t="s">
        <v>161</v>
      </c>
      <c r="I930" t="s">
        <v>60</v>
      </c>
      <c r="J930">
        <v>1.87</v>
      </c>
      <c r="L930">
        <v>1</v>
      </c>
      <c r="M930">
        <v>0.78267135381698605</v>
      </c>
      <c r="N930">
        <v>0.38746106624603199</v>
      </c>
      <c r="O930">
        <v>0.13168384134769401</v>
      </c>
      <c r="R930">
        <f t="shared" si="28"/>
        <v>2.9423584722364802</v>
      </c>
      <c r="S930">
        <f t="shared" si="29"/>
        <v>2.3028996888802005</v>
      </c>
    </row>
    <row r="931" spans="1:19" x14ac:dyDescent="0.25">
      <c r="A931">
        <v>47534</v>
      </c>
      <c r="B931">
        <v>1.22</v>
      </c>
      <c r="C931">
        <v>1</v>
      </c>
      <c r="D931">
        <v>0.84005333328247001</v>
      </c>
      <c r="E931">
        <v>0.68856830596923801</v>
      </c>
      <c r="F931">
        <v>0.28970721364021301</v>
      </c>
      <c r="G931" s="1">
        <v>43214</v>
      </c>
      <c r="H931" t="s">
        <v>37</v>
      </c>
      <c r="I931" t="s">
        <v>174</v>
      </c>
      <c r="J931">
        <v>4.74</v>
      </c>
      <c r="L931">
        <v>1</v>
      </c>
      <c r="M931">
        <v>0.89265895128250095</v>
      </c>
      <c r="N931">
        <v>0.73168766498565596</v>
      </c>
      <c r="O931">
        <v>0.212561801075935</v>
      </c>
      <c r="R931">
        <f t="shared" si="28"/>
        <v>3.4422349701688395</v>
      </c>
      <c r="S931">
        <f t="shared" si="29"/>
        <v>3.0727418585388646</v>
      </c>
    </row>
    <row r="932" spans="1:19" x14ac:dyDescent="0.25">
      <c r="A932">
        <v>47535</v>
      </c>
      <c r="B932">
        <v>1.63</v>
      </c>
      <c r="C932">
        <v>1</v>
      </c>
      <c r="D932">
        <v>1.23902010011672</v>
      </c>
      <c r="E932">
        <v>0.76013503074645905</v>
      </c>
      <c r="F932">
        <v>0.24344158321619</v>
      </c>
      <c r="G932" s="1">
        <v>43214</v>
      </c>
      <c r="H932" t="s">
        <v>128</v>
      </c>
      <c r="I932" t="s">
        <v>222</v>
      </c>
      <c r="J932">
        <v>2.4</v>
      </c>
      <c r="L932">
        <v>1</v>
      </c>
      <c r="M932">
        <v>0.96001391947269399</v>
      </c>
      <c r="N932">
        <v>0.58896559476852395</v>
      </c>
      <c r="O932">
        <v>0.221307858824729</v>
      </c>
      <c r="R932">
        <f t="shared" si="28"/>
        <v>2.6612954365753989</v>
      </c>
      <c r="S932">
        <f t="shared" si="29"/>
        <v>2.5548806629415428</v>
      </c>
    </row>
    <row r="933" spans="1:19" x14ac:dyDescent="0.25">
      <c r="A933">
        <v>47536</v>
      </c>
      <c r="B933">
        <v>1.29</v>
      </c>
      <c r="C933">
        <v>1</v>
      </c>
      <c r="D933">
        <v>1.2201445505619</v>
      </c>
      <c r="E933">
        <v>0.94584848880767802</v>
      </c>
      <c r="F933">
        <v>7.22988471388816E-2</v>
      </c>
      <c r="G933" s="1">
        <v>43214</v>
      </c>
      <c r="H933" t="s">
        <v>42</v>
      </c>
      <c r="I933" t="s">
        <v>169</v>
      </c>
      <c r="J933">
        <v>3.9</v>
      </c>
      <c r="L933">
        <v>1</v>
      </c>
      <c r="M933">
        <v>1.20933793902397</v>
      </c>
      <c r="N933">
        <v>0.93747127056121804</v>
      </c>
      <c r="O933">
        <v>9.3549244105815804E-2</v>
      </c>
      <c r="R933">
        <f t="shared" si="28"/>
        <v>10.021152811249033</v>
      </c>
      <c r="S933">
        <f t="shared" si="29"/>
        <v>12.118960287400183</v>
      </c>
    </row>
    <row r="934" spans="1:19" x14ac:dyDescent="0.25">
      <c r="A934">
        <v>47537</v>
      </c>
      <c r="B934">
        <v>2.5</v>
      </c>
      <c r="C934">
        <v>0</v>
      </c>
      <c r="D934">
        <v>1.2459111056327801</v>
      </c>
      <c r="E934">
        <v>0.19981534183025301</v>
      </c>
      <c r="F934">
        <v>0.78359189033508303</v>
      </c>
      <c r="G934" s="1">
        <v>43214</v>
      </c>
      <c r="H934" t="s">
        <v>195</v>
      </c>
      <c r="I934" t="s">
        <v>98</v>
      </c>
      <c r="J934">
        <v>1.59</v>
      </c>
      <c r="L934">
        <v>0</v>
      </c>
      <c r="M934">
        <v>1.3064820188283901</v>
      </c>
      <c r="N934">
        <v>0.37562304735183699</v>
      </c>
      <c r="O934">
        <v>0.82168680429458596</v>
      </c>
      <c r="R934">
        <f t="shared" si="28"/>
        <v>2.1875303181940589</v>
      </c>
      <c r="S934">
        <f t="shared" si="29"/>
        <v>2.8579690263624884</v>
      </c>
    </row>
    <row r="935" spans="1:19" x14ac:dyDescent="0.25">
      <c r="A935">
        <v>47538</v>
      </c>
      <c r="B935">
        <v>1.34</v>
      </c>
      <c r="C935">
        <v>1</v>
      </c>
      <c r="D935">
        <v>0.94726889157295202</v>
      </c>
      <c r="E935">
        <v>0.70691708326339697</v>
      </c>
      <c r="F935">
        <v>0.30076702237129199</v>
      </c>
      <c r="G935" s="1">
        <v>43214</v>
      </c>
      <c r="H935" t="s">
        <v>66</v>
      </c>
      <c r="I935" t="s">
        <v>105</v>
      </c>
      <c r="J935">
        <v>3.56</v>
      </c>
      <c r="L935">
        <v>1</v>
      </c>
      <c r="M935">
        <v>0.855322960615158</v>
      </c>
      <c r="N935">
        <v>0.63830071687698298</v>
      </c>
      <c r="O935">
        <v>0.28111621737480103</v>
      </c>
      <c r="R935">
        <f t="shared" si="28"/>
        <v>2.2705937168539876</v>
      </c>
      <c r="S935">
        <f t="shared" si="29"/>
        <v>1.9420909402537267</v>
      </c>
    </row>
    <row r="936" spans="1:19" x14ac:dyDescent="0.25">
      <c r="A936">
        <v>47539</v>
      </c>
      <c r="B936">
        <v>1.66</v>
      </c>
      <c r="C936">
        <v>1</v>
      </c>
      <c r="D936">
        <v>0.99073940038680997</v>
      </c>
      <c r="E936">
        <v>0.59683096408843905</v>
      </c>
      <c r="F936">
        <v>0.39434554179509401</v>
      </c>
      <c r="G936" s="1">
        <v>43214</v>
      </c>
      <c r="H936" t="s">
        <v>26</v>
      </c>
      <c r="I936" t="s">
        <v>215</v>
      </c>
      <c r="J936">
        <v>2.37</v>
      </c>
      <c r="L936">
        <v>1</v>
      </c>
      <c r="M936">
        <v>0.94202921390533401</v>
      </c>
      <c r="N936">
        <v>0.56748747825622503</v>
      </c>
      <c r="O936">
        <v>0.43496951460838301</v>
      </c>
      <c r="R936">
        <f t="shared" si="28"/>
        <v>1.3046603479031218</v>
      </c>
      <c r="S936">
        <f t="shared" si="29"/>
        <v>1.2290281619486367</v>
      </c>
    </row>
    <row r="937" spans="1:19" x14ac:dyDescent="0.25">
      <c r="A937">
        <v>47540</v>
      </c>
      <c r="B937">
        <v>1.69</v>
      </c>
      <c r="C937">
        <v>1</v>
      </c>
      <c r="D937">
        <v>1.33860921156406</v>
      </c>
      <c r="E937">
        <v>0.79207645654678305</v>
      </c>
      <c r="F937">
        <v>0.14565055072307501</v>
      </c>
      <c r="G937" s="1">
        <v>43214</v>
      </c>
      <c r="H937" t="s">
        <v>52</v>
      </c>
      <c r="I937" t="s">
        <v>143</v>
      </c>
      <c r="J937">
        <v>2.2999999999999998</v>
      </c>
      <c r="L937">
        <v>1</v>
      </c>
      <c r="M937">
        <v>1.13825066149234</v>
      </c>
      <c r="N937">
        <v>0.67352110147476196</v>
      </c>
      <c r="O937">
        <v>0.14487902820110299</v>
      </c>
      <c r="R937">
        <f t="shared" si="28"/>
        <v>4.6488515959664225</v>
      </c>
      <c r="S937">
        <f t="shared" si="29"/>
        <v>5.2915584042885362</v>
      </c>
    </row>
    <row r="938" spans="1:19" x14ac:dyDescent="0.25">
      <c r="A938">
        <v>47541</v>
      </c>
      <c r="B938">
        <v>1.25</v>
      </c>
      <c r="C938">
        <v>1</v>
      </c>
      <c r="D938">
        <v>1.0540273487567899</v>
      </c>
      <c r="E938">
        <v>0.843221879005432</v>
      </c>
      <c r="F938">
        <v>0.23799128234386399</v>
      </c>
      <c r="G938" s="1">
        <v>43214</v>
      </c>
      <c r="H938" t="s">
        <v>113</v>
      </c>
      <c r="I938" t="s">
        <v>159</v>
      </c>
      <c r="J938">
        <v>4.46</v>
      </c>
      <c r="L938">
        <v>1</v>
      </c>
      <c r="M938">
        <v>1.08097620308399</v>
      </c>
      <c r="N938">
        <v>0.86478096246719305</v>
      </c>
      <c r="O938">
        <v>0.29170557856559698</v>
      </c>
      <c r="R938">
        <f t="shared" si="28"/>
        <v>2.9645677903027363</v>
      </c>
      <c r="S938">
        <f t="shared" si="29"/>
        <v>3.2046272337465496</v>
      </c>
    </row>
    <row r="939" spans="1:19" x14ac:dyDescent="0.25">
      <c r="A939">
        <v>47542</v>
      </c>
      <c r="B939">
        <v>2.4700000000000002</v>
      </c>
      <c r="C939">
        <v>0</v>
      </c>
      <c r="D939">
        <v>1.21800081253051</v>
      </c>
      <c r="E939">
        <v>0.20659053027629801</v>
      </c>
      <c r="F939">
        <v>0.761250507831573</v>
      </c>
      <c r="G939" s="1">
        <v>43214</v>
      </c>
      <c r="H939" t="s">
        <v>165</v>
      </c>
      <c r="I939" t="s">
        <v>73</v>
      </c>
      <c r="J939">
        <v>1.6</v>
      </c>
      <c r="L939">
        <v>0</v>
      </c>
      <c r="M939">
        <v>1.1983154296875</v>
      </c>
      <c r="N939">
        <v>0.211112856864929</v>
      </c>
      <c r="O939">
        <v>0.74894714355468694</v>
      </c>
      <c r="R939">
        <f t="shared" si="28"/>
        <v>3.5476150276999321</v>
      </c>
      <c r="S939">
        <f t="shared" si="29"/>
        <v>4.2511618262840738</v>
      </c>
    </row>
    <row r="940" spans="1:19" x14ac:dyDescent="0.25">
      <c r="A940">
        <v>47543</v>
      </c>
      <c r="B940">
        <v>1.71</v>
      </c>
      <c r="C940">
        <v>0</v>
      </c>
      <c r="D940">
        <v>1.3468759803771899</v>
      </c>
      <c r="E940">
        <v>0.22874477058649001</v>
      </c>
      <c r="F940">
        <v>0.60128391981124796</v>
      </c>
      <c r="G940" s="1">
        <v>43214</v>
      </c>
      <c r="H940" t="s">
        <v>40</v>
      </c>
      <c r="I940" t="s">
        <v>135</v>
      </c>
      <c r="J940">
        <v>2.2400000000000002</v>
      </c>
      <c r="L940">
        <v>0</v>
      </c>
      <c r="M940">
        <v>1.2900363349914501</v>
      </c>
      <c r="N940">
        <v>0.44471645355224598</v>
      </c>
      <c r="O940">
        <v>0.57590907812118497</v>
      </c>
      <c r="R940">
        <f t="shared" si="28"/>
        <v>1.2950028574859695</v>
      </c>
      <c r="S940">
        <f t="shared" si="29"/>
        <v>1.670600740074661</v>
      </c>
    </row>
    <row r="941" spans="1:19" x14ac:dyDescent="0.25">
      <c r="A941">
        <v>47544</v>
      </c>
      <c r="B941">
        <v>1.74</v>
      </c>
      <c r="C941">
        <v>1</v>
      </c>
      <c r="D941">
        <v>1.3494175407886499</v>
      </c>
      <c r="E941">
        <v>0.77552732229232701</v>
      </c>
      <c r="F941">
        <v>0.259735685586929</v>
      </c>
      <c r="G941" s="1">
        <v>43214</v>
      </c>
      <c r="H941" t="s">
        <v>173</v>
      </c>
      <c r="I941" t="s">
        <v>41</v>
      </c>
      <c r="J941">
        <v>2.2000000000000002</v>
      </c>
      <c r="L941">
        <v>1</v>
      </c>
      <c r="M941">
        <v>1.23366485953331</v>
      </c>
      <c r="N941">
        <v>0.70900279283523504</v>
      </c>
      <c r="O941">
        <v>0.39641392230987499</v>
      </c>
      <c r="R941">
        <f t="shared" si="28"/>
        <v>1.7885416049565754</v>
      </c>
      <c r="S941">
        <f t="shared" si="29"/>
        <v>2.2064609278482323</v>
      </c>
    </row>
    <row r="942" spans="1:19" x14ac:dyDescent="0.25">
      <c r="A942">
        <v>47545</v>
      </c>
      <c r="B942">
        <v>1.31</v>
      </c>
      <c r="C942">
        <v>1</v>
      </c>
      <c r="D942">
        <v>0.79203680706024104</v>
      </c>
      <c r="E942">
        <v>0.60460824966430604</v>
      </c>
      <c r="F942">
        <v>0.32409600019454898</v>
      </c>
      <c r="G942" s="1">
        <v>43214</v>
      </c>
      <c r="H942" t="s">
        <v>22</v>
      </c>
      <c r="I942" t="s">
        <v>85</v>
      </c>
      <c r="J942">
        <v>3.74</v>
      </c>
      <c r="L942">
        <v>1</v>
      </c>
      <c r="M942">
        <v>0.64799463152885395</v>
      </c>
      <c r="N942">
        <v>0.494652390480041</v>
      </c>
      <c r="O942">
        <v>0.38436767458915699</v>
      </c>
      <c r="R942">
        <f t="shared" si="28"/>
        <v>1.2869250542693664</v>
      </c>
      <c r="S942">
        <f t="shared" si="29"/>
        <v>0.83392052634652813</v>
      </c>
    </row>
    <row r="943" spans="1:19" x14ac:dyDescent="0.25">
      <c r="A943">
        <v>47546</v>
      </c>
      <c r="B943">
        <v>1.67</v>
      </c>
      <c r="C943">
        <v>1</v>
      </c>
      <c r="D943">
        <v>1.1895408848524001</v>
      </c>
      <c r="E943">
        <v>0.71229993104934697</v>
      </c>
      <c r="F943">
        <v>0.290814945101738</v>
      </c>
      <c r="G943" s="1">
        <v>43214</v>
      </c>
      <c r="H943" t="s">
        <v>119</v>
      </c>
      <c r="I943" t="s">
        <v>11</v>
      </c>
      <c r="J943">
        <v>2.33</v>
      </c>
      <c r="L943">
        <v>1</v>
      </c>
      <c r="M943">
        <v>1.0452314502000799</v>
      </c>
      <c r="N943">
        <v>0.62588709592819203</v>
      </c>
      <c r="O943">
        <v>0.35280990600585899</v>
      </c>
      <c r="R943">
        <f t="shared" si="28"/>
        <v>1.7740065833576628</v>
      </c>
      <c r="S943">
        <f t="shared" si="29"/>
        <v>1.8542474737874199</v>
      </c>
    </row>
    <row r="944" spans="1:19" x14ac:dyDescent="0.25">
      <c r="A944">
        <v>47547</v>
      </c>
      <c r="B944">
        <v>1.21</v>
      </c>
      <c r="C944">
        <v>1</v>
      </c>
      <c r="D944">
        <v>0.96662758326530396</v>
      </c>
      <c r="E944">
        <v>0.79886577129364</v>
      </c>
      <c r="F944">
        <v>0.14837919622659601</v>
      </c>
      <c r="G944" s="1">
        <v>43214</v>
      </c>
      <c r="H944" t="s">
        <v>111</v>
      </c>
      <c r="I944" t="s">
        <v>45</v>
      </c>
      <c r="J944">
        <v>5</v>
      </c>
      <c r="L944">
        <v>1</v>
      </c>
      <c r="M944">
        <v>0.98138463318347902</v>
      </c>
      <c r="N944">
        <v>0.81106168031692505</v>
      </c>
      <c r="O944">
        <v>0.14008727669715801</v>
      </c>
      <c r="R944">
        <f t="shared" si="28"/>
        <v>5.7896883959725036</v>
      </c>
      <c r="S944">
        <f t="shared" si="29"/>
        <v>5.6819112227281217</v>
      </c>
    </row>
    <row r="945" spans="1:19" x14ac:dyDescent="0.25">
      <c r="A945">
        <v>47548</v>
      </c>
      <c r="B945">
        <v>3.92</v>
      </c>
      <c r="C945">
        <v>0</v>
      </c>
      <c r="D945">
        <v>1.16380325555801</v>
      </c>
      <c r="E945">
        <v>0.21120685040950701</v>
      </c>
      <c r="F945">
        <v>0.895233273506164</v>
      </c>
      <c r="G945" s="1">
        <v>43214</v>
      </c>
      <c r="H945" t="s">
        <v>59</v>
      </c>
      <c r="I945" t="s">
        <v>100</v>
      </c>
      <c r="J945">
        <v>1.3</v>
      </c>
      <c r="L945">
        <v>0</v>
      </c>
      <c r="M945">
        <v>1.1307350814342501</v>
      </c>
      <c r="N945">
        <v>0.24293275177478699</v>
      </c>
      <c r="O945">
        <v>0.86979621648788397</v>
      </c>
      <c r="R945">
        <f t="shared" si="28"/>
        <v>3.580399143933612</v>
      </c>
      <c r="S945">
        <f t="shared" si="29"/>
        <v>4.0484829175828887</v>
      </c>
    </row>
    <row r="946" spans="1:19" x14ac:dyDescent="0.25">
      <c r="A946">
        <v>47549</v>
      </c>
      <c r="B946">
        <v>2.94</v>
      </c>
      <c r="C946">
        <v>0</v>
      </c>
      <c r="D946">
        <v>1.25996285557746</v>
      </c>
      <c r="E946">
        <v>0.26570451855659399</v>
      </c>
      <c r="F946">
        <v>0.86893990039825397</v>
      </c>
      <c r="G946" s="1">
        <v>43214</v>
      </c>
      <c r="H946" t="s">
        <v>139</v>
      </c>
      <c r="I946" t="s">
        <v>9</v>
      </c>
      <c r="J946">
        <v>1.45</v>
      </c>
      <c r="L946">
        <v>0</v>
      </c>
      <c r="M946">
        <v>1.22210756540298</v>
      </c>
      <c r="N946">
        <v>0.152672424912452</v>
      </c>
      <c r="O946">
        <v>0.84283280372619596</v>
      </c>
      <c r="R946">
        <f t="shared" si="28"/>
        <v>5.5205306669459615</v>
      </c>
      <c r="S946">
        <f t="shared" si="29"/>
        <v>6.7466822931138415</v>
      </c>
    </row>
    <row r="947" spans="1:19" x14ac:dyDescent="0.25">
      <c r="A947">
        <v>47550</v>
      </c>
      <c r="B947">
        <v>5.12</v>
      </c>
      <c r="C947">
        <v>0</v>
      </c>
      <c r="D947">
        <v>0.78110373536745703</v>
      </c>
      <c r="E947">
        <v>0.46035899718602402</v>
      </c>
      <c r="F947">
        <v>0.64554027716318696</v>
      </c>
      <c r="G947" s="1">
        <v>43215</v>
      </c>
      <c r="H947" t="s">
        <v>114</v>
      </c>
      <c r="I947" t="s">
        <v>155</v>
      </c>
      <c r="J947">
        <v>1.21</v>
      </c>
      <c r="L947">
        <v>0</v>
      </c>
      <c r="M947">
        <v>0.87088277161121297</v>
      </c>
      <c r="N947">
        <v>0.56975078582763605</v>
      </c>
      <c r="O947">
        <v>0.71973782777786199</v>
      </c>
      <c r="R947">
        <f t="shared" si="28"/>
        <v>1.2632502590274632</v>
      </c>
      <c r="S947">
        <f t="shared" si="29"/>
        <v>1.1001428868204199</v>
      </c>
    </row>
    <row r="948" spans="1:19" x14ac:dyDescent="0.25">
      <c r="A948">
        <v>47551</v>
      </c>
      <c r="B948">
        <v>1.74</v>
      </c>
      <c r="C948">
        <v>1</v>
      </c>
      <c r="D948">
        <v>1.0038120245933499</v>
      </c>
      <c r="E948">
        <v>0.57690346240997303</v>
      </c>
      <c r="F948">
        <v>0.35184897854924202</v>
      </c>
      <c r="G948" s="1">
        <v>43215</v>
      </c>
      <c r="H948" t="s">
        <v>39</v>
      </c>
      <c r="I948" t="s">
        <v>131</v>
      </c>
      <c r="J948">
        <v>2.2200000000000002</v>
      </c>
      <c r="L948">
        <v>1</v>
      </c>
      <c r="M948">
        <v>0.99934836030006402</v>
      </c>
      <c r="N948">
        <v>0.574338138103485</v>
      </c>
      <c r="O948">
        <v>0.474187582731246</v>
      </c>
      <c r="R948">
        <f t="shared" si="28"/>
        <v>1.2112045085520535</v>
      </c>
      <c r="S948">
        <f t="shared" si="29"/>
        <v>1.2104152396095396</v>
      </c>
    </row>
    <row r="949" spans="1:19" x14ac:dyDescent="0.25">
      <c r="A949">
        <v>47552</v>
      </c>
      <c r="B949">
        <v>1.25</v>
      </c>
      <c r="C949">
        <v>1</v>
      </c>
      <c r="D949">
        <v>1.12977766990661</v>
      </c>
      <c r="E949">
        <v>0.90382213592529204</v>
      </c>
      <c r="F949">
        <v>0.14160222858190499</v>
      </c>
      <c r="G949" s="1">
        <v>43215</v>
      </c>
      <c r="H949" t="s">
        <v>42</v>
      </c>
      <c r="I949" t="s">
        <v>195</v>
      </c>
      <c r="J949">
        <v>4.46</v>
      </c>
      <c r="L949">
        <v>1</v>
      </c>
      <c r="M949">
        <v>1.1443275958299599</v>
      </c>
      <c r="N949">
        <v>0.91546207666397095</v>
      </c>
      <c r="O949">
        <v>7.3550879955291706E-2</v>
      </c>
      <c r="R949">
        <f t="shared" si="28"/>
        <v>12.446650226624609</v>
      </c>
      <c r="S949">
        <f t="shared" si="29"/>
        <v>14.243045329969812</v>
      </c>
    </row>
    <row r="950" spans="1:19" x14ac:dyDescent="0.25">
      <c r="A950">
        <v>47553</v>
      </c>
      <c r="B950">
        <v>1.38</v>
      </c>
      <c r="C950">
        <v>1</v>
      </c>
      <c r="D950">
        <v>1.0077126424312499</v>
      </c>
      <c r="E950">
        <v>0.73022655248641899</v>
      </c>
      <c r="F950">
        <v>0.39088955521583502</v>
      </c>
      <c r="G950" s="1">
        <v>43215</v>
      </c>
      <c r="H950" t="s">
        <v>18</v>
      </c>
      <c r="I950" t="s">
        <v>128</v>
      </c>
      <c r="J950">
        <v>3.33</v>
      </c>
      <c r="L950">
        <v>1</v>
      </c>
      <c r="M950">
        <v>0.98084361433982803</v>
      </c>
      <c r="N950">
        <v>0.71075624227523804</v>
      </c>
      <c r="O950">
        <v>0.641834735870361</v>
      </c>
      <c r="R950">
        <f t="shared" si="28"/>
        <v>1.1073820137070267</v>
      </c>
      <c r="S950">
        <f t="shared" si="29"/>
        <v>1.0861685767793174</v>
      </c>
    </row>
    <row r="951" spans="1:19" x14ac:dyDescent="0.25">
      <c r="A951">
        <v>47554</v>
      </c>
      <c r="B951">
        <v>1.71</v>
      </c>
      <c r="C951">
        <v>1</v>
      </c>
      <c r="D951">
        <v>1.19437576425075</v>
      </c>
      <c r="E951">
        <v>0.69846535921096797</v>
      </c>
      <c r="F951">
        <v>0.172878761589527</v>
      </c>
      <c r="G951" s="1">
        <v>43215</v>
      </c>
      <c r="H951" t="s">
        <v>27</v>
      </c>
      <c r="I951" t="s">
        <v>229</v>
      </c>
      <c r="J951">
        <v>2.2400000000000002</v>
      </c>
      <c r="L951">
        <v>1</v>
      </c>
      <c r="M951">
        <v>1.10888611972332</v>
      </c>
      <c r="N951">
        <v>0.64847141504287698</v>
      </c>
      <c r="O951">
        <v>0.106391675770282</v>
      </c>
      <c r="R951">
        <f t="shared" si="28"/>
        <v>6.0951330106223605</v>
      </c>
      <c r="S951">
        <f t="shared" si="29"/>
        <v>6.7588083933465448</v>
      </c>
    </row>
    <row r="952" spans="1:19" x14ac:dyDescent="0.25">
      <c r="A952">
        <v>47555</v>
      </c>
      <c r="B952">
        <v>1.69</v>
      </c>
      <c r="C952">
        <v>0</v>
      </c>
      <c r="D952">
        <v>1.82203941500186</v>
      </c>
      <c r="E952">
        <v>0.49576289057731598</v>
      </c>
      <c r="F952">
        <v>0.78876165151596001</v>
      </c>
      <c r="G952" s="1">
        <v>43215</v>
      </c>
      <c r="H952" t="s">
        <v>44</v>
      </c>
      <c r="I952" t="s">
        <v>101</v>
      </c>
      <c r="J952">
        <v>2.31</v>
      </c>
      <c r="L952">
        <v>0</v>
      </c>
      <c r="M952">
        <v>1.6052299600839599</v>
      </c>
      <c r="N952">
        <v>0.45097234845161399</v>
      </c>
      <c r="O952">
        <v>0.694904744625091</v>
      </c>
      <c r="R952">
        <f t="shared" si="28"/>
        <v>1.5409032216964167</v>
      </c>
      <c r="S952">
        <f t="shared" si="29"/>
        <v>2.4735040170569849</v>
      </c>
    </row>
    <row r="953" spans="1:19" x14ac:dyDescent="0.25">
      <c r="A953">
        <v>47556</v>
      </c>
      <c r="B953">
        <v>3.6</v>
      </c>
      <c r="C953">
        <v>0</v>
      </c>
      <c r="D953">
        <v>1.06712729334831</v>
      </c>
      <c r="E953">
        <v>9.5765137672424297E-2</v>
      </c>
      <c r="F953">
        <v>0.79636365175247104</v>
      </c>
      <c r="G953" s="1">
        <v>43215</v>
      </c>
      <c r="H953" t="s">
        <v>69</v>
      </c>
      <c r="I953" t="s">
        <v>22</v>
      </c>
      <c r="J953">
        <v>1.34</v>
      </c>
      <c r="L953">
        <v>0</v>
      </c>
      <c r="M953">
        <v>1.1424743866920399</v>
      </c>
      <c r="N953">
        <v>0.10006932914257</v>
      </c>
      <c r="O953">
        <v>0.85259282588958696</v>
      </c>
      <c r="R953">
        <f t="shared" si="28"/>
        <v>8.5200214011116984</v>
      </c>
      <c r="S953">
        <f t="shared" si="29"/>
        <v>9.7339062248381989</v>
      </c>
    </row>
    <row r="954" spans="1:19" x14ac:dyDescent="0.25">
      <c r="A954">
        <v>47557</v>
      </c>
      <c r="B954">
        <v>2.5</v>
      </c>
      <c r="C954">
        <v>0</v>
      </c>
      <c r="D954">
        <v>0.97255625724792405</v>
      </c>
      <c r="E954">
        <v>0.40385347604751498</v>
      </c>
      <c r="F954">
        <v>0.607847660779953</v>
      </c>
      <c r="G954" s="1">
        <v>43215</v>
      </c>
      <c r="H954" t="s">
        <v>72</v>
      </c>
      <c r="I954" t="s">
        <v>53</v>
      </c>
      <c r="J954">
        <v>1.6</v>
      </c>
      <c r="L954">
        <v>0</v>
      </c>
      <c r="M954">
        <v>1.00009746551513</v>
      </c>
      <c r="N954">
        <v>0.53232055902481001</v>
      </c>
      <c r="O954">
        <v>0.62506091594696001</v>
      </c>
      <c r="R954">
        <f t="shared" si="28"/>
        <v>1.1742190027228079</v>
      </c>
      <c r="S954">
        <f t="shared" si="29"/>
        <v>1.1743334485827908</v>
      </c>
    </row>
    <row r="955" spans="1:19" x14ac:dyDescent="0.25">
      <c r="A955">
        <v>47558</v>
      </c>
      <c r="B955">
        <v>4.8499999999999996</v>
      </c>
      <c r="C955">
        <v>0</v>
      </c>
      <c r="D955">
        <v>0.84932426857948295</v>
      </c>
      <c r="E955">
        <v>0.28642584979534103</v>
      </c>
      <c r="F955">
        <v>0.69616743326187103</v>
      </c>
      <c r="G955" s="1">
        <v>43215</v>
      </c>
      <c r="H955" t="s">
        <v>120</v>
      </c>
      <c r="I955" t="s">
        <v>46</v>
      </c>
      <c r="J955">
        <v>1.22</v>
      </c>
      <c r="L955">
        <v>0</v>
      </c>
      <c r="M955">
        <v>0.87158784389495803</v>
      </c>
      <c r="N955">
        <v>0.26133218407630898</v>
      </c>
      <c r="O955">
        <v>0.71441626548767001</v>
      </c>
      <c r="R955">
        <f t="shared" si="28"/>
        <v>2.7337477318869401</v>
      </c>
      <c r="S955">
        <f t="shared" si="29"/>
        <v>2.3827012913880683</v>
      </c>
    </row>
    <row r="956" spans="1:19" x14ac:dyDescent="0.25">
      <c r="A956">
        <v>47559</v>
      </c>
      <c r="B956">
        <v>1.33</v>
      </c>
      <c r="C956">
        <v>1</v>
      </c>
      <c r="D956">
        <v>0.75439465200901001</v>
      </c>
      <c r="E956">
        <v>0.567214024066925</v>
      </c>
      <c r="F956">
        <v>0.26610453128814698</v>
      </c>
      <c r="G956" s="1">
        <v>43215</v>
      </c>
      <c r="H956" t="s">
        <v>86</v>
      </c>
      <c r="I956" t="s">
        <v>40</v>
      </c>
      <c r="J956">
        <v>3.64</v>
      </c>
      <c r="L956">
        <v>1</v>
      </c>
      <c r="M956">
        <v>0.85246432483196199</v>
      </c>
      <c r="N956">
        <v>0.64095062017440796</v>
      </c>
      <c r="O956">
        <v>0.36003315448760898</v>
      </c>
      <c r="R956">
        <f t="shared" si="28"/>
        <v>1.7802544354188556</v>
      </c>
      <c r="S956">
        <f t="shared" si="29"/>
        <v>1.5176033953184418</v>
      </c>
    </row>
    <row r="957" spans="1:19" x14ac:dyDescent="0.25">
      <c r="A957">
        <v>47560</v>
      </c>
      <c r="B957">
        <v>1.08</v>
      </c>
      <c r="C957">
        <v>1</v>
      </c>
      <c r="D957">
        <v>0.92077778577804503</v>
      </c>
      <c r="E957">
        <v>0.85257202386856001</v>
      </c>
      <c r="F957">
        <v>0.26830440163612301</v>
      </c>
      <c r="G957" s="1">
        <v>43215</v>
      </c>
      <c r="H957" t="s">
        <v>58</v>
      </c>
      <c r="I957" t="s">
        <v>165</v>
      </c>
      <c r="J957">
        <v>9.8699999999999992</v>
      </c>
      <c r="L957">
        <v>1</v>
      </c>
      <c r="M957">
        <v>0.93426277399063096</v>
      </c>
      <c r="N957">
        <v>0.86505812406539895</v>
      </c>
      <c r="O957">
        <v>0.49612906575202897</v>
      </c>
      <c r="R957">
        <f t="shared" si="28"/>
        <v>1.7436150868406588</v>
      </c>
      <c r="S957">
        <f t="shared" si="29"/>
        <v>1.6289946678036686</v>
      </c>
    </row>
    <row r="958" spans="1:19" x14ac:dyDescent="0.25">
      <c r="A958">
        <v>47561</v>
      </c>
      <c r="B958">
        <v>4.8499999999999996</v>
      </c>
      <c r="C958">
        <v>0</v>
      </c>
      <c r="D958">
        <v>0.86818727493286096</v>
      </c>
      <c r="E958">
        <v>0.442021536827087</v>
      </c>
      <c r="F958">
        <v>0.71162891387939398</v>
      </c>
      <c r="G958" s="1">
        <v>43215</v>
      </c>
      <c r="H958" t="s">
        <v>119</v>
      </c>
      <c r="I958" t="s">
        <v>108</v>
      </c>
      <c r="J958">
        <v>1.22</v>
      </c>
      <c r="L958">
        <v>0</v>
      </c>
      <c r="M958">
        <v>0.92227387547492901</v>
      </c>
      <c r="N958">
        <v>0.56552290916442804</v>
      </c>
      <c r="O958">
        <v>0.75596219301223699</v>
      </c>
      <c r="R958">
        <f t="shared" si="28"/>
        <v>1.3367490171692371</v>
      </c>
      <c r="S958">
        <f t="shared" si="29"/>
        <v>1.2328486966019747</v>
      </c>
    </row>
    <row r="959" spans="1:19" x14ac:dyDescent="0.25">
      <c r="A959">
        <v>47562</v>
      </c>
      <c r="B959">
        <v>1.54</v>
      </c>
      <c r="C959">
        <v>1</v>
      </c>
      <c r="D959">
        <v>1.25590570235252</v>
      </c>
      <c r="E959">
        <v>0.81552318334579399</v>
      </c>
      <c r="F959">
        <v>0.21531784683465899</v>
      </c>
      <c r="G959" s="1">
        <v>43215</v>
      </c>
      <c r="H959" t="s">
        <v>127</v>
      </c>
      <c r="I959" t="s">
        <v>137</v>
      </c>
      <c r="J959">
        <v>2.66</v>
      </c>
      <c r="L959">
        <v>1</v>
      </c>
      <c r="M959">
        <v>0.98411277770996097</v>
      </c>
      <c r="N959">
        <v>0.63903427124023404</v>
      </c>
      <c r="O959">
        <v>0.193335011601448</v>
      </c>
      <c r="R959">
        <f t="shared" si="28"/>
        <v>3.3053209863383479</v>
      </c>
      <c r="S959">
        <f t="shared" si="29"/>
        <v>3.2528086170884576</v>
      </c>
    </row>
    <row r="960" spans="1:19" x14ac:dyDescent="0.25">
      <c r="A960">
        <v>47563</v>
      </c>
      <c r="B960">
        <v>1.01</v>
      </c>
      <c r="C960">
        <v>1</v>
      </c>
      <c r="D960">
        <v>0.90312389481067601</v>
      </c>
      <c r="E960">
        <v>0.89418207406997596</v>
      </c>
      <c r="F960">
        <v>6.34492337703704E-2</v>
      </c>
      <c r="G960" s="1">
        <v>43215</v>
      </c>
      <c r="H960" t="s">
        <v>129</v>
      </c>
      <c r="I960" t="s">
        <v>111</v>
      </c>
      <c r="J960">
        <v>29.16</v>
      </c>
      <c r="L960">
        <v>1</v>
      </c>
      <c r="M960">
        <v>0.93491312265396098</v>
      </c>
      <c r="N960">
        <v>0.92565655708312899</v>
      </c>
      <c r="O960">
        <v>8.2961909472942297E-2</v>
      </c>
      <c r="R960">
        <f t="shared" si="28"/>
        <v>11.157609111986849</v>
      </c>
      <c r="S960">
        <f t="shared" si="29"/>
        <v>10.431395176239906</v>
      </c>
    </row>
    <row r="961" spans="1:19" x14ac:dyDescent="0.25">
      <c r="A961">
        <v>47564</v>
      </c>
      <c r="B961">
        <v>1.57</v>
      </c>
      <c r="C961">
        <v>1</v>
      </c>
      <c r="D961">
        <v>0.82673288321494998</v>
      </c>
      <c r="E961">
        <v>0.52658145427703795</v>
      </c>
      <c r="F961">
        <v>0.31208181679248798</v>
      </c>
      <c r="G961" s="1">
        <v>43215</v>
      </c>
      <c r="H961" t="s">
        <v>88</v>
      </c>
      <c r="I961" t="s">
        <v>102</v>
      </c>
      <c r="J961">
        <v>2.58</v>
      </c>
      <c r="L961">
        <v>1</v>
      </c>
      <c r="M961">
        <v>1.20958104014396</v>
      </c>
      <c r="N961">
        <v>0.77043378353118896</v>
      </c>
      <c r="O961">
        <v>0.38632497191429099</v>
      </c>
      <c r="R961">
        <f t="shared" si="28"/>
        <v>1.9942634816320268</v>
      </c>
      <c r="S961">
        <f t="shared" si="29"/>
        <v>2.4122232964335955</v>
      </c>
    </row>
    <row r="962" spans="1:19" x14ac:dyDescent="0.25">
      <c r="A962">
        <v>47565</v>
      </c>
      <c r="B962">
        <v>1.39</v>
      </c>
      <c r="C962">
        <v>1</v>
      </c>
      <c r="D962">
        <v>0.90669690084457299</v>
      </c>
      <c r="E962">
        <v>0.65229992866516096</v>
      </c>
      <c r="F962">
        <v>0.14315437823534</v>
      </c>
      <c r="G962" s="1">
        <v>43215</v>
      </c>
      <c r="H962" t="s">
        <v>196</v>
      </c>
      <c r="I962" t="s">
        <v>173</v>
      </c>
      <c r="J962">
        <v>3.28</v>
      </c>
      <c r="L962">
        <v>1</v>
      </c>
      <c r="M962">
        <v>1.02302517175674</v>
      </c>
      <c r="N962">
        <v>0.73598933219909601</v>
      </c>
      <c r="O962">
        <v>9.8057515919208499E-2</v>
      </c>
      <c r="R962">
        <f t="shared" si="28"/>
        <v>7.5056901584728291</v>
      </c>
      <c r="S962">
        <f t="shared" si="29"/>
        <v>7.6785099635245642</v>
      </c>
    </row>
    <row r="963" spans="1:19" x14ac:dyDescent="0.25">
      <c r="A963">
        <v>47566</v>
      </c>
      <c r="B963">
        <v>3.74</v>
      </c>
      <c r="C963">
        <v>0</v>
      </c>
      <c r="D963">
        <v>1.0411093769073401</v>
      </c>
      <c r="E963">
        <v>0.22973176538944201</v>
      </c>
      <c r="F963">
        <v>0.78871922492980895</v>
      </c>
      <c r="G963" s="1">
        <v>43216</v>
      </c>
      <c r="H963" t="s">
        <v>141</v>
      </c>
      <c r="I963" t="s">
        <v>89</v>
      </c>
      <c r="J963">
        <v>1.32</v>
      </c>
      <c r="L963">
        <v>0</v>
      </c>
      <c r="M963">
        <v>1.1717681980132999</v>
      </c>
      <c r="N963">
        <v>0.21990816295146901</v>
      </c>
      <c r="O963">
        <v>0.88770318031311002</v>
      </c>
      <c r="R963">
        <f t="shared" si="28"/>
        <v>4.0366995403850243</v>
      </c>
      <c r="S963">
        <f t="shared" si="29"/>
        <v>4.7300761463580976</v>
      </c>
    </row>
    <row r="964" spans="1:19" x14ac:dyDescent="0.25">
      <c r="A964">
        <v>47567</v>
      </c>
      <c r="B964">
        <v>2.3199999999999998</v>
      </c>
      <c r="C964">
        <v>1</v>
      </c>
      <c r="D964">
        <v>1.54055754566192</v>
      </c>
      <c r="E964">
        <v>0.66403342485427796</v>
      </c>
      <c r="F964">
        <v>0.28923417627811399</v>
      </c>
      <c r="G964" s="1">
        <v>43216</v>
      </c>
      <c r="H964" t="s">
        <v>139</v>
      </c>
      <c r="I964" t="s">
        <v>24</v>
      </c>
      <c r="J964">
        <v>1.68</v>
      </c>
      <c r="L964">
        <v>1</v>
      </c>
      <c r="M964">
        <v>1.54115877151489</v>
      </c>
      <c r="N964">
        <v>0.66429257392883301</v>
      </c>
      <c r="O964">
        <v>0.236476600170135</v>
      </c>
      <c r="R964">
        <f t="shared" ref="R964:R1027" si="30">IF(L964,N964/O964,O964/N964)</f>
        <v>2.8091260338270354</v>
      </c>
      <c r="S964">
        <f t="shared" ref="S964:S1027" si="31">IF(L964,R964*N964*B964,R964*O964*J964)</f>
        <v>4.3293092273233764</v>
      </c>
    </row>
    <row r="965" spans="1:19" x14ac:dyDescent="0.25">
      <c r="A965">
        <v>47568</v>
      </c>
      <c r="B965">
        <v>2.34</v>
      </c>
      <c r="C965">
        <v>1</v>
      </c>
      <c r="D965">
        <v>1.41327212190628</v>
      </c>
      <c r="E965">
        <v>0.60396244525909404</v>
      </c>
      <c r="F965">
        <v>0.22551976442336999</v>
      </c>
      <c r="G965" s="1">
        <v>43216</v>
      </c>
      <c r="H965" t="s">
        <v>161</v>
      </c>
      <c r="I965" t="s">
        <v>36</v>
      </c>
      <c r="J965">
        <v>1.68</v>
      </c>
      <c r="L965">
        <v>1</v>
      </c>
      <c r="M965">
        <v>1.39855077266693</v>
      </c>
      <c r="N965">
        <v>0.59767127037048295</v>
      </c>
      <c r="O965">
        <v>0.17922466993331901</v>
      </c>
      <c r="R965">
        <f t="shared" si="30"/>
        <v>3.33476005615102</v>
      </c>
      <c r="S965">
        <f t="shared" si="31"/>
        <v>4.6638312531888237</v>
      </c>
    </row>
    <row r="966" spans="1:19" x14ac:dyDescent="0.25">
      <c r="A966">
        <v>47569</v>
      </c>
      <c r="B966">
        <v>1.4</v>
      </c>
      <c r="C966">
        <v>0</v>
      </c>
      <c r="D966">
        <v>2.11648358345031</v>
      </c>
      <c r="E966">
        <v>0.512364695469538</v>
      </c>
      <c r="F966">
        <v>0.65323567390441895</v>
      </c>
      <c r="G966" s="1">
        <v>43216</v>
      </c>
      <c r="H966" t="s">
        <v>37</v>
      </c>
      <c r="I966" t="s">
        <v>27</v>
      </c>
      <c r="J966">
        <v>3.24</v>
      </c>
      <c r="L966">
        <v>0</v>
      </c>
      <c r="M966">
        <v>2.1979804015159599</v>
      </c>
      <c r="N966">
        <v>0.57574635744094804</v>
      </c>
      <c r="O966">
        <v>0.678389012813568</v>
      </c>
      <c r="R966">
        <f t="shared" si="30"/>
        <v>1.1782775592864216</v>
      </c>
      <c r="S966">
        <f t="shared" si="31"/>
        <v>2.5898309828576149</v>
      </c>
    </row>
    <row r="967" spans="1:19" x14ac:dyDescent="0.25">
      <c r="A967">
        <v>47570</v>
      </c>
      <c r="B967">
        <v>1.79</v>
      </c>
      <c r="C967">
        <v>1</v>
      </c>
      <c r="D967">
        <v>1.35520848429203</v>
      </c>
      <c r="E967">
        <v>0.75709971189498904</v>
      </c>
      <c r="F967">
        <v>0.30649483501911101</v>
      </c>
      <c r="G967" s="1">
        <v>43216</v>
      </c>
      <c r="H967" t="s">
        <v>113</v>
      </c>
      <c r="I967" t="s">
        <v>44</v>
      </c>
      <c r="J967">
        <v>2.14</v>
      </c>
      <c r="L967">
        <v>1</v>
      </c>
      <c r="M967">
        <v>1.52051868677139</v>
      </c>
      <c r="N967">
        <v>0.84945178031921298</v>
      </c>
      <c r="O967">
        <v>0.123311921954154</v>
      </c>
      <c r="R967">
        <f t="shared" si="30"/>
        <v>6.8886427756355113</v>
      </c>
      <c r="S967">
        <f t="shared" si="31"/>
        <v>10.47431006684654</v>
      </c>
    </row>
    <row r="968" spans="1:19" x14ac:dyDescent="0.25">
      <c r="A968">
        <v>47571</v>
      </c>
      <c r="B968">
        <v>1.49</v>
      </c>
      <c r="C968">
        <v>1</v>
      </c>
      <c r="D968">
        <v>1.2135765243768599</v>
      </c>
      <c r="E968">
        <v>0.81448088884353598</v>
      </c>
      <c r="F968">
        <v>0.42007049024104998</v>
      </c>
      <c r="G968" s="1">
        <v>43216</v>
      </c>
      <c r="H968" t="s">
        <v>66</v>
      </c>
      <c r="I968" t="s">
        <v>196</v>
      </c>
      <c r="J968">
        <v>2.84</v>
      </c>
      <c r="L968">
        <v>1</v>
      </c>
      <c r="M968">
        <v>1.3188890647888101</v>
      </c>
      <c r="N968">
        <v>0.88516044616699197</v>
      </c>
      <c r="O968">
        <v>0.41294282674789401</v>
      </c>
      <c r="R968">
        <f t="shared" si="30"/>
        <v>2.1435423715627149</v>
      </c>
      <c r="S968">
        <f t="shared" si="31"/>
        <v>2.8270945937655543</v>
      </c>
    </row>
    <row r="969" spans="1:19" x14ac:dyDescent="0.25">
      <c r="A969">
        <v>47572</v>
      </c>
      <c r="B969">
        <v>1.08</v>
      </c>
      <c r="C969">
        <v>1</v>
      </c>
      <c r="D969">
        <v>0.99206764411926196</v>
      </c>
      <c r="E969">
        <v>0.91858115196227996</v>
      </c>
      <c r="F969">
        <v>7.8927657753229102E-2</v>
      </c>
      <c r="G969" s="1">
        <v>43216</v>
      </c>
      <c r="H969" t="s">
        <v>58</v>
      </c>
      <c r="I969" t="s">
        <v>69</v>
      </c>
      <c r="J969">
        <v>10.44</v>
      </c>
      <c r="L969">
        <v>1</v>
      </c>
      <c r="M969">
        <v>0.97562320947647097</v>
      </c>
      <c r="N969">
        <v>0.90335482358932495</v>
      </c>
      <c r="O969">
        <v>5.8264922350645003E-2</v>
      </c>
      <c r="R969">
        <f t="shared" si="30"/>
        <v>15.504265467871591</v>
      </c>
      <c r="S969">
        <f t="shared" si="31"/>
        <v>15.1263212363401</v>
      </c>
    </row>
    <row r="970" spans="1:19" x14ac:dyDescent="0.25">
      <c r="A970">
        <v>47573</v>
      </c>
      <c r="B970">
        <v>1.67</v>
      </c>
      <c r="C970">
        <v>0</v>
      </c>
      <c r="D970">
        <v>1.09001220564047</v>
      </c>
      <c r="E970">
        <v>0.36561366915702798</v>
      </c>
      <c r="F970">
        <v>0.46383498112360599</v>
      </c>
      <c r="G970" s="1">
        <v>43216</v>
      </c>
      <c r="H970" t="s">
        <v>72</v>
      </c>
      <c r="I970" t="s">
        <v>127</v>
      </c>
      <c r="J970">
        <v>2.35</v>
      </c>
      <c r="L970">
        <v>0</v>
      </c>
      <c r="M970">
        <v>0.96140985339879903</v>
      </c>
      <c r="N970">
        <v>0.35274896025657598</v>
      </c>
      <c r="O970">
        <v>0.40911057591438199</v>
      </c>
      <c r="R970">
        <f t="shared" si="30"/>
        <v>1.1597782616192851</v>
      </c>
      <c r="S970">
        <f t="shared" si="31"/>
        <v>1.1150222484785093</v>
      </c>
    </row>
    <row r="971" spans="1:19" x14ac:dyDescent="0.25">
      <c r="A971">
        <v>47574</v>
      </c>
      <c r="B971">
        <v>1.1599999999999999</v>
      </c>
      <c r="C971">
        <v>1</v>
      </c>
      <c r="D971">
        <v>0.890843957424163</v>
      </c>
      <c r="E971">
        <v>0.76796892881393397</v>
      </c>
      <c r="F971">
        <v>0.44247683882713301</v>
      </c>
      <c r="G971" s="1">
        <v>43216</v>
      </c>
      <c r="H971" t="s">
        <v>86</v>
      </c>
      <c r="I971" t="s">
        <v>26</v>
      </c>
      <c r="J971">
        <v>6.16</v>
      </c>
      <c r="L971">
        <v>1</v>
      </c>
      <c r="M971">
        <v>0.66677928686141896</v>
      </c>
      <c r="N971">
        <v>0.574809730052948</v>
      </c>
      <c r="O971">
        <v>0.54116135835647505</v>
      </c>
      <c r="R971">
        <f t="shared" si="30"/>
        <v>1.0621780753131822</v>
      </c>
      <c r="S971">
        <f t="shared" si="31"/>
        <v>0.70823833957715887</v>
      </c>
    </row>
    <row r="972" spans="1:19" x14ac:dyDescent="0.25">
      <c r="A972">
        <v>47575</v>
      </c>
      <c r="B972">
        <v>1.31</v>
      </c>
      <c r="C972">
        <v>1</v>
      </c>
      <c r="D972">
        <v>0.83650164961814899</v>
      </c>
      <c r="E972">
        <v>0.63855087757110596</v>
      </c>
      <c r="F972">
        <v>0.39693506956100399</v>
      </c>
      <c r="G972" s="1">
        <v>43216</v>
      </c>
      <c r="H972" t="s">
        <v>88</v>
      </c>
      <c r="I972" t="s">
        <v>59</v>
      </c>
      <c r="J972">
        <v>3.83</v>
      </c>
      <c r="L972">
        <v>1</v>
      </c>
      <c r="M972">
        <v>0.65439587891101803</v>
      </c>
      <c r="N972">
        <v>0.49953883886337203</v>
      </c>
      <c r="O972">
        <v>0.45355066657066301</v>
      </c>
      <c r="R972">
        <f t="shared" si="30"/>
        <v>1.1013958873446923</v>
      </c>
      <c r="S972">
        <f t="shared" si="31"/>
        <v>0.72074892972790983</v>
      </c>
    </row>
    <row r="973" spans="1:19" x14ac:dyDescent="0.25">
      <c r="A973">
        <v>47576</v>
      </c>
      <c r="B973">
        <v>1.01</v>
      </c>
      <c r="C973">
        <v>1</v>
      </c>
      <c r="D973">
        <v>0.94739041423797599</v>
      </c>
      <c r="E973">
        <v>0.93801031112670896</v>
      </c>
      <c r="F973">
        <v>5.0851988792419402E-2</v>
      </c>
      <c r="G973" s="1">
        <v>43216</v>
      </c>
      <c r="H973" t="s">
        <v>129</v>
      </c>
      <c r="I973" t="s">
        <v>120</v>
      </c>
      <c r="J973">
        <v>29.16</v>
      </c>
      <c r="L973">
        <v>1</v>
      </c>
      <c r="M973">
        <v>0.94198923230171105</v>
      </c>
      <c r="N973">
        <v>0.93266260623931796</v>
      </c>
      <c r="O973">
        <v>3.9600856602191897E-2</v>
      </c>
      <c r="R973">
        <f t="shared" si="30"/>
        <v>23.551576563313414</v>
      </c>
      <c r="S973">
        <f t="shared" si="31"/>
        <v>22.185331526370575</v>
      </c>
    </row>
    <row r="974" spans="1:19" x14ac:dyDescent="0.25">
      <c r="A974">
        <v>47577</v>
      </c>
      <c r="B974">
        <v>1.8</v>
      </c>
      <c r="C974">
        <v>0</v>
      </c>
      <c r="D974">
        <v>1.2726710725575601</v>
      </c>
      <c r="E974">
        <v>0.384145267307758</v>
      </c>
      <c r="F974">
        <v>0.59749815613031299</v>
      </c>
      <c r="G974" s="1">
        <v>43216</v>
      </c>
      <c r="H974" t="s">
        <v>119</v>
      </c>
      <c r="I974" t="s">
        <v>52</v>
      </c>
      <c r="J974">
        <v>2.13</v>
      </c>
      <c r="L974">
        <v>0</v>
      </c>
      <c r="M974">
        <v>1.68692710876464</v>
      </c>
      <c r="N974">
        <v>0.347020983695983</v>
      </c>
      <c r="O974">
        <v>0.79198455810546797</v>
      </c>
      <c r="R974">
        <f t="shared" si="30"/>
        <v>2.282238237210771</v>
      </c>
      <c r="S974">
        <f t="shared" si="31"/>
        <v>3.8499695510100898</v>
      </c>
    </row>
    <row r="975" spans="1:19" x14ac:dyDescent="0.25">
      <c r="A975">
        <v>47578</v>
      </c>
      <c r="B975">
        <v>1.43</v>
      </c>
      <c r="C975">
        <v>1</v>
      </c>
      <c r="D975">
        <v>1.1308524200916199</v>
      </c>
      <c r="E975">
        <v>0.79080588817596398</v>
      </c>
      <c r="F975">
        <v>0.199791947007179</v>
      </c>
      <c r="G975" s="1">
        <v>43217</v>
      </c>
      <c r="H975" t="s">
        <v>18</v>
      </c>
      <c r="I975" t="s">
        <v>114</v>
      </c>
      <c r="J975">
        <v>3.14</v>
      </c>
      <c r="L975">
        <v>1</v>
      </c>
      <c r="M975">
        <v>1.11912982702255</v>
      </c>
      <c r="N975">
        <v>0.78260827064514105</v>
      </c>
      <c r="O975">
        <v>0.219652399420738</v>
      </c>
      <c r="R975">
        <f t="shared" si="30"/>
        <v>3.5629397753405683</v>
      </c>
      <c r="S975">
        <f t="shared" si="31"/>
        <v>3.9873921744686593</v>
      </c>
    </row>
    <row r="976" spans="1:19" x14ac:dyDescent="0.25">
      <c r="A976">
        <v>47579</v>
      </c>
      <c r="B976">
        <v>1.56</v>
      </c>
      <c r="C976">
        <v>0</v>
      </c>
      <c r="D976">
        <v>1.2732906526327099</v>
      </c>
      <c r="E976">
        <v>0.37746754288673401</v>
      </c>
      <c r="F976">
        <v>0.48414093255996699</v>
      </c>
      <c r="G976" s="1">
        <v>43217</v>
      </c>
      <c r="H976" t="s">
        <v>37</v>
      </c>
      <c r="I976" t="s">
        <v>161</v>
      </c>
      <c r="J976">
        <v>2.63</v>
      </c>
      <c r="L976">
        <v>0</v>
      </c>
      <c r="M976">
        <v>1.07883556187152</v>
      </c>
      <c r="N976">
        <v>0.25794360041618303</v>
      </c>
      <c r="O976">
        <v>0.41020363569259599</v>
      </c>
      <c r="R976">
        <f t="shared" si="30"/>
        <v>1.5902842134123378</v>
      </c>
      <c r="S976">
        <f t="shared" si="31"/>
        <v>1.7156551629121195</v>
      </c>
    </row>
    <row r="977" spans="1:19" x14ac:dyDescent="0.25">
      <c r="A977">
        <v>47580</v>
      </c>
      <c r="B977">
        <v>2.31</v>
      </c>
      <c r="C977">
        <v>0</v>
      </c>
      <c r="D977">
        <v>1.02278020441532</v>
      </c>
      <c r="E977">
        <v>0.26002613008022302</v>
      </c>
      <c r="F977">
        <v>0.601635414361953</v>
      </c>
      <c r="G977" s="1">
        <v>43217</v>
      </c>
      <c r="H977" t="s">
        <v>39</v>
      </c>
      <c r="I977" t="s">
        <v>42</v>
      </c>
      <c r="J977">
        <v>1.7</v>
      </c>
      <c r="L977">
        <v>0</v>
      </c>
      <c r="M977">
        <v>1.1860289394855399</v>
      </c>
      <c r="N977">
        <v>0.215231359004974</v>
      </c>
      <c r="O977">
        <v>0.69766408205032304</v>
      </c>
      <c r="R977">
        <f t="shared" si="30"/>
        <v>3.2414611201437427</v>
      </c>
      <c r="S977">
        <f t="shared" si="31"/>
        <v>3.8444666947077231</v>
      </c>
    </row>
    <row r="978" spans="1:19" x14ac:dyDescent="0.25">
      <c r="A978">
        <v>47581</v>
      </c>
      <c r="B978">
        <v>1.72</v>
      </c>
      <c r="C978">
        <v>1</v>
      </c>
      <c r="D978">
        <v>1.42974370527267</v>
      </c>
      <c r="E978">
        <v>0.83124634027481004</v>
      </c>
      <c r="F978">
        <v>0.31431316137313797</v>
      </c>
      <c r="G978" s="1">
        <v>43217</v>
      </c>
      <c r="H978" t="s">
        <v>113</v>
      </c>
      <c r="I978" t="s">
        <v>66</v>
      </c>
      <c r="J978">
        <v>2.2799999999999998</v>
      </c>
      <c r="L978">
        <v>1</v>
      </c>
      <c r="M978">
        <v>1.25650948762893</v>
      </c>
      <c r="N978">
        <v>0.73052877187728804</v>
      </c>
      <c r="O978">
        <v>0.27218279242515497</v>
      </c>
      <c r="R978">
        <f t="shared" si="30"/>
        <v>2.6839638368328131</v>
      </c>
      <c r="S978">
        <f t="shared" si="31"/>
        <v>3.3724260254333895</v>
      </c>
    </row>
    <row r="979" spans="1:19" x14ac:dyDescent="0.25">
      <c r="A979">
        <v>47582</v>
      </c>
      <c r="B979">
        <v>1.06</v>
      </c>
      <c r="C979">
        <v>1</v>
      </c>
      <c r="D979">
        <v>0.99823173880577099</v>
      </c>
      <c r="E979">
        <v>0.941728055477142</v>
      </c>
      <c r="F979">
        <v>6.0210466012358597E-2</v>
      </c>
      <c r="G979" s="1">
        <v>43217</v>
      </c>
      <c r="H979" t="s">
        <v>129</v>
      </c>
      <c r="I979" t="s">
        <v>119</v>
      </c>
      <c r="J979">
        <v>13.3</v>
      </c>
      <c r="L979">
        <v>1</v>
      </c>
      <c r="M979">
        <v>0.98010500550269997</v>
      </c>
      <c r="N979">
        <v>0.92462736368179299</v>
      </c>
      <c r="O979">
        <v>0.118821904063224</v>
      </c>
      <c r="R979">
        <f t="shared" si="30"/>
        <v>7.7816238594342639</v>
      </c>
      <c r="S979">
        <f t="shared" si="31"/>
        <v>7.6268084955707662</v>
      </c>
    </row>
    <row r="980" spans="1:19" x14ac:dyDescent="0.25">
      <c r="A980">
        <v>47583</v>
      </c>
      <c r="B980">
        <v>2.16</v>
      </c>
      <c r="C980">
        <v>0</v>
      </c>
      <c r="D980">
        <v>1.15738798141479</v>
      </c>
      <c r="E980">
        <v>0.38896082341670901</v>
      </c>
      <c r="F980">
        <v>0.64658546447753895</v>
      </c>
      <c r="G980" s="1">
        <v>43217</v>
      </c>
      <c r="H980" t="s">
        <v>88</v>
      </c>
      <c r="I980" t="s">
        <v>86</v>
      </c>
      <c r="J980">
        <v>1.79</v>
      </c>
      <c r="L980">
        <v>0</v>
      </c>
      <c r="M980">
        <v>1.28205165565013</v>
      </c>
      <c r="N980">
        <v>0.23330709338188099</v>
      </c>
      <c r="O980">
        <v>0.71622997522354104</v>
      </c>
      <c r="R980">
        <f t="shared" si="30"/>
        <v>3.0699022684715533</v>
      </c>
      <c r="S980">
        <f t="shared" si="31"/>
        <v>3.9357732859780712</v>
      </c>
    </row>
    <row r="981" spans="1:19" x14ac:dyDescent="0.25">
      <c r="A981">
        <v>47584</v>
      </c>
      <c r="B981">
        <v>3.41</v>
      </c>
      <c r="C981">
        <v>0</v>
      </c>
      <c r="D981">
        <v>1.0483685624599399</v>
      </c>
      <c r="E981">
        <v>0.15718769133090901</v>
      </c>
      <c r="F981">
        <v>0.75968736410140902</v>
      </c>
      <c r="G981" s="1">
        <v>43217</v>
      </c>
      <c r="H981" t="s">
        <v>72</v>
      </c>
      <c r="I981" t="s">
        <v>58</v>
      </c>
      <c r="J981">
        <v>1.38</v>
      </c>
      <c r="L981">
        <v>0</v>
      </c>
      <c r="M981">
        <v>1.0262735474109601</v>
      </c>
      <c r="N981">
        <v>0.25864985585212702</v>
      </c>
      <c r="O981">
        <v>0.74367648363113403</v>
      </c>
      <c r="R981">
        <f t="shared" si="30"/>
        <v>2.8752248137973142</v>
      </c>
      <c r="S981">
        <f t="shared" si="31"/>
        <v>2.9507671692598003</v>
      </c>
    </row>
    <row r="982" spans="1:19" x14ac:dyDescent="0.25">
      <c r="A982">
        <v>47585</v>
      </c>
      <c r="B982">
        <v>2.0099999999999998</v>
      </c>
      <c r="C982">
        <v>0</v>
      </c>
      <c r="D982">
        <v>0.89008684158325102</v>
      </c>
      <c r="E982">
        <v>0.43564089139302498</v>
      </c>
      <c r="F982">
        <v>0.463586896657943</v>
      </c>
      <c r="G982" s="1">
        <v>43218</v>
      </c>
      <c r="H982" t="s">
        <v>72</v>
      </c>
      <c r="I982" t="s">
        <v>88</v>
      </c>
      <c r="J982">
        <v>1.92</v>
      </c>
      <c r="L982">
        <v>0</v>
      </c>
      <c r="M982">
        <v>0.51752649307250898</v>
      </c>
      <c r="N982">
        <v>0.26615566015243503</v>
      </c>
      <c r="O982">
        <v>0.269545048475265</v>
      </c>
      <c r="R982">
        <f t="shared" si="30"/>
        <v>1.0127346092166094</v>
      </c>
      <c r="S982">
        <f t="shared" si="31"/>
        <v>0.52411699072102957</v>
      </c>
    </row>
    <row r="983" spans="1:19" x14ac:dyDescent="0.25">
      <c r="A983">
        <v>47586</v>
      </c>
      <c r="B983">
        <v>1.83</v>
      </c>
      <c r="C983">
        <v>1</v>
      </c>
      <c r="D983">
        <v>1.4158130128383599</v>
      </c>
      <c r="E983">
        <v>0.77366831302642802</v>
      </c>
      <c r="F983">
        <v>0.13743089139461501</v>
      </c>
      <c r="G983" s="1">
        <v>43218</v>
      </c>
      <c r="H983" t="s">
        <v>141</v>
      </c>
      <c r="I983" t="s">
        <v>139</v>
      </c>
      <c r="J983">
        <v>2.12</v>
      </c>
      <c r="L983">
        <v>1</v>
      </c>
      <c r="M983">
        <v>1.4223122924566201</v>
      </c>
      <c r="N983">
        <v>0.77721983194351196</v>
      </c>
      <c r="O983">
        <v>0.14727061986923201</v>
      </c>
      <c r="R983">
        <f t="shared" si="30"/>
        <v>5.2774941304222072</v>
      </c>
      <c r="S983">
        <f t="shared" si="31"/>
        <v>7.506244775067203</v>
      </c>
    </row>
    <row r="984" spans="1:19" x14ac:dyDescent="0.25">
      <c r="A984">
        <v>47587</v>
      </c>
      <c r="B984">
        <v>1.0900000000000001</v>
      </c>
      <c r="C984">
        <v>1</v>
      </c>
      <c r="D984">
        <v>0.88829389011859905</v>
      </c>
      <c r="E984">
        <v>0.81494852304458598</v>
      </c>
      <c r="F984">
        <v>0.266448152065277</v>
      </c>
      <c r="G984" s="1">
        <v>43218</v>
      </c>
      <c r="H984" t="s">
        <v>129</v>
      </c>
      <c r="I984" t="s">
        <v>113</v>
      </c>
      <c r="J984">
        <v>9.7100000000000009</v>
      </c>
      <c r="L984">
        <v>1</v>
      </c>
      <c r="M984">
        <v>0.94051086425781205</v>
      </c>
      <c r="N984">
        <v>0.86285400390625</v>
      </c>
      <c r="O984">
        <v>0.370052069425582</v>
      </c>
      <c r="R984">
        <f t="shared" si="30"/>
        <v>2.3317097111377487</v>
      </c>
      <c r="S984">
        <f t="shared" si="31"/>
        <v>2.1929983156204989</v>
      </c>
    </row>
    <row r="985" spans="1:19" x14ac:dyDescent="0.25">
      <c r="A985">
        <v>47588</v>
      </c>
      <c r="B985">
        <v>2.29</v>
      </c>
      <c r="C985">
        <v>0</v>
      </c>
      <c r="D985">
        <v>1.3192866747379299</v>
      </c>
      <c r="E985">
        <v>0.21970297396183</v>
      </c>
      <c r="F985">
        <v>0.77151267528533896</v>
      </c>
      <c r="G985" s="1">
        <v>43218</v>
      </c>
      <c r="H985" t="s">
        <v>39</v>
      </c>
      <c r="I985" t="s">
        <v>37</v>
      </c>
      <c r="J985">
        <v>1.71</v>
      </c>
      <c r="L985">
        <v>0</v>
      </c>
      <c r="M985">
        <v>1.3140490275621399</v>
      </c>
      <c r="N985">
        <v>0.114361822605133</v>
      </c>
      <c r="O985">
        <v>0.76844972372054998</v>
      </c>
      <c r="R985">
        <f t="shared" si="30"/>
        <v>6.7194602728031283</v>
      </c>
      <c r="S985">
        <f t="shared" si="31"/>
        <v>8.8297002372193862</v>
      </c>
    </row>
    <row r="986" spans="1:19" x14ac:dyDescent="0.25">
      <c r="A986">
        <v>47589</v>
      </c>
      <c r="B986">
        <v>3</v>
      </c>
      <c r="C986">
        <v>0</v>
      </c>
      <c r="D986">
        <v>0.90915498932202599</v>
      </c>
      <c r="E986">
        <v>0.35996252298355103</v>
      </c>
      <c r="F986">
        <v>0.62270889679590802</v>
      </c>
      <c r="G986" s="1">
        <v>43219</v>
      </c>
      <c r="H986" t="s">
        <v>141</v>
      </c>
      <c r="I986" t="s">
        <v>18</v>
      </c>
      <c r="J986">
        <v>1.46</v>
      </c>
      <c r="L986">
        <v>0</v>
      </c>
      <c r="M986">
        <v>0.96214623570442204</v>
      </c>
      <c r="N986">
        <v>0.34345579147338801</v>
      </c>
      <c r="O986">
        <v>0.65900427103042603</v>
      </c>
      <c r="R986">
        <f t="shared" si="30"/>
        <v>1.9187455485999212</v>
      </c>
      <c r="S986">
        <f t="shared" si="31"/>
        <v>1.8461138068600305</v>
      </c>
    </row>
    <row r="987" spans="1:19" x14ac:dyDescent="0.25">
      <c r="A987">
        <v>47590</v>
      </c>
      <c r="B987">
        <v>1.66</v>
      </c>
      <c r="C987">
        <v>0</v>
      </c>
      <c r="D987">
        <v>1.3749293625354699</v>
      </c>
      <c r="E987">
        <v>0.39115741103887502</v>
      </c>
      <c r="F987">
        <v>0.57288723438978195</v>
      </c>
      <c r="G987" s="1">
        <v>43219</v>
      </c>
      <c r="H987" t="s">
        <v>39</v>
      </c>
      <c r="I987" t="s">
        <v>141</v>
      </c>
      <c r="J987">
        <v>2.4</v>
      </c>
      <c r="L987">
        <v>0</v>
      </c>
      <c r="M987">
        <v>1.1821373462677001</v>
      </c>
      <c r="N987">
        <v>0.38112109899520802</v>
      </c>
      <c r="O987">
        <v>0.49255722761154103</v>
      </c>
      <c r="R987">
        <f t="shared" si="30"/>
        <v>1.2923903423613241</v>
      </c>
      <c r="S987">
        <f t="shared" si="31"/>
        <v>1.5277828896610179</v>
      </c>
    </row>
    <row r="988" spans="1:19" x14ac:dyDescent="0.25">
      <c r="A988">
        <v>47591</v>
      </c>
      <c r="B988">
        <v>1.06</v>
      </c>
      <c r="C988">
        <v>1</v>
      </c>
      <c r="D988">
        <v>0.96132236576080299</v>
      </c>
      <c r="E988">
        <v>0.90690789222717205</v>
      </c>
      <c r="F988">
        <v>7.25563444197177E-2</v>
      </c>
      <c r="G988" s="1">
        <v>43219</v>
      </c>
      <c r="H988" t="s">
        <v>129</v>
      </c>
      <c r="I988" t="s">
        <v>72</v>
      </c>
      <c r="J988">
        <v>13.84</v>
      </c>
      <c r="L988">
        <v>1</v>
      </c>
      <c r="M988">
        <v>0.96502056002616798</v>
      </c>
      <c r="N988">
        <v>0.91039675474166804</v>
      </c>
      <c r="O988">
        <v>7.9785004258155795E-2</v>
      </c>
      <c r="R988">
        <f t="shared" si="30"/>
        <v>11.410624881286576</v>
      </c>
      <c r="S988">
        <f t="shared" si="31"/>
        <v>11.011487613187702</v>
      </c>
    </row>
    <row r="989" spans="1:19" x14ac:dyDescent="0.25">
      <c r="A989">
        <v>47592</v>
      </c>
      <c r="B989">
        <v>1.29</v>
      </c>
      <c r="C989">
        <v>1</v>
      </c>
      <c r="D989">
        <v>0.94963851642608599</v>
      </c>
      <c r="E989">
        <v>0.73615388870239196</v>
      </c>
      <c r="F989">
        <v>0.21439994275569901</v>
      </c>
      <c r="G989" s="1">
        <v>43220</v>
      </c>
      <c r="H989" t="s">
        <v>119</v>
      </c>
      <c r="I989" t="s">
        <v>138</v>
      </c>
      <c r="J989">
        <v>3.9</v>
      </c>
      <c r="L989">
        <v>1</v>
      </c>
      <c r="M989">
        <v>0.86157488644123004</v>
      </c>
      <c r="N989">
        <v>0.66788750886917103</v>
      </c>
      <c r="O989">
        <v>0.27780658006668002</v>
      </c>
      <c r="R989">
        <f t="shared" si="30"/>
        <v>2.4041457502873493</v>
      </c>
      <c r="S989">
        <f t="shared" si="31"/>
        <v>2.0713516017919904</v>
      </c>
    </row>
    <row r="990" spans="1:19" x14ac:dyDescent="0.25">
      <c r="A990">
        <v>47593</v>
      </c>
      <c r="B990">
        <v>1.46</v>
      </c>
      <c r="C990">
        <v>1</v>
      </c>
      <c r="D990">
        <v>0.899722270965576</v>
      </c>
      <c r="E990">
        <v>0.61624813079833896</v>
      </c>
      <c r="F990">
        <v>0.36939392685890199</v>
      </c>
      <c r="G990" s="1">
        <v>43220</v>
      </c>
      <c r="H990" t="s">
        <v>20</v>
      </c>
      <c r="I990" t="s">
        <v>118</v>
      </c>
      <c r="J990">
        <v>2.91</v>
      </c>
      <c r="L990">
        <v>1</v>
      </c>
      <c r="M990">
        <v>0.87525686025619498</v>
      </c>
      <c r="N990">
        <v>0.59949100017547596</v>
      </c>
      <c r="O990">
        <v>0.43691924214363098</v>
      </c>
      <c r="R990">
        <f t="shared" si="30"/>
        <v>1.3720865147394947</v>
      </c>
      <c r="S990">
        <f t="shared" si="31"/>
        <v>1.2009281348907552</v>
      </c>
    </row>
    <row r="991" spans="1:19" x14ac:dyDescent="0.25">
      <c r="A991">
        <v>47594</v>
      </c>
      <c r="B991">
        <v>2.23</v>
      </c>
      <c r="C991">
        <v>1</v>
      </c>
      <c r="D991">
        <v>1.1365024242798401</v>
      </c>
      <c r="E991">
        <v>0.50964234272638897</v>
      </c>
      <c r="F991">
        <v>0.44150207440058298</v>
      </c>
      <c r="G991" s="1">
        <v>43220</v>
      </c>
      <c r="H991" t="s">
        <v>164</v>
      </c>
      <c r="I991" t="s">
        <v>94</v>
      </c>
      <c r="J991">
        <v>1.72</v>
      </c>
      <c r="L991">
        <v>1</v>
      </c>
      <c r="M991">
        <v>1.2771471047401399</v>
      </c>
      <c r="N991">
        <v>0.57271170616149902</v>
      </c>
      <c r="O991">
        <v>0.484103024005889</v>
      </c>
      <c r="R991">
        <f t="shared" si="30"/>
        <v>1.1830368284469384</v>
      </c>
      <c r="S991">
        <f t="shared" si="31"/>
        <v>1.5109120602519686</v>
      </c>
    </row>
    <row r="992" spans="1:19" x14ac:dyDescent="0.25">
      <c r="A992">
        <v>47595</v>
      </c>
      <c r="B992">
        <v>1.82</v>
      </c>
      <c r="C992">
        <v>1</v>
      </c>
      <c r="D992">
        <v>1.1449156478643401</v>
      </c>
      <c r="E992">
        <v>0.62907453179359396</v>
      </c>
      <c r="F992">
        <v>0.28472276926040602</v>
      </c>
      <c r="G992" s="1">
        <v>43220</v>
      </c>
      <c r="H992" t="s">
        <v>56</v>
      </c>
      <c r="I992" t="s">
        <v>70</v>
      </c>
      <c r="J992">
        <v>2.09</v>
      </c>
      <c r="L992">
        <v>1</v>
      </c>
      <c r="M992">
        <v>1.06103321313858</v>
      </c>
      <c r="N992">
        <v>0.58298528194427401</v>
      </c>
      <c r="O992">
        <v>0.38611415028571999</v>
      </c>
      <c r="R992">
        <f t="shared" si="30"/>
        <v>1.5098780542305215</v>
      </c>
      <c r="S992">
        <f t="shared" si="31"/>
        <v>1.6020307633276354</v>
      </c>
    </row>
    <row r="993" spans="1:19" x14ac:dyDescent="0.25">
      <c r="A993">
        <v>47596</v>
      </c>
      <c r="B993">
        <v>2.64</v>
      </c>
      <c r="C993">
        <v>1</v>
      </c>
      <c r="D993">
        <v>1.76195769023895</v>
      </c>
      <c r="E993">
        <v>0.66740821599960298</v>
      </c>
      <c r="F993">
        <v>0.408741784095764</v>
      </c>
      <c r="G993" s="1">
        <v>43220</v>
      </c>
      <c r="H993" t="s">
        <v>80</v>
      </c>
      <c r="I993" t="s">
        <v>128</v>
      </c>
      <c r="J993">
        <v>1.54</v>
      </c>
      <c r="L993">
        <v>1</v>
      </c>
      <c r="M993">
        <v>2.1393181800842198</v>
      </c>
      <c r="N993">
        <v>0.81034779548644997</v>
      </c>
      <c r="O993">
        <v>0.33790412545204102</v>
      </c>
      <c r="R993">
        <f t="shared" si="30"/>
        <v>2.3981589286676619</v>
      </c>
      <c r="S993">
        <f t="shared" si="31"/>
        <v>5.1304249948300447</v>
      </c>
    </row>
    <row r="994" spans="1:19" x14ac:dyDescent="0.25">
      <c r="A994">
        <v>47597</v>
      </c>
      <c r="B994">
        <v>1.29</v>
      </c>
      <c r="C994">
        <v>0</v>
      </c>
      <c r="D994">
        <v>2.2990708438555401</v>
      </c>
      <c r="E994">
        <v>0.39570846160252798</v>
      </c>
      <c r="F994">
        <v>0.57765599091847697</v>
      </c>
      <c r="G994" s="1">
        <v>43220</v>
      </c>
      <c r="H994" t="s">
        <v>60</v>
      </c>
      <c r="I994" t="s">
        <v>61</v>
      </c>
      <c r="J994">
        <v>3.98</v>
      </c>
      <c r="L994">
        <v>0</v>
      </c>
      <c r="M994">
        <v>2.7102677690982802</v>
      </c>
      <c r="N994">
        <v>0.39469835162162697</v>
      </c>
      <c r="O994">
        <v>0.68097180128097501</v>
      </c>
      <c r="R994">
        <f t="shared" si="30"/>
        <v>1.7252967955989358</v>
      </c>
      <c r="S994">
        <f t="shared" si="31"/>
        <v>4.6760162972403396</v>
      </c>
    </row>
    <row r="995" spans="1:19" x14ac:dyDescent="0.25">
      <c r="A995">
        <v>47598</v>
      </c>
      <c r="B995">
        <v>1.93</v>
      </c>
      <c r="C995">
        <v>0</v>
      </c>
      <c r="D995">
        <v>1.15843525528907</v>
      </c>
      <c r="E995">
        <v>0.30355471372604298</v>
      </c>
      <c r="F995">
        <v>0.59406936168670599</v>
      </c>
      <c r="G995" s="1">
        <v>43220</v>
      </c>
      <c r="H995" t="s">
        <v>117</v>
      </c>
      <c r="I995" t="s">
        <v>179</v>
      </c>
      <c r="J995">
        <v>1.95</v>
      </c>
      <c r="L995">
        <v>0</v>
      </c>
      <c r="M995">
        <v>1.3357258290052401</v>
      </c>
      <c r="N995">
        <v>0.32887181639671298</v>
      </c>
      <c r="O995">
        <v>0.68498760461807195</v>
      </c>
      <c r="R995">
        <f t="shared" si="30"/>
        <v>2.0828407010462158</v>
      </c>
      <c r="S995">
        <f t="shared" si="31"/>
        <v>2.7821041220908125</v>
      </c>
    </row>
    <row r="996" spans="1:19" x14ac:dyDescent="0.25">
      <c r="A996">
        <v>47599</v>
      </c>
      <c r="B996">
        <v>2.09</v>
      </c>
      <c r="C996">
        <v>1</v>
      </c>
      <c r="D996">
        <v>1.2334402182698201</v>
      </c>
      <c r="E996">
        <v>0.59016278386115995</v>
      </c>
      <c r="F996">
        <v>0.36712994277477201</v>
      </c>
      <c r="G996" s="1">
        <v>43220</v>
      </c>
      <c r="H996" t="s">
        <v>125</v>
      </c>
      <c r="I996" t="s">
        <v>98</v>
      </c>
      <c r="J996">
        <v>1.81</v>
      </c>
      <c r="L996">
        <v>1</v>
      </c>
      <c r="M996">
        <v>1.32114141643047</v>
      </c>
      <c r="N996">
        <v>0.63212507963180498</v>
      </c>
      <c r="O996">
        <v>0.46165868639945901</v>
      </c>
      <c r="R996">
        <f t="shared" si="30"/>
        <v>1.3692476677127801</v>
      </c>
      <c r="S996">
        <f t="shared" si="31"/>
        <v>1.8089698031661829</v>
      </c>
    </row>
    <row r="997" spans="1:19" x14ac:dyDescent="0.25">
      <c r="A997">
        <v>47600</v>
      </c>
      <c r="B997">
        <v>3.6</v>
      </c>
      <c r="C997">
        <v>0</v>
      </c>
      <c r="D997">
        <v>1.00148917174339</v>
      </c>
      <c r="E997">
        <v>0.16335003226995401</v>
      </c>
      <c r="F997">
        <v>0.75299937725067101</v>
      </c>
      <c r="G997" s="1">
        <v>43220</v>
      </c>
      <c r="H997" t="s">
        <v>142</v>
      </c>
      <c r="I997" t="s">
        <v>40</v>
      </c>
      <c r="J997">
        <v>1.33</v>
      </c>
      <c r="L997">
        <v>0</v>
      </c>
      <c r="M997">
        <v>0.98673028588294898</v>
      </c>
      <c r="N997">
        <v>0.11941266804933499</v>
      </c>
      <c r="O997">
        <v>0.74190247058868397</v>
      </c>
      <c r="R997">
        <f t="shared" si="30"/>
        <v>6.2129293542136512</v>
      </c>
      <c r="S997">
        <f t="shared" si="31"/>
        <v>6.130485557853806</v>
      </c>
    </row>
    <row r="998" spans="1:19" x14ac:dyDescent="0.25">
      <c r="A998">
        <v>47601</v>
      </c>
      <c r="B998">
        <v>1.85</v>
      </c>
      <c r="C998">
        <v>1</v>
      </c>
      <c r="D998">
        <v>0.94877361088991097</v>
      </c>
      <c r="E998">
        <v>0.51285060048103304</v>
      </c>
      <c r="F998">
        <v>0.32934381961822501</v>
      </c>
      <c r="G998" s="1">
        <v>43220</v>
      </c>
      <c r="H998" t="s">
        <v>87</v>
      </c>
      <c r="I998" t="s">
        <v>49</v>
      </c>
      <c r="J998">
        <v>2.0499999999999998</v>
      </c>
      <c r="L998">
        <v>1</v>
      </c>
      <c r="M998">
        <v>0.86586736440658496</v>
      </c>
      <c r="N998">
        <v>0.46803641319274902</v>
      </c>
      <c r="O998">
        <v>0.208733975887298</v>
      </c>
      <c r="R998">
        <f t="shared" si="30"/>
        <v>2.2422627231776415</v>
      </c>
      <c r="S998">
        <f t="shared" si="31"/>
        <v>1.9415021144249585</v>
      </c>
    </row>
    <row r="999" spans="1:19" x14ac:dyDescent="0.25">
      <c r="A999">
        <v>47602</v>
      </c>
      <c r="B999">
        <v>1.49</v>
      </c>
      <c r="C999">
        <v>0</v>
      </c>
      <c r="D999">
        <v>1.5324289043744399</v>
      </c>
      <c r="E999">
        <v>0.42723023891448902</v>
      </c>
      <c r="F999">
        <v>0.54729603727658505</v>
      </c>
      <c r="G999" s="1">
        <v>43220</v>
      </c>
      <c r="H999" t="s">
        <v>47</v>
      </c>
      <c r="I999" t="s">
        <v>163</v>
      </c>
      <c r="J999">
        <v>2.8</v>
      </c>
      <c r="L999">
        <v>0</v>
      </c>
      <c r="M999">
        <v>1.1727652430534301</v>
      </c>
      <c r="N999">
        <v>0.32566913962364102</v>
      </c>
      <c r="O999">
        <v>0.41884472966194097</v>
      </c>
      <c r="R999">
        <f t="shared" si="30"/>
        <v>1.2861050640106033</v>
      </c>
      <c r="S999">
        <f t="shared" si="31"/>
        <v>1.5082993179866484</v>
      </c>
    </row>
    <row r="1000" spans="1:19" x14ac:dyDescent="0.25">
      <c r="A1000">
        <v>47603</v>
      </c>
      <c r="B1000">
        <v>2.0299999999999998</v>
      </c>
      <c r="C1000">
        <v>1</v>
      </c>
      <c r="D1000">
        <v>1.2423265058547199</v>
      </c>
      <c r="E1000">
        <v>0.61198350042104699</v>
      </c>
      <c r="F1000">
        <v>0.34868630766868502</v>
      </c>
      <c r="G1000" s="1">
        <v>43221</v>
      </c>
      <c r="H1000" t="s">
        <v>11</v>
      </c>
      <c r="I1000" t="s">
        <v>127</v>
      </c>
      <c r="J1000">
        <v>1.86</v>
      </c>
      <c r="L1000">
        <v>0</v>
      </c>
      <c r="M1000">
        <v>0.80338188350200601</v>
      </c>
      <c r="N1000">
        <v>0.368372231721878</v>
      </c>
      <c r="O1000">
        <v>0.43192574381828303</v>
      </c>
      <c r="R1000">
        <f t="shared" si="30"/>
        <v>1.172525251969557</v>
      </c>
      <c r="S1000">
        <f t="shared" si="31"/>
        <v>0.94198554538096746</v>
      </c>
    </row>
    <row r="1001" spans="1:19" x14ac:dyDescent="0.25">
      <c r="A1001">
        <v>47604</v>
      </c>
      <c r="B1001">
        <v>1.51</v>
      </c>
      <c r="C1001">
        <v>0</v>
      </c>
      <c r="D1001">
        <v>1.7999876886606201</v>
      </c>
      <c r="E1001">
        <v>0.47704679767290697</v>
      </c>
      <c r="F1001">
        <v>0.65933614969253496</v>
      </c>
      <c r="G1001" s="1">
        <v>43221</v>
      </c>
      <c r="H1001" t="s">
        <v>137</v>
      </c>
      <c r="I1001" t="s">
        <v>10</v>
      </c>
      <c r="J1001">
        <v>2.73</v>
      </c>
      <c r="L1001">
        <v>0</v>
      </c>
      <c r="M1001">
        <v>1.7807861602306301</v>
      </c>
      <c r="N1001">
        <v>0.43450906872749301</v>
      </c>
      <c r="O1001">
        <v>0.65230262279510498</v>
      </c>
      <c r="R1001">
        <f t="shared" si="30"/>
        <v>1.5012405257856736</v>
      </c>
      <c r="S1001">
        <f t="shared" si="31"/>
        <v>2.6733883514964916</v>
      </c>
    </row>
    <row r="1002" spans="1:19" x14ac:dyDescent="0.25">
      <c r="A1002">
        <v>47605</v>
      </c>
      <c r="B1002">
        <v>1.5</v>
      </c>
      <c r="C1002">
        <v>1</v>
      </c>
      <c r="D1002">
        <v>0.92786099016666401</v>
      </c>
      <c r="E1002">
        <v>0.61857399344444197</v>
      </c>
      <c r="F1002">
        <v>0.35938932001590701</v>
      </c>
      <c r="G1002" s="1">
        <v>43221</v>
      </c>
      <c r="H1002" t="s">
        <v>104</v>
      </c>
      <c r="I1002" t="s">
        <v>161</v>
      </c>
      <c r="J1002">
        <v>2.76</v>
      </c>
      <c r="L1002">
        <v>0</v>
      </c>
      <c r="M1002">
        <v>1.80280674934387</v>
      </c>
      <c r="N1002">
        <v>0.55019259452819802</v>
      </c>
      <c r="O1002">
        <v>0.65319085121154696</v>
      </c>
      <c r="R1002">
        <f t="shared" si="30"/>
        <v>1.1872040040300291</v>
      </c>
      <c r="S1002">
        <f t="shared" si="31"/>
        <v>2.1402993913134027</v>
      </c>
    </row>
    <row r="1003" spans="1:19" x14ac:dyDescent="0.25">
      <c r="A1003">
        <v>47606</v>
      </c>
      <c r="B1003">
        <v>1.81</v>
      </c>
      <c r="C1003">
        <v>1</v>
      </c>
      <c r="D1003">
        <v>1.2842944530248599</v>
      </c>
      <c r="E1003">
        <v>0.70955494642257599</v>
      </c>
      <c r="F1003">
        <v>0.30483379662036802</v>
      </c>
      <c r="G1003" s="1">
        <v>43221</v>
      </c>
      <c r="H1003" t="s">
        <v>132</v>
      </c>
      <c r="I1003" t="s">
        <v>189</v>
      </c>
      <c r="J1003">
        <v>2.1</v>
      </c>
      <c r="L1003">
        <v>1</v>
      </c>
      <c r="M1003">
        <v>1.2734825366735401</v>
      </c>
      <c r="N1003">
        <v>0.70358151197433405</v>
      </c>
      <c r="O1003">
        <v>0.20589017868041901</v>
      </c>
      <c r="R1003">
        <f t="shared" si="30"/>
        <v>3.4172660225159519</v>
      </c>
      <c r="S1003">
        <f t="shared" si="31"/>
        <v>4.3518286028419286</v>
      </c>
    </row>
    <row r="1004" spans="1:19" x14ac:dyDescent="0.25">
      <c r="A1004">
        <v>47607</v>
      </c>
      <c r="B1004">
        <v>2.2000000000000002</v>
      </c>
      <c r="C1004">
        <v>0</v>
      </c>
      <c r="D1004">
        <v>0.93501257193088505</v>
      </c>
      <c r="E1004">
        <v>0.38787751197814901</v>
      </c>
      <c r="F1004">
        <v>0.53736354708671497</v>
      </c>
      <c r="G1004" s="1">
        <v>43221</v>
      </c>
      <c r="H1004" t="s">
        <v>74</v>
      </c>
      <c r="I1004" t="s">
        <v>280</v>
      </c>
      <c r="J1004">
        <v>1.74</v>
      </c>
      <c r="L1004">
        <v>0</v>
      </c>
      <c r="M1004">
        <v>0.88326114535331701</v>
      </c>
      <c r="N1004">
        <v>0.43314605951309199</v>
      </c>
      <c r="O1004">
        <v>0.50762134790420499</v>
      </c>
      <c r="R1004">
        <f t="shared" si="30"/>
        <v>1.1719403576586431</v>
      </c>
      <c r="S1004">
        <f t="shared" si="31"/>
        <v>1.0351293825913488</v>
      </c>
    </row>
    <row r="1005" spans="1:19" x14ac:dyDescent="0.25">
      <c r="A1005">
        <v>47608</v>
      </c>
      <c r="B1005">
        <v>3.5</v>
      </c>
      <c r="C1005">
        <v>1</v>
      </c>
      <c r="D1005">
        <v>2.0957236066460601</v>
      </c>
      <c r="E1005">
        <v>0.59877817332744598</v>
      </c>
      <c r="F1005">
        <v>0.37403050437569602</v>
      </c>
      <c r="G1005" s="1">
        <v>43221</v>
      </c>
      <c r="H1005" t="s">
        <v>19</v>
      </c>
      <c r="I1005" t="s">
        <v>82</v>
      </c>
      <c r="J1005">
        <v>1.34</v>
      </c>
      <c r="L1005">
        <v>1</v>
      </c>
      <c r="M1005">
        <v>2.4556759893894098</v>
      </c>
      <c r="N1005">
        <v>0.70162171125411898</v>
      </c>
      <c r="O1005">
        <v>0.149525061249732</v>
      </c>
      <c r="R1005">
        <f t="shared" si="30"/>
        <v>4.6923352205306426</v>
      </c>
      <c r="S1005">
        <f t="shared" si="31"/>
        <v>11.522854935223391</v>
      </c>
    </row>
    <row r="1006" spans="1:19" x14ac:dyDescent="0.25">
      <c r="A1006">
        <v>47609</v>
      </c>
      <c r="B1006">
        <v>1.71</v>
      </c>
      <c r="C1006">
        <v>1</v>
      </c>
      <c r="D1006">
        <v>1.27997848320007</v>
      </c>
      <c r="E1006">
        <v>0.74852542877197203</v>
      </c>
      <c r="F1006">
        <v>0.31203609555959699</v>
      </c>
      <c r="G1006" s="1">
        <v>43221</v>
      </c>
      <c r="H1006" t="s">
        <v>174</v>
      </c>
      <c r="I1006" t="s">
        <v>27</v>
      </c>
      <c r="J1006">
        <v>2.2400000000000002</v>
      </c>
      <c r="L1006">
        <v>1</v>
      </c>
      <c r="M1006">
        <v>1.3475194233655901</v>
      </c>
      <c r="N1006">
        <v>0.78802305459976196</v>
      </c>
      <c r="O1006">
        <v>0.24650451540946899</v>
      </c>
      <c r="R1006">
        <f t="shared" si="30"/>
        <v>3.196789532600552</v>
      </c>
      <c r="S1006">
        <f t="shared" si="31"/>
        <v>4.3077359875910588</v>
      </c>
    </row>
    <row r="1007" spans="1:19" x14ac:dyDescent="0.25">
      <c r="A1007">
        <v>47610</v>
      </c>
      <c r="B1007">
        <v>1.18</v>
      </c>
      <c r="C1007">
        <v>1</v>
      </c>
      <c r="D1007">
        <v>0.98583591580390895</v>
      </c>
      <c r="E1007">
        <v>0.83545416593551602</v>
      </c>
      <c r="F1007">
        <v>0.220916840434074</v>
      </c>
      <c r="G1007" s="1">
        <v>43221</v>
      </c>
      <c r="H1007" t="s">
        <v>26</v>
      </c>
      <c r="I1007" t="s">
        <v>268</v>
      </c>
      <c r="J1007">
        <v>5.47</v>
      </c>
      <c r="L1007">
        <v>1</v>
      </c>
      <c r="M1007">
        <v>1.04278613090515</v>
      </c>
      <c r="N1007">
        <v>0.883717060089111</v>
      </c>
      <c r="O1007">
        <v>0.16646896302700001</v>
      </c>
      <c r="R1007">
        <f t="shared" si="30"/>
        <v>5.3085995372349304</v>
      </c>
      <c r="S1007">
        <f t="shared" si="31"/>
        <v>5.5357339719580878</v>
      </c>
    </row>
    <row r="1008" spans="1:19" x14ac:dyDescent="0.25">
      <c r="A1008">
        <v>47611</v>
      </c>
      <c r="B1008">
        <v>2.73</v>
      </c>
      <c r="C1008">
        <v>0</v>
      </c>
      <c r="D1008">
        <v>1.0775707647800401</v>
      </c>
      <c r="E1008">
        <v>0.17815994024276699</v>
      </c>
      <c r="F1008">
        <v>0.71362302303314196</v>
      </c>
      <c r="G1008" s="1">
        <v>43221</v>
      </c>
      <c r="H1008" t="s">
        <v>39</v>
      </c>
      <c r="I1008" t="s">
        <v>136</v>
      </c>
      <c r="J1008">
        <v>1.51</v>
      </c>
      <c r="L1008">
        <v>0</v>
      </c>
      <c r="M1008">
        <v>1.08155172407627</v>
      </c>
      <c r="N1008">
        <v>0.17383958399295801</v>
      </c>
      <c r="O1008">
        <v>0.71625941991805997</v>
      </c>
      <c r="R1008">
        <f t="shared" si="30"/>
        <v>4.1202320177381155</v>
      </c>
      <c r="S1008">
        <f t="shared" si="31"/>
        <v>4.45624404237891</v>
      </c>
    </row>
    <row r="1009" spans="1:19" x14ac:dyDescent="0.25">
      <c r="A1009">
        <v>47612</v>
      </c>
      <c r="B1009">
        <v>1.63</v>
      </c>
      <c r="C1009">
        <v>1</v>
      </c>
      <c r="D1009">
        <v>1.0336477769613199</v>
      </c>
      <c r="E1009">
        <v>0.634139740467071</v>
      </c>
      <c r="F1009">
        <v>0.40939268469810403</v>
      </c>
      <c r="G1009" s="1">
        <v>43221</v>
      </c>
      <c r="H1009" t="s">
        <v>111</v>
      </c>
      <c r="I1009" t="s">
        <v>173</v>
      </c>
      <c r="J1009">
        <v>2.4</v>
      </c>
      <c r="L1009">
        <v>1</v>
      </c>
      <c r="M1009">
        <v>1.10389869689941</v>
      </c>
      <c r="N1009">
        <v>0.67723846435546797</v>
      </c>
      <c r="O1009">
        <v>0.32218670845031699</v>
      </c>
      <c r="R1009">
        <f t="shared" si="30"/>
        <v>2.1020062174908185</v>
      </c>
      <c r="S1009">
        <f t="shared" si="31"/>
        <v>2.320401924362578</v>
      </c>
    </row>
    <row r="1010" spans="1:19" x14ac:dyDescent="0.25">
      <c r="A1010">
        <v>47613</v>
      </c>
      <c r="B1010">
        <v>2.0699999999999998</v>
      </c>
      <c r="C1010">
        <v>1</v>
      </c>
      <c r="D1010">
        <v>1.0743719780445</v>
      </c>
      <c r="E1010">
        <v>0.51902027924855498</v>
      </c>
      <c r="F1010">
        <v>0.25681218008200302</v>
      </c>
      <c r="G1010" s="1">
        <v>43221</v>
      </c>
      <c r="H1010" t="s">
        <v>170</v>
      </c>
      <c r="I1010" t="s">
        <v>126</v>
      </c>
      <c r="J1010">
        <v>1.83</v>
      </c>
      <c r="L1010">
        <v>1</v>
      </c>
      <c r="M1010">
        <v>1.10660414993762</v>
      </c>
      <c r="N1010">
        <v>0.53459137678146296</v>
      </c>
      <c r="O1010">
        <v>0.28700038790702798</v>
      </c>
      <c r="R1010">
        <f t="shared" si="30"/>
        <v>1.8626852063859947</v>
      </c>
      <c r="S1010">
        <f t="shared" si="31"/>
        <v>2.0612551794141694</v>
      </c>
    </row>
    <row r="1011" spans="1:19" x14ac:dyDescent="0.25">
      <c r="A1011">
        <v>47614</v>
      </c>
      <c r="B1011">
        <v>1.63</v>
      </c>
      <c r="C1011">
        <v>1</v>
      </c>
      <c r="D1011">
        <v>0.98551793694496104</v>
      </c>
      <c r="E1011">
        <v>0.60461223125457697</v>
      </c>
      <c r="F1011">
        <v>0.39368643239140499</v>
      </c>
      <c r="G1011" s="1">
        <v>43221</v>
      </c>
      <c r="H1011" t="s">
        <v>139</v>
      </c>
      <c r="I1011" t="s">
        <v>63</v>
      </c>
      <c r="J1011">
        <v>2.4</v>
      </c>
      <c r="L1011">
        <v>1</v>
      </c>
      <c r="M1011">
        <v>0.90660429596900904</v>
      </c>
      <c r="N1011">
        <v>0.55619895458221402</v>
      </c>
      <c r="O1011">
        <v>0.36607426404952997</v>
      </c>
      <c r="R1011">
        <f t="shared" si="30"/>
        <v>1.5193609854719536</v>
      </c>
      <c r="S1011">
        <f t="shared" si="31"/>
        <v>1.3774591965565799</v>
      </c>
    </row>
    <row r="1012" spans="1:19" x14ac:dyDescent="0.25">
      <c r="A1012">
        <v>47615</v>
      </c>
      <c r="B1012">
        <v>1.21</v>
      </c>
      <c r="C1012">
        <v>1</v>
      </c>
      <c r="D1012">
        <v>0.86039998066425305</v>
      </c>
      <c r="E1012">
        <v>0.71107436418533299</v>
      </c>
      <c r="F1012">
        <v>0.204537992179393</v>
      </c>
      <c r="G1012" s="1">
        <v>43221</v>
      </c>
      <c r="H1012" t="s">
        <v>42</v>
      </c>
      <c r="I1012" t="s">
        <v>264</v>
      </c>
      <c r="J1012">
        <v>5</v>
      </c>
      <c r="L1012">
        <v>1</v>
      </c>
      <c r="M1012">
        <v>0.86485910177230796</v>
      </c>
      <c r="N1012">
        <v>0.71475958824157704</v>
      </c>
      <c r="O1012">
        <v>0.20876230299472801</v>
      </c>
      <c r="R1012">
        <f t="shared" si="30"/>
        <v>3.4237962409316172</v>
      </c>
      <c r="S1012">
        <f t="shared" si="31"/>
        <v>2.9611013415835239</v>
      </c>
    </row>
    <row r="1013" spans="1:19" x14ac:dyDescent="0.25">
      <c r="A1013">
        <v>47616</v>
      </c>
      <c r="B1013">
        <v>1.38</v>
      </c>
      <c r="C1013">
        <v>1</v>
      </c>
      <c r="D1013">
        <v>1.1584685411453199</v>
      </c>
      <c r="E1013">
        <v>0.83946995735168395</v>
      </c>
      <c r="F1013">
        <v>0.19024503827094999</v>
      </c>
      <c r="G1013" s="1">
        <v>43221</v>
      </c>
      <c r="H1013" t="s">
        <v>55</v>
      </c>
      <c r="I1013" t="s">
        <v>105</v>
      </c>
      <c r="J1013">
        <v>3.31</v>
      </c>
      <c r="L1013">
        <v>1</v>
      </c>
      <c r="M1013">
        <v>1.2689966869354199</v>
      </c>
      <c r="N1013">
        <v>0.91956281661987305</v>
      </c>
      <c r="O1013">
        <v>0.217079982161521</v>
      </c>
      <c r="R1013">
        <f t="shared" si="30"/>
        <v>4.2360553352895574</v>
      </c>
      <c r="S1013">
        <f t="shared" si="31"/>
        <v>5.3755401861575773</v>
      </c>
    </row>
    <row r="1014" spans="1:19" x14ac:dyDescent="0.25">
      <c r="A1014">
        <v>47617</v>
      </c>
      <c r="B1014">
        <v>1.27</v>
      </c>
      <c r="C1014">
        <v>1</v>
      </c>
      <c r="D1014">
        <v>1.1109398051500301</v>
      </c>
      <c r="E1014">
        <v>0.87475575208663903</v>
      </c>
      <c r="F1014">
        <v>0.15336685478687201</v>
      </c>
      <c r="G1014" s="1">
        <v>43221</v>
      </c>
      <c r="H1014" t="s">
        <v>151</v>
      </c>
      <c r="I1014" t="s">
        <v>45</v>
      </c>
      <c r="J1014">
        <v>4.0999999999999996</v>
      </c>
      <c r="L1014">
        <v>1</v>
      </c>
      <c r="M1014">
        <v>1.1432612031698199</v>
      </c>
      <c r="N1014">
        <v>0.90020567178726196</v>
      </c>
      <c r="O1014">
        <v>0.13985249400138799</v>
      </c>
      <c r="R1014">
        <f t="shared" si="30"/>
        <v>6.4368224407805537</v>
      </c>
      <c r="S1014">
        <f t="shared" si="31"/>
        <v>7.3589693682372914</v>
      </c>
    </row>
    <row r="1015" spans="1:19" x14ac:dyDescent="0.25">
      <c r="A1015">
        <v>47618</v>
      </c>
      <c r="B1015">
        <v>2.5</v>
      </c>
      <c r="C1015">
        <v>0</v>
      </c>
      <c r="D1015">
        <v>1.10305702221393</v>
      </c>
      <c r="E1015">
        <v>0.38539103865623398</v>
      </c>
      <c r="F1015">
        <v>0.69374655485153203</v>
      </c>
      <c r="G1015" s="1">
        <v>43221</v>
      </c>
      <c r="H1015" t="s">
        <v>9</v>
      </c>
      <c r="I1015" t="s">
        <v>22</v>
      </c>
      <c r="J1015">
        <v>1.59</v>
      </c>
      <c r="L1015">
        <v>0</v>
      </c>
      <c r="M1015">
        <v>1.2812690395116799</v>
      </c>
      <c r="N1015">
        <v>0.33882856369018499</v>
      </c>
      <c r="O1015">
        <v>0.80582958459854104</v>
      </c>
      <c r="R1015">
        <f t="shared" si="30"/>
        <v>2.3782811455511412</v>
      </c>
      <c r="S1015">
        <f t="shared" si="31"/>
        <v>3.0472179990490496</v>
      </c>
    </row>
    <row r="1016" spans="1:19" x14ac:dyDescent="0.25">
      <c r="A1016">
        <v>47619</v>
      </c>
      <c r="B1016">
        <v>3.5</v>
      </c>
      <c r="C1016">
        <v>1</v>
      </c>
      <c r="D1016">
        <v>2.64507999271154</v>
      </c>
      <c r="E1016">
        <v>0.75573714077472598</v>
      </c>
      <c r="F1016">
        <v>0.50439159572124403</v>
      </c>
      <c r="G1016" s="1">
        <v>43221</v>
      </c>
      <c r="H1016" t="s">
        <v>30</v>
      </c>
      <c r="I1016" t="s">
        <v>31</v>
      </c>
      <c r="J1016">
        <v>1.34</v>
      </c>
      <c r="L1016">
        <v>1</v>
      </c>
      <c r="M1016">
        <v>2.8061548471450801</v>
      </c>
      <c r="N1016">
        <v>0.80175852775573697</v>
      </c>
      <c r="O1016">
        <v>0.69501596689224199</v>
      </c>
      <c r="R1016">
        <f t="shared" si="30"/>
        <v>1.1535828901036524</v>
      </c>
      <c r="S1016">
        <f t="shared" si="31"/>
        <v>3.2371322186479938</v>
      </c>
    </row>
    <row r="1017" spans="1:19" x14ac:dyDescent="0.25">
      <c r="A1017">
        <v>47620</v>
      </c>
      <c r="B1017">
        <v>1.36</v>
      </c>
      <c r="C1017">
        <v>1</v>
      </c>
      <c r="D1017">
        <v>1.13075289821624</v>
      </c>
      <c r="E1017">
        <v>0.83143595457077002</v>
      </c>
      <c r="F1017">
        <v>0.20533191561698899</v>
      </c>
      <c r="G1017" s="1">
        <v>43221</v>
      </c>
      <c r="H1017" t="s">
        <v>228</v>
      </c>
      <c r="I1017" t="s">
        <v>241</v>
      </c>
      <c r="J1017">
        <v>3.4</v>
      </c>
      <c r="L1017">
        <v>1</v>
      </c>
      <c r="M1017">
        <v>1.1995570039749099</v>
      </c>
      <c r="N1017">
        <v>0.88202720880508401</v>
      </c>
      <c r="O1017">
        <v>0.17991252243518799</v>
      </c>
      <c r="R1017">
        <f t="shared" si="30"/>
        <v>4.9025337250931331</v>
      </c>
      <c r="S1017">
        <f t="shared" si="31"/>
        <v>5.8808686671586949</v>
      </c>
    </row>
    <row r="1018" spans="1:19" x14ac:dyDescent="0.25">
      <c r="A1018">
        <v>47621</v>
      </c>
      <c r="B1018">
        <v>1.59</v>
      </c>
      <c r="C1018">
        <v>1</v>
      </c>
      <c r="D1018">
        <v>1.2855698786973899</v>
      </c>
      <c r="E1018">
        <v>0.80853451490402195</v>
      </c>
      <c r="F1018">
        <v>0.27580432146787598</v>
      </c>
      <c r="G1018" s="1">
        <v>43221</v>
      </c>
      <c r="H1018" t="s">
        <v>143</v>
      </c>
      <c r="I1018" t="s">
        <v>141</v>
      </c>
      <c r="J1018">
        <v>2.5</v>
      </c>
      <c r="L1018">
        <v>1</v>
      </c>
      <c r="M1018">
        <v>1.2142824447154901</v>
      </c>
      <c r="N1018">
        <v>0.763699650764465</v>
      </c>
      <c r="O1018">
        <v>0.39987620711326599</v>
      </c>
      <c r="R1018">
        <f t="shared" si="30"/>
        <v>1.9098401884864959</v>
      </c>
      <c r="S1018">
        <f t="shared" si="31"/>
        <v>2.3190854130912926</v>
      </c>
    </row>
    <row r="1019" spans="1:19" x14ac:dyDescent="0.25">
      <c r="A1019">
        <v>47622</v>
      </c>
      <c r="B1019">
        <v>1.4</v>
      </c>
      <c r="C1019">
        <v>1</v>
      </c>
      <c r="D1019">
        <v>1.0681714272499001</v>
      </c>
      <c r="E1019">
        <v>0.76297959089279099</v>
      </c>
      <c r="F1019">
        <v>0.21784288883209199</v>
      </c>
      <c r="G1019" s="1">
        <v>43221</v>
      </c>
      <c r="H1019" t="s">
        <v>83</v>
      </c>
      <c r="I1019" t="s">
        <v>172</v>
      </c>
      <c r="J1019">
        <v>3.18</v>
      </c>
      <c r="L1019">
        <v>1</v>
      </c>
      <c r="M1019">
        <v>1.1524717211723301</v>
      </c>
      <c r="N1019">
        <v>0.82319408655166604</v>
      </c>
      <c r="O1019">
        <v>0.168428525328636</v>
      </c>
      <c r="R1019">
        <f t="shared" si="30"/>
        <v>4.8874980348219417</v>
      </c>
      <c r="S1019">
        <f t="shared" si="31"/>
        <v>5.6327032724176354</v>
      </c>
    </row>
    <row r="1020" spans="1:19" x14ac:dyDescent="0.25">
      <c r="A1020">
        <v>47623</v>
      </c>
      <c r="B1020">
        <v>1.62</v>
      </c>
      <c r="C1020">
        <v>1</v>
      </c>
      <c r="D1020">
        <v>1.2521316754817899</v>
      </c>
      <c r="E1020">
        <v>0.77292078733444203</v>
      </c>
      <c r="F1020">
        <v>0.19937541186809499</v>
      </c>
      <c r="G1020" s="1">
        <v>43221</v>
      </c>
      <c r="H1020" t="s">
        <v>72</v>
      </c>
      <c r="I1020" t="s">
        <v>196</v>
      </c>
      <c r="J1020">
        <v>2.4300000000000002</v>
      </c>
      <c r="L1020">
        <v>1</v>
      </c>
      <c r="M1020">
        <v>1.2690013003349301</v>
      </c>
      <c r="N1020">
        <v>0.78333413600921598</v>
      </c>
      <c r="O1020">
        <v>0.154029265046119</v>
      </c>
      <c r="R1020">
        <f t="shared" si="30"/>
        <v>5.0856188645363742</v>
      </c>
      <c r="S1020">
        <f t="shared" si="31"/>
        <v>6.4536569521045086</v>
      </c>
    </row>
    <row r="1021" spans="1:19" x14ac:dyDescent="0.25">
      <c r="A1021">
        <v>47624</v>
      </c>
      <c r="B1021">
        <v>2.2999999999999998</v>
      </c>
      <c r="C1021">
        <v>0</v>
      </c>
      <c r="D1021">
        <v>1.3881588077545099</v>
      </c>
      <c r="E1021">
        <v>0.20420658886432599</v>
      </c>
      <c r="F1021">
        <v>0.82628500461578303</v>
      </c>
      <c r="G1021" s="1">
        <v>43221</v>
      </c>
      <c r="H1021" t="s">
        <v>95</v>
      </c>
      <c r="I1021" t="s">
        <v>101</v>
      </c>
      <c r="J1021">
        <v>1.68</v>
      </c>
      <c r="L1021">
        <v>0</v>
      </c>
      <c r="M1021">
        <v>1.54731485366821</v>
      </c>
      <c r="N1021">
        <v>0.112948797643184</v>
      </c>
      <c r="O1021">
        <v>0.92102074623107899</v>
      </c>
      <c r="R1021">
        <f t="shared" si="30"/>
        <v>8.1543209440854003</v>
      </c>
      <c r="S1021">
        <f t="shared" si="31"/>
        <v>12.617301918361143</v>
      </c>
    </row>
    <row r="1022" spans="1:19" x14ac:dyDescent="0.25">
      <c r="A1022">
        <v>47625</v>
      </c>
      <c r="B1022">
        <v>1.87</v>
      </c>
      <c r="C1022">
        <v>1</v>
      </c>
      <c r="D1022">
        <v>1.3516632047891599</v>
      </c>
      <c r="E1022">
        <v>0.72281454801559397</v>
      </c>
      <c r="F1022">
        <v>0.322118946909904</v>
      </c>
      <c r="G1022" s="1">
        <v>43221</v>
      </c>
      <c r="H1022" t="s">
        <v>206</v>
      </c>
      <c r="I1022" t="s">
        <v>207</v>
      </c>
      <c r="J1022">
        <v>2.02</v>
      </c>
      <c r="L1022">
        <v>1</v>
      </c>
      <c r="M1022">
        <v>1.3489903998374899</v>
      </c>
      <c r="N1022">
        <v>0.72138524055480902</v>
      </c>
      <c r="O1022">
        <v>0.44026672840118403</v>
      </c>
      <c r="R1022">
        <f t="shared" si="30"/>
        <v>1.6385186388589907</v>
      </c>
      <c r="S1022">
        <f t="shared" si="31"/>
        <v>2.2103459137755745</v>
      </c>
    </row>
    <row r="1023" spans="1:19" x14ac:dyDescent="0.25">
      <c r="A1023">
        <v>47626</v>
      </c>
      <c r="B1023">
        <v>1.44</v>
      </c>
      <c r="C1023">
        <v>0</v>
      </c>
      <c r="D1023">
        <v>1.8142198920249899</v>
      </c>
      <c r="E1023">
        <v>0.45194246371587099</v>
      </c>
      <c r="F1023">
        <v>0.60473996400833097</v>
      </c>
      <c r="G1023" s="1">
        <v>43221</v>
      </c>
      <c r="H1023" t="s">
        <v>24</v>
      </c>
      <c r="I1023" t="s">
        <v>133</v>
      </c>
      <c r="J1023">
        <v>3</v>
      </c>
      <c r="L1023">
        <v>0</v>
      </c>
      <c r="M1023">
        <v>1.64986664056777</v>
      </c>
      <c r="N1023">
        <v>0.420344948768615</v>
      </c>
      <c r="O1023">
        <v>0.54995554685592596</v>
      </c>
      <c r="R1023">
        <f t="shared" si="30"/>
        <v>1.3083434176311632</v>
      </c>
      <c r="S1023">
        <f t="shared" si="31"/>
        <v>2.1585921591560924</v>
      </c>
    </row>
    <row r="1024" spans="1:19" x14ac:dyDescent="0.25">
      <c r="A1024">
        <v>47627</v>
      </c>
      <c r="B1024">
        <v>1.74</v>
      </c>
      <c r="C1024">
        <v>0</v>
      </c>
      <c r="D1024">
        <v>1.52181066513061</v>
      </c>
      <c r="E1024">
        <v>0.48039643764495799</v>
      </c>
      <c r="F1024">
        <v>0.69173212051391597</v>
      </c>
      <c r="G1024" s="1">
        <v>43221</v>
      </c>
      <c r="H1024" t="s">
        <v>73</v>
      </c>
      <c r="I1024" t="s">
        <v>122</v>
      </c>
      <c r="J1024">
        <v>2.2000000000000002</v>
      </c>
      <c r="L1024">
        <v>0</v>
      </c>
      <c r="M1024">
        <v>1.7350753188133199</v>
      </c>
      <c r="N1024">
        <v>0.54544031620025601</v>
      </c>
      <c r="O1024">
        <v>0.78867059946060103</v>
      </c>
      <c r="R1024">
        <f t="shared" si="30"/>
        <v>1.4459338190377626</v>
      </c>
      <c r="S1024">
        <f t="shared" si="31"/>
        <v>2.5088040820499109</v>
      </c>
    </row>
    <row r="1025" spans="1:19" x14ac:dyDescent="0.25">
      <c r="A1025">
        <v>47628</v>
      </c>
      <c r="B1025">
        <v>1.17</v>
      </c>
      <c r="C1025">
        <v>1</v>
      </c>
      <c r="D1025">
        <v>1.10817708098888</v>
      </c>
      <c r="E1025">
        <v>0.94715989828109703</v>
      </c>
      <c r="F1025">
        <v>6.2575478479266103E-2</v>
      </c>
      <c r="G1025" s="1">
        <v>43222</v>
      </c>
      <c r="H1025" t="s">
        <v>92</v>
      </c>
      <c r="I1025" t="s">
        <v>164</v>
      </c>
      <c r="J1025">
        <v>5.77</v>
      </c>
      <c r="L1025">
        <v>1</v>
      </c>
      <c r="M1025">
        <v>1.0139102572202601</v>
      </c>
      <c r="N1025">
        <v>0.86658996343612604</v>
      </c>
      <c r="O1025">
        <v>0.119561597704887</v>
      </c>
      <c r="R1025">
        <f t="shared" si="30"/>
        <v>7.2480627565309357</v>
      </c>
      <c r="S1025">
        <f t="shared" si="31"/>
        <v>7.3488851738229215</v>
      </c>
    </row>
    <row r="1026" spans="1:19" x14ac:dyDescent="0.25">
      <c r="A1026">
        <v>47629</v>
      </c>
      <c r="B1026">
        <v>1.1000000000000001</v>
      </c>
      <c r="C1026">
        <v>1</v>
      </c>
      <c r="D1026">
        <v>0.99725930333137502</v>
      </c>
      <c r="E1026">
        <v>0.90659936666488605</v>
      </c>
      <c r="F1026">
        <v>0.24941266328096301</v>
      </c>
      <c r="G1026" s="1">
        <v>43222</v>
      </c>
      <c r="H1026" t="s">
        <v>71</v>
      </c>
      <c r="I1026" t="s">
        <v>56</v>
      </c>
      <c r="J1026">
        <v>8.7799999999999994</v>
      </c>
      <c r="L1026">
        <v>1</v>
      </c>
      <c r="M1026">
        <v>0.86719481945037802</v>
      </c>
      <c r="N1026">
        <v>0.78835892677307096</v>
      </c>
      <c r="O1026">
        <v>0.46784526109695401</v>
      </c>
      <c r="R1026">
        <f t="shared" si="30"/>
        <v>1.6850847755187484</v>
      </c>
      <c r="S1026">
        <f t="shared" si="31"/>
        <v>1.4612967876645619</v>
      </c>
    </row>
    <row r="1027" spans="1:19" x14ac:dyDescent="0.25">
      <c r="A1027">
        <v>47630</v>
      </c>
      <c r="B1027">
        <v>2.02</v>
      </c>
      <c r="C1027">
        <v>0</v>
      </c>
      <c r="D1027">
        <v>1.1594882106780999</v>
      </c>
      <c r="E1027">
        <v>0.30759272277355099</v>
      </c>
      <c r="F1027">
        <v>0.616749048233032</v>
      </c>
      <c r="G1027" s="1">
        <v>43222</v>
      </c>
      <c r="H1027" t="s">
        <v>228</v>
      </c>
      <c r="I1027" t="s">
        <v>11</v>
      </c>
      <c r="J1027">
        <v>1.88</v>
      </c>
      <c r="L1027">
        <v>0</v>
      </c>
      <c r="M1027">
        <v>1.2853014755248999</v>
      </c>
      <c r="N1027">
        <v>0.31685459613799999</v>
      </c>
      <c r="O1027">
        <v>0.68367099761962802</v>
      </c>
      <c r="R1027">
        <f t="shared" si="30"/>
        <v>2.1576805448069565</v>
      </c>
      <c r="S1027">
        <f t="shared" si="31"/>
        <v>2.7732699879517524</v>
      </c>
    </row>
    <row r="1028" spans="1:19" x14ac:dyDescent="0.25">
      <c r="A1028">
        <v>47631</v>
      </c>
      <c r="B1028">
        <v>1.61</v>
      </c>
      <c r="C1028">
        <v>1</v>
      </c>
      <c r="D1028">
        <v>1.0130921384096101</v>
      </c>
      <c r="E1028">
        <v>0.62924977540969795</v>
      </c>
      <c r="F1028">
        <v>0.24918764829635601</v>
      </c>
      <c r="G1028" s="1">
        <v>43222</v>
      </c>
      <c r="H1028" t="s">
        <v>47</v>
      </c>
      <c r="I1028" t="s">
        <v>148</v>
      </c>
      <c r="J1028">
        <v>2.4900000000000002</v>
      </c>
      <c r="L1028">
        <v>1</v>
      </c>
      <c r="M1028">
        <v>0.67164612799882895</v>
      </c>
      <c r="N1028">
        <v>0.41717150807380599</v>
      </c>
      <c r="O1028">
        <v>0.38791522383689803</v>
      </c>
      <c r="R1028">
        <f t="shared" ref="R1028:R1091" si="32">IF(L1028,N1028/O1028,O1028/N1028)</f>
        <v>1.0754192731791548</v>
      </c>
      <c r="S1028">
        <f t="shared" ref="S1028:S1091" si="33">IF(L1028,R1028*N1028*B1028,R1028*O1028*J1028)</f>
        <v>0.72230119080609279</v>
      </c>
    </row>
    <row r="1029" spans="1:19" x14ac:dyDescent="0.25">
      <c r="A1029">
        <v>47632</v>
      </c>
      <c r="B1029">
        <v>1.31</v>
      </c>
      <c r="C1029">
        <v>1</v>
      </c>
      <c r="D1029">
        <v>1.0477545411586699</v>
      </c>
      <c r="E1029">
        <v>0.79981262683868404</v>
      </c>
      <c r="F1029">
        <v>0.18500944003462699</v>
      </c>
      <c r="G1029" s="1">
        <v>43222</v>
      </c>
      <c r="H1029" t="s">
        <v>119</v>
      </c>
      <c r="I1029" t="s">
        <v>19</v>
      </c>
      <c r="J1029">
        <v>3.85</v>
      </c>
      <c r="L1029">
        <v>1</v>
      </c>
      <c r="M1029">
        <v>0.83899262428283605</v>
      </c>
      <c r="N1029">
        <v>0.64045238494873002</v>
      </c>
      <c r="O1029">
        <v>0.34132915735244701</v>
      </c>
      <c r="R1029">
        <f t="shared" si="32"/>
        <v>1.8763483023731742</v>
      </c>
      <c r="S1029">
        <f t="shared" si="33"/>
        <v>1.5742423862767143</v>
      </c>
    </row>
    <row r="1030" spans="1:19" x14ac:dyDescent="0.25">
      <c r="A1030">
        <v>47633</v>
      </c>
      <c r="B1030">
        <v>2.37</v>
      </c>
      <c r="C1030">
        <v>1</v>
      </c>
      <c r="D1030">
        <v>1.7720178086757601</v>
      </c>
      <c r="E1030">
        <v>0.74768683910369804</v>
      </c>
      <c r="F1030">
        <v>0.37813145518302899</v>
      </c>
      <c r="G1030" s="1">
        <v>43222</v>
      </c>
      <c r="H1030" t="s">
        <v>60</v>
      </c>
      <c r="I1030" t="s">
        <v>117</v>
      </c>
      <c r="J1030">
        <v>1.66</v>
      </c>
      <c r="L1030">
        <v>1</v>
      </c>
      <c r="M1030">
        <v>1.65652476131916</v>
      </c>
      <c r="N1030">
        <v>0.69895559549331598</v>
      </c>
      <c r="O1030">
        <v>0.25886449217796298</v>
      </c>
      <c r="R1030">
        <f t="shared" si="32"/>
        <v>2.7000829260615675</v>
      </c>
      <c r="S1030">
        <f t="shared" si="33"/>
        <v>4.4727542246360743</v>
      </c>
    </row>
    <row r="1031" spans="1:19" x14ac:dyDescent="0.25">
      <c r="A1031">
        <v>47634</v>
      </c>
      <c r="B1031">
        <v>1.3</v>
      </c>
      <c r="C1031">
        <v>1</v>
      </c>
      <c r="D1031">
        <v>0.86713480114936803</v>
      </c>
      <c r="E1031">
        <v>0.66702677011489797</v>
      </c>
      <c r="F1031">
        <v>0.39336281418800301</v>
      </c>
      <c r="G1031" s="1">
        <v>43222</v>
      </c>
      <c r="H1031" t="s">
        <v>73</v>
      </c>
      <c r="I1031" t="s">
        <v>142</v>
      </c>
      <c r="J1031">
        <v>3.92</v>
      </c>
      <c r="L1031">
        <v>1</v>
      </c>
      <c r="M1031">
        <v>0.80153247117996196</v>
      </c>
      <c r="N1031">
        <v>0.61656343936920099</v>
      </c>
      <c r="O1031">
        <v>0.27646252512931802</v>
      </c>
      <c r="R1031">
        <f t="shared" si="32"/>
        <v>2.2301881207255758</v>
      </c>
      <c r="S1031">
        <f t="shared" si="33"/>
        <v>1.7875681956013647</v>
      </c>
    </row>
    <row r="1032" spans="1:19" x14ac:dyDescent="0.25">
      <c r="A1032">
        <v>47635</v>
      </c>
      <c r="B1032">
        <v>3.74</v>
      </c>
      <c r="C1032">
        <v>0</v>
      </c>
      <c r="D1032">
        <v>0.954743841648101</v>
      </c>
      <c r="E1032">
        <v>0.246100756525993</v>
      </c>
      <c r="F1032">
        <v>0.72329078912734901</v>
      </c>
      <c r="G1032" s="1">
        <v>43222</v>
      </c>
      <c r="H1032" t="s">
        <v>80</v>
      </c>
      <c r="I1032" t="s">
        <v>18</v>
      </c>
      <c r="J1032">
        <v>1.32</v>
      </c>
      <c r="L1032">
        <v>0</v>
      </c>
      <c r="M1032">
        <v>0.77495465040206901</v>
      </c>
      <c r="N1032">
        <v>0.222448125481605</v>
      </c>
      <c r="O1032">
        <v>0.58708685636520297</v>
      </c>
      <c r="R1032">
        <f t="shared" si="32"/>
        <v>2.6392079281142391</v>
      </c>
      <c r="S1032">
        <f t="shared" si="33"/>
        <v>2.0452664572701362</v>
      </c>
    </row>
    <row r="1033" spans="1:19" x14ac:dyDescent="0.25">
      <c r="A1033">
        <v>47636</v>
      </c>
      <c r="B1033">
        <v>3.7</v>
      </c>
      <c r="C1033">
        <v>0</v>
      </c>
      <c r="D1033">
        <v>1.0604667340517</v>
      </c>
      <c r="E1033">
        <v>0.22263945788145001</v>
      </c>
      <c r="F1033">
        <v>0.79734340906143097</v>
      </c>
      <c r="G1033" s="1">
        <v>43222</v>
      </c>
      <c r="H1033" t="s">
        <v>125</v>
      </c>
      <c r="I1033" t="s">
        <v>37</v>
      </c>
      <c r="J1033">
        <v>1.33</v>
      </c>
      <c r="L1033">
        <v>0</v>
      </c>
      <c r="M1033">
        <v>0.90638780951499898</v>
      </c>
      <c r="N1033">
        <v>0.20173318684101099</v>
      </c>
      <c r="O1033">
        <v>0.68149459362029996</v>
      </c>
      <c r="R1033">
        <f t="shared" si="32"/>
        <v>3.3781977288516059</v>
      </c>
      <c r="S1033">
        <f t="shared" si="33"/>
        <v>3.0619572395623518</v>
      </c>
    </row>
    <row r="1034" spans="1:19" x14ac:dyDescent="0.25">
      <c r="A1034">
        <v>47637</v>
      </c>
      <c r="B1034">
        <v>1.4</v>
      </c>
      <c r="C1034">
        <v>0</v>
      </c>
      <c r="D1034">
        <v>1.9645730880896199</v>
      </c>
      <c r="E1034">
        <v>0.38615057865778601</v>
      </c>
      <c r="F1034">
        <v>0.61011586586634303</v>
      </c>
      <c r="G1034" s="1">
        <v>43222</v>
      </c>
      <c r="H1034" t="s">
        <v>38</v>
      </c>
      <c r="I1034" t="s">
        <v>87</v>
      </c>
      <c r="J1034">
        <v>3.22</v>
      </c>
      <c r="L1034">
        <v>1</v>
      </c>
      <c r="M1034">
        <v>0.66277388930320702</v>
      </c>
      <c r="N1034">
        <v>0.47340992093086198</v>
      </c>
      <c r="O1034">
        <v>0.43015304207801802</v>
      </c>
      <c r="R1034">
        <f t="shared" si="32"/>
        <v>1.1005616016194495</v>
      </c>
      <c r="S1034">
        <f t="shared" si="33"/>
        <v>0.72942349312308885</v>
      </c>
    </row>
    <row r="1035" spans="1:19" x14ac:dyDescent="0.25">
      <c r="A1035">
        <v>47638</v>
      </c>
      <c r="B1035">
        <v>1.54</v>
      </c>
      <c r="C1035">
        <v>1</v>
      </c>
      <c r="D1035">
        <v>1.1295160589218101</v>
      </c>
      <c r="E1035">
        <v>0.73345198631286601</v>
      </c>
      <c r="F1035">
        <v>0.196002998948097</v>
      </c>
      <c r="G1035" s="1">
        <v>43222</v>
      </c>
      <c r="H1035" t="s">
        <v>137</v>
      </c>
      <c r="I1035" t="s">
        <v>20</v>
      </c>
      <c r="J1035">
        <v>2.67</v>
      </c>
      <c r="L1035">
        <v>1</v>
      </c>
      <c r="M1035">
        <v>0.65392714977264399</v>
      </c>
      <c r="N1035">
        <v>0.42462801933288502</v>
      </c>
      <c r="O1035">
        <v>0.39564016461372298</v>
      </c>
      <c r="R1035">
        <f t="shared" si="32"/>
        <v>1.0732682303563994</v>
      </c>
      <c r="S1035">
        <f t="shared" si="33"/>
        <v>0.70183923481848864</v>
      </c>
    </row>
    <row r="1036" spans="1:19" x14ac:dyDescent="0.25">
      <c r="A1036">
        <v>47639</v>
      </c>
      <c r="B1036">
        <v>1.54</v>
      </c>
      <c r="C1036">
        <v>1</v>
      </c>
      <c r="D1036">
        <v>1.06099058532714</v>
      </c>
      <c r="E1036">
        <v>0.68895492553710902</v>
      </c>
      <c r="F1036">
        <v>0.23999852687120399</v>
      </c>
      <c r="G1036" s="1">
        <v>43222</v>
      </c>
      <c r="H1036" t="s">
        <v>42</v>
      </c>
      <c r="I1036" t="s">
        <v>139</v>
      </c>
      <c r="J1036">
        <v>2.67</v>
      </c>
      <c r="L1036">
        <v>1</v>
      </c>
      <c r="M1036">
        <v>1.0040313661098399</v>
      </c>
      <c r="N1036">
        <v>0.65196841955184903</v>
      </c>
      <c r="O1036">
        <v>0.29301524162292403</v>
      </c>
      <c r="R1036">
        <f t="shared" si="32"/>
        <v>2.225032445209302</v>
      </c>
      <c r="S1036">
        <f t="shared" si="33"/>
        <v>2.2340023656022301</v>
      </c>
    </row>
    <row r="1037" spans="1:19" x14ac:dyDescent="0.25">
      <c r="A1037">
        <v>47640</v>
      </c>
      <c r="B1037">
        <v>1.55</v>
      </c>
      <c r="C1037">
        <v>1</v>
      </c>
      <c r="D1037">
        <v>1.28451470255851</v>
      </c>
      <c r="E1037">
        <v>0.82871916294097903</v>
      </c>
      <c r="F1037">
        <v>0.25626630783081</v>
      </c>
      <c r="G1037" s="1">
        <v>43223</v>
      </c>
      <c r="H1037" t="s">
        <v>111</v>
      </c>
      <c r="I1037" t="s">
        <v>30</v>
      </c>
      <c r="J1037">
        <v>2.64</v>
      </c>
      <c r="L1037">
        <v>1</v>
      </c>
      <c r="M1037">
        <v>1.36750192940235</v>
      </c>
      <c r="N1037">
        <v>0.88225930929183904</v>
      </c>
      <c r="O1037">
        <v>0.183674186468124</v>
      </c>
      <c r="R1037">
        <f t="shared" si="32"/>
        <v>4.803393042086249</v>
      </c>
      <c r="S1037">
        <f t="shared" si="33"/>
        <v>6.568649252730772</v>
      </c>
    </row>
    <row r="1038" spans="1:19" x14ac:dyDescent="0.25">
      <c r="A1038">
        <v>47641</v>
      </c>
      <c r="B1038">
        <v>1.75</v>
      </c>
      <c r="C1038">
        <v>1</v>
      </c>
      <c r="D1038">
        <v>1.1604939419776199</v>
      </c>
      <c r="E1038">
        <v>0.66313939541578204</v>
      </c>
      <c r="F1038">
        <v>0.43393570184707603</v>
      </c>
      <c r="G1038" s="1">
        <v>43223</v>
      </c>
      <c r="H1038" t="s">
        <v>72</v>
      </c>
      <c r="I1038" t="s">
        <v>93</v>
      </c>
      <c r="J1038">
        <v>2.2000000000000002</v>
      </c>
      <c r="L1038">
        <v>1</v>
      </c>
      <c r="M1038">
        <v>1.43420109152793</v>
      </c>
      <c r="N1038">
        <v>0.81954348087310702</v>
      </c>
      <c r="O1038">
        <v>0.54253768920898404</v>
      </c>
      <c r="R1038">
        <f t="shared" si="32"/>
        <v>1.5105742829922018</v>
      </c>
      <c r="S1038">
        <f t="shared" si="33"/>
        <v>2.1664672855014473</v>
      </c>
    </row>
    <row r="1039" spans="1:19" x14ac:dyDescent="0.25">
      <c r="A1039">
        <v>47642</v>
      </c>
      <c r="B1039">
        <v>3.28</v>
      </c>
      <c r="C1039">
        <v>1</v>
      </c>
      <c r="D1039">
        <v>1.56025621811548</v>
      </c>
      <c r="E1039">
        <v>0.47568787137667301</v>
      </c>
      <c r="F1039">
        <v>0.43540987372398299</v>
      </c>
      <c r="G1039" s="1">
        <v>43223</v>
      </c>
      <c r="H1039" t="s">
        <v>24</v>
      </c>
      <c r="I1039" t="s">
        <v>53</v>
      </c>
      <c r="J1039">
        <v>1.39</v>
      </c>
      <c r="L1039">
        <v>1</v>
      </c>
      <c r="M1039">
        <v>1.32395152330398</v>
      </c>
      <c r="N1039">
        <v>0.40364375710487299</v>
      </c>
      <c r="O1039">
        <v>0.36611559987068099</v>
      </c>
      <c r="R1039">
        <f t="shared" si="32"/>
        <v>1.1025035733179567</v>
      </c>
      <c r="S1039">
        <f t="shared" si="33"/>
        <v>1.4596612853423936</v>
      </c>
    </row>
    <row r="1040" spans="1:19" x14ac:dyDescent="0.25">
      <c r="A1040">
        <v>47643</v>
      </c>
      <c r="B1040">
        <v>1.36</v>
      </c>
      <c r="C1040">
        <v>1</v>
      </c>
      <c r="D1040">
        <v>0.96420659065246495</v>
      </c>
      <c r="E1040">
        <v>0.70897543430328303</v>
      </c>
      <c r="F1040">
        <v>0.31600731015205302</v>
      </c>
      <c r="G1040" s="1">
        <v>43223</v>
      </c>
      <c r="H1040" t="s">
        <v>88</v>
      </c>
      <c r="I1040" t="s">
        <v>83</v>
      </c>
      <c r="J1040">
        <v>3.44</v>
      </c>
      <c r="L1040">
        <v>1</v>
      </c>
      <c r="M1040">
        <v>0.95734182834625203</v>
      </c>
      <c r="N1040">
        <v>0.70392781496047896</v>
      </c>
      <c r="O1040">
        <v>0.26298981904983498</v>
      </c>
      <c r="R1040">
        <f t="shared" si="32"/>
        <v>2.6766352306097785</v>
      </c>
      <c r="S1040">
        <f t="shared" si="33"/>
        <v>2.5624548654879558</v>
      </c>
    </row>
    <row r="1041" spans="1:19" x14ac:dyDescent="0.25">
      <c r="A1041">
        <v>47644</v>
      </c>
      <c r="B1041">
        <v>1.63</v>
      </c>
      <c r="C1041">
        <v>1</v>
      </c>
      <c r="D1041">
        <v>1.1981061015129</v>
      </c>
      <c r="E1041">
        <v>0.73503441810607895</v>
      </c>
      <c r="F1041">
        <v>0.392374277114868</v>
      </c>
      <c r="G1041" s="1">
        <v>43223</v>
      </c>
      <c r="H1041" t="s">
        <v>74</v>
      </c>
      <c r="I1041" t="s">
        <v>132</v>
      </c>
      <c r="J1041">
        <v>2.44</v>
      </c>
      <c r="L1041">
        <v>1</v>
      </c>
      <c r="M1041">
        <v>1.2114661389589301</v>
      </c>
      <c r="N1041">
        <v>0.743230760097503</v>
      </c>
      <c r="O1041">
        <v>0.49847152829170199</v>
      </c>
      <c r="R1041">
        <f t="shared" si="32"/>
        <v>1.4910194823857013</v>
      </c>
      <c r="S1041">
        <f t="shared" si="33"/>
        <v>1.8063196154383476</v>
      </c>
    </row>
    <row r="1042" spans="1:19" x14ac:dyDescent="0.25">
      <c r="A1042">
        <v>47645</v>
      </c>
      <c r="B1042">
        <v>1.25</v>
      </c>
      <c r="C1042">
        <v>1</v>
      </c>
      <c r="D1042">
        <v>0.89379347860813096</v>
      </c>
      <c r="E1042">
        <v>0.71503478288650502</v>
      </c>
      <c r="F1042">
        <v>0.22339789569377899</v>
      </c>
      <c r="G1042" s="1">
        <v>43223</v>
      </c>
      <c r="H1042" t="s">
        <v>66</v>
      </c>
      <c r="I1042" t="s">
        <v>170</v>
      </c>
      <c r="J1042">
        <v>4.51</v>
      </c>
      <c r="L1042">
        <v>1</v>
      </c>
      <c r="M1042">
        <v>0.78240789473056704</v>
      </c>
      <c r="N1042">
        <v>0.62592631578445401</v>
      </c>
      <c r="O1042">
        <v>0.272694021463394</v>
      </c>
      <c r="R1042">
        <f t="shared" si="32"/>
        <v>2.2953430090819844</v>
      </c>
      <c r="S1042">
        <f t="shared" si="33"/>
        <v>1.7958944914203614</v>
      </c>
    </row>
    <row r="1043" spans="1:19" x14ac:dyDescent="0.25">
      <c r="A1043">
        <v>47646</v>
      </c>
      <c r="B1043">
        <v>2.0499999999999998</v>
      </c>
      <c r="C1043">
        <v>1</v>
      </c>
      <c r="D1043">
        <v>1.09975196520487</v>
      </c>
      <c r="E1043">
        <v>0.53646437327066998</v>
      </c>
      <c r="F1043">
        <v>0.42842628558476697</v>
      </c>
      <c r="G1043" s="1">
        <v>43223</v>
      </c>
      <c r="H1043" t="s">
        <v>9</v>
      </c>
      <c r="I1043" t="s">
        <v>39</v>
      </c>
      <c r="J1043">
        <v>1.86</v>
      </c>
      <c r="L1043">
        <v>1</v>
      </c>
      <c r="M1043">
        <v>0.943595507740974</v>
      </c>
      <c r="N1043">
        <v>0.46029049158096302</v>
      </c>
      <c r="O1043">
        <v>0.42546027898788402</v>
      </c>
      <c r="R1043">
        <f t="shared" si="32"/>
        <v>1.0818647810694235</v>
      </c>
      <c r="S1043">
        <f t="shared" si="33"/>
        <v>1.0208427474002806</v>
      </c>
    </row>
    <row r="1044" spans="1:19" x14ac:dyDescent="0.25">
      <c r="A1044">
        <v>47647</v>
      </c>
      <c r="B1044">
        <v>1.24</v>
      </c>
      <c r="C1044">
        <v>1</v>
      </c>
      <c r="D1044">
        <v>1.1212577185630701</v>
      </c>
      <c r="E1044">
        <v>0.90424009561538699</v>
      </c>
      <c r="F1044">
        <v>0.15242360085248899</v>
      </c>
      <c r="G1044" s="1">
        <v>43223</v>
      </c>
      <c r="H1044" t="s">
        <v>55</v>
      </c>
      <c r="I1044" t="s">
        <v>151</v>
      </c>
      <c r="J1044">
        <v>4.55</v>
      </c>
      <c r="L1044">
        <v>1</v>
      </c>
      <c r="M1044">
        <v>1.1496969819068901</v>
      </c>
      <c r="N1044">
        <v>0.92717498540878296</v>
      </c>
      <c r="O1044">
        <v>7.3086164891719804E-2</v>
      </c>
      <c r="R1044">
        <f t="shared" si="32"/>
        <v>12.686053328730976</v>
      </c>
      <c r="S1044">
        <f t="shared" si="33"/>
        <v>14.585117224351869</v>
      </c>
    </row>
    <row r="1045" spans="1:19" x14ac:dyDescent="0.25">
      <c r="A1045">
        <v>47648</v>
      </c>
      <c r="B1045">
        <v>4.0199999999999996</v>
      </c>
      <c r="C1045">
        <v>0</v>
      </c>
      <c r="D1045">
        <v>1.0056068952083499</v>
      </c>
      <c r="E1045">
        <v>0.28365311920642799</v>
      </c>
      <c r="F1045">
        <v>0.77954022884368901</v>
      </c>
      <c r="G1045" s="1">
        <v>43223</v>
      </c>
      <c r="H1045" t="s">
        <v>26</v>
      </c>
      <c r="I1045" t="s">
        <v>134</v>
      </c>
      <c r="J1045">
        <v>1.29</v>
      </c>
      <c r="L1045">
        <v>0</v>
      </c>
      <c r="M1045">
        <v>0.95658938705921104</v>
      </c>
      <c r="N1045">
        <v>0.21909029781818301</v>
      </c>
      <c r="O1045">
        <v>0.74154216051101596</v>
      </c>
      <c r="R1045">
        <f t="shared" si="32"/>
        <v>3.3846417111834013</v>
      </c>
      <c r="S1045">
        <f t="shared" si="33"/>
        <v>3.237712339915968</v>
      </c>
    </row>
    <row r="1046" spans="1:19" x14ac:dyDescent="0.25">
      <c r="A1046">
        <v>47649</v>
      </c>
      <c r="B1046">
        <v>2.5499999999999998</v>
      </c>
      <c r="C1046">
        <v>0</v>
      </c>
      <c r="D1046">
        <v>1.0682290780544199</v>
      </c>
      <c r="E1046">
        <v>0.28486592074235201</v>
      </c>
      <c r="F1046">
        <v>0.67609435319900502</v>
      </c>
      <c r="G1046" s="1">
        <v>43223</v>
      </c>
      <c r="H1046" t="s">
        <v>174</v>
      </c>
      <c r="I1046" t="s">
        <v>131</v>
      </c>
      <c r="J1046">
        <v>1.58</v>
      </c>
      <c r="L1046">
        <v>0</v>
      </c>
      <c r="M1046">
        <v>0.88516709923744197</v>
      </c>
      <c r="N1046">
        <v>0.28724348545074402</v>
      </c>
      <c r="O1046">
        <v>0.56023234128952004</v>
      </c>
      <c r="R1046">
        <f t="shared" si="32"/>
        <v>1.9503744024356215</v>
      </c>
      <c r="S1046">
        <f t="shared" si="33"/>
        <v>1.7264072522308977</v>
      </c>
    </row>
    <row r="1047" spans="1:19" x14ac:dyDescent="0.25">
      <c r="A1047">
        <v>47650</v>
      </c>
      <c r="B1047">
        <v>1.95</v>
      </c>
      <c r="C1047">
        <v>1</v>
      </c>
      <c r="D1047">
        <v>1.19410322159528</v>
      </c>
      <c r="E1047">
        <v>0.61236062645912104</v>
      </c>
      <c r="F1047">
        <v>0.25034038573503398</v>
      </c>
      <c r="G1047" s="1">
        <v>43223</v>
      </c>
      <c r="H1047" t="s">
        <v>104</v>
      </c>
      <c r="I1047" t="s">
        <v>143</v>
      </c>
      <c r="J1047">
        <v>1.95</v>
      </c>
      <c r="L1047">
        <v>1</v>
      </c>
      <c r="M1047">
        <v>1.25780052244663</v>
      </c>
      <c r="N1047">
        <v>0.64502590894699097</v>
      </c>
      <c r="O1047">
        <v>0.19693399965763</v>
      </c>
      <c r="R1047">
        <f t="shared" si="32"/>
        <v>3.2753405205214401</v>
      </c>
      <c r="S1047">
        <f t="shared" si="33"/>
        <v>4.1197250179024918</v>
      </c>
    </row>
    <row r="1048" spans="1:19" x14ac:dyDescent="0.25">
      <c r="A1048">
        <v>47651</v>
      </c>
      <c r="B1048">
        <v>1.28</v>
      </c>
      <c r="C1048">
        <v>1</v>
      </c>
      <c r="D1048">
        <v>1.0962442779541</v>
      </c>
      <c r="E1048">
        <v>0.85644084215164096</v>
      </c>
      <c r="F1048">
        <v>0.114065980911254</v>
      </c>
      <c r="G1048" s="1">
        <v>43223</v>
      </c>
      <c r="H1048" t="s">
        <v>95</v>
      </c>
      <c r="I1048" t="s">
        <v>206</v>
      </c>
      <c r="J1048">
        <v>4.1399999999999997</v>
      </c>
      <c r="L1048">
        <v>1</v>
      </c>
      <c r="M1048">
        <v>1.18382041931152</v>
      </c>
      <c r="N1048">
        <v>0.92485970258712702</v>
      </c>
      <c r="O1048">
        <v>6.2461897730827297E-2</v>
      </c>
      <c r="R1048">
        <f t="shared" si="32"/>
        <v>14.806781993283467</v>
      </c>
      <c r="S1048">
        <f t="shared" si="33"/>
        <v>17.528570867943134</v>
      </c>
    </row>
    <row r="1049" spans="1:19" x14ac:dyDescent="0.25">
      <c r="A1049">
        <v>47652</v>
      </c>
      <c r="B1049">
        <v>1.91</v>
      </c>
      <c r="C1049">
        <v>0</v>
      </c>
      <c r="D1049">
        <v>1.29165934860706</v>
      </c>
      <c r="E1049">
        <v>0.51000090241432094</v>
      </c>
      <c r="F1049">
        <v>0.63943532109260504</v>
      </c>
      <c r="G1049" s="1">
        <v>43224</v>
      </c>
      <c r="H1049" t="s">
        <v>24</v>
      </c>
      <c r="I1049" t="s">
        <v>9</v>
      </c>
      <c r="J1049">
        <v>2.02</v>
      </c>
      <c r="L1049">
        <v>0</v>
      </c>
      <c r="M1049">
        <v>1.43171487212181</v>
      </c>
      <c r="N1049">
        <v>0.54265934228897095</v>
      </c>
      <c r="O1049">
        <v>0.70876973867416304</v>
      </c>
      <c r="R1049">
        <f t="shared" si="32"/>
        <v>1.3061043705329536</v>
      </c>
      <c r="S1049">
        <f t="shared" si="33"/>
        <v>1.869969051835324</v>
      </c>
    </row>
    <row r="1050" spans="1:19" x14ac:dyDescent="0.25">
      <c r="A1050">
        <v>47653</v>
      </c>
      <c r="B1050">
        <v>1.8</v>
      </c>
      <c r="C1050">
        <v>0</v>
      </c>
      <c r="D1050">
        <v>1.8036056661605799</v>
      </c>
      <c r="E1050">
        <v>0.30082920789718598</v>
      </c>
      <c r="F1050">
        <v>0.83888635635375897</v>
      </c>
      <c r="G1050" s="1">
        <v>43224</v>
      </c>
      <c r="H1050" t="s">
        <v>55</v>
      </c>
      <c r="I1050" t="s">
        <v>66</v>
      </c>
      <c r="J1050">
        <v>2.15</v>
      </c>
      <c r="L1050">
        <v>0</v>
      </c>
      <c r="M1050">
        <v>1.85138387680053</v>
      </c>
      <c r="N1050">
        <v>0.16533496975898701</v>
      </c>
      <c r="O1050">
        <v>0.86110877990722601</v>
      </c>
      <c r="R1050">
        <f t="shared" si="32"/>
        <v>5.2082676832522861</v>
      </c>
      <c r="S1050">
        <f t="shared" si="33"/>
        <v>9.6425028148345628</v>
      </c>
    </row>
    <row r="1051" spans="1:19" x14ac:dyDescent="0.25">
      <c r="A1051">
        <v>47654</v>
      </c>
      <c r="B1051">
        <v>1.28</v>
      </c>
      <c r="C1051">
        <v>1</v>
      </c>
      <c r="D1051">
        <v>1.0811584014892499</v>
      </c>
      <c r="E1051">
        <v>0.84465500116348202</v>
      </c>
      <c r="F1051">
        <v>8.7700401246547696E-2</v>
      </c>
      <c r="G1051" s="1">
        <v>43224</v>
      </c>
      <c r="H1051" t="s">
        <v>71</v>
      </c>
      <c r="I1051" t="s">
        <v>42</v>
      </c>
      <c r="J1051">
        <v>4.1399999999999997</v>
      </c>
      <c r="L1051">
        <v>1</v>
      </c>
      <c r="M1051">
        <v>1.13651473999023</v>
      </c>
      <c r="N1051">
        <v>0.88790214061737005</v>
      </c>
      <c r="O1051">
        <v>6.9207154214382102E-2</v>
      </c>
      <c r="R1051">
        <f t="shared" si="32"/>
        <v>12.829629403152847</v>
      </c>
      <c r="S1051">
        <f t="shared" si="33"/>
        <v>14.581062925295313</v>
      </c>
    </row>
    <row r="1052" spans="1:19" x14ac:dyDescent="0.25">
      <c r="A1052">
        <v>47655</v>
      </c>
      <c r="B1052">
        <v>1.43</v>
      </c>
      <c r="C1052">
        <v>1</v>
      </c>
      <c r="D1052">
        <v>1.27261880207061</v>
      </c>
      <c r="E1052">
        <v>0.88994321823120104</v>
      </c>
      <c r="F1052">
        <v>0.111739883571863</v>
      </c>
      <c r="G1052" s="1">
        <v>43224</v>
      </c>
      <c r="H1052" t="s">
        <v>92</v>
      </c>
      <c r="I1052" t="s">
        <v>119</v>
      </c>
      <c r="J1052">
        <v>3.13</v>
      </c>
      <c r="L1052">
        <v>1</v>
      </c>
      <c r="M1052">
        <v>1.17817919373512</v>
      </c>
      <c r="N1052">
        <v>0.82390153408050504</v>
      </c>
      <c r="O1052">
        <v>8.26477631926536E-2</v>
      </c>
      <c r="R1052">
        <f t="shared" si="32"/>
        <v>9.9688303984703612</v>
      </c>
      <c r="S1052">
        <f t="shared" si="33"/>
        <v>11.745068561351987</v>
      </c>
    </row>
    <row r="1053" spans="1:19" x14ac:dyDescent="0.25">
      <c r="A1053">
        <v>47656</v>
      </c>
      <c r="B1053">
        <v>2.09</v>
      </c>
      <c r="C1053">
        <v>1</v>
      </c>
      <c r="D1053">
        <v>1.08432266662518</v>
      </c>
      <c r="E1053">
        <v>0.51881467302640205</v>
      </c>
      <c r="F1053">
        <v>0.452552080154418</v>
      </c>
      <c r="G1053" s="1">
        <v>43224</v>
      </c>
      <c r="H1053" t="s">
        <v>125</v>
      </c>
      <c r="I1053" t="s">
        <v>60</v>
      </c>
      <c r="J1053">
        <v>1.85</v>
      </c>
      <c r="L1053">
        <v>0</v>
      </c>
      <c r="M1053">
        <v>1.0608115404844201</v>
      </c>
      <c r="N1053">
        <v>0.49843001365661599</v>
      </c>
      <c r="O1053">
        <v>0.57341164350509599</v>
      </c>
      <c r="R1053">
        <f t="shared" si="32"/>
        <v>1.1504356234456965</v>
      </c>
      <c r="S1053">
        <f t="shared" si="33"/>
        <v>1.2203953859355923</v>
      </c>
    </row>
    <row r="1054" spans="1:19" x14ac:dyDescent="0.25">
      <c r="A1054">
        <v>47657</v>
      </c>
      <c r="B1054">
        <v>1.88</v>
      </c>
      <c r="C1054">
        <v>1</v>
      </c>
      <c r="D1054">
        <v>1.3136076335906901</v>
      </c>
      <c r="E1054">
        <v>0.69872746467590297</v>
      </c>
      <c r="F1054">
        <v>0.24807227253913799</v>
      </c>
      <c r="G1054" s="1">
        <v>43224</v>
      </c>
      <c r="H1054" t="s">
        <v>26</v>
      </c>
      <c r="I1054" t="s">
        <v>74</v>
      </c>
      <c r="J1054">
        <v>2.04</v>
      </c>
      <c r="L1054">
        <v>1</v>
      </c>
      <c r="M1054">
        <v>1.34915890932083</v>
      </c>
      <c r="N1054">
        <v>0.71763771772384599</v>
      </c>
      <c r="O1054">
        <v>0.20723812282085399</v>
      </c>
      <c r="R1054">
        <f t="shared" si="32"/>
        <v>3.4628653645169547</v>
      </c>
      <c r="S1054">
        <f t="shared" si="33"/>
        <v>4.6719556583165751</v>
      </c>
    </row>
    <row r="1055" spans="1:19" x14ac:dyDescent="0.25">
      <c r="A1055">
        <v>47658</v>
      </c>
      <c r="B1055">
        <v>1.36</v>
      </c>
      <c r="C1055">
        <v>1</v>
      </c>
      <c r="D1055">
        <v>1.08189511585235</v>
      </c>
      <c r="E1055">
        <v>0.79551111459732005</v>
      </c>
      <c r="F1055">
        <v>0.20905621349811501</v>
      </c>
      <c r="G1055" s="1">
        <v>43224</v>
      </c>
      <c r="H1055" t="s">
        <v>104</v>
      </c>
      <c r="I1055" t="s">
        <v>174</v>
      </c>
      <c r="J1055">
        <v>3.5</v>
      </c>
      <c r="L1055">
        <v>1</v>
      </c>
      <c r="M1055">
        <v>0.96881757736205998</v>
      </c>
      <c r="N1055">
        <v>0.71236586570739702</v>
      </c>
      <c r="O1055">
        <v>0.130043059587478</v>
      </c>
      <c r="R1055">
        <f t="shared" si="32"/>
        <v>5.4779229892557186</v>
      </c>
      <c r="S1055">
        <f t="shared" si="33"/>
        <v>5.3071080794266594</v>
      </c>
    </row>
    <row r="1056" spans="1:19" x14ac:dyDescent="0.25">
      <c r="A1056">
        <v>47659</v>
      </c>
      <c r="B1056">
        <v>2.3199999999999998</v>
      </c>
      <c r="C1056">
        <v>1</v>
      </c>
      <c r="D1056">
        <v>1.46729562600453</v>
      </c>
      <c r="E1056">
        <v>0.63245501120885195</v>
      </c>
      <c r="F1056">
        <v>0.45716722806294702</v>
      </c>
      <c r="G1056" s="1">
        <v>43224</v>
      </c>
      <c r="H1056" t="s">
        <v>80</v>
      </c>
      <c r="I1056" t="s">
        <v>137</v>
      </c>
      <c r="J1056">
        <v>1.7</v>
      </c>
      <c r="L1056">
        <v>1</v>
      </c>
      <c r="M1056">
        <v>1.73061599254608</v>
      </c>
      <c r="N1056">
        <v>0.74595516920089699</v>
      </c>
      <c r="O1056">
        <v>0.43850603699684099</v>
      </c>
      <c r="R1056">
        <f t="shared" si="32"/>
        <v>1.7011286191397883</v>
      </c>
      <c r="S1056">
        <f t="shared" si="33"/>
        <v>2.944000393661149</v>
      </c>
    </row>
    <row r="1057" spans="1:19" x14ac:dyDescent="0.25">
      <c r="A1057">
        <v>47660</v>
      </c>
      <c r="B1057">
        <v>1.34</v>
      </c>
      <c r="C1057">
        <v>1</v>
      </c>
      <c r="D1057">
        <v>1.1191814179420401</v>
      </c>
      <c r="E1057">
        <v>0.835210013389587</v>
      </c>
      <c r="F1057">
        <v>6.11420772969722E-2</v>
      </c>
      <c r="G1057" s="1">
        <v>43224</v>
      </c>
      <c r="H1057" t="s">
        <v>88</v>
      </c>
      <c r="I1057" t="s">
        <v>95</v>
      </c>
      <c r="J1057">
        <v>3.67</v>
      </c>
      <c r="L1057">
        <v>1</v>
      </c>
      <c r="M1057">
        <v>1.1489211916923501</v>
      </c>
      <c r="N1057">
        <v>0.85740387439727705</v>
      </c>
      <c r="O1057">
        <v>5.3416829556226703E-2</v>
      </c>
      <c r="R1057">
        <f t="shared" si="32"/>
        <v>16.051193631676909</v>
      </c>
      <c r="S1057">
        <f t="shared" si="33"/>
        <v>18.441556515390914</v>
      </c>
    </row>
    <row r="1058" spans="1:19" x14ac:dyDescent="0.25">
      <c r="A1058">
        <v>47661</v>
      </c>
      <c r="B1058">
        <v>1.9</v>
      </c>
      <c r="C1058">
        <v>1</v>
      </c>
      <c r="D1058">
        <v>1.2052242451906201</v>
      </c>
      <c r="E1058">
        <v>0.63432855010032596</v>
      </c>
      <c r="F1058">
        <v>0.24986118674278199</v>
      </c>
      <c r="G1058" s="1">
        <v>43224</v>
      </c>
      <c r="H1058" t="s">
        <v>47</v>
      </c>
      <c r="I1058" t="s">
        <v>228</v>
      </c>
      <c r="J1058">
        <v>2.0299999999999998</v>
      </c>
      <c r="L1058">
        <v>1</v>
      </c>
      <c r="M1058">
        <v>1.5998502969741799</v>
      </c>
      <c r="N1058">
        <v>0.84202647209167403</v>
      </c>
      <c r="O1058">
        <v>0.14870271086692799</v>
      </c>
      <c r="R1058">
        <f t="shared" si="32"/>
        <v>5.66248232586151</v>
      </c>
      <c r="S1058">
        <f t="shared" si="33"/>
        <v>9.0591240306405858</v>
      </c>
    </row>
    <row r="1059" spans="1:19" x14ac:dyDescent="0.25">
      <c r="A1059">
        <v>47662</v>
      </c>
      <c r="B1059">
        <v>3.2</v>
      </c>
      <c r="C1059">
        <v>1</v>
      </c>
      <c r="D1059">
        <v>2.2187533187866202</v>
      </c>
      <c r="E1059">
        <v>0.693360412120819</v>
      </c>
      <c r="F1059">
        <v>0.28150595128536199</v>
      </c>
      <c r="G1059" s="1">
        <v>43224</v>
      </c>
      <c r="H1059" t="s">
        <v>73</v>
      </c>
      <c r="I1059" t="s">
        <v>38</v>
      </c>
      <c r="J1059">
        <v>1.41</v>
      </c>
      <c r="L1059">
        <v>1</v>
      </c>
      <c r="M1059">
        <v>2.2841480255126898</v>
      </c>
      <c r="N1059">
        <v>0.71379625797271695</v>
      </c>
      <c r="O1059">
        <v>0.22949822247028301</v>
      </c>
      <c r="R1059">
        <f t="shared" si="32"/>
        <v>3.1102474358603982</v>
      </c>
      <c r="S1059">
        <f t="shared" si="33"/>
        <v>7.1042655394764482</v>
      </c>
    </row>
    <row r="1060" spans="1:19" x14ac:dyDescent="0.25">
      <c r="A1060">
        <v>47663</v>
      </c>
      <c r="B1060">
        <v>1.31</v>
      </c>
      <c r="C1060">
        <v>1</v>
      </c>
      <c r="D1060">
        <v>1.08966013407707</v>
      </c>
      <c r="E1060">
        <v>0.83180162906646704</v>
      </c>
      <c r="F1060">
        <v>0.143321679532527</v>
      </c>
      <c r="G1060" s="1">
        <v>43224</v>
      </c>
      <c r="H1060" t="s">
        <v>72</v>
      </c>
      <c r="I1060" t="s">
        <v>111</v>
      </c>
      <c r="J1060">
        <v>3.92</v>
      </c>
      <c r="L1060">
        <v>1</v>
      </c>
      <c r="M1060">
        <v>0.95943853437900495</v>
      </c>
      <c r="N1060">
        <v>0.73239582777023304</v>
      </c>
      <c r="O1060">
        <v>0.118519537150859</v>
      </c>
      <c r="R1060">
        <f t="shared" si="32"/>
        <v>6.1795366854832912</v>
      </c>
      <c r="S1060">
        <f t="shared" si="33"/>
        <v>5.9288856206613847</v>
      </c>
    </row>
    <row r="1061" spans="1:19" x14ac:dyDescent="0.25">
      <c r="A1061">
        <v>47664</v>
      </c>
      <c r="B1061">
        <v>1.68</v>
      </c>
      <c r="C1061">
        <v>0</v>
      </c>
      <c r="D1061">
        <v>1.7009120231866799</v>
      </c>
      <c r="E1061">
        <v>0.35484248697757698</v>
      </c>
      <c r="F1061">
        <v>0.72379235029220501</v>
      </c>
      <c r="G1061" s="1">
        <v>43225</v>
      </c>
      <c r="H1061" t="s">
        <v>71</v>
      </c>
      <c r="I1061" t="s">
        <v>92</v>
      </c>
      <c r="J1061">
        <v>2.35</v>
      </c>
      <c r="L1061">
        <v>0</v>
      </c>
      <c r="M1061">
        <v>1.6153539627790401</v>
      </c>
      <c r="N1061">
        <v>0.25375947356223999</v>
      </c>
      <c r="O1061">
        <v>0.68738466501235895</v>
      </c>
      <c r="R1061">
        <f t="shared" si="32"/>
        <v>2.708803952668049</v>
      </c>
      <c r="S1061">
        <f t="shared" si="33"/>
        <v>4.3756771993338699</v>
      </c>
    </row>
    <row r="1062" spans="1:19" x14ac:dyDescent="0.25">
      <c r="A1062">
        <v>47665</v>
      </c>
      <c r="B1062">
        <v>1.67</v>
      </c>
      <c r="C1062">
        <v>1</v>
      </c>
      <c r="D1062">
        <v>1.31879465258121</v>
      </c>
      <c r="E1062">
        <v>0.789697396755218</v>
      </c>
      <c r="F1062">
        <v>0.13018211424350701</v>
      </c>
      <c r="G1062" s="1">
        <v>43225</v>
      </c>
      <c r="H1062" t="s">
        <v>26</v>
      </c>
      <c r="I1062" t="s">
        <v>125</v>
      </c>
      <c r="J1062">
        <v>2.38</v>
      </c>
      <c r="L1062">
        <v>1</v>
      </c>
      <c r="M1062">
        <v>1.1010387134552</v>
      </c>
      <c r="N1062">
        <v>0.659304618835449</v>
      </c>
      <c r="O1062">
        <v>0.129429817199707</v>
      </c>
      <c r="R1062">
        <f t="shared" si="32"/>
        <v>5.0939160164165136</v>
      </c>
      <c r="S1062">
        <f t="shared" si="33"/>
        <v>5.6085987371640744</v>
      </c>
    </row>
    <row r="1063" spans="1:19" x14ac:dyDescent="0.25">
      <c r="A1063">
        <v>47666</v>
      </c>
      <c r="B1063">
        <v>3.48</v>
      </c>
      <c r="C1063">
        <v>0</v>
      </c>
      <c r="D1063">
        <v>1.28422808027267</v>
      </c>
      <c r="E1063">
        <v>9.0045723319053597E-2</v>
      </c>
      <c r="F1063">
        <v>0.93739275932312005</v>
      </c>
      <c r="G1063" s="1">
        <v>43225</v>
      </c>
      <c r="H1063" t="s">
        <v>80</v>
      </c>
      <c r="I1063" t="s">
        <v>104</v>
      </c>
      <c r="J1063">
        <v>1.37</v>
      </c>
      <c r="L1063">
        <v>0</v>
      </c>
      <c r="M1063">
        <v>1.2782387822866399</v>
      </c>
      <c r="N1063">
        <v>9.6468023955821894E-2</v>
      </c>
      <c r="O1063">
        <v>0.93302100896835305</v>
      </c>
      <c r="R1063">
        <f t="shared" si="32"/>
        <v>9.6718163253311324</v>
      </c>
      <c r="S1063">
        <f t="shared" si="33"/>
        <v>12.362890722191349</v>
      </c>
    </row>
    <row r="1064" spans="1:19" x14ac:dyDescent="0.25">
      <c r="A1064">
        <v>47667</v>
      </c>
      <c r="B1064">
        <v>2.82</v>
      </c>
      <c r="C1064">
        <v>1</v>
      </c>
      <c r="D1064">
        <v>2.0580541470050799</v>
      </c>
      <c r="E1064">
        <v>0.72980643510818399</v>
      </c>
      <c r="F1064">
        <v>0.301431041955947</v>
      </c>
      <c r="G1064" s="1">
        <v>43225</v>
      </c>
      <c r="H1064" t="s">
        <v>47</v>
      </c>
      <c r="I1064" t="s">
        <v>88</v>
      </c>
      <c r="J1064">
        <v>1.51</v>
      </c>
      <c r="L1064">
        <v>1</v>
      </c>
      <c r="M1064">
        <v>1.89434460639953</v>
      </c>
      <c r="N1064">
        <v>0.67175340652465798</v>
      </c>
      <c r="O1064">
        <v>0.220081776380538</v>
      </c>
      <c r="R1064">
        <f t="shared" si="32"/>
        <v>3.0522900058892004</v>
      </c>
      <c r="S1064">
        <f t="shared" si="33"/>
        <v>5.7820891098234126</v>
      </c>
    </row>
    <row r="1065" spans="1:19" x14ac:dyDescent="0.25">
      <c r="A1065">
        <v>47668</v>
      </c>
      <c r="B1065">
        <v>2.4</v>
      </c>
      <c r="C1065">
        <v>0</v>
      </c>
      <c r="D1065">
        <v>0.921865029931068</v>
      </c>
      <c r="E1065">
        <v>0.40790712088346398</v>
      </c>
      <c r="F1065">
        <v>0.55534037947654702</v>
      </c>
      <c r="G1065" s="1">
        <v>43225</v>
      </c>
      <c r="H1065" t="s">
        <v>73</v>
      </c>
      <c r="I1065" t="s">
        <v>72</v>
      </c>
      <c r="J1065">
        <v>1.66</v>
      </c>
      <c r="L1065">
        <v>0</v>
      </c>
      <c r="M1065">
        <v>0.742486267089843</v>
      </c>
      <c r="N1065">
        <v>0.35569247603416398</v>
      </c>
      <c r="O1065">
        <v>0.447280883789062</v>
      </c>
      <c r="R1065">
        <f t="shared" si="32"/>
        <v>1.2574932390363551</v>
      </c>
      <c r="S1065">
        <f t="shared" si="33"/>
        <v>0.93367146094281883</v>
      </c>
    </row>
    <row r="1066" spans="1:19" x14ac:dyDescent="0.25">
      <c r="A1066">
        <v>47669</v>
      </c>
      <c r="B1066">
        <v>1.32</v>
      </c>
      <c r="C1066">
        <v>1</v>
      </c>
      <c r="D1066">
        <v>1.2592358250617901</v>
      </c>
      <c r="E1066">
        <v>0.95396653413772503</v>
      </c>
      <c r="F1066">
        <v>9.9956298619508693E-2</v>
      </c>
      <c r="G1066" s="1">
        <v>43225</v>
      </c>
      <c r="H1066" t="s">
        <v>55</v>
      </c>
      <c r="I1066" t="s">
        <v>24</v>
      </c>
      <c r="J1066">
        <v>3.83</v>
      </c>
      <c r="L1066">
        <v>1</v>
      </c>
      <c r="M1066">
        <v>1.25236937999725</v>
      </c>
      <c r="N1066">
        <v>0.94876468181610096</v>
      </c>
      <c r="O1066">
        <v>0.157971411943435</v>
      </c>
      <c r="R1066">
        <f t="shared" si="32"/>
        <v>6.0059264530459862</v>
      </c>
      <c r="S1066">
        <f t="shared" si="33"/>
        <v>7.5216383883103042</v>
      </c>
    </row>
    <row r="1067" spans="1:19" x14ac:dyDescent="0.25">
      <c r="A1067">
        <v>47670</v>
      </c>
      <c r="B1067">
        <v>1.91</v>
      </c>
      <c r="C1067">
        <v>1</v>
      </c>
      <c r="D1067">
        <v>1.33960914230346</v>
      </c>
      <c r="E1067">
        <v>0.70136604309081996</v>
      </c>
      <c r="F1067">
        <v>0.26248956322669897</v>
      </c>
      <c r="G1067" s="1">
        <v>43226</v>
      </c>
      <c r="H1067" t="s">
        <v>155</v>
      </c>
      <c r="I1067" t="s">
        <v>154</v>
      </c>
      <c r="J1067">
        <v>2</v>
      </c>
      <c r="L1067">
        <v>1</v>
      </c>
      <c r="M1067">
        <v>1.4879490554332699</v>
      </c>
      <c r="N1067">
        <v>0.77903091907501198</v>
      </c>
      <c r="O1067">
        <v>0.16804212331771801</v>
      </c>
      <c r="R1067">
        <f t="shared" si="32"/>
        <v>4.6359264194852781</v>
      </c>
      <c r="S1067">
        <f t="shared" si="33"/>
        <v>6.8980223369312741</v>
      </c>
    </row>
    <row r="1068" spans="1:19" x14ac:dyDescent="0.25">
      <c r="A1068">
        <v>47671</v>
      </c>
      <c r="B1068">
        <v>2.0699999999999998</v>
      </c>
      <c r="C1068">
        <v>0</v>
      </c>
      <c r="D1068">
        <v>1.5217856216430601</v>
      </c>
      <c r="E1068">
        <v>0.22369324564933701</v>
      </c>
      <c r="F1068">
        <v>0.822586822509765</v>
      </c>
      <c r="G1068" s="1">
        <v>43226</v>
      </c>
      <c r="H1068" t="s">
        <v>36</v>
      </c>
      <c r="I1068" t="s">
        <v>163</v>
      </c>
      <c r="J1068">
        <v>1.85</v>
      </c>
      <c r="L1068">
        <v>0</v>
      </c>
      <c r="M1068">
        <v>1.5660428255796399</v>
      </c>
      <c r="N1068">
        <v>0.21417151391506101</v>
      </c>
      <c r="O1068">
        <v>0.84650963544845503</v>
      </c>
      <c r="R1068">
        <f t="shared" si="32"/>
        <v>3.9524847164510173</v>
      </c>
      <c r="S1068">
        <f t="shared" si="33"/>
        <v>6.1897603334113009</v>
      </c>
    </row>
    <row r="1069" spans="1:19" x14ac:dyDescent="0.25">
      <c r="A1069">
        <v>47672</v>
      </c>
      <c r="B1069">
        <v>2.2999999999999998</v>
      </c>
      <c r="C1069">
        <v>0</v>
      </c>
      <c r="D1069">
        <v>1.43882594883441</v>
      </c>
      <c r="E1069">
        <v>0.18517648726701699</v>
      </c>
      <c r="F1069">
        <v>0.84141868352890004</v>
      </c>
      <c r="G1069" s="1">
        <v>43226</v>
      </c>
      <c r="H1069" t="s">
        <v>80</v>
      </c>
      <c r="I1069" t="s">
        <v>26</v>
      </c>
      <c r="J1069">
        <v>1.71</v>
      </c>
      <c r="L1069">
        <v>0</v>
      </c>
      <c r="M1069">
        <v>1.4300432646274499</v>
      </c>
      <c r="N1069">
        <v>0.111755840480327</v>
      </c>
      <c r="O1069">
        <v>0.83628261089324896</v>
      </c>
      <c r="R1069">
        <f t="shared" si="32"/>
        <v>7.4831222001365063</v>
      </c>
      <c r="S1069">
        <f t="shared" si="33"/>
        <v>10.701188500689399</v>
      </c>
    </row>
    <row r="1070" spans="1:19" x14ac:dyDescent="0.25">
      <c r="A1070">
        <v>47673</v>
      </c>
      <c r="B1070">
        <v>2.4</v>
      </c>
      <c r="C1070">
        <v>0</v>
      </c>
      <c r="D1070">
        <v>1.3125156259536701</v>
      </c>
      <c r="E1070">
        <v>0.26700248420238398</v>
      </c>
      <c r="F1070">
        <v>0.79067206382751398</v>
      </c>
      <c r="G1070" s="1">
        <v>43226</v>
      </c>
      <c r="H1070" t="s">
        <v>73</v>
      </c>
      <c r="I1070" t="s">
        <v>47</v>
      </c>
      <c r="J1070">
        <v>1.66</v>
      </c>
      <c r="L1070">
        <v>0</v>
      </c>
      <c r="M1070">
        <v>1.1026423621177599</v>
      </c>
      <c r="N1070">
        <v>0.153256639838218</v>
      </c>
      <c r="O1070">
        <v>0.66424238681793202</v>
      </c>
      <c r="R1070">
        <f t="shared" si="32"/>
        <v>4.3341834162560584</v>
      </c>
      <c r="S1070">
        <f t="shared" si="33"/>
        <v>4.7790542399522336</v>
      </c>
    </row>
    <row r="1071" spans="1:19" x14ac:dyDescent="0.25">
      <c r="A1071">
        <v>47674</v>
      </c>
      <c r="B1071">
        <v>1.5</v>
      </c>
      <c r="C1071">
        <v>1</v>
      </c>
      <c r="D1071">
        <v>1.32963967323303</v>
      </c>
      <c r="E1071">
        <v>0.88642644882202104</v>
      </c>
      <c r="F1071">
        <v>0.15750909075140901</v>
      </c>
      <c r="G1071" s="1">
        <v>43226</v>
      </c>
      <c r="H1071" t="s">
        <v>71</v>
      </c>
      <c r="I1071" t="s">
        <v>55</v>
      </c>
      <c r="J1071">
        <v>2.85</v>
      </c>
      <c r="L1071">
        <v>1</v>
      </c>
      <c r="M1071">
        <v>1.37883505225181</v>
      </c>
      <c r="N1071">
        <v>0.91922336816787698</v>
      </c>
      <c r="O1071">
        <v>0.10463971644639899</v>
      </c>
      <c r="R1071">
        <f t="shared" si="32"/>
        <v>8.7846507940294654</v>
      </c>
      <c r="S1071">
        <f t="shared" si="33"/>
        <v>12.112584436599569</v>
      </c>
    </row>
    <row r="1072" spans="1:19" x14ac:dyDescent="0.25">
      <c r="A1072">
        <v>47675</v>
      </c>
      <c r="B1072">
        <v>2.0099999999999998</v>
      </c>
      <c r="C1072">
        <v>1</v>
      </c>
      <c r="D1072">
        <v>1.2761511439085</v>
      </c>
      <c r="E1072">
        <v>0.63490106662114398</v>
      </c>
      <c r="F1072">
        <v>0.31901936233043598</v>
      </c>
      <c r="G1072" s="1">
        <v>43227</v>
      </c>
      <c r="H1072" t="s">
        <v>52</v>
      </c>
      <c r="I1072" t="s">
        <v>196</v>
      </c>
      <c r="J1072">
        <v>1.9</v>
      </c>
      <c r="L1072">
        <v>0</v>
      </c>
      <c r="M1072">
        <v>1.1074841558933199</v>
      </c>
      <c r="N1072">
        <v>0.39896854758262601</v>
      </c>
      <c r="O1072">
        <v>0.58288639783859197</v>
      </c>
      <c r="R1072">
        <f t="shared" si="32"/>
        <v>1.4609833315692053</v>
      </c>
      <c r="S1072">
        <f t="shared" si="33"/>
        <v>1.6180158917371388</v>
      </c>
    </row>
    <row r="1073" spans="1:19" x14ac:dyDescent="0.25">
      <c r="A1073">
        <v>47676</v>
      </c>
      <c r="B1073">
        <v>1.46</v>
      </c>
      <c r="C1073">
        <v>1</v>
      </c>
      <c r="D1073">
        <v>1.19302839589118</v>
      </c>
      <c r="E1073">
        <v>0.81714273691177297</v>
      </c>
      <c r="F1073">
        <v>0.2287796869874</v>
      </c>
      <c r="G1073" s="1">
        <v>43227</v>
      </c>
      <c r="H1073" t="s">
        <v>53</v>
      </c>
      <c r="I1073" t="s">
        <v>59</v>
      </c>
      <c r="J1073">
        <v>2.95</v>
      </c>
      <c r="L1073">
        <v>1</v>
      </c>
      <c r="M1073">
        <v>1.26061566591262</v>
      </c>
      <c r="N1073">
        <v>0.86343538761138905</v>
      </c>
      <c r="O1073">
        <v>0.31916305422782898</v>
      </c>
      <c r="R1073">
        <f t="shared" si="32"/>
        <v>2.7053112074652623</v>
      </c>
      <c r="S1073">
        <f t="shared" si="33"/>
        <v>3.4103576892997172</v>
      </c>
    </row>
    <row r="1074" spans="1:19" x14ac:dyDescent="0.25">
      <c r="A1074">
        <v>47677</v>
      </c>
      <c r="B1074">
        <v>2.84</v>
      </c>
      <c r="C1074">
        <v>0</v>
      </c>
      <c r="D1074">
        <v>1.1536660982370299</v>
      </c>
      <c r="E1074">
        <v>0.25938172340393001</v>
      </c>
      <c r="F1074">
        <v>0.77427254915237398</v>
      </c>
      <c r="G1074" s="1">
        <v>43227</v>
      </c>
      <c r="H1074" t="s">
        <v>102</v>
      </c>
      <c r="I1074" t="s">
        <v>89</v>
      </c>
      <c r="J1074">
        <v>1.49</v>
      </c>
      <c r="L1074">
        <v>0</v>
      </c>
      <c r="M1074">
        <v>1.15643461883068</v>
      </c>
      <c r="N1074">
        <v>0.19415250420570301</v>
      </c>
      <c r="O1074">
        <v>0.77613061666488603</v>
      </c>
      <c r="R1074">
        <f t="shared" si="32"/>
        <v>3.997530806208824</v>
      </c>
      <c r="S1074">
        <f t="shared" si="33"/>
        <v>4.622883014142003</v>
      </c>
    </row>
    <row r="1075" spans="1:19" x14ac:dyDescent="0.25">
      <c r="A1075">
        <v>47678</v>
      </c>
      <c r="B1075">
        <v>1.63</v>
      </c>
      <c r="C1075">
        <v>1</v>
      </c>
      <c r="D1075">
        <v>1.37016904520988</v>
      </c>
      <c r="E1075">
        <v>0.840594506263732</v>
      </c>
      <c r="F1075">
        <v>0.308643361926078</v>
      </c>
      <c r="G1075" s="1">
        <v>43227</v>
      </c>
      <c r="H1075" t="s">
        <v>131</v>
      </c>
      <c r="I1075" t="s">
        <v>124</v>
      </c>
      <c r="J1075">
        <v>2.44</v>
      </c>
      <c r="L1075">
        <v>1</v>
      </c>
      <c r="M1075">
        <v>1.4339568656682899</v>
      </c>
      <c r="N1075">
        <v>0.87972813844680697</v>
      </c>
      <c r="O1075">
        <v>0.33516529202461198</v>
      </c>
      <c r="R1075">
        <f t="shared" si="32"/>
        <v>2.624759064796621</v>
      </c>
      <c r="S1075">
        <f t="shared" si="33"/>
        <v>3.7637912816902088</v>
      </c>
    </row>
    <row r="1076" spans="1:19" x14ac:dyDescent="0.25">
      <c r="A1076">
        <v>47679</v>
      </c>
      <c r="B1076">
        <v>1.37</v>
      </c>
      <c r="C1076">
        <v>1</v>
      </c>
      <c r="D1076">
        <v>1.1746085541248299</v>
      </c>
      <c r="E1076">
        <v>0.857378506660461</v>
      </c>
      <c r="F1076">
        <v>0.15913315862417199</v>
      </c>
      <c r="G1076" s="1">
        <v>43227</v>
      </c>
      <c r="H1076" t="s">
        <v>99</v>
      </c>
      <c r="I1076" t="s">
        <v>83</v>
      </c>
      <c r="J1076">
        <v>3.38</v>
      </c>
      <c r="L1076">
        <v>1</v>
      </c>
      <c r="M1076">
        <v>1.0611298537254299</v>
      </c>
      <c r="N1076">
        <v>0.774547338485717</v>
      </c>
      <c r="O1076">
        <v>0.18487673997879001</v>
      </c>
      <c r="R1076">
        <f t="shared" si="32"/>
        <v>4.1895337324456117</v>
      </c>
      <c r="S1076">
        <f t="shared" si="33"/>
        <v>4.4456393166877763</v>
      </c>
    </row>
    <row r="1077" spans="1:19" x14ac:dyDescent="0.25">
      <c r="A1077">
        <v>47680</v>
      </c>
      <c r="B1077">
        <v>1.35</v>
      </c>
      <c r="C1077">
        <v>1</v>
      </c>
      <c r="D1077">
        <v>1.09039128541946</v>
      </c>
      <c r="E1077">
        <v>0.80769724845886204</v>
      </c>
      <c r="F1077">
        <v>0.18275938034057601</v>
      </c>
      <c r="G1077" s="1">
        <v>43227</v>
      </c>
      <c r="H1077" t="s">
        <v>11</v>
      </c>
      <c r="I1077" t="s">
        <v>151</v>
      </c>
      <c r="J1077">
        <v>3.51</v>
      </c>
      <c r="L1077">
        <v>1</v>
      </c>
      <c r="M1077">
        <v>1.1111683040857301</v>
      </c>
      <c r="N1077">
        <v>0.82308763265609697</v>
      </c>
      <c r="O1077">
        <v>6.03460371494293E-2</v>
      </c>
      <c r="R1077">
        <f t="shared" si="32"/>
        <v>13.639464520560999</v>
      </c>
      <c r="S1077">
        <f t="shared" si="33"/>
        <v>15.155740659949263</v>
      </c>
    </row>
    <row r="1078" spans="1:19" x14ac:dyDescent="0.25">
      <c r="A1078">
        <v>47681</v>
      </c>
      <c r="B1078">
        <v>2.6</v>
      </c>
      <c r="C1078">
        <v>1</v>
      </c>
      <c r="D1078">
        <v>1.7384851217269801</v>
      </c>
      <c r="E1078">
        <v>0.66864812374114901</v>
      </c>
      <c r="F1078">
        <v>0.42021499276161101</v>
      </c>
      <c r="G1078" s="1">
        <v>43227</v>
      </c>
      <c r="H1078" t="s">
        <v>143</v>
      </c>
      <c r="I1078" t="s">
        <v>44</v>
      </c>
      <c r="J1078">
        <v>1.56</v>
      </c>
      <c r="L1078">
        <v>1</v>
      </c>
      <c r="M1078">
        <v>1.67211414575576</v>
      </c>
      <c r="N1078">
        <v>0.64312082529067904</v>
      </c>
      <c r="O1078">
        <v>0.274774700403213</v>
      </c>
      <c r="R1078">
        <f t="shared" si="32"/>
        <v>2.3405387189830194</v>
      </c>
      <c r="S1078">
        <f t="shared" si="33"/>
        <v>3.9136479007005853</v>
      </c>
    </row>
    <row r="1079" spans="1:19" x14ac:dyDescent="0.25">
      <c r="A1079">
        <v>47682</v>
      </c>
      <c r="B1079">
        <v>1.79</v>
      </c>
      <c r="C1079">
        <v>1</v>
      </c>
      <c r="D1079">
        <v>1.30280491113662</v>
      </c>
      <c r="E1079">
        <v>0.72782397270202603</v>
      </c>
      <c r="F1079">
        <v>0.24691814482211999</v>
      </c>
      <c r="G1079" s="1">
        <v>43227</v>
      </c>
      <c r="H1079" t="s">
        <v>108</v>
      </c>
      <c r="I1079" t="s">
        <v>46</v>
      </c>
      <c r="J1079">
        <v>2.14</v>
      </c>
      <c r="L1079">
        <v>1</v>
      </c>
      <c r="M1079">
        <v>1.0159130126237801</v>
      </c>
      <c r="N1079">
        <v>0.567549169063568</v>
      </c>
      <c r="O1079">
        <v>7.6148390769958496E-2</v>
      </c>
      <c r="R1079">
        <f t="shared" si="32"/>
        <v>7.4531997764485043</v>
      </c>
      <c r="S1079">
        <f t="shared" si="33"/>
        <v>7.5718026385787347</v>
      </c>
    </row>
    <row r="1080" spans="1:19" x14ac:dyDescent="0.25">
      <c r="A1080">
        <v>47683</v>
      </c>
      <c r="B1080">
        <v>2.33</v>
      </c>
      <c r="C1080">
        <v>0</v>
      </c>
      <c r="D1080">
        <v>0.89975453853607101</v>
      </c>
      <c r="E1080">
        <v>0.46181097626686002</v>
      </c>
      <c r="F1080">
        <v>0.53556817770004195</v>
      </c>
      <c r="G1080" s="1">
        <v>43227</v>
      </c>
      <c r="H1080" t="s">
        <v>94</v>
      </c>
      <c r="I1080" t="s">
        <v>111</v>
      </c>
      <c r="J1080">
        <v>1.68</v>
      </c>
      <c r="L1080">
        <v>0</v>
      </c>
      <c r="M1080">
        <v>0.76772438049316405</v>
      </c>
      <c r="N1080">
        <v>0.308486849069595</v>
      </c>
      <c r="O1080">
        <v>0.45697879791259699</v>
      </c>
      <c r="R1080">
        <f t="shared" si="32"/>
        <v>1.4813558480397393</v>
      </c>
      <c r="S1080">
        <f t="shared" si="33"/>
        <v>1.1372730007262328</v>
      </c>
    </row>
    <row r="1081" spans="1:19" x14ac:dyDescent="0.25">
      <c r="A1081">
        <v>47684</v>
      </c>
      <c r="B1081">
        <v>1.51</v>
      </c>
      <c r="C1081">
        <v>1</v>
      </c>
      <c r="D1081">
        <v>1.1201644029617299</v>
      </c>
      <c r="E1081">
        <v>0.741830730438232</v>
      </c>
      <c r="F1081">
        <v>0.23830165266990599</v>
      </c>
      <c r="G1081" s="1">
        <v>43227</v>
      </c>
      <c r="H1081" t="s">
        <v>82</v>
      </c>
      <c r="I1081" t="s">
        <v>161</v>
      </c>
      <c r="J1081">
        <v>2.78</v>
      </c>
      <c r="L1081">
        <v>1</v>
      </c>
      <c r="M1081">
        <v>1.1416623967885899</v>
      </c>
      <c r="N1081">
        <v>0.75606781244277899</v>
      </c>
      <c r="O1081">
        <v>0.197364121675491</v>
      </c>
      <c r="R1081">
        <f t="shared" si="32"/>
        <v>3.8308270319056108</v>
      </c>
      <c r="S1081">
        <f t="shared" si="33"/>
        <v>4.3735111709279044</v>
      </c>
    </row>
    <row r="1082" spans="1:19" x14ac:dyDescent="0.25">
      <c r="A1082">
        <v>47685</v>
      </c>
      <c r="B1082">
        <v>1.44</v>
      </c>
      <c r="C1082">
        <v>1</v>
      </c>
      <c r="D1082">
        <v>1.15430407333374</v>
      </c>
      <c r="E1082">
        <v>0.80160005092620801</v>
      </c>
      <c r="F1082">
        <v>0.20140990018844601</v>
      </c>
      <c r="G1082" s="1">
        <v>43228</v>
      </c>
      <c r="H1082" t="s">
        <v>38</v>
      </c>
      <c r="I1082" t="s">
        <v>122</v>
      </c>
      <c r="J1082">
        <v>3.01</v>
      </c>
      <c r="L1082">
        <v>1</v>
      </c>
      <c r="M1082">
        <v>1.08090620040893</v>
      </c>
      <c r="N1082">
        <v>0.75062930583953802</v>
      </c>
      <c r="O1082">
        <v>0.217430725693702</v>
      </c>
      <c r="R1082">
        <f t="shared" si="32"/>
        <v>3.4522687786866011</v>
      </c>
      <c r="S1082">
        <f t="shared" si="33"/>
        <v>3.7315787283605273</v>
      </c>
    </row>
    <row r="1083" spans="1:19" x14ac:dyDescent="0.25">
      <c r="A1083">
        <v>47686</v>
      </c>
      <c r="B1083">
        <v>2.44</v>
      </c>
      <c r="C1083">
        <v>1</v>
      </c>
      <c r="D1083">
        <v>1.61634316253662</v>
      </c>
      <c r="E1083">
        <v>0.66243572235107395</v>
      </c>
      <c r="F1083">
        <v>0.39653571844100899</v>
      </c>
      <c r="G1083" s="1">
        <v>43228</v>
      </c>
      <c r="H1083" t="s">
        <v>67</v>
      </c>
      <c r="I1083" t="s">
        <v>120</v>
      </c>
      <c r="J1083">
        <v>1.63</v>
      </c>
      <c r="L1083">
        <v>1</v>
      </c>
      <c r="M1083">
        <v>1.4930581831931999</v>
      </c>
      <c r="N1083">
        <v>0.61190909147262496</v>
      </c>
      <c r="O1083">
        <v>0.31229692697525002</v>
      </c>
      <c r="R1083">
        <f t="shared" si="32"/>
        <v>1.9593823653638438</v>
      </c>
      <c r="S1083">
        <f t="shared" si="33"/>
        <v>2.9254718746109454</v>
      </c>
    </row>
    <row r="1084" spans="1:19" x14ac:dyDescent="0.25">
      <c r="A1084">
        <v>47687</v>
      </c>
      <c r="B1084">
        <v>2.16</v>
      </c>
      <c r="C1084">
        <v>1</v>
      </c>
      <c r="D1084">
        <v>1.6414502220153799</v>
      </c>
      <c r="E1084">
        <v>0.75993065834045403</v>
      </c>
      <c r="F1084">
        <v>0.38416504561900999</v>
      </c>
      <c r="G1084" s="1">
        <v>43228</v>
      </c>
      <c r="H1084" t="s">
        <v>36</v>
      </c>
      <c r="I1084" t="s">
        <v>102</v>
      </c>
      <c r="J1084">
        <v>1.78</v>
      </c>
      <c r="L1084">
        <v>1</v>
      </c>
      <c r="M1084">
        <v>1.5846104192733701</v>
      </c>
      <c r="N1084">
        <v>0.73361593484878496</v>
      </c>
      <c r="O1084">
        <v>0.24762631952762601</v>
      </c>
      <c r="R1084">
        <f t="shared" si="32"/>
        <v>2.9625927334712912</v>
      </c>
      <c r="S1084">
        <f t="shared" si="33"/>
        <v>4.6945553135221987</v>
      </c>
    </row>
    <row r="1085" spans="1:19" x14ac:dyDescent="0.25">
      <c r="A1085">
        <v>47688</v>
      </c>
      <c r="B1085">
        <v>1.21</v>
      </c>
      <c r="C1085">
        <v>1</v>
      </c>
      <c r="D1085">
        <v>1.0359549233913401</v>
      </c>
      <c r="E1085">
        <v>0.85616109371185301</v>
      </c>
      <c r="F1085">
        <v>0.197521078586578</v>
      </c>
      <c r="G1085" s="1">
        <v>43228</v>
      </c>
      <c r="H1085" t="s">
        <v>75</v>
      </c>
      <c r="I1085" t="s">
        <v>60</v>
      </c>
      <c r="J1085">
        <v>5</v>
      </c>
      <c r="L1085">
        <v>1</v>
      </c>
      <c r="M1085">
        <v>0.991218343973159</v>
      </c>
      <c r="N1085">
        <v>0.81918871402740401</v>
      </c>
      <c r="O1085">
        <v>0.29439380764961198</v>
      </c>
      <c r="R1085">
        <f t="shared" si="32"/>
        <v>2.7826288894038282</v>
      </c>
      <c r="S1085">
        <f t="shared" si="33"/>
        <v>2.7581927996467326</v>
      </c>
    </row>
    <row r="1086" spans="1:19" x14ac:dyDescent="0.25">
      <c r="A1086">
        <v>47689</v>
      </c>
      <c r="B1086">
        <v>1.1599999999999999</v>
      </c>
      <c r="C1086">
        <v>1</v>
      </c>
      <c r="D1086">
        <v>0.87064876747131303</v>
      </c>
      <c r="E1086">
        <v>0.75055928230285596</v>
      </c>
      <c r="F1086">
        <v>0.124950006604194</v>
      </c>
      <c r="G1086" s="1">
        <v>43228</v>
      </c>
      <c r="H1086" t="s">
        <v>43</v>
      </c>
      <c r="I1086" t="s">
        <v>131</v>
      </c>
      <c r="J1086">
        <v>6.15</v>
      </c>
      <c r="L1086">
        <v>1</v>
      </c>
      <c r="M1086">
        <v>0.98102565050125101</v>
      </c>
      <c r="N1086">
        <v>0.84571176767349199</v>
      </c>
      <c r="O1086">
        <v>9.4114243984222398E-2</v>
      </c>
      <c r="R1086">
        <f t="shared" si="32"/>
        <v>8.9860124447822134</v>
      </c>
      <c r="S1086">
        <f t="shared" si="33"/>
        <v>8.815508704054805</v>
      </c>
    </row>
    <row r="1087" spans="1:19" x14ac:dyDescent="0.25">
      <c r="A1087">
        <v>47690</v>
      </c>
      <c r="B1087">
        <v>2.2599999999999998</v>
      </c>
      <c r="C1087">
        <v>1</v>
      </c>
      <c r="D1087">
        <v>1.56433617949485</v>
      </c>
      <c r="E1087">
        <v>0.69218415021896296</v>
      </c>
      <c r="F1087">
        <v>0.36595698595046999</v>
      </c>
      <c r="G1087" s="1">
        <v>43228</v>
      </c>
      <c r="H1087" t="s">
        <v>99</v>
      </c>
      <c r="I1087" t="s">
        <v>86</v>
      </c>
      <c r="J1087">
        <v>1.72</v>
      </c>
      <c r="L1087">
        <v>1</v>
      </c>
      <c r="M1087">
        <v>1.4432732951641001</v>
      </c>
      <c r="N1087">
        <v>0.638616502285003</v>
      </c>
      <c r="O1087">
        <v>0.562289059162139</v>
      </c>
      <c r="R1087">
        <f t="shared" si="32"/>
        <v>1.1357441370753305</v>
      </c>
      <c r="S1087">
        <f t="shared" si="33"/>
        <v>1.6391891831800272</v>
      </c>
    </row>
    <row r="1088" spans="1:19" x14ac:dyDescent="0.25">
      <c r="A1088">
        <v>47691</v>
      </c>
      <c r="B1088">
        <v>3.73</v>
      </c>
      <c r="C1088">
        <v>0</v>
      </c>
      <c r="D1088">
        <v>1.02636322259902</v>
      </c>
      <c r="E1088">
        <v>0.30524418950080801</v>
      </c>
      <c r="F1088">
        <v>0.77754789590835505</v>
      </c>
      <c r="G1088" s="1">
        <v>43228</v>
      </c>
      <c r="H1088" t="s">
        <v>143</v>
      </c>
      <c r="I1088" t="s">
        <v>155</v>
      </c>
      <c r="J1088">
        <v>1.32</v>
      </c>
      <c r="L1088">
        <v>0</v>
      </c>
      <c r="M1088">
        <v>0.88785304784774699</v>
      </c>
      <c r="N1088">
        <v>0.49894484877586298</v>
      </c>
      <c r="O1088">
        <v>0.67261594533920199</v>
      </c>
      <c r="R1088">
        <f t="shared" si="32"/>
        <v>1.3480767403239708</v>
      </c>
      <c r="S1088">
        <f t="shared" si="33"/>
        <v>1.1968940426292929</v>
      </c>
    </row>
    <row r="1089" spans="1:19" x14ac:dyDescent="0.25">
      <c r="A1089">
        <v>47692</v>
      </c>
      <c r="B1089">
        <v>1.69</v>
      </c>
      <c r="C1089">
        <v>1</v>
      </c>
      <c r="D1089">
        <v>0.99824732502301505</v>
      </c>
      <c r="E1089">
        <v>0.59067889054616296</v>
      </c>
      <c r="F1089">
        <v>0.43669842680295301</v>
      </c>
      <c r="G1089" s="1">
        <v>43228</v>
      </c>
      <c r="H1089" t="s">
        <v>42</v>
      </c>
      <c r="I1089" t="s">
        <v>126</v>
      </c>
      <c r="J1089">
        <v>2.2999999999999998</v>
      </c>
      <c r="L1089">
        <v>0</v>
      </c>
      <c r="M1089">
        <v>1.34448863267898</v>
      </c>
      <c r="N1089">
        <v>0.50814288854598999</v>
      </c>
      <c r="O1089">
        <v>0.58456027507781905</v>
      </c>
      <c r="R1089">
        <f t="shared" si="32"/>
        <v>1.1503856262762848</v>
      </c>
      <c r="S1089">
        <f t="shared" si="33"/>
        <v>1.5466803977257586</v>
      </c>
    </row>
    <row r="1090" spans="1:19" x14ac:dyDescent="0.25">
      <c r="A1090">
        <v>47693</v>
      </c>
      <c r="B1090">
        <v>4.8899999999999997</v>
      </c>
      <c r="C1090">
        <v>0</v>
      </c>
      <c r="D1090">
        <v>1.00030369853973</v>
      </c>
      <c r="E1090">
        <v>0.13788429200649199</v>
      </c>
      <c r="F1090">
        <v>0.81992106437683099</v>
      </c>
      <c r="G1090" s="1">
        <v>43228</v>
      </c>
      <c r="H1090" t="s">
        <v>64</v>
      </c>
      <c r="I1090" t="s">
        <v>72</v>
      </c>
      <c r="J1090">
        <v>1.22</v>
      </c>
      <c r="L1090">
        <v>0</v>
      </c>
      <c r="M1090">
        <v>0.958264902830123</v>
      </c>
      <c r="N1090">
        <v>0.20710369944572399</v>
      </c>
      <c r="O1090">
        <v>0.78546303510665805</v>
      </c>
      <c r="R1090">
        <f t="shared" si="32"/>
        <v>3.7926074580454592</v>
      </c>
      <c r="S1090">
        <f t="shared" si="33"/>
        <v>3.6343226172567311</v>
      </c>
    </row>
    <row r="1091" spans="1:19" x14ac:dyDescent="0.25">
      <c r="A1091">
        <v>47694</v>
      </c>
      <c r="B1091">
        <v>1.42</v>
      </c>
      <c r="C1091">
        <v>1</v>
      </c>
      <c r="D1091">
        <v>0.99402196089426598</v>
      </c>
      <c r="E1091">
        <v>0.70001546541849702</v>
      </c>
      <c r="F1091">
        <v>0.37512092789014101</v>
      </c>
      <c r="G1091" s="1">
        <v>43228</v>
      </c>
      <c r="H1091" t="s">
        <v>127</v>
      </c>
      <c r="I1091" t="s">
        <v>85</v>
      </c>
      <c r="J1091">
        <v>3.14</v>
      </c>
      <c r="L1091">
        <v>0</v>
      </c>
      <c r="M1091">
        <v>1.8420593333244299</v>
      </c>
      <c r="N1091">
        <v>0.38221088051795898</v>
      </c>
      <c r="O1091">
        <v>0.58664309978485096</v>
      </c>
      <c r="R1091">
        <f t="shared" si="32"/>
        <v>1.5348676076145518</v>
      </c>
      <c r="S1091">
        <f t="shared" si="33"/>
        <v>2.8273172020237274</v>
      </c>
    </row>
    <row r="1092" spans="1:19" x14ac:dyDescent="0.25">
      <c r="A1092">
        <v>47695</v>
      </c>
      <c r="B1092">
        <v>1.68</v>
      </c>
      <c r="C1092">
        <v>1</v>
      </c>
      <c r="D1092">
        <v>1.13070204734802</v>
      </c>
      <c r="E1092">
        <v>0.67303693294525102</v>
      </c>
      <c r="F1092">
        <v>0.238210603594779</v>
      </c>
      <c r="G1092" s="1">
        <v>43228</v>
      </c>
      <c r="H1092" t="s">
        <v>100</v>
      </c>
      <c r="I1092" t="s">
        <v>150</v>
      </c>
      <c r="J1092">
        <v>2.3199999999999998</v>
      </c>
      <c r="L1092">
        <v>1</v>
      </c>
      <c r="M1092">
        <v>1.2029004621505699</v>
      </c>
      <c r="N1092">
        <v>0.71601217985153198</v>
      </c>
      <c r="O1092">
        <v>0.28168928623199402</v>
      </c>
      <c r="R1092">
        <f t="shared" ref="R1092:R1155" si="34">IF(L1092,N1092/O1092,O1092/N1092)</f>
        <v>2.5418509501346023</v>
      </c>
      <c r="S1092">
        <f t="shared" ref="S1092:S1155" si="35">IF(L1092,R1092*N1092*B1092,R1092*O1092*J1092)</f>
        <v>3.057593682634788</v>
      </c>
    </row>
    <row r="1093" spans="1:19" x14ac:dyDescent="0.25">
      <c r="A1093">
        <v>47696</v>
      </c>
      <c r="B1093">
        <v>1.24</v>
      </c>
      <c r="C1093">
        <v>1</v>
      </c>
      <c r="D1093">
        <v>1.0791227107048</v>
      </c>
      <c r="E1093">
        <v>0.87026025056838896</v>
      </c>
      <c r="F1093">
        <v>9.8532167822122499E-2</v>
      </c>
      <c r="G1093" s="1">
        <v>43228</v>
      </c>
      <c r="H1093" t="s">
        <v>55</v>
      </c>
      <c r="I1093" t="s">
        <v>63</v>
      </c>
      <c r="J1093">
        <v>4.6500000000000004</v>
      </c>
      <c r="L1093">
        <v>1</v>
      </c>
      <c r="M1093">
        <v>1.12764955282211</v>
      </c>
      <c r="N1093">
        <v>0.90939480066299405</v>
      </c>
      <c r="O1093">
        <v>0.11634527891874299</v>
      </c>
      <c r="R1093">
        <f t="shared" si="34"/>
        <v>7.8163446691990552</v>
      </c>
      <c r="S1093">
        <f t="shared" si="35"/>
        <v>8.8140975709258189</v>
      </c>
    </row>
    <row r="1094" spans="1:19" x14ac:dyDescent="0.25">
      <c r="A1094">
        <v>47697</v>
      </c>
      <c r="B1094">
        <v>4.0999999999999996</v>
      </c>
      <c r="C1094">
        <v>0</v>
      </c>
      <c r="D1094">
        <v>1.0781758270263599</v>
      </c>
      <c r="E1094">
        <v>0.12612985819578099</v>
      </c>
      <c r="F1094">
        <v>0.84232486486434899</v>
      </c>
      <c r="G1094" s="1">
        <v>43228</v>
      </c>
      <c r="H1094" t="s">
        <v>31</v>
      </c>
      <c r="I1094" t="s">
        <v>92</v>
      </c>
      <c r="J1094">
        <v>1.28</v>
      </c>
      <c r="L1094">
        <v>0</v>
      </c>
      <c r="M1094">
        <v>0.99931144714355402</v>
      </c>
      <c r="N1094">
        <v>0.16524466872215199</v>
      </c>
      <c r="O1094">
        <v>0.78071206808090199</v>
      </c>
      <c r="R1094">
        <f t="shared" si="34"/>
        <v>4.724582488005213</v>
      </c>
      <c r="S1094">
        <f t="shared" si="35"/>
        <v>4.7213293632375848</v>
      </c>
    </row>
    <row r="1095" spans="1:19" x14ac:dyDescent="0.25">
      <c r="A1095">
        <v>47698</v>
      </c>
      <c r="B1095">
        <v>2.38</v>
      </c>
      <c r="C1095">
        <v>0</v>
      </c>
      <c r="D1095">
        <v>0.83899198360741101</v>
      </c>
      <c r="E1095">
        <v>0.37466520816087701</v>
      </c>
      <c r="F1095">
        <v>0.50847999006509703</v>
      </c>
      <c r="G1095" s="1">
        <v>43228</v>
      </c>
      <c r="H1095" t="s">
        <v>101</v>
      </c>
      <c r="I1095" t="s">
        <v>136</v>
      </c>
      <c r="J1095">
        <v>1.65</v>
      </c>
      <c r="L1095">
        <v>0</v>
      </c>
      <c r="M1095">
        <v>0.79905357509851405</v>
      </c>
      <c r="N1095">
        <v>0.384857207536697</v>
      </c>
      <c r="O1095">
        <v>0.48427489399909901</v>
      </c>
      <c r="R1095">
        <f t="shared" si="34"/>
        <v>1.2583235665475287</v>
      </c>
      <c r="S1095">
        <f t="shared" si="35"/>
        <v>1.0054679444805148</v>
      </c>
    </row>
    <row r="1096" spans="1:19" x14ac:dyDescent="0.25">
      <c r="A1096">
        <v>47699</v>
      </c>
      <c r="B1096">
        <v>1.17</v>
      </c>
      <c r="C1096">
        <v>1</v>
      </c>
      <c r="D1096">
        <v>0.71443739247322002</v>
      </c>
      <c r="E1096">
        <v>0.61063024997711102</v>
      </c>
      <c r="F1096">
        <v>0.28892469406127902</v>
      </c>
      <c r="G1096" s="1">
        <v>43228</v>
      </c>
      <c r="H1096" t="s">
        <v>66</v>
      </c>
      <c r="I1096" t="s">
        <v>112</v>
      </c>
      <c r="J1096">
        <v>5.91</v>
      </c>
      <c r="L1096">
        <v>1</v>
      </c>
      <c r="M1096">
        <v>0.85168710708618101</v>
      </c>
      <c r="N1096">
        <v>0.72793769836425704</v>
      </c>
      <c r="O1096">
        <v>0.25139170885085999</v>
      </c>
      <c r="R1096">
        <f t="shared" si="34"/>
        <v>2.8956312906728021</v>
      </c>
      <c r="S1096">
        <f t="shared" si="35"/>
        <v>2.4661718371413421</v>
      </c>
    </row>
    <row r="1097" spans="1:19" x14ac:dyDescent="0.25">
      <c r="A1097">
        <v>47700</v>
      </c>
      <c r="B1097">
        <v>1.91</v>
      </c>
      <c r="C1097">
        <v>1</v>
      </c>
      <c r="D1097">
        <v>1.5015969380140299</v>
      </c>
      <c r="E1097">
        <v>0.78617640733718797</v>
      </c>
      <c r="F1097">
        <v>0.243555200099945</v>
      </c>
      <c r="G1097" s="1">
        <v>43228</v>
      </c>
      <c r="H1097" t="s">
        <v>78</v>
      </c>
      <c r="I1097" t="s">
        <v>88</v>
      </c>
      <c r="J1097">
        <v>2</v>
      </c>
      <c r="L1097">
        <v>1</v>
      </c>
      <c r="M1097">
        <v>1.4986049354076301</v>
      </c>
      <c r="N1097">
        <v>0.78460991382598799</v>
      </c>
      <c r="O1097">
        <v>0.24305151402950201</v>
      </c>
      <c r="R1097">
        <f t="shared" si="34"/>
        <v>3.2281630376132968</v>
      </c>
      <c r="S1097">
        <f t="shared" si="35"/>
        <v>4.8377410604677964</v>
      </c>
    </row>
    <row r="1098" spans="1:19" x14ac:dyDescent="0.25">
      <c r="A1098">
        <v>47701</v>
      </c>
      <c r="B1098">
        <v>1.0900000000000001</v>
      </c>
      <c r="C1098">
        <v>1</v>
      </c>
      <c r="D1098">
        <v>0.99949502897262499</v>
      </c>
      <c r="E1098">
        <v>0.91696791648864695</v>
      </c>
      <c r="F1098">
        <v>6.7756288498640002E-2</v>
      </c>
      <c r="G1098" s="1">
        <v>43229</v>
      </c>
      <c r="H1098" t="s">
        <v>71</v>
      </c>
      <c r="I1098" t="s">
        <v>64</v>
      </c>
      <c r="J1098">
        <v>9.35</v>
      </c>
      <c r="L1098">
        <v>1</v>
      </c>
      <c r="M1098">
        <v>1.0312152773141801</v>
      </c>
      <c r="N1098">
        <v>0.94606906175613403</v>
      </c>
      <c r="O1098">
        <v>5.0921574234962401E-2</v>
      </c>
      <c r="R1098">
        <f t="shared" si="34"/>
        <v>18.578943718251537</v>
      </c>
      <c r="S1098">
        <f t="shared" si="35"/>
        <v>19.158890598621419</v>
      </c>
    </row>
    <row r="1099" spans="1:19" x14ac:dyDescent="0.25">
      <c r="A1099">
        <v>47702</v>
      </c>
      <c r="B1099">
        <v>1.25</v>
      </c>
      <c r="C1099">
        <v>1</v>
      </c>
      <c r="D1099">
        <v>1.0293519347906099</v>
      </c>
      <c r="E1099">
        <v>0.82348154783248895</v>
      </c>
      <c r="F1099">
        <v>0.18590606153011299</v>
      </c>
      <c r="G1099" s="1">
        <v>43229</v>
      </c>
      <c r="H1099" t="s">
        <v>58</v>
      </c>
      <c r="I1099" t="s">
        <v>11</v>
      </c>
      <c r="J1099">
        <v>4.4800000000000004</v>
      </c>
      <c r="L1099">
        <v>1</v>
      </c>
      <c r="M1099">
        <v>1.1248680204153001</v>
      </c>
      <c r="N1099">
        <v>0.89989441633224398</v>
      </c>
      <c r="O1099">
        <v>0.18739284574985501</v>
      </c>
      <c r="R1099">
        <f t="shared" si="34"/>
        <v>4.8021812824886903</v>
      </c>
      <c r="S1099">
        <f t="shared" si="35"/>
        <v>5.4018201529084831</v>
      </c>
    </row>
    <row r="1100" spans="1:19" x14ac:dyDescent="0.25">
      <c r="A1100">
        <v>47703</v>
      </c>
      <c r="B1100">
        <v>1.35</v>
      </c>
      <c r="C1100">
        <v>1</v>
      </c>
      <c r="D1100">
        <v>1.1603505116701101</v>
      </c>
      <c r="E1100">
        <v>0.85951889753341604</v>
      </c>
      <c r="F1100">
        <v>9.6123160421848194E-2</v>
      </c>
      <c r="G1100" s="1">
        <v>43229</v>
      </c>
      <c r="H1100" t="s">
        <v>78</v>
      </c>
      <c r="I1100" t="s">
        <v>42</v>
      </c>
      <c r="J1100">
        <v>3.52</v>
      </c>
      <c r="L1100">
        <v>1</v>
      </c>
      <c r="M1100">
        <v>1.2332755476236299</v>
      </c>
      <c r="N1100">
        <v>0.91353744268417303</v>
      </c>
      <c r="O1100">
        <v>0.106488980352878</v>
      </c>
      <c r="R1100">
        <f t="shared" si="34"/>
        <v>8.5787040091560378</v>
      </c>
      <c r="S1100">
        <f t="shared" si="35"/>
        <v>10.579905884792973</v>
      </c>
    </row>
    <row r="1101" spans="1:19" x14ac:dyDescent="0.25">
      <c r="A1101">
        <v>47704</v>
      </c>
      <c r="B1101">
        <v>2.46</v>
      </c>
      <c r="C1101">
        <v>1</v>
      </c>
      <c r="D1101">
        <v>1.3618353288173599</v>
      </c>
      <c r="E1101">
        <v>0.55359159708022998</v>
      </c>
      <c r="F1101">
        <v>0.32874895930290199</v>
      </c>
      <c r="G1101" s="1">
        <v>43229</v>
      </c>
      <c r="H1101" t="s">
        <v>101</v>
      </c>
      <c r="I1101" t="s">
        <v>75</v>
      </c>
      <c r="J1101">
        <v>1.62</v>
      </c>
      <c r="L1101">
        <v>1</v>
      </c>
      <c r="M1101">
        <v>1.3712610089778901</v>
      </c>
      <c r="N1101">
        <v>0.55742317438125599</v>
      </c>
      <c r="O1101">
        <v>0.284089654684066</v>
      </c>
      <c r="R1101">
        <f t="shared" si="34"/>
        <v>1.9621382376671272</v>
      </c>
      <c r="S1101">
        <f t="shared" si="35"/>
        <v>2.6906036595375236</v>
      </c>
    </row>
    <row r="1102" spans="1:19" x14ac:dyDescent="0.25">
      <c r="A1102">
        <v>47705</v>
      </c>
      <c r="B1102">
        <v>1.59</v>
      </c>
      <c r="C1102">
        <v>0</v>
      </c>
      <c r="D1102">
        <v>1.24329926311969</v>
      </c>
      <c r="E1102">
        <v>0.318773463368415</v>
      </c>
      <c r="F1102">
        <v>0.493372723460197</v>
      </c>
      <c r="G1102" s="1">
        <v>43229</v>
      </c>
      <c r="H1102" t="s">
        <v>53</v>
      </c>
      <c r="I1102" t="s">
        <v>52</v>
      </c>
      <c r="J1102">
        <v>2.52</v>
      </c>
      <c r="L1102">
        <v>1</v>
      </c>
      <c r="M1102">
        <v>0.50389926552772502</v>
      </c>
      <c r="N1102">
        <v>0.31691777706146201</v>
      </c>
      <c r="O1102">
        <v>0.25016993284225397</v>
      </c>
      <c r="R1102">
        <f t="shared" si="34"/>
        <v>1.2668100177382078</v>
      </c>
      <c r="S1102">
        <f t="shared" si="35"/>
        <v>0.63834463750144665</v>
      </c>
    </row>
    <row r="1103" spans="1:19" x14ac:dyDescent="0.25">
      <c r="A1103">
        <v>47706</v>
      </c>
      <c r="B1103">
        <v>1.4</v>
      </c>
      <c r="C1103">
        <v>1</v>
      </c>
      <c r="D1103">
        <v>0.97712907314300501</v>
      </c>
      <c r="E1103">
        <v>0.69794933795928904</v>
      </c>
      <c r="F1103">
        <v>0.30942904055118498</v>
      </c>
      <c r="G1103" s="1">
        <v>43229</v>
      </c>
      <c r="H1103" t="s">
        <v>110</v>
      </c>
      <c r="I1103" t="s">
        <v>67</v>
      </c>
      <c r="J1103">
        <v>3.22</v>
      </c>
      <c r="L1103">
        <v>1</v>
      </c>
      <c r="M1103">
        <v>1.1787798166275001</v>
      </c>
      <c r="N1103">
        <v>0.841985583305358</v>
      </c>
      <c r="O1103">
        <v>0.31821584701538003</v>
      </c>
      <c r="R1103">
        <f t="shared" si="34"/>
        <v>2.6459574254473353</v>
      </c>
      <c r="S1103">
        <f t="shared" si="35"/>
        <v>3.119001208772985</v>
      </c>
    </row>
    <row r="1104" spans="1:19" x14ac:dyDescent="0.25">
      <c r="A1104">
        <v>47707</v>
      </c>
      <c r="B1104">
        <v>1.5</v>
      </c>
      <c r="C1104">
        <v>0</v>
      </c>
      <c r="D1104">
        <v>1.49607818921407</v>
      </c>
      <c r="E1104">
        <v>0.276224608222643</v>
      </c>
      <c r="F1104">
        <v>0.53431363900502504</v>
      </c>
      <c r="G1104" s="1">
        <v>43229</v>
      </c>
      <c r="H1104" t="s">
        <v>100</v>
      </c>
      <c r="I1104" t="s">
        <v>127</v>
      </c>
      <c r="J1104">
        <v>2.8</v>
      </c>
      <c r="L1104">
        <v>0</v>
      </c>
      <c r="M1104">
        <v>1.07505047321319</v>
      </c>
      <c r="N1104">
        <v>0.28027427196502602</v>
      </c>
      <c r="O1104">
        <v>0.38394659757614102</v>
      </c>
      <c r="R1104">
        <f t="shared" si="34"/>
        <v>1.3698959768381871</v>
      </c>
      <c r="S1104">
        <f t="shared" si="35"/>
        <v>1.4727073181527446</v>
      </c>
    </row>
    <row r="1105" spans="1:19" x14ac:dyDescent="0.25">
      <c r="A1105">
        <v>47708</v>
      </c>
      <c r="B1105">
        <v>3.6</v>
      </c>
      <c r="C1105">
        <v>0</v>
      </c>
      <c r="D1105">
        <v>1.12002863335609</v>
      </c>
      <c r="E1105">
        <v>0.252978935837745</v>
      </c>
      <c r="F1105">
        <v>0.83584226369857695</v>
      </c>
      <c r="G1105" s="1">
        <v>43229</v>
      </c>
      <c r="H1105" t="s">
        <v>38</v>
      </c>
      <c r="I1105" t="s">
        <v>108</v>
      </c>
      <c r="J1105">
        <v>1.34</v>
      </c>
      <c r="L1105">
        <v>0</v>
      </c>
      <c r="M1105">
        <v>1.07030069708824</v>
      </c>
      <c r="N1105">
        <v>0.25736480951309199</v>
      </c>
      <c r="O1105">
        <v>0.79873186349868697</v>
      </c>
      <c r="R1105">
        <f t="shared" si="34"/>
        <v>3.1035006884189271</v>
      </c>
      <c r="S1105">
        <f t="shared" si="35"/>
        <v>3.3216789502286126</v>
      </c>
    </row>
    <row r="1106" spans="1:19" x14ac:dyDescent="0.25">
      <c r="A1106">
        <v>47709</v>
      </c>
      <c r="B1106">
        <v>1.36</v>
      </c>
      <c r="C1106">
        <v>1</v>
      </c>
      <c r="D1106">
        <v>0.67449958944320598</v>
      </c>
      <c r="E1106">
        <v>0.49595558047294602</v>
      </c>
      <c r="F1106">
        <v>0.31287544667720701</v>
      </c>
      <c r="G1106" s="1">
        <v>43229</v>
      </c>
      <c r="H1106" t="s">
        <v>93</v>
      </c>
      <c r="I1106" t="s">
        <v>94</v>
      </c>
      <c r="J1106">
        <v>3.44</v>
      </c>
      <c r="L1106">
        <v>1</v>
      </c>
      <c r="M1106">
        <v>0.83622880935668897</v>
      </c>
      <c r="N1106">
        <v>0.61487412452697698</v>
      </c>
      <c r="O1106">
        <v>0.36690020561218201</v>
      </c>
      <c r="R1106">
        <f t="shared" si="34"/>
        <v>1.6758620331134577</v>
      </c>
      <c r="S1106">
        <f t="shared" si="35"/>
        <v>1.4014041125965464</v>
      </c>
    </row>
    <row r="1107" spans="1:19" x14ac:dyDescent="0.25">
      <c r="A1107">
        <v>47710</v>
      </c>
      <c r="B1107">
        <v>1.33</v>
      </c>
      <c r="C1107">
        <v>1</v>
      </c>
      <c r="D1107">
        <v>1.18768495118618</v>
      </c>
      <c r="E1107">
        <v>0.89299620389938295</v>
      </c>
      <c r="F1107">
        <v>0.13202617913484499</v>
      </c>
      <c r="G1107" s="1">
        <v>43229</v>
      </c>
      <c r="H1107" t="s">
        <v>113</v>
      </c>
      <c r="I1107" t="s">
        <v>31</v>
      </c>
      <c r="J1107">
        <v>3.64</v>
      </c>
      <c r="L1107">
        <v>1</v>
      </c>
      <c r="M1107">
        <v>1.2168194639682699</v>
      </c>
      <c r="N1107">
        <v>0.91490185260772705</v>
      </c>
      <c r="O1107">
        <v>0.110909231007099</v>
      </c>
      <c r="R1107">
        <f t="shared" si="34"/>
        <v>8.2491046444021112</v>
      </c>
      <c r="S1107">
        <f t="shared" si="35"/>
        <v>10.037671091619602</v>
      </c>
    </row>
    <row r="1108" spans="1:19" x14ac:dyDescent="0.25">
      <c r="A1108">
        <v>47711</v>
      </c>
      <c r="B1108">
        <v>1.83</v>
      </c>
      <c r="C1108">
        <v>0</v>
      </c>
      <c r="D1108">
        <v>1.02157059232393</v>
      </c>
      <c r="E1108">
        <v>0.37600068251291902</v>
      </c>
      <c r="F1108">
        <v>0.48878975709279299</v>
      </c>
      <c r="G1108" s="1">
        <v>43229</v>
      </c>
      <c r="H1108" t="s">
        <v>55</v>
      </c>
      <c r="I1108" t="s">
        <v>66</v>
      </c>
      <c r="J1108">
        <v>2.09</v>
      </c>
      <c r="L1108">
        <v>0</v>
      </c>
      <c r="M1108">
        <v>0.96639100074768003</v>
      </c>
      <c r="N1108">
        <v>0.33624655008316001</v>
      </c>
      <c r="O1108">
        <v>0.46238803863525302</v>
      </c>
      <c r="R1108">
        <f t="shared" si="34"/>
        <v>1.3751458223761579</v>
      </c>
      <c r="S1108">
        <f t="shared" si="35"/>
        <v>1.3289285474600849</v>
      </c>
    </row>
    <row r="1109" spans="1:19" x14ac:dyDescent="0.25">
      <c r="A1109">
        <v>47712</v>
      </c>
      <c r="B1109">
        <v>1.04</v>
      </c>
      <c r="C1109">
        <v>1</v>
      </c>
      <c r="D1109">
        <v>0.85029151535034098</v>
      </c>
      <c r="E1109">
        <v>0.81758799552917405</v>
      </c>
      <c r="F1109">
        <v>0.165316875278949</v>
      </c>
      <c r="G1109" s="1">
        <v>43229</v>
      </c>
      <c r="H1109" t="s">
        <v>129</v>
      </c>
      <c r="I1109" t="s">
        <v>82</v>
      </c>
      <c r="J1109">
        <v>15.92</v>
      </c>
      <c r="L1109">
        <v>1</v>
      </c>
      <c r="M1109">
        <v>0.88799390316009497</v>
      </c>
      <c r="N1109">
        <v>0.853840291500091</v>
      </c>
      <c r="O1109">
        <v>9.0340010821819305E-2</v>
      </c>
      <c r="R1109">
        <f t="shared" si="34"/>
        <v>9.4514078948269056</v>
      </c>
      <c r="S1109">
        <f t="shared" si="35"/>
        <v>8.3927925868854789</v>
      </c>
    </row>
    <row r="1110" spans="1:19" x14ac:dyDescent="0.25">
      <c r="A1110">
        <v>47713</v>
      </c>
      <c r="B1110">
        <v>1.25</v>
      </c>
      <c r="C1110">
        <v>1</v>
      </c>
      <c r="D1110">
        <v>0.85419033467769601</v>
      </c>
      <c r="E1110">
        <v>0.68335226774215696</v>
      </c>
      <c r="F1110">
        <v>0.23200194835662799</v>
      </c>
      <c r="G1110" s="1">
        <v>43230</v>
      </c>
      <c r="H1110" t="s">
        <v>71</v>
      </c>
      <c r="I1110" t="s">
        <v>101</v>
      </c>
      <c r="J1110">
        <v>4.55</v>
      </c>
      <c r="L1110">
        <v>1</v>
      </c>
      <c r="M1110">
        <v>0.96543498337268796</v>
      </c>
      <c r="N1110">
        <v>0.77234798669814997</v>
      </c>
      <c r="O1110">
        <v>0.363394916057586</v>
      </c>
      <c r="R1110">
        <f t="shared" si="34"/>
        <v>2.1253681671643379</v>
      </c>
      <c r="S1110">
        <f t="shared" si="35"/>
        <v>2.051904781127142</v>
      </c>
    </row>
    <row r="1111" spans="1:19" x14ac:dyDescent="0.25">
      <c r="A1111">
        <v>47714</v>
      </c>
      <c r="B1111">
        <v>1.03</v>
      </c>
      <c r="C1111">
        <v>1</v>
      </c>
      <c r="D1111">
        <v>0.93317004847526497</v>
      </c>
      <c r="E1111">
        <v>0.90599033832550002</v>
      </c>
      <c r="F1111">
        <v>0.13051393777132</v>
      </c>
      <c r="G1111" s="1">
        <v>43230</v>
      </c>
      <c r="H1111" t="s">
        <v>129</v>
      </c>
      <c r="I1111" t="s">
        <v>53</v>
      </c>
      <c r="J1111">
        <v>22.73</v>
      </c>
      <c r="L1111">
        <v>1</v>
      </c>
      <c r="M1111">
        <v>0.91780327498912795</v>
      </c>
      <c r="N1111">
        <v>0.89107114076614302</v>
      </c>
      <c r="O1111">
        <v>0.14027984440326599</v>
      </c>
      <c r="R1111">
        <f t="shared" si="34"/>
        <v>6.3520967289110928</v>
      </c>
      <c r="S1111">
        <f t="shared" si="35"/>
        <v>5.8299751808423235</v>
      </c>
    </row>
    <row r="1112" spans="1:19" x14ac:dyDescent="0.25">
      <c r="A1112">
        <v>47715</v>
      </c>
      <c r="B1112">
        <v>1.9</v>
      </c>
      <c r="C1112">
        <v>1</v>
      </c>
      <c r="D1112">
        <v>1.4692551267147</v>
      </c>
      <c r="E1112">
        <v>0.77329217195510802</v>
      </c>
      <c r="F1112">
        <v>0.232050210237503</v>
      </c>
      <c r="G1112" s="1">
        <v>43230</v>
      </c>
      <c r="H1112" t="s">
        <v>110</v>
      </c>
      <c r="I1112" t="s">
        <v>100</v>
      </c>
      <c r="J1112">
        <v>2.0299999999999998</v>
      </c>
      <c r="L1112">
        <v>1</v>
      </c>
      <c r="M1112">
        <v>1.48145963549613</v>
      </c>
      <c r="N1112">
        <v>0.77971559762954701</v>
      </c>
      <c r="O1112">
        <v>0.24587425589561401</v>
      </c>
      <c r="R1112">
        <f t="shared" si="34"/>
        <v>3.171196572774075</v>
      </c>
      <c r="S1112">
        <f t="shared" si="35"/>
        <v>4.6979997187884868</v>
      </c>
    </row>
    <row r="1113" spans="1:19" x14ac:dyDescent="0.25">
      <c r="A1113">
        <v>47716</v>
      </c>
      <c r="B1113">
        <v>1.8</v>
      </c>
      <c r="C1113">
        <v>1</v>
      </c>
      <c r="D1113">
        <v>1.3539782524108801</v>
      </c>
      <c r="E1113">
        <v>0.75221014022827104</v>
      </c>
      <c r="F1113">
        <v>0.173273327946662</v>
      </c>
      <c r="G1113" s="1">
        <v>43230</v>
      </c>
      <c r="H1113" t="s">
        <v>58</v>
      </c>
      <c r="I1113" t="s">
        <v>78</v>
      </c>
      <c r="J1113">
        <v>2.15</v>
      </c>
      <c r="L1113">
        <v>1</v>
      </c>
      <c r="M1113">
        <v>1.3341514706611599</v>
      </c>
      <c r="N1113">
        <v>0.74119526147842396</v>
      </c>
      <c r="O1113">
        <v>0.14460322260856601</v>
      </c>
      <c r="R1113">
        <f t="shared" si="34"/>
        <v>5.1257174501899172</v>
      </c>
      <c r="S1113">
        <f t="shared" si="35"/>
        <v>6.8384834743644651</v>
      </c>
    </row>
    <row r="1114" spans="1:19" x14ac:dyDescent="0.25">
      <c r="A1114">
        <v>47717</v>
      </c>
      <c r="B1114">
        <v>4.84</v>
      </c>
      <c r="C1114">
        <v>0</v>
      </c>
      <c r="D1114">
        <v>1.13866733050346</v>
      </c>
      <c r="E1114">
        <v>0.105032436549663</v>
      </c>
      <c r="F1114">
        <v>0.925745797157287</v>
      </c>
      <c r="G1114" s="1">
        <v>43230</v>
      </c>
      <c r="H1114" t="s">
        <v>143</v>
      </c>
      <c r="I1114" t="s">
        <v>43</v>
      </c>
      <c r="J1114">
        <v>1.23</v>
      </c>
      <c r="L1114">
        <v>0</v>
      </c>
      <c r="M1114">
        <v>1.1467603433132101</v>
      </c>
      <c r="N1114">
        <v>8.0294698476791299E-2</v>
      </c>
      <c r="O1114">
        <v>0.93232548236846902</v>
      </c>
      <c r="R1114">
        <f t="shared" si="34"/>
        <v>11.611295640370978</v>
      </c>
      <c r="S1114">
        <f t="shared" si="35"/>
        <v>13.315373374863082</v>
      </c>
    </row>
    <row r="1115" spans="1:19" x14ac:dyDescent="0.25">
      <c r="A1115">
        <v>47718</v>
      </c>
      <c r="B1115">
        <v>2.15</v>
      </c>
      <c r="C1115">
        <v>1</v>
      </c>
      <c r="D1115">
        <v>1.12782753795385</v>
      </c>
      <c r="E1115">
        <v>0.52457094788551295</v>
      </c>
      <c r="F1115">
        <v>0.23193208128213799</v>
      </c>
      <c r="G1115" s="1">
        <v>43230</v>
      </c>
      <c r="H1115" t="s">
        <v>93</v>
      </c>
      <c r="I1115" t="s">
        <v>55</v>
      </c>
      <c r="J1115">
        <v>1.8</v>
      </c>
      <c r="L1115">
        <v>1</v>
      </c>
      <c r="M1115">
        <v>1.3846559882164</v>
      </c>
      <c r="N1115">
        <v>0.64402604103088301</v>
      </c>
      <c r="O1115">
        <v>0.29481881856918302</v>
      </c>
      <c r="R1115">
        <f t="shared" si="34"/>
        <v>2.1844807741801398</v>
      </c>
      <c r="S1115">
        <f t="shared" si="35"/>
        <v>3.0247543851121246</v>
      </c>
    </row>
    <row r="1116" spans="1:19" x14ac:dyDescent="0.25">
      <c r="A1116">
        <v>47719</v>
      </c>
      <c r="B1116">
        <v>3.55</v>
      </c>
      <c r="C1116">
        <v>1</v>
      </c>
      <c r="D1116">
        <v>1.6519150982300399</v>
      </c>
      <c r="E1116">
        <v>0.46532819668451902</v>
      </c>
      <c r="F1116">
        <v>0.42360965410868301</v>
      </c>
      <c r="G1116" s="1">
        <v>43230</v>
      </c>
      <c r="H1116" t="s">
        <v>36</v>
      </c>
      <c r="I1116" t="s">
        <v>99</v>
      </c>
      <c r="J1116">
        <v>1.35</v>
      </c>
      <c r="L1116">
        <v>1</v>
      </c>
      <c r="M1116">
        <v>1.85080444216728</v>
      </c>
      <c r="N1116">
        <v>0.52135336399078303</v>
      </c>
      <c r="O1116">
        <v>0.43267291784286499</v>
      </c>
      <c r="R1116">
        <f t="shared" si="34"/>
        <v>1.2049595490978346</v>
      </c>
      <c r="S1116">
        <f t="shared" si="35"/>
        <v>2.2301444861021547</v>
      </c>
    </row>
    <row r="1117" spans="1:19" x14ac:dyDescent="0.25">
      <c r="A1117">
        <v>47720</v>
      </c>
      <c r="B1117">
        <v>2.82</v>
      </c>
      <c r="C1117">
        <v>1</v>
      </c>
      <c r="D1117">
        <v>1.7554835901260299</v>
      </c>
      <c r="E1117">
        <v>0.62251191139221196</v>
      </c>
      <c r="F1117">
        <v>0.40065016746520998</v>
      </c>
      <c r="G1117" s="1">
        <v>43230</v>
      </c>
      <c r="H1117" t="s">
        <v>38</v>
      </c>
      <c r="I1117" t="s">
        <v>113</v>
      </c>
      <c r="J1117">
        <v>1.5</v>
      </c>
      <c r="L1117">
        <v>1</v>
      </c>
      <c r="M1117">
        <v>1.71572460651397</v>
      </c>
      <c r="N1117">
        <v>0.60841298103332497</v>
      </c>
      <c r="O1117">
        <v>0.42900538444518999</v>
      </c>
      <c r="R1117">
        <f t="shared" si="34"/>
        <v>1.4181942770255749</v>
      </c>
      <c r="S1117">
        <f t="shared" si="35"/>
        <v>2.4332308179100774</v>
      </c>
    </row>
    <row r="1118" spans="1:19" x14ac:dyDescent="0.25">
      <c r="A1118">
        <v>47721</v>
      </c>
      <c r="B1118">
        <v>1.54</v>
      </c>
      <c r="C1118">
        <v>1</v>
      </c>
      <c r="D1118">
        <v>1.1819637796878799</v>
      </c>
      <c r="E1118">
        <v>0.76750894784927304</v>
      </c>
      <c r="F1118">
        <v>0.14896439611911699</v>
      </c>
      <c r="G1118" s="1">
        <v>43231</v>
      </c>
      <c r="H1118" t="s">
        <v>93</v>
      </c>
      <c r="I1118" t="s">
        <v>143</v>
      </c>
      <c r="J1118">
        <v>2.69</v>
      </c>
      <c r="L1118">
        <v>1</v>
      </c>
      <c r="M1118">
        <v>0.93941480040550196</v>
      </c>
      <c r="N1118">
        <v>0.61000961065292303</v>
      </c>
      <c r="O1118">
        <v>0.22224891185760401</v>
      </c>
      <c r="R1118">
        <f t="shared" si="34"/>
        <v>2.7447135986148687</v>
      </c>
      <c r="S1118">
        <f t="shared" si="35"/>
        <v>2.5784245774130525</v>
      </c>
    </row>
    <row r="1119" spans="1:19" x14ac:dyDescent="0.25">
      <c r="A1119">
        <v>47722</v>
      </c>
      <c r="B1119">
        <v>10.67</v>
      </c>
      <c r="C1119">
        <v>0</v>
      </c>
      <c r="D1119">
        <v>0.97580358266830403</v>
      </c>
      <c r="E1119">
        <v>0.10229881927371</v>
      </c>
      <c r="F1119">
        <v>0.90352183580398504</v>
      </c>
      <c r="G1119" s="1">
        <v>43231</v>
      </c>
      <c r="H1119" t="s">
        <v>58</v>
      </c>
      <c r="I1119" t="s">
        <v>129</v>
      </c>
      <c r="J1119">
        <v>1.08</v>
      </c>
      <c r="L1119">
        <v>0</v>
      </c>
      <c r="M1119">
        <v>0.96796945095062203</v>
      </c>
      <c r="N1119">
        <v>0.12242966145277</v>
      </c>
      <c r="O1119">
        <v>0.896268010139465</v>
      </c>
      <c r="R1119">
        <f t="shared" si="34"/>
        <v>7.3206770279702242</v>
      </c>
      <c r="S1119">
        <f t="shared" si="35"/>
        <v>7.0861917233511713</v>
      </c>
    </row>
    <row r="1120" spans="1:19" x14ac:dyDescent="0.25">
      <c r="A1120">
        <v>47723</v>
      </c>
      <c r="B1120">
        <v>2.97</v>
      </c>
      <c r="C1120">
        <v>1</v>
      </c>
      <c r="D1120">
        <v>1.4753956130146899</v>
      </c>
      <c r="E1120">
        <v>0.49676619966824798</v>
      </c>
      <c r="F1120">
        <v>0.42529240250587402</v>
      </c>
      <c r="G1120" s="1">
        <v>43231</v>
      </c>
      <c r="H1120" t="s">
        <v>36</v>
      </c>
      <c r="I1120" t="s">
        <v>38</v>
      </c>
      <c r="J1120">
        <v>1.47</v>
      </c>
      <c r="L1120">
        <v>0</v>
      </c>
      <c r="M1120">
        <v>0.86955824911594304</v>
      </c>
      <c r="N1120">
        <v>0.242670208215713</v>
      </c>
      <c r="O1120">
        <v>0.59153622388839699</v>
      </c>
      <c r="R1120">
        <f t="shared" si="34"/>
        <v>2.4376136990106838</v>
      </c>
      <c r="S1120">
        <f t="shared" si="35"/>
        <v>2.1196471001327688</v>
      </c>
    </row>
    <row r="1121" spans="1:19" x14ac:dyDescent="0.25">
      <c r="A1121">
        <v>47724</v>
      </c>
      <c r="B1121">
        <v>1.33</v>
      </c>
      <c r="C1121">
        <v>1</v>
      </c>
      <c r="D1121">
        <v>1.01266380250453</v>
      </c>
      <c r="E1121">
        <v>0.76140135526657104</v>
      </c>
      <c r="F1121">
        <v>0.19271662384271601</v>
      </c>
      <c r="G1121" s="1">
        <v>43231</v>
      </c>
      <c r="H1121" t="s">
        <v>71</v>
      </c>
      <c r="I1121" t="s">
        <v>110</v>
      </c>
      <c r="J1121">
        <v>3.75</v>
      </c>
      <c r="L1121">
        <v>1</v>
      </c>
      <c r="M1121">
        <v>1.0974617254734</v>
      </c>
      <c r="N1121">
        <v>0.825159192085266</v>
      </c>
      <c r="O1121">
        <v>0.14872732758522</v>
      </c>
      <c r="R1121">
        <f t="shared" si="34"/>
        <v>5.5481343306760751</v>
      </c>
      <c r="S1121">
        <f t="shared" si="35"/>
        <v>6.0888650757019942</v>
      </c>
    </row>
    <row r="1122" spans="1:19" x14ac:dyDescent="0.25">
      <c r="A1122">
        <v>47725</v>
      </c>
      <c r="B1122">
        <v>1.41</v>
      </c>
      <c r="C1122">
        <v>1</v>
      </c>
      <c r="D1122">
        <v>1.14653929889202</v>
      </c>
      <c r="E1122">
        <v>0.81314843893051103</v>
      </c>
      <c r="F1122">
        <v>0.15231368243694299</v>
      </c>
      <c r="G1122" s="1">
        <v>43232</v>
      </c>
      <c r="H1122" t="s">
        <v>58</v>
      </c>
      <c r="I1122" t="s">
        <v>93</v>
      </c>
      <c r="J1122">
        <v>3.23</v>
      </c>
      <c r="L1122">
        <v>1</v>
      </c>
      <c r="M1122">
        <v>1.3127282291650699</v>
      </c>
      <c r="N1122">
        <v>0.93101292848587003</v>
      </c>
      <c r="O1122">
        <v>0.10697653889656</v>
      </c>
      <c r="R1122">
        <f t="shared" si="34"/>
        <v>8.7029636412718911</v>
      </c>
      <c r="S1122">
        <f t="shared" si="35"/>
        <v>11.424626049294899</v>
      </c>
    </row>
    <row r="1123" spans="1:19" x14ac:dyDescent="0.25">
      <c r="A1123">
        <v>47726</v>
      </c>
      <c r="B1123">
        <v>1.2</v>
      </c>
      <c r="C1123">
        <v>1</v>
      </c>
      <c r="D1123">
        <v>1.1116106843948299</v>
      </c>
      <c r="E1123">
        <v>0.92634223699569695</v>
      </c>
      <c r="F1123">
        <v>9.5609974861145003E-2</v>
      </c>
      <c r="G1123" s="1">
        <v>43232</v>
      </c>
      <c r="H1123" t="s">
        <v>71</v>
      </c>
      <c r="I1123" t="s">
        <v>36</v>
      </c>
      <c r="J1123">
        <v>5.33</v>
      </c>
      <c r="L1123">
        <v>1</v>
      </c>
      <c r="M1123">
        <v>1.1585942029953</v>
      </c>
      <c r="N1123">
        <v>0.96549516916275002</v>
      </c>
      <c r="O1123">
        <v>6.9244541227817494E-2</v>
      </c>
      <c r="R1123">
        <f t="shared" si="34"/>
        <v>13.943267614211345</v>
      </c>
      <c r="S1123">
        <f t="shared" si="35"/>
        <v>16.154589028637371</v>
      </c>
    </row>
    <row r="1124" spans="1:19" x14ac:dyDescent="0.25">
      <c r="A1124">
        <v>47727</v>
      </c>
      <c r="B1124">
        <v>2.95</v>
      </c>
      <c r="C1124">
        <v>1</v>
      </c>
      <c r="D1124">
        <v>1.56962730251252</v>
      </c>
      <c r="E1124">
        <v>0.53207705169916097</v>
      </c>
      <c r="F1124">
        <v>0.43445950746536199</v>
      </c>
      <c r="G1124" s="1">
        <v>43233</v>
      </c>
      <c r="H1124" t="s">
        <v>85</v>
      </c>
      <c r="I1124" t="s">
        <v>121</v>
      </c>
      <c r="J1124">
        <v>1.46</v>
      </c>
      <c r="L1124">
        <v>1</v>
      </c>
      <c r="M1124">
        <v>1.40179585814476</v>
      </c>
      <c r="N1124">
        <v>0.47518503665924</v>
      </c>
      <c r="O1124">
        <v>0.44290766119956898</v>
      </c>
      <c r="R1124">
        <f t="shared" si="34"/>
        <v>1.0728760829565493</v>
      </c>
      <c r="S1124">
        <f t="shared" si="35"/>
        <v>1.5039532493910628</v>
      </c>
    </row>
    <row r="1125" spans="1:19" x14ac:dyDescent="0.25">
      <c r="A1125">
        <v>47728</v>
      </c>
      <c r="B1125">
        <v>2.2000000000000002</v>
      </c>
      <c r="C1125">
        <v>0</v>
      </c>
      <c r="D1125">
        <v>1.27282992899417</v>
      </c>
      <c r="E1125">
        <v>0.21759016066789599</v>
      </c>
      <c r="F1125">
        <v>0.72733138799667296</v>
      </c>
      <c r="G1125" s="1">
        <v>43233</v>
      </c>
      <c r="H1125" t="s">
        <v>150</v>
      </c>
      <c r="I1125" t="s">
        <v>91</v>
      </c>
      <c r="J1125">
        <v>1.75</v>
      </c>
      <c r="L1125">
        <v>0</v>
      </c>
      <c r="M1125">
        <v>1.4223673343658401</v>
      </c>
      <c r="N1125">
        <v>0.190802201628685</v>
      </c>
      <c r="O1125">
        <v>0.81278133392333896</v>
      </c>
      <c r="R1125">
        <f t="shared" si="34"/>
        <v>4.2598110870076367</v>
      </c>
      <c r="S1125">
        <f t="shared" si="35"/>
        <v>6.059016140729117</v>
      </c>
    </row>
    <row r="1126" spans="1:19" x14ac:dyDescent="0.25">
      <c r="A1126">
        <v>47729</v>
      </c>
      <c r="B1126">
        <v>2.14</v>
      </c>
      <c r="C1126">
        <v>0</v>
      </c>
      <c r="D1126">
        <v>0.84564152151346195</v>
      </c>
      <c r="E1126">
        <v>0.30691221356391901</v>
      </c>
      <c r="F1126">
        <v>0.47242543101310702</v>
      </c>
      <c r="G1126" s="1">
        <v>43233</v>
      </c>
      <c r="H1126" t="s">
        <v>50</v>
      </c>
      <c r="I1126" t="s">
        <v>54</v>
      </c>
      <c r="J1126">
        <v>1.79</v>
      </c>
      <c r="L1126">
        <v>0</v>
      </c>
      <c r="M1126">
        <v>1.0028812932968101</v>
      </c>
      <c r="N1126">
        <v>0.28512650728225702</v>
      </c>
      <c r="O1126">
        <v>0.56026887893676702</v>
      </c>
      <c r="R1126">
        <f t="shared" si="34"/>
        <v>1.9649834884770521</v>
      </c>
      <c r="S1126">
        <f t="shared" si="35"/>
        <v>1.9706451822307491</v>
      </c>
    </row>
    <row r="1127" spans="1:19" x14ac:dyDescent="0.25">
      <c r="A1127">
        <v>47730</v>
      </c>
      <c r="B1127">
        <v>1.67</v>
      </c>
      <c r="C1127">
        <v>1</v>
      </c>
      <c r="D1127">
        <v>1.0465449967384299</v>
      </c>
      <c r="E1127">
        <v>0.62667365074157699</v>
      </c>
      <c r="F1127">
        <v>0.19404769837856201</v>
      </c>
      <c r="G1127" s="1">
        <v>43233</v>
      </c>
      <c r="H1127" t="s">
        <v>114</v>
      </c>
      <c r="I1127" t="s">
        <v>59</v>
      </c>
      <c r="J1127">
        <v>2.36</v>
      </c>
      <c r="L1127">
        <v>1</v>
      </c>
      <c r="M1127">
        <v>1.05932150185108</v>
      </c>
      <c r="N1127">
        <v>0.63432425260543801</v>
      </c>
      <c r="O1127">
        <v>0.20016595721244801</v>
      </c>
      <c r="R1127">
        <f t="shared" si="34"/>
        <v>3.1689916779015128</v>
      </c>
      <c r="S1127">
        <f t="shared" si="35"/>
        <v>3.3569810235882089</v>
      </c>
    </row>
    <row r="1128" spans="1:19" x14ac:dyDescent="0.25">
      <c r="A1128">
        <v>47731</v>
      </c>
      <c r="B1128">
        <v>2.02</v>
      </c>
      <c r="C1128">
        <v>1</v>
      </c>
      <c r="D1128">
        <v>1.31449928617477</v>
      </c>
      <c r="E1128">
        <v>0.65074222087860101</v>
      </c>
      <c r="F1128">
        <v>0.380892235040664</v>
      </c>
      <c r="G1128" s="1">
        <v>43233</v>
      </c>
      <c r="H1128" t="s">
        <v>71</v>
      </c>
      <c r="I1128" t="s">
        <v>58</v>
      </c>
      <c r="J1128">
        <v>1.91</v>
      </c>
      <c r="L1128">
        <v>1</v>
      </c>
      <c r="M1128">
        <v>1.4702345252036999</v>
      </c>
      <c r="N1128">
        <v>0.72783887386321999</v>
      </c>
      <c r="O1128">
        <v>0.28303596377372697</v>
      </c>
      <c r="R1128">
        <f t="shared" si="34"/>
        <v>2.5715420194625533</v>
      </c>
      <c r="S1128">
        <f t="shared" si="35"/>
        <v>3.7807698600259023</v>
      </c>
    </row>
    <row r="1129" spans="1:19" x14ac:dyDescent="0.25">
      <c r="A1129">
        <v>47732</v>
      </c>
      <c r="B1129">
        <v>1.52</v>
      </c>
      <c r="C1129">
        <v>1</v>
      </c>
      <c r="D1129">
        <v>1.2460075321197499</v>
      </c>
      <c r="E1129">
        <v>0.81974179744720399</v>
      </c>
      <c r="F1129">
        <v>0.17693648040294599</v>
      </c>
      <c r="G1129" s="1">
        <v>43233</v>
      </c>
      <c r="H1129" t="s">
        <v>67</v>
      </c>
      <c r="I1129" t="s">
        <v>63</v>
      </c>
      <c r="J1129">
        <v>2.73</v>
      </c>
      <c r="L1129">
        <v>1</v>
      </c>
      <c r="M1129">
        <v>1.3275459432601899</v>
      </c>
      <c r="N1129">
        <v>0.87338548898696899</v>
      </c>
      <c r="O1129">
        <v>0.181376367807388</v>
      </c>
      <c r="R1129">
        <f t="shared" si="34"/>
        <v>4.8153213097444851</v>
      </c>
      <c r="S1129">
        <f t="shared" si="35"/>
        <v>6.3925602702456503</v>
      </c>
    </row>
    <row r="1130" spans="1:19" x14ac:dyDescent="0.25">
      <c r="A1130">
        <v>47733</v>
      </c>
      <c r="B1130">
        <v>1.1499999999999999</v>
      </c>
      <c r="C1130">
        <v>1</v>
      </c>
      <c r="D1130">
        <v>1.0095055335760099</v>
      </c>
      <c r="E1130">
        <v>0.87783089876174902</v>
      </c>
      <c r="F1130">
        <v>0.11299590319395</v>
      </c>
      <c r="G1130" s="1">
        <v>43234</v>
      </c>
      <c r="H1130" t="s">
        <v>108</v>
      </c>
      <c r="I1130" t="s">
        <v>33</v>
      </c>
      <c r="J1130">
        <v>6.52</v>
      </c>
      <c r="L1130">
        <v>1</v>
      </c>
      <c r="M1130">
        <v>1.0309917837381299</v>
      </c>
      <c r="N1130">
        <v>0.89651459455490101</v>
      </c>
      <c r="O1130">
        <v>9.5184735953807803E-2</v>
      </c>
      <c r="R1130">
        <f t="shared" si="34"/>
        <v>9.4186802702270516</v>
      </c>
      <c r="S1130">
        <f t="shared" si="35"/>
        <v>9.7105819722605773</v>
      </c>
    </row>
    <row r="1131" spans="1:19" x14ac:dyDescent="0.25">
      <c r="A1131">
        <v>47734</v>
      </c>
      <c r="B1131">
        <v>1.7</v>
      </c>
      <c r="C1131">
        <v>0</v>
      </c>
      <c r="D1131">
        <v>1.7422231097221299</v>
      </c>
      <c r="E1131">
        <v>0.29554944634437502</v>
      </c>
      <c r="F1131">
        <v>0.76079611778259204</v>
      </c>
      <c r="G1131" s="1">
        <v>43234</v>
      </c>
      <c r="H1131" t="s">
        <v>136</v>
      </c>
      <c r="I1131" t="s">
        <v>82</v>
      </c>
      <c r="J1131">
        <v>2.29</v>
      </c>
      <c r="L1131">
        <v>0</v>
      </c>
      <c r="M1131">
        <v>1.7381154674291599</v>
      </c>
      <c r="N1131">
        <v>0.37251883745193398</v>
      </c>
      <c r="O1131">
        <v>0.75900238752365101</v>
      </c>
      <c r="R1131">
        <f t="shared" si="34"/>
        <v>2.0374872656515923</v>
      </c>
      <c r="S1131">
        <f t="shared" si="35"/>
        <v>3.5413881311189801</v>
      </c>
    </row>
    <row r="1132" spans="1:19" x14ac:dyDescent="0.25">
      <c r="A1132">
        <v>47735</v>
      </c>
      <c r="B1132">
        <v>1.26</v>
      </c>
      <c r="C1132">
        <v>0</v>
      </c>
      <c r="D1132">
        <v>2.3985786684354098</v>
      </c>
      <c r="E1132">
        <v>0.48370222250620498</v>
      </c>
      <c r="F1132">
        <v>0.55266789595286003</v>
      </c>
      <c r="G1132" s="1">
        <v>43234</v>
      </c>
      <c r="H1132" t="s">
        <v>38</v>
      </c>
      <c r="I1132" t="s">
        <v>26</v>
      </c>
      <c r="J1132">
        <v>4.34</v>
      </c>
      <c r="L1132">
        <v>1</v>
      </c>
      <c r="M1132">
        <v>0.97879448175430295</v>
      </c>
      <c r="N1132">
        <v>0.77682101726531905</v>
      </c>
      <c r="O1132">
        <v>0.60644519329071001</v>
      </c>
      <c r="R1132">
        <f t="shared" si="34"/>
        <v>1.2809418326000919</v>
      </c>
      <c r="S1132">
        <f t="shared" si="35"/>
        <v>1.2537787971972127</v>
      </c>
    </row>
    <row r="1133" spans="1:19" x14ac:dyDescent="0.25">
      <c r="A1133">
        <v>47736</v>
      </c>
      <c r="B1133">
        <v>2.68</v>
      </c>
      <c r="C1133">
        <v>0</v>
      </c>
      <c r="D1133">
        <v>0.892830947041511</v>
      </c>
      <c r="E1133">
        <v>0.366931776205698</v>
      </c>
      <c r="F1133">
        <v>0.58354963858922304</v>
      </c>
      <c r="G1133" s="1">
        <v>43234</v>
      </c>
      <c r="H1133" t="s">
        <v>128</v>
      </c>
      <c r="I1133" t="s">
        <v>47</v>
      </c>
      <c r="J1133">
        <v>1.53</v>
      </c>
      <c r="L1133">
        <v>0</v>
      </c>
      <c r="M1133">
        <v>0.64164457440376199</v>
      </c>
      <c r="N1133">
        <v>0.28483220934867798</v>
      </c>
      <c r="O1133">
        <v>0.41937553882598799</v>
      </c>
      <c r="R1133">
        <f t="shared" si="34"/>
        <v>1.4723599546026358</v>
      </c>
      <c r="S1133">
        <f t="shared" si="35"/>
        <v>0.94473177644015016</v>
      </c>
    </row>
    <row r="1134" spans="1:19" x14ac:dyDescent="0.25">
      <c r="A1134">
        <v>47737</v>
      </c>
      <c r="B1134">
        <v>2.59</v>
      </c>
      <c r="C1134">
        <v>1</v>
      </c>
      <c r="D1134">
        <v>1.7660436282157801</v>
      </c>
      <c r="E1134">
        <v>0.68187012672424296</v>
      </c>
      <c r="F1134">
        <v>0.32741000354290001</v>
      </c>
      <c r="G1134" s="1">
        <v>43234</v>
      </c>
      <c r="H1134" t="s">
        <v>127</v>
      </c>
      <c r="I1134" t="s">
        <v>11</v>
      </c>
      <c r="J1134">
        <v>1.57</v>
      </c>
      <c r="L1134">
        <v>1</v>
      </c>
      <c r="M1134">
        <v>1.3711080002784699</v>
      </c>
      <c r="N1134">
        <v>0.52938532829284601</v>
      </c>
      <c r="O1134">
        <v>0.31235250830650302</v>
      </c>
      <c r="R1134">
        <f t="shared" si="34"/>
        <v>1.6948329666473323</v>
      </c>
      <c r="S1134">
        <f t="shared" si="35"/>
        <v>2.3237990397058526</v>
      </c>
    </row>
    <row r="1135" spans="1:19" x14ac:dyDescent="0.25">
      <c r="A1135">
        <v>47738</v>
      </c>
      <c r="B1135">
        <v>2.8</v>
      </c>
      <c r="C1135">
        <v>1</v>
      </c>
      <c r="D1135">
        <v>1.94989494562149</v>
      </c>
      <c r="E1135">
        <v>0.69639105200767504</v>
      </c>
      <c r="F1135">
        <v>0.26889723837375601</v>
      </c>
      <c r="G1135" s="1">
        <v>43234</v>
      </c>
      <c r="H1135" t="s">
        <v>39</v>
      </c>
      <c r="I1135" t="s">
        <v>100</v>
      </c>
      <c r="J1135">
        <v>1.5</v>
      </c>
      <c r="L1135">
        <v>1</v>
      </c>
      <c r="M1135">
        <v>1.9757741928100501</v>
      </c>
      <c r="N1135">
        <v>0.70563364028930597</v>
      </c>
      <c r="O1135">
        <v>0.28505519032478299</v>
      </c>
      <c r="R1135">
        <f t="shared" si="34"/>
        <v>2.4754281424777043</v>
      </c>
      <c r="S1135">
        <f t="shared" si="35"/>
        <v>4.8908870400631841</v>
      </c>
    </row>
    <row r="1136" spans="1:19" x14ac:dyDescent="0.25">
      <c r="A1136">
        <v>47739</v>
      </c>
      <c r="B1136">
        <v>3.05</v>
      </c>
      <c r="C1136">
        <v>0</v>
      </c>
      <c r="D1136">
        <v>0.86007948660850497</v>
      </c>
      <c r="E1136">
        <v>0.37500042319297699</v>
      </c>
      <c r="F1136">
        <v>0.60145418643951398</v>
      </c>
      <c r="G1136" s="1">
        <v>43234</v>
      </c>
      <c r="H1136" t="s">
        <v>102</v>
      </c>
      <c r="I1136" t="s">
        <v>155</v>
      </c>
      <c r="J1136">
        <v>1.43</v>
      </c>
      <c r="L1136">
        <v>0</v>
      </c>
      <c r="M1136">
        <v>0.84335808634757903</v>
      </c>
      <c r="N1136">
        <v>0.49495673179626398</v>
      </c>
      <c r="O1136">
        <v>0.58976089954376198</v>
      </c>
      <c r="R1136">
        <f t="shared" si="34"/>
        <v>1.191540313844083</v>
      </c>
      <c r="S1136">
        <f t="shared" si="35"/>
        <v>1.0048951588895403</v>
      </c>
    </row>
    <row r="1137" spans="1:19" x14ac:dyDescent="0.25">
      <c r="A1137">
        <v>47740</v>
      </c>
      <c r="B1137">
        <v>1.37</v>
      </c>
      <c r="C1137">
        <v>1</v>
      </c>
      <c r="D1137">
        <v>0.87724441625177796</v>
      </c>
      <c r="E1137">
        <v>0.64032439142465503</v>
      </c>
      <c r="F1137">
        <v>0.375447567552328</v>
      </c>
      <c r="G1137" s="1">
        <v>43234</v>
      </c>
      <c r="H1137" t="s">
        <v>113</v>
      </c>
      <c r="I1137" t="s">
        <v>101</v>
      </c>
      <c r="J1137">
        <v>3.4</v>
      </c>
      <c r="L1137">
        <v>0</v>
      </c>
      <c r="M1137">
        <v>1.6254746496677399</v>
      </c>
      <c r="N1137">
        <v>0.31327748298644997</v>
      </c>
      <c r="O1137">
        <v>0.47808077931404103</v>
      </c>
      <c r="R1137">
        <f t="shared" si="34"/>
        <v>1.5260617352914547</v>
      </c>
      <c r="S1137">
        <f t="shared" si="35"/>
        <v>2.4805746645442199</v>
      </c>
    </row>
    <row r="1138" spans="1:19" x14ac:dyDescent="0.25">
      <c r="A1138">
        <v>47741</v>
      </c>
      <c r="B1138">
        <v>1.26</v>
      </c>
      <c r="C1138">
        <v>1</v>
      </c>
      <c r="D1138">
        <v>0.861389708518981</v>
      </c>
      <c r="E1138">
        <v>0.68364262580871504</v>
      </c>
      <c r="F1138">
        <v>0.41553130000829602</v>
      </c>
      <c r="G1138" s="1">
        <v>43234</v>
      </c>
      <c r="H1138" t="s">
        <v>46</v>
      </c>
      <c r="I1138" t="s">
        <v>52</v>
      </c>
      <c r="J1138">
        <v>4.32</v>
      </c>
      <c r="L1138">
        <v>1</v>
      </c>
      <c r="M1138">
        <v>0.89379698395729001</v>
      </c>
      <c r="N1138">
        <v>0.70936268568038896</v>
      </c>
      <c r="O1138">
        <v>0.32945328950881902</v>
      </c>
      <c r="R1138">
        <f t="shared" si="34"/>
        <v>2.1531510179727626</v>
      </c>
      <c r="S1138">
        <f t="shared" si="35"/>
        <v>1.9244798858686241</v>
      </c>
    </row>
    <row r="1139" spans="1:19" x14ac:dyDescent="0.25">
      <c r="A1139">
        <v>47742</v>
      </c>
      <c r="B1139">
        <v>1.65</v>
      </c>
      <c r="C1139">
        <v>1</v>
      </c>
      <c r="D1139">
        <v>1.38358339726924</v>
      </c>
      <c r="E1139">
        <v>0.838535392284393</v>
      </c>
      <c r="F1139">
        <v>0.212216937541961</v>
      </c>
      <c r="G1139" s="1">
        <v>43234</v>
      </c>
      <c r="H1139" t="s">
        <v>31</v>
      </c>
      <c r="I1139" t="s">
        <v>122</v>
      </c>
      <c r="J1139">
        <v>2.4</v>
      </c>
      <c r="L1139">
        <v>1</v>
      </c>
      <c r="M1139">
        <v>1.3827900856733299</v>
      </c>
      <c r="N1139">
        <v>0.83805459737777699</v>
      </c>
      <c r="O1139">
        <v>0.18278475105762401</v>
      </c>
      <c r="R1139">
        <f t="shared" si="34"/>
        <v>4.5849262180168147</v>
      </c>
      <c r="S1139">
        <f t="shared" si="35"/>
        <v>6.3399905178173768</v>
      </c>
    </row>
    <row r="1140" spans="1:19" x14ac:dyDescent="0.25">
      <c r="A1140">
        <v>47743</v>
      </c>
      <c r="B1140">
        <v>1.74</v>
      </c>
      <c r="C1140">
        <v>0</v>
      </c>
      <c r="D1140">
        <v>1.02270017862319</v>
      </c>
      <c r="E1140">
        <v>0.37371662259101801</v>
      </c>
      <c r="F1140">
        <v>0.46067575613657602</v>
      </c>
      <c r="G1140" s="1">
        <v>43234</v>
      </c>
      <c r="H1140" t="s">
        <v>55</v>
      </c>
      <c r="I1140" t="s">
        <v>44</v>
      </c>
      <c r="J1140">
        <v>2.2200000000000002</v>
      </c>
      <c r="L1140">
        <v>0</v>
      </c>
      <c r="M1140">
        <v>1.30976500868797</v>
      </c>
      <c r="N1140">
        <v>0.56961250305175704</v>
      </c>
      <c r="O1140">
        <v>0.58998423814773504</v>
      </c>
      <c r="R1140">
        <f t="shared" si="34"/>
        <v>1.0357641993229334</v>
      </c>
      <c r="S1140">
        <f t="shared" si="35"/>
        <v>1.3566077055248922</v>
      </c>
    </row>
    <row r="1141" spans="1:19" x14ac:dyDescent="0.25">
      <c r="A1141">
        <v>47744</v>
      </c>
      <c r="B1141">
        <v>1.24</v>
      </c>
      <c r="C1141">
        <v>1</v>
      </c>
      <c r="D1141">
        <v>1.0852305541038501</v>
      </c>
      <c r="E1141">
        <v>0.87518593072891204</v>
      </c>
      <c r="F1141">
        <v>0.13408910036086999</v>
      </c>
      <c r="G1141" s="1">
        <v>43234</v>
      </c>
      <c r="H1141" t="s">
        <v>88</v>
      </c>
      <c r="I1141" t="s">
        <v>112</v>
      </c>
      <c r="J1141">
        <v>4.6500000000000004</v>
      </c>
      <c r="L1141">
        <v>1</v>
      </c>
      <c r="M1141">
        <v>1.0823436093330301</v>
      </c>
      <c r="N1141">
        <v>0.87285774946212702</v>
      </c>
      <c r="O1141">
        <v>0.14449609816074299</v>
      </c>
      <c r="R1141">
        <f t="shared" si="34"/>
        <v>6.0407011716754226</v>
      </c>
      <c r="S1141">
        <f t="shared" si="35"/>
        <v>6.5381143090534852</v>
      </c>
    </row>
    <row r="1142" spans="1:19" x14ac:dyDescent="0.25">
      <c r="A1142">
        <v>47745</v>
      </c>
      <c r="B1142">
        <v>1.42</v>
      </c>
      <c r="C1142">
        <v>1</v>
      </c>
      <c r="D1142">
        <v>1.08437001657485</v>
      </c>
      <c r="E1142">
        <v>0.76364085674285798</v>
      </c>
      <c r="F1142">
        <v>0.151625488698482</v>
      </c>
      <c r="G1142" s="1">
        <v>43234</v>
      </c>
      <c r="H1142" t="s">
        <v>18</v>
      </c>
      <c r="I1142" t="s">
        <v>148</v>
      </c>
      <c r="J1142">
        <v>3.11</v>
      </c>
      <c r="L1142">
        <v>1</v>
      </c>
      <c r="M1142">
        <v>1.27318115234375</v>
      </c>
      <c r="N1142">
        <v>0.8966064453125</v>
      </c>
      <c r="O1142">
        <v>0.162839725613594</v>
      </c>
      <c r="R1142">
        <f t="shared" si="34"/>
        <v>5.5060670357556196</v>
      </c>
      <c r="S1142">
        <f t="shared" si="35"/>
        <v>7.0102207734652753</v>
      </c>
    </row>
    <row r="1143" spans="1:19" x14ac:dyDescent="0.25">
      <c r="A1143">
        <v>47746</v>
      </c>
      <c r="B1143">
        <v>1.64</v>
      </c>
      <c r="C1143">
        <v>1</v>
      </c>
      <c r="D1143">
        <v>1.36115025615692</v>
      </c>
      <c r="E1143">
        <v>0.82996966838836606</v>
      </c>
      <c r="F1143">
        <v>0.225649029016494</v>
      </c>
      <c r="G1143" s="1">
        <v>43235</v>
      </c>
      <c r="H1143" t="s">
        <v>55</v>
      </c>
      <c r="I1143" t="s">
        <v>150</v>
      </c>
      <c r="J1143">
        <v>2.42</v>
      </c>
      <c r="L1143">
        <v>1</v>
      </c>
      <c r="M1143">
        <v>1.3160379433631799</v>
      </c>
      <c r="N1143">
        <v>0.80246216058731001</v>
      </c>
      <c r="O1143">
        <v>0.15083968639373699</v>
      </c>
      <c r="R1143">
        <f t="shared" si="34"/>
        <v>5.3199670443005447</v>
      </c>
      <c r="S1143">
        <f t="shared" si="35"/>
        <v>7.0012784877412289</v>
      </c>
    </row>
    <row r="1144" spans="1:19" x14ac:dyDescent="0.25">
      <c r="A1144">
        <v>47747</v>
      </c>
      <c r="B1144">
        <v>2.48</v>
      </c>
      <c r="C1144">
        <v>1</v>
      </c>
      <c r="D1144">
        <v>1.88117689037322</v>
      </c>
      <c r="E1144">
        <v>0.75853906869888299</v>
      </c>
      <c r="F1144">
        <v>0.345529186725616</v>
      </c>
      <c r="G1144" s="1">
        <v>43235</v>
      </c>
      <c r="H1144" t="s">
        <v>85</v>
      </c>
      <c r="I1144" t="s">
        <v>114</v>
      </c>
      <c r="J1144">
        <v>1.61</v>
      </c>
      <c r="L1144">
        <v>1</v>
      </c>
      <c r="M1144">
        <v>1.9695573234558099</v>
      </c>
      <c r="N1144">
        <v>0.79417634010314897</v>
      </c>
      <c r="O1144">
        <v>0.330162763595581</v>
      </c>
      <c r="R1144">
        <f t="shared" si="34"/>
        <v>2.4054085671391516</v>
      </c>
      <c r="S1144">
        <f t="shared" si="35"/>
        <v>4.7375900593122608</v>
      </c>
    </row>
    <row r="1145" spans="1:19" x14ac:dyDescent="0.25">
      <c r="A1145">
        <v>47748</v>
      </c>
      <c r="B1145">
        <v>1.25</v>
      </c>
      <c r="C1145">
        <v>1</v>
      </c>
      <c r="D1145">
        <v>0.81768165528774195</v>
      </c>
      <c r="E1145">
        <v>0.654145324230194</v>
      </c>
      <c r="F1145">
        <v>0.31476279497146598</v>
      </c>
      <c r="G1145" s="1">
        <v>43235</v>
      </c>
      <c r="H1145" t="s">
        <v>113</v>
      </c>
      <c r="I1145" t="s">
        <v>39</v>
      </c>
      <c r="J1145">
        <v>4.46</v>
      </c>
      <c r="L1145">
        <v>1</v>
      </c>
      <c r="M1145">
        <v>1.00716680288314</v>
      </c>
      <c r="N1145">
        <v>0.805733442306518</v>
      </c>
      <c r="O1145">
        <v>0.30659025907516402</v>
      </c>
      <c r="R1145">
        <f t="shared" si="34"/>
        <v>2.6280464511071875</v>
      </c>
      <c r="S1145">
        <f t="shared" si="35"/>
        <v>2.6468811419900278</v>
      </c>
    </row>
    <row r="1146" spans="1:19" x14ac:dyDescent="0.25">
      <c r="A1146">
        <v>47749</v>
      </c>
      <c r="B1146">
        <v>2.39</v>
      </c>
      <c r="C1146">
        <v>0</v>
      </c>
      <c r="D1146">
        <v>0.98886405825614898</v>
      </c>
      <c r="E1146">
        <v>0.452115148305892</v>
      </c>
      <c r="F1146">
        <v>0.599311550458272</v>
      </c>
      <c r="G1146" s="1">
        <v>43235</v>
      </c>
      <c r="H1146" t="s">
        <v>72</v>
      </c>
      <c r="I1146" t="s">
        <v>78</v>
      </c>
      <c r="J1146">
        <v>1.65</v>
      </c>
      <c r="L1146">
        <v>0</v>
      </c>
      <c r="M1146">
        <v>1.0865092903375599</v>
      </c>
      <c r="N1146">
        <v>0.57591122388839699</v>
      </c>
      <c r="O1146">
        <v>0.65849047899246205</v>
      </c>
      <c r="R1146">
        <f t="shared" si="34"/>
        <v>1.1433888621696104</v>
      </c>
      <c r="S1146">
        <f t="shared" si="35"/>
        <v>1.2423026212157762</v>
      </c>
    </row>
    <row r="1147" spans="1:19" x14ac:dyDescent="0.25">
      <c r="A1147">
        <v>47750</v>
      </c>
      <c r="B1147">
        <v>1.45</v>
      </c>
      <c r="C1147">
        <v>1</v>
      </c>
      <c r="D1147">
        <v>1.19402485728263</v>
      </c>
      <c r="E1147">
        <v>0.82346541881561197</v>
      </c>
      <c r="F1147">
        <v>0.209079244732856</v>
      </c>
      <c r="G1147" s="1">
        <v>43235</v>
      </c>
      <c r="H1147" t="s">
        <v>53</v>
      </c>
      <c r="I1147" t="s">
        <v>95</v>
      </c>
      <c r="J1147">
        <v>3</v>
      </c>
      <c r="L1147">
        <v>1</v>
      </c>
      <c r="M1147">
        <v>1.1672876060009001</v>
      </c>
      <c r="N1147">
        <v>0.805025935173034</v>
      </c>
      <c r="O1147">
        <v>0.18983213603496499</v>
      </c>
      <c r="R1147">
        <f t="shared" si="34"/>
        <v>4.2407252638444586</v>
      </c>
      <c r="S1147">
        <f t="shared" si="35"/>
        <v>4.9501460409405302</v>
      </c>
    </row>
    <row r="1148" spans="1:19" x14ac:dyDescent="0.25">
      <c r="A1148">
        <v>47751</v>
      </c>
      <c r="B1148">
        <v>2.23</v>
      </c>
      <c r="C1148">
        <v>0</v>
      </c>
      <c r="D1148">
        <v>0.98057201385498005</v>
      </c>
      <c r="E1148">
        <v>0.33317111060023302</v>
      </c>
      <c r="F1148">
        <v>0.56354713439941395</v>
      </c>
      <c r="G1148" s="1">
        <v>43235</v>
      </c>
      <c r="H1148" t="s">
        <v>36</v>
      </c>
      <c r="I1148" t="s">
        <v>154</v>
      </c>
      <c r="J1148">
        <v>1.74</v>
      </c>
      <c r="L1148">
        <v>0</v>
      </c>
      <c r="M1148">
        <v>0.90313092827796904</v>
      </c>
      <c r="N1148">
        <v>0.32879880070686301</v>
      </c>
      <c r="O1148">
        <v>0.51904076337814298</v>
      </c>
      <c r="R1148">
        <f t="shared" si="34"/>
        <v>1.5785968874043677</v>
      </c>
      <c r="S1148">
        <f t="shared" si="35"/>
        <v>1.4256796722982186</v>
      </c>
    </row>
    <row r="1149" spans="1:19" x14ac:dyDescent="0.25">
      <c r="A1149">
        <v>47752</v>
      </c>
      <c r="B1149">
        <v>3.11</v>
      </c>
      <c r="C1149">
        <v>0</v>
      </c>
      <c r="D1149">
        <v>0.93801770955324104</v>
      </c>
      <c r="E1149">
        <v>0.40576423704624098</v>
      </c>
      <c r="F1149">
        <v>0.660575851798057</v>
      </c>
      <c r="G1149" s="1">
        <v>43235</v>
      </c>
      <c r="H1149" t="s">
        <v>131</v>
      </c>
      <c r="I1149" t="s">
        <v>75</v>
      </c>
      <c r="J1149">
        <v>1.42</v>
      </c>
      <c r="L1149">
        <v>0</v>
      </c>
      <c r="M1149">
        <v>0.96529471874237005</v>
      </c>
      <c r="N1149">
        <v>0.32322892546653698</v>
      </c>
      <c r="O1149">
        <v>0.67978501319885198</v>
      </c>
      <c r="R1149">
        <f t="shared" si="34"/>
        <v>2.1031069921037382</v>
      </c>
      <c r="S1149">
        <f t="shared" si="35"/>
        <v>2.0301180724278889</v>
      </c>
    </row>
    <row r="1150" spans="1:19" x14ac:dyDescent="0.25">
      <c r="A1150">
        <v>47753</v>
      </c>
      <c r="B1150">
        <v>1.42</v>
      </c>
      <c r="C1150">
        <v>1</v>
      </c>
      <c r="D1150">
        <v>1.2873858108520499</v>
      </c>
      <c r="E1150">
        <v>0.90660972595214795</v>
      </c>
      <c r="F1150">
        <v>0.12812318801879799</v>
      </c>
      <c r="G1150" s="1">
        <v>43235</v>
      </c>
      <c r="H1150" t="s">
        <v>161</v>
      </c>
      <c r="I1150" t="s">
        <v>216</v>
      </c>
      <c r="J1150">
        <v>3.14</v>
      </c>
      <c r="L1150">
        <v>1</v>
      </c>
      <c r="M1150">
        <v>1.31883351802825</v>
      </c>
      <c r="N1150">
        <v>0.92875599861144997</v>
      </c>
      <c r="O1150">
        <v>0.14346067607402799</v>
      </c>
      <c r="R1150">
        <f t="shared" si="34"/>
        <v>6.4739413198652231</v>
      </c>
      <c r="S1150">
        <f t="shared" si="35"/>
        <v>8.5380508063863623</v>
      </c>
    </row>
    <row r="1151" spans="1:19" x14ac:dyDescent="0.25">
      <c r="A1151">
        <v>47754</v>
      </c>
      <c r="B1151">
        <v>1.72</v>
      </c>
      <c r="C1151">
        <v>0</v>
      </c>
      <c r="D1151">
        <v>1.3036550757884899</v>
      </c>
      <c r="E1151">
        <v>0.33286356329917899</v>
      </c>
      <c r="F1151">
        <v>0.57683852910995403</v>
      </c>
      <c r="G1151" s="1">
        <v>43235</v>
      </c>
      <c r="H1151" t="s">
        <v>89</v>
      </c>
      <c r="I1151" t="s">
        <v>37</v>
      </c>
      <c r="J1151">
        <v>2.2599999999999998</v>
      </c>
      <c r="L1151">
        <v>0</v>
      </c>
      <c r="M1151">
        <v>1.3295877468585899</v>
      </c>
      <c r="N1151">
        <v>0.45549207925796498</v>
      </c>
      <c r="O1151">
        <v>0.58831316232681197</v>
      </c>
      <c r="R1151">
        <f t="shared" si="34"/>
        <v>1.2915991059278653</v>
      </c>
      <c r="S1151">
        <f t="shared" si="35"/>
        <v>1.7172943450952061</v>
      </c>
    </row>
    <row r="1152" spans="1:19" x14ac:dyDescent="0.25">
      <c r="A1152">
        <v>47755</v>
      </c>
      <c r="B1152">
        <v>1.1200000000000001</v>
      </c>
      <c r="C1152">
        <v>1</v>
      </c>
      <c r="D1152">
        <v>1.0600700969696</v>
      </c>
      <c r="E1152">
        <v>0.94649115800857497</v>
      </c>
      <c r="F1152">
        <v>5.3464583307504601E-2</v>
      </c>
      <c r="G1152" s="1">
        <v>43236</v>
      </c>
      <c r="H1152" t="s">
        <v>71</v>
      </c>
      <c r="I1152" t="s">
        <v>128</v>
      </c>
      <c r="J1152">
        <v>7.78</v>
      </c>
      <c r="L1152">
        <v>1</v>
      </c>
      <c r="M1152">
        <v>1.05780131340026</v>
      </c>
      <c r="N1152">
        <v>0.94446545839309604</v>
      </c>
      <c r="O1152">
        <v>5.0817936658859197E-2</v>
      </c>
      <c r="R1152">
        <f t="shared" si="34"/>
        <v>18.585277571053162</v>
      </c>
      <c r="S1152">
        <f t="shared" si="35"/>
        <v>19.659531024568569</v>
      </c>
    </row>
    <row r="1153" spans="1:19" x14ac:dyDescent="0.25">
      <c r="A1153">
        <v>47756</v>
      </c>
      <c r="B1153">
        <v>1.65</v>
      </c>
      <c r="C1153">
        <v>1</v>
      </c>
      <c r="D1153">
        <v>1.5040081250667501</v>
      </c>
      <c r="E1153">
        <v>0.91152007579803396</v>
      </c>
      <c r="F1153">
        <v>0.105561043322086</v>
      </c>
      <c r="G1153" s="1">
        <v>43236</v>
      </c>
      <c r="H1153" t="s">
        <v>36</v>
      </c>
      <c r="I1153" t="s">
        <v>31</v>
      </c>
      <c r="J1153">
        <v>2.4</v>
      </c>
      <c r="L1153">
        <v>1</v>
      </c>
      <c r="M1153">
        <v>1.4913582354784001</v>
      </c>
      <c r="N1153">
        <v>0.90385347604751498</v>
      </c>
      <c r="O1153">
        <v>0.126704156398773</v>
      </c>
      <c r="R1153">
        <f t="shared" si="34"/>
        <v>7.1335740021253784</v>
      </c>
      <c r="S1153">
        <f t="shared" si="35"/>
        <v>10.63871433646429</v>
      </c>
    </row>
    <row r="1154" spans="1:19" x14ac:dyDescent="0.25">
      <c r="A1154">
        <v>47757</v>
      </c>
      <c r="B1154">
        <v>2.84</v>
      </c>
      <c r="C1154">
        <v>1</v>
      </c>
      <c r="D1154">
        <v>1.77539956188201</v>
      </c>
      <c r="E1154">
        <v>0.62514069080352697</v>
      </c>
      <c r="F1154">
        <v>0.40562337636947599</v>
      </c>
      <c r="G1154" s="1">
        <v>43236</v>
      </c>
      <c r="H1154" t="s">
        <v>102</v>
      </c>
      <c r="I1154" t="s">
        <v>53</v>
      </c>
      <c r="J1154">
        <v>1.49</v>
      </c>
      <c r="L1154">
        <v>1</v>
      </c>
      <c r="M1154">
        <v>2.1404271364212</v>
      </c>
      <c r="N1154">
        <v>0.75367152690887396</v>
      </c>
      <c r="O1154">
        <v>0.55274397134780795</v>
      </c>
      <c r="R1154">
        <f t="shared" si="34"/>
        <v>1.3635092664531923</v>
      </c>
      <c r="S1154">
        <f t="shared" si="35"/>
        <v>2.9184922346781801</v>
      </c>
    </row>
    <row r="1155" spans="1:19" x14ac:dyDescent="0.25">
      <c r="A1155">
        <v>47758</v>
      </c>
      <c r="B1155">
        <v>1.52</v>
      </c>
      <c r="C1155">
        <v>1</v>
      </c>
      <c r="D1155">
        <v>1.2023894662857</v>
      </c>
      <c r="E1155">
        <v>0.79104570150375297</v>
      </c>
      <c r="F1155">
        <v>0.11723379045724799</v>
      </c>
      <c r="G1155" s="1">
        <v>43236</v>
      </c>
      <c r="H1155" t="s">
        <v>43</v>
      </c>
      <c r="I1155" t="s">
        <v>72</v>
      </c>
      <c r="J1155">
        <v>2.74</v>
      </c>
      <c r="L1155">
        <v>1</v>
      </c>
      <c r="M1155">
        <v>1.01727097988128</v>
      </c>
      <c r="N1155">
        <v>0.66925722360610895</v>
      </c>
      <c r="O1155">
        <v>0.12863290309906</v>
      </c>
      <c r="R1155">
        <f t="shared" si="34"/>
        <v>5.2028462973483149</v>
      </c>
      <c r="S1155">
        <f t="shared" si="35"/>
        <v>5.2927045510752393</v>
      </c>
    </row>
    <row r="1156" spans="1:19" x14ac:dyDescent="0.25">
      <c r="A1156">
        <v>47759</v>
      </c>
      <c r="B1156">
        <v>2.5499999999999998</v>
      </c>
      <c r="C1156">
        <v>1</v>
      </c>
      <c r="D1156">
        <v>1.21014634668827</v>
      </c>
      <c r="E1156">
        <v>0.47456719477971299</v>
      </c>
      <c r="F1156">
        <v>0.30753909548123598</v>
      </c>
      <c r="G1156" s="1">
        <v>43236</v>
      </c>
      <c r="H1156" t="s">
        <v>18</v>
      </c>
      <c r="I1156" t="s">
        <v>93</v>
      </c>
      <c r="J1156">
        <v>1.58</v>
      </c>
      <c r="L1156">
        <v>0</v>
      </c>
      <c r="M1156">
        <v>0.84706950187683105</v>
      </c>
      <c r="N1156">
        <v>0.49589890241622903</v>
      </c>
      <c r="O1156">
        <v>0.53611993789672796</v>
      </c>
      <c r="R1156">
        <f t="shared" ref="R1156:R1219" si="36">IF(L1156,N1156/O1156,O1156/N1156)</f>
        <v>1.0811073291038256</v>
      </c>
      <c r="S1156">
        <f t="shared" ref="S1156:S1219" si="37">IF(L1156,R1156*N1156*B1156,R1156*O1156*J1156)</f>
        <v>0.91577304673936788</v>
      </c>
    </row>
    <row r="1157" spans="1:19" x14ac:dyDescent="0.25">
      <c r="A1157">
        <v>47760</v>
      </c>
      <c r="B1157">
        <v>1.27</v>
      </c>
      <c r="C1157">
        <v>1</v>
      </c>
      <c r="D1157">
        <v>1.1560973564386301</v>
      </c>
      <c r="E1157">
        <v>0.91031287908554004</v>
      </c>
      <c r="F1157">
        <v>8.7556695938110302E-2</v>
      </c>
      <c r="G1157" s="1">
        <v>43236</v>
      </c>
      <c r="H1157" t="s">
        <v>134</v>
      </c>
      <c r="I1157" t="s">
        <v>67</v>
      </c>
      <c r="J1157">
        <v>4.22</v>
      </c>
      <c r="L1157">
        <v>1</v>
      </c>
      <c r="M1157">
        <v>1.1945911157131099</v>
      </c>
      <c r="N1157">
        <v>0.94062292575836104</v>
      </c>
      <c r="O1157">
        <v>7.8371718525886494E-2</v>
      </c>
      <c r="R1157">
        <f t="shared" si="36"/>
        <v>12.002070944095344</v>
      </c>
      <c r="S1157">
        <f t="shared" si="37"/>
        <v>14.337567319974859</v>
      </c>
    </row>
    <row r="1158" spans="1:19" x14ac:dyDescent="0.25">
      <c r="A1158">
        <v>47761</v>
      </c>
      <c r="B1158">
        <v>1.76</v>
      </c>
      <c r="C1158">
        <v>0</v>
      </c>
      <c r="D1158">
        <v>1.2892852246761299</v>
      </c>
      <c r="E1158">
        <v>0.31455110758542998</v>
      </c>
      <c r="F1158">
        <v>0.586038738489151</v>
      </c>
      <c r="G1158" s="1">
        <v>43236</v>
      </c>
      <c r="H1158" t="s">
        <v>38</v>
      </c>
      <c r="I1158" t="s">
        <v>89</v>
      </c>
      <c r="J1158">
        <v>2.2000000000000002</v>
      </c>
      <c r="L1158">
        <v>0</v>
      </c>
      <c r="M1158">
        <v>1.6787200093269301</v>
      </c>
      <c r="N1158">
        <v>0.27266293764114302</v>
      </c>
      <c r="O1158">
        <v>0.76305454969406095</v>
      </c>
      <c r="R1158">
        <f t="shared" si="36"/>
        <v>2.798526841584652</v>
      </c>
      <c r="S1158">
        <f t="shared" si="37"/>
        <v>4.6979430056066631</v>
      </c>
    </row>
    <row r="1159" spans="1:19" x14ac:dyDescent="0.25">
      <c r="A1159">
        <v>47762</v>
      </c>
      <c r="B1159">
        <v>1.02</v>
      </c>
      <c r="C1159">
        <v>1</v>
      </c>
      <c r="D1159">
        <v>0.90134204649925198</v>
      </c>
      <c r="E1159">
        <v>0.88366867303848196</v>
      </c>
      <c r="F1159">
        <v>7.2457879781722995E-2</v>
      </c>
      <c r="G1159" s="1">
        <v>43236</v>
      </c>
      <c r="H1159" t="s">
        <v>129</v>
      </c>
      <c r="I1159" t="s">
        <v>131</v>
      </c>
      <c r="J1159">
        <v>22.73</v>
      </c>
      <c r="L1159">
        <v>1</v>
      </c>
      <c r="M1159">
        <v>0.92019881129264802</v>
      </c>
      <c r="N1159">
        <v>0.90215569734573298</v>
      </c>
      <c r="O1159">
        <v>0.113431356847286</v>
      </c>
      <c r="R1159">
        <f t="shared" si="36"/>
        <v>7.9533183981949191</v>
      </c>
      <c r="S1159">
        <f t="shared" si="37"/>
        <v>7.3186341358509086</v>
      </c>
    </row>
    <row r="1160" spans="1:19" x14ac:dyDescent="0.25">
      <c r="A1160">
        <v>47763</v>
      </c>
      <c r="B1160">
        <v>1.42</v>
      </c>
      <c r="C1160">
        <v>1</v>
      </c>
      <c r="D1160">
        <v>0.71758935948212899</v>
      </c>
      <c r="E1160">
        <v>0.50534461935361197</v>
      </c>
      <c r="F1160">
        <v>0.30840274691581698</v>
      </c>
      <c r="G1160" s="1">
        <v>43236</v>
      </c>
      <c r="H1160" t="s">
        <v>88</v>
      </c>
      <c r="I1160" t="s">
        <v>50</v>
      </c>
      <c r="J1160">
        <v>3.11</v>
      </c>
      <c r="L1160">
        <v>0</v>
      </c>
      <c r="M1160">
        <v>1.5816913050413099</v>
      </c>
      <c r="N1160">
        <v>0.47726389765739402</v>
      </c>
      <c r="O1160">
        <v>0.50858241319656305</v>
      </c>
      <c r="R1160">
        <f t="shared" si="36"/>
        <v>1.0656209608413565</v>
      </c>
      <c r="S1160">
        <f t="shared" si="37"/>
        <v>1.6854834082325412</v>
      </c>
    </row>
    <row r="1161" spans="1:19" x14ac:dyDescent="0.25">
      <c r="A1161">
        <v>47764</v>
      </c>
      <c r="B1161">
        <v>1.68</v>
      </c>
      <c r="C1161">
        <v>1</v>
      </c>
      <c r="D1161">
        <v>1.22817674160003</v>
      </c>
      <c r="E1161">
        <v>0.73105758428573597</v>
      </c>
      <c r="F1161">
        <v>0.29675748944282498</v>
      </c>
      <c r="G1161" s="1">
        <v>43236</v>
      </c>
      <c r="H1161" t="s">
        <v>46</v>
      </c>
      <c r="I1161" t="s">
        <v>86</v>
      </c>
      <c r="J1161">
        <v>2.3199999999999998</v>
      </c>
      <c r="L1161">
        <v>1</v>
      </c>
      <c r="M1161">
        <v>1.2444489097595199</v>
      </c>
      <c r="N1161">
        <v>0.74074339866638095</v>
      </c>
      <c r="O1161">
        <v>0.16855871677398601</v>
      </c>
      <c r="R1161">
        <f t="shared" si="36"/>
        <v>4.3945718906938271</v>
      </c>
      <c r="S1161">
        <f t="shared" si="37"/>
        <v>5.4688201982337654</v>
      </c>
    </row>
    <row r="1162" spans="1:19" x14ac:dyDescent="0.25">
      <c r="A1162">
        <v>47765</v>
      </c>
      <c r="B1162">
        <v>3.14</v>
      </c>
      <c r="C1162">
        <v>0</v>
      </c>
      <c r="D1162">
        <v>0.85235926826794906</v>
      </c>
      <c r="E1162">
        <v>0.45236479242642702</v>
      </c>
      <c r="F1162">
        <v>0.60025300582249896</v>
      </c>
      <c r="G1162" s="1">
        <v>43236</v>
      </c>
      <c r="H1162" t="s">
        <v>136</v>
      </c>
      <c r="I1162" t="s">
        <v>58</v>
      </c>
      <c r="J1162">
        <v>1.42</v>
      </c>
      <c r="L1162">
        <v>1</v>
      </c>
      <c r="M1162">
        <v>2.10861620426178</v>
      </c>
      <c r="N1162">
        <v>0.671533823013305</v>
      </c>
      <c r="O1162">
        <v>0.20599283277988401</v>
      </c>
      <c r="R1162">
        <f t="shared" si="36"/>
        <v>3.2599863497720825</v>
      </c>
      <c r="S1162">
        <f t="shared" si="37"/>
        <v>6.8740600428016165</v>
      </c>
    </row>
    <row r="1163" spans="1:19" x14ac:dyDescent="0.25">
      <c r="A1163">
        <v>47766</v>
      </c>
      <c r="B1163">
        <v>2.64</v>
      </c>
      <c r="C1163">
        <v>0</v>
      </c>
      <c r="D1163">
        <v>1.0329844869673199</v>
      </c>
      <c r="E1163">
        <v>0.33171858638524998</v>
      </c>
      <c r="F1163">
        <v>0.66644160449504797</v>
      </c>
      <c r="G1163" s="1">
        <v>43236</v>
      </c>
      <c r="H1163" t="s">
        <v>127</v>
      </c>
      <c r="I1163" t="s">
        <v>110</v>
      </c>
      <c r="J1163">
        <v>1.55</v>
      </c>
      <c r="L1163">
        <v>0</v>
      </c>
      <c r="M1163">
        <v>1.1333976626396101</v>
      </c>
      <c r="N1163">
        <v>0.299803376197814</v>
      </c>
      <c r="O1163">
        <v>0.73122429847717196</v>
      </c>
      <c r="R1163">
        <f t="shared" si="36"/>
        <v>2.4390128882161122</v>
      </c>
      <c r="S1163">
        <f t="shared" si="37"/>
        <v>2.7643715066520422</v>
      </c>
    </row>
    <row r="1164" spans="1:19" x14ac:dyDescent="0.25">
      <c r="A1164">
        <v>47767</v>
      </c>
      <c r="B1164">
        <v>1.1100000000000001</v>
      </c>
      <c r="C1164">
        <v>1</v>
      </c>
      <c r="D1164">
        <v>1.0571541076898501</v>
      </c>
      <c r="E1164">
        <v>0.95239108800887995</v>
      </c>
      <c r="F1164">
        <v>5.9561181068420399E-2</v>
      </c>
      <c r="G1164" s="1">
        <v>43236</v>
      </c>
      <c r="H1164" t="s">
        <v>108</v>
      </c>
      <c r="I1164" t="s">
        <v>161</v>
      </c>
      <c r="J1164">
        <v>8.3699999999999992</v>
      </c>
      <c r="L1164">
        <v>1</v>
      </c>
      <c r="M1164">
        <v>1.0516595560312201</v>
      </c>
      <c r="N1164">
        <v>0.94744104146957397</v>
      </c>
      <c r="O1164">
        <v>4.2957436293363502E-2</v>
      </c>
      <c r="R1164">
        <f t="shared" si="36"/>
        <v>22.055344155068774</v>
      </c>
      <c r="S1164">
        <f t="shared" si="37"/>
        <v>23.19471344223555</v>
      </c>
    </row>
    <row r="1165" spans="1:19" x14ac:dyDescent="0.25">
      <c r="A1165">
        <v>47768</v>
      </c>
      <c r="B1165">
        <v>1.26</v>
      </c>
      <c r="C1165">
        <v>1</v>
      </c>
      <c r="D1165">
        <v>1.0361950228214201</v>
      </c>
      <c r="E1165">
        <v>0.82237700223922705</v>
      </c>
      <c r="F1165">
        <v>0.280601426959037</v>
      </c>
      <c r="G1165" s="1">
        <v>43237</v>
      </c>
      <c r="H1165" t="s">
        <v>136</v>
      </c>
      <c r="I1165" t="s">
        <v>85</v>
      </c>
      <c r="J1165">
        <v>4.4000000000000004</v>
      </c>
      <c r="L1165">
        <v>1</v>
      </c>
      <c r="M1165">
        <v>1.1232832360267599</v>
      </c>
      <c r="N1165">
        <v>0.89149463176727295</v>
      </c>
      <c r="O1165">
        <v>0.26738375425338701</v>
      </c>
      <c r="R1165">
        <f t="shared" si="36"/>
        <v>3.3341391075033129</v>
      </c>
      <c r="S1165">
        <f t="shared" si="37"/>
        <v>3.7451825660397082</v>
      </c>
    </row>
    <row r="1166" spans="1:19" x14ac:dyDescent="0.25">
      <c r="A1166">
        <v>47769</v>
      </c>
      <c r="B1166">
        <v>1.75</v>
      </c>
      <c r="C1166">
        <v>1</v>
      </c>
      <c r="D1166">
        <v>0.948042257130146</v>
      </c>
      <c r="E1166">
        <v>0.54173843264579702</v>
      </c>
      <c r="F1166">
        <v>0.32858959436416602</v>
      </c>
      <c r="G1166" s="1">
        <v>43237</v>
      </c>
      <c r="H1166" t="s">
        <v>88</v>
      </c>
      <c r="I1166" t="s">
        <v>18</v>
      </c>
      <c r="J1166">
        <v>2.23</v>
      </c>
      <c r="L1166">
        <v>1</v>
      </c>
      <c r="M1166">
        <v>0.82742485404014499</v>
      </c>
      <c r="N1166">
        <v>0.47281420230865401</v>
      </c>
      <c r="O1166">
        <v>0.23310872912406899</v>
      </c>
      <c r="R1166">
        <f t="shared" si="36"/>
        <v>2.0282990005792749</v>
      </c>
      <c r="S1166">
        <f t="shared" si="37"/>
        <v>1.6782650045040775</v>
      </c>
    </row>
    <row r="1167" spans="1:19" x14ac:dyDescent="0.25">
      <c r="A1167">
        <v>47770</v>
      </c>
      <c r="B1167">
        <v>2.42</v>
      </c>
      <c r="C1167">
        <v>1</v>
      </c>
      <c r="D1167">
        <v>1.7977492008209199</v>
      </c>
      <c r="E1167">
        <v>0.74287157058715803</v>
      </c>
      <c r="F1167">
        <v>0.37042695879936199</v>
      </c>
      <c r="G1167" s="1">
        <v>43237</v>
      </c>
      <c r="H1167" t="s">
        <v>113</v>
      </c>
      <c r="I1167" t="s">
        <v>43</v>
      </c>
      <c r="J1167">
        <v>1.65</v>
      </c>
      <c r="L1167">
        <v>1</v>
      </c>
      <c r="M1167">
        <v>1.8695467352867099</v>
      </c>
      <c r="N1167">
        <v>0.77253997325897195</v>
      </c>
      <c r="O1167">
        <v>0.54875475168228105</v>
      </c>
      <c r="R1167">
        <f t="shared" si="36"/>
        <v>1.4078055285911373</v>
      </c>
      <c r="S1167">
        <f t="shared" si="37"/>
        <v>2.6319582298961444</v>
      </c>
    </row>
    <row r="1168" spans="1:19" x14ac:dyDescent="0.25">
      <c r="A1168">
        <v>47771</v>
      </c>
      <c r="B1168">
        <v>1.05</v>
      </c>
      <c r="C1168">
        <v>1</v>
      </c>
      <c r="D1168">
        <v>0.98762564599514002</v>
      </c>
      <c r="E1168">
        <v>0.94059585332870399</v>
      </c>
      <c r="F1168">
        <v>0.104919793829321</v>
      </c>
      <c r="G1168" s="1">
        <v>43237</v>
      </c>
      <c r="H1168" t="s">
        <v>129</v>
      </c>
      <c r="I1168" t="s">
        <v>36</v>
      </c>
      <c r="J1168">
        <v>14.9</v>
      </c>
      <c r="L1168">
        <v>1</v>
      </c>
      <c r="M1168">
        <v>1.0045630037784501</v>
      </c>
      <c r="N1168">
        <v>0.95672667026519698</v>
      </c>
      <c r="O1168">
        <v>5.2703712135553298E-2</v>
      </c>
      <c r="R1168">
        <f t="shared" si="36"/>
        <v>18.152927592737829</v>
      </c>
      <c r="S1168">
        <f t="shared" si="37"/>
        <v>18.235759469933544</v>
      </c>
    </row>
    <row r="1169" spans="1:19" x14ac:dyDescent="0.25">
      <c r="A1169">
        <v>47772</v>
      </c>
      <c r="B1169">
        <v>1.54</v>
      </c>
      <c r="C1169">
        <v>1</v>
      </c>
      <c r="D1169">
        <v>1.31213586115837</v>
      </c>
      <c r="E1169">
        <v>0.85203627347946098</v>
      </c>
      <c r="F1169">
        <v>0.13751014024019201</v>
      </c>
      <c r="G1169" s="1">
        <v>43237</v>
      </c>
      <c r="H1169" t="s">
        <v>134</v>
      </c>
      <c r="I1169" t="s">
        <v>102</v>
      </c>
      <c r="J1169">
        <v>2.7</v>
      </c>
      <c r="L1169">
        <v>1</v>
      </c>
      <c r="M1169">
        <v>1.3211371219158099</v>
      </c>
      <c r="N1169">
        <v>0.85788124799728305</v>
      </c>
      <c r="O1169">
        <v>0.188894778490066</v>
      </c>
      <c r="R1169">
        <f t="shared" si="36"/>
        <v>4.5415826464594371</v>
      </c>
      <c r="S1169">
        <f t="shared" si="37"/>
        <v>6.0000534264862351</v>
      </c>
    </row>
    <row r="1170" spans="1:19" x14ac:dyDescent="0.25">
      <c r="A1170">
        <v>47773</v>
      </c>
      <c r="B1170">
        <v>1.33</v>
      </c>
      <c r="C1170">
        <v>1</v>
      </c>
      <c r="D1170">
        <v>1.1831641033887801</v>
      </c>
      <c r="E1170">
        <v>0.88959707021713197</v>
      </c>
      <c r="F1170">
        <v>0.14217628836631699</v>
      </c>
      <c r="G1170" s="1">
        <v>43237</v>
      </c>
      <c r="H1170" t="s">
        <v>71</v>
      </c>
      <c r="I1170" t="s">
        <v>38</v>
      </c>
      <c r="J1170">
        <v>3.7</v>
      </c>
      <c r="L1170">
        <v>1</v>
      </c>
      <c r="M1170">
        <v>0.968561595678329</v>
      </c>
      <c r="N1170">
        <v>0.72824180126190097</v>
      </c>
      <c r="O1170">
        <v>0.19387584924697801</v>
      </c>
      <c r="R1170">
        <f t="shared" si="36"/>
        <v>3.7562275244205141</v>
      </c>
      <c r="S1170">
        <f t="shared" si="37"/>
        <v>3.6381377247835904</v>
      </c>
    </row>
    <row r="1171" spans="1:19" x14ac:dyDescent="0.25">
      <c r="A1171">
        <v>47774</v>
      </c>
      <c r="B1171">
        <v>1.18</v>
      </c>
      <c r="C1171">
        <v>1</v>
      </c>
      <c r="D1171">
        <v>0.71766621629396998</v>
      </c>
      <c r="E1171">
        <v>0.60819170872370398</v>
      </c>
      <c r="F1171">
        <v>0.36692144473393701</v>
      </c>
      <c r="G1171" s="1">
        <v>43237</v>
      </c>
      <c r="H1171" t="s">
        <v>108</v>
      </c>
      <c r="I1171" t="s">
        <v>127</v>
      </c>
      <c r="J1171">
        <v>5.77</v>
      </c>
      <c r="L1171">
        <v>1</v>
      </c>
      <c r="M1171">
        <v>0.56789292097091604</v>
      </c>
      <c r="N1171">
        <v>0.48126518726348799</v>
      </c>
      <c r="O1171">
        <v>0.25271385908126798</v>
      </c>
      <c r="R1171">
        <f t="shared" si="36"/>
        <v>1.9043877886757381</v>
      </c>
      <c r="S1171">
        <f t="shared" si="37"/>
        <v>1.0814883439724081</v>
      </c>
    </row>
    <row r="1172" spans="1:19" x14ac:dyDescent="0.25">
      <c r="A1172">
        <v>47775</v>
      </c>
      <c r="B1172">
        <v>1.54</v>
      </c>
      <c r="C1172">
        <v>1</v>
      </c>
      <c r="D1172">
        <v>0.96684926676750105</v>
      </c>
      <c r="E1172">
        <v>0.62782419919967603</v>
      </c>
      <c r="F1172">
        <v>0.27154617607593501</v>
      </c>
      <c r="G1172" s="1">
        <v>43237</v>
      </c>
      <c r="H1172" t="s">
        <v>46</v>
      </c>
      <c r="I1172" t="s">
        <v>55</v>
      </c>
      <c r="J1172">
        <v>2.71</v>
      </c>
      <c r="L1172">
        <v>1</v>
      </c>
      <c r="M1172">
        <v>0.78178212881088205</v>
      </c>
      <c r="N1172">
        <v>0.50765073299407903</v>
      </c>
      <c r="O1172">
        <v>0.27179208397865201</v>
      </c>
      <c r="R1172">
        <f t="shared" si="36"/>
        <v>1.8677907228304436</v>
      </c>
      <c r="S1172">
        <f t="shared" si="37"/>
        <v>1.4602054074675996</v>
      </c>
    </row>
    <row r="1173" spans="1:19" x14ac:dyDescent="0.25">
      <c r="A1173">
        <v>47776</v>
      </c>
      <c r="B1173">
        <v>1.46</v>
      </c>
      <c r="C1173">
        <v>1</v>
      </c>
      <c r="D1173">
        <v>1.2413244557380601</v>
      </c>
      <c r="E1173">
        <v>0.85022222995758001</v>
      </c>
      <c r="F1173">
        <v>0.195565684139728</v>
      </c>
      <c r="G1173" s="1">
        <v>43238</v>
      </c>
      <c r="H1173" t="s">
        <v>71</v>
      </c>
      <c r="I1173" t="s">
        <v>113</v>
      </c>
      <c r="J1173">
        <v>2.98</v>
      </c>
      <c r="L1173">
        <v>1</v>
      </c>
      <c r="M1173">
        <v>1.29815981745719</v>
      </c>
      <c r="N1173">
        <v>0.88915055990219105</v>
      </c>
      <c r="O1173">
        <v>8.5563190281391102E-2</v>
      </c>
      <c r="R1173">
        <f t="shared" si="36"/>
        <v>10.391741553558807</v>
      </c>
      <c r="S1173">
        <f t="shared" si="37"/>
        <v>13.49014131823029</v>
      </c>
    </row>
    <row r="1174" spans="1:19" x14ac:dyDescent="0.25">
      <c r="A1174">
        <v>47777</v>
      </c>
      <c r="B1174">
        <v>1.58</v>
      </c>
      <c r="C1174">
        <v>0</v>
      </c>
      <c r="D1174">
        <v>1.91483867138624</v>
      </c>
      <c r="E1174">
        <v>0.41500486806034997</v>
      </c>
      <c r="F1174">
        <v>0.73931995034217801</v>
      </c>
      <c r="G1174" s="1">
        <v>43238</v>
      </c>
      <c r="H1174" t="s">
        <v>108</v>
      </c>
      <c r="I1174" t="s">
        <v>46</v>
      </c>
      <c r="J1174">
        <v>2.59</v>
      </c>
      <c r="L1174">
        <v>0</v>
      </c>
      <c r="M1174">
        <v>2.2079518991708702</v>
      </c>
      <c r="N1174">
        <v>0.42204311490058899</v>
      </c>
      <c r="O1174">
        <v>0.85249108076095503</v>
      </c>
      <c r="R1174">
        <f t="shared" si="36"/>
        <v>2.0199146737928819</v>
      </c>
      <c r="S1174">
        <f t="shared" si="37"/>
        <v>4.4598744401641088</v>
      </c>
    </row>
    <row r="1175" spans="1:19" x14ac:dyDescent="0.25">
      <c r="A1175">
        <v>47778</v>
      </c>
      <c r="B1175">
        <v>1.53</v>
      </c>
      <c r="C1175">
        <v>1</v>
      </c>
      <c r="D1175">
        <v>1.3357978867292399</v>
      </c>
      <c r="E1175">
        <v>0.87307051420211701</v>
      </c>
      <c r="F1175">
        <v>7.43108250200748E-2</v>
      </c>
      <c r="G1175" s="1">
        <v>43238</v>
      </c>
      <c r="H1175" t="s">
        <v>134</v>
      </c>
      <c r="I1175" t="s">
        <v>88</v>
      </c>
      <c r="J1175">
        <v>2.74</v>
      </c>
      <c r="L1175">
        <v>1</v>
      </c>
      <c r="M1175">
        <v>1.2792687213420799</v>
      </c>
      <c r="N1175">
        <v>0.836123347282409</v>
      </c>
      <c r="O1175">
        <v>6.2720268964767401E-2</v>
      </c>
      <c r="R1175">
        <f t="shared" si="36"/>
        <v>13.330991098780116</v>
      </c>
      <c r="S1175">
        <f t="shared" si="37"/>
        <v>17.053919937159169</v>
      </c>
    </row>
    <row r="1176" spans="1:19" x14ac:dyDescent="0.25">
      <c r="A1176">
        <v>47779</v>
      </c>
      <c r="B1176">
        <v>1.1000000000000001</v>
      </c>
      <c r="C1176">
        <v>1</v>
      </c>
      <c r="D1176">
        <v>0.96080941677093501</v>
      </c>
      <c r="E1176">
        <v>0.87346310615539502</v>
      </c>
      <c r="F1176">
        <v>7.3271732777357101E-2</v>
      </c>
      <c r="G1176" s="1">
        <v>43238</v>
      </c>
      <c r="H1176" t="s">
        <v>129</v>
      </c>
      <c r="I1176" t="s">
        <v>136</v>
      </c>
      <c r="J1176">
        <v>9.0500000000000007</v>
      </c>
      <c r="L1176">
        <v>1</v>
      </c>
      <c r="M1176">
        <v>1.0619438469409901</v>
      </c>
      <c r="N1176">
        <v>0.96540349721908503</v>
      </c>
      <c r="O1176">
        <v>2.5728840380907E-2</v>
      </c>
      <c r="R1176">
        <f t="shared" si="36"/>
        <v>37.52223119762121</v>
      </c>
      <c r="S1176">
        <f t="shared" si="37"/>
        <v>39.846502543811241</v>
      </c>
    </row>
    <row r="1177" spans="1:19" x14ac:dyDescent="0.25">
      <c r="A1177">
        <v>47780</v>
      </c>
      <c r="B1177">
        <v>1.19</v>
      </c>
      <c r="C1177">
        <v>1</v>
      </c>
      <c r="D1177">
        <v>0.88204478907585104</v>
      </c>
      <c r="E1177">
        <v>0.74121410846710201</v>
      </c>
      <c r="F1177">
        <v>0.52006676793098405</v>
      </c>
      <c r="G1177" s="1">
        <v>43239</v>
      </c>
      <c r="H1177" t="s">
        <v>129</v>
      </c>
      <c r="I1177" t="s">
        <v>108</v>
      </c>
      <c r="J1177">
        <v>5.61</v>
      </c>
      <c r="L1177">
        <v>1</v>
      </c>
      <c r="M1177">
        <v>0.92049496233463202</v>
      </c>
      <c r="N1177">
        <v>0.77352517843246404</v>
      </c>
      <c r="O1177">
        <v>0.66410905122756902</v>
      </c>
      <c r="R1177">
        <f t="shared" si="36"/>
        <v>1.1647562655600694</v>
      </c>
      <c r="S1177">
        <f t="shared" si="37"/>
        <v>1.072152274795743</v>
      </c>
    </row>
    <row r="1178" spans="1:19" x14ac:dyDescent="0.25">
      <c r="A1178">
        <v>47781</v>
      </c>
      <c r="B1178">
        <v>1.47</v>
      </c>
      <c r="C1178">
        <v>1</v>
      </c>
      <c r="D1178">
        <v>1.13158245885372</v>
      </c>
      <c r="E1178">
        <v>0.76978398561477601</v>
      </c>
      <c r="F1178">
        <v>0.195091873407363</v>
      </c>
      <c r="G1178" s="1">
        <v>43239</v>
      </c>
      <c r="H1178" t="s">
        <v>71</v>
      </c>
      <c r="I1178" t="s">
        <v>134</v>
      </c>
      <c r="J1178">
        <v>2.95</v>
      </c>
      <c r="L1178">
        <v>1</v>
      </c>
      <c r="M1178">
        <v>1.0544724404811801</v>
      </c>
      <c r="N1178">
        <v>0.71732819080352705</v>
      </c>
      <c r="O1178">
        <v>0.15268480777740401</v>
      </c>
      <c r="R1178">
        <f t="shared" si="36"/>
        <v>4.6980980049390695</v>
      </c>
      <c r="S1178">
        <f t="shared" si="37"/>
        <v>4.954014868887886</v>
      </c>
    </row>
    <row r="1179" spans="1:19" x14ac:dyDescent="0.25">
      <c r="A1179">
        <v>47782</v>
      </c>
      <c r="B1179">
        <v>2.14</v>
      </c>
      <c r="C1179">
        <v>0</v>
      </c>
      <c r="D1179">
        <v>1.3547152752876199</v>
      </c>
      <c r="E1179">
        <v>0.37186322808265598</v>
      </c>
      <c r="F1179">
        <v>0.76107599735260001</v>
      </c>
      <c r="G1179" s="1">
        <v>43240</v>
      </c>
      <c r="H1179" t="s">
        <v>204</v>
      </c>
      <c r="I1179" t="s">
        <v>181</v>
      </c>
      <c r="J1179">
        <v>1.78</v>
      </c>
      <c r="L1179">
        <v>0</v>
      </c>
      <c r="M1179">
        <v>1.3319327569007799</v>
      </c>
      <c r="N1179">
        <v>0.255025774240493</v>
      </c>
      <c r="O1179">
        <v>0.74827682971954301</v>
      </c>
      <c r="R1179">
        <f t="shared" si="36"/>
        <v>2.934122372328952</v>
      </c>
      <c r="S1179">
        <f t="shared" si="37"/>
        <v>3.908053700460377</v>
      </c>
    </row>
    <row r="1180" spans="1:19" x14ac:dyDescent="0.25">
      <c r="A1180">
        <v>47783</v>
      </c>
      <c r="B1180">
        <v>1.18</v>
      </c>
      <c r="C1180">
        <v>1</v>
      </c>
      <c r="D1180">
        <v>0.86322489500045696</v>
      </c>
      <c r="E1180">
        <v>0.73154652118682795</v>
      </c>
      <c r="F1180">
        <v>0.21441442966461099</v>
      </c>
      <c r="G1180" s="1">
        <v>43240</v>
      </c>
      <c r="H1180" t="s">
        <v>129</v>
      </c>
      <c r="I1180" t="s">
        <v>71</v>
      </c>
      <c r="J1180">
        <v>5.77</v>
      </c>
      <c r="L1180">
        <v>1</v>
      </c>
      <c r="M1180">
        <v>1.0404661810398099</v>
      </c>
      <c r="N1180">
        <v>0.88175100088119496</v>
      </c>
      <c r="O1180">
        <v>0.16780556738376601</v>
      </c>
      <c r="R1180">
        <f t="shared" si="36"/>
        <v>5.2545992044748928</v>
      </c>
      <c r="S1180">
        <f t="shared" si="37"/>
        <v>5.4672327671748162</v>
      </c>
    </row>
    <row r="1181" spans="1:19" x14ac:dyDescent="0.25">
      <c r="A1181">
        <v>47784</v>
      </c>
      <c r="B1181">
        <v>1.87</v>
      </c>
      <c r="C1181">
        <v>1</v>
      </c>
      <c r="D1181">
        <v>1.1920364500582199</v>
      </c>
      <c r="E1181">
        <v>0.63745264708995797</v>
      </c>
      <c r="F1181">
        <v>0.49115253984928098</v>
      </c>
      <c r="G1181" s="1">
        <v>43240</v>
      </c>
      <c r="H1181" t="s">
        <v>37</v>
      </c>
      <c r="I1181" t="s">
        <v>39</v>
      </c>
      <c r="J1181">
        <v>2.02</v>
      </c>
      <c r="L1181">
        <v>1</v>
      </c>
      <c r="M1181">
        <v>1.21703722119331</v>
      </c>
      <c r="N1181">
        <v>0.65082204341888406</v>
      </c>
      <c r="O1181">
        <v>0.60900962352752597</v>
      </c>
      <c r="R1181">
        <f t="shared" si="36"/>
        <v>1.0686564190056156</v>
      </c>
      <c r="S1181">
        <f t="shared" si="37"/>
        <v>1.3005946385969913</v>
      </c>
    </row>
    <row r="1182" spans="1:19" x14ac:dyDescent="0.25">
      <c r="A1182">
        <v>47785</v>
      </c>
      <c r="B1182">
        <v>2.64</v>
      </c>
      <c r="C1182">
        <v>0</v>
      </c>
      <c r="D1182">
        <v>0.920667765438556</v>
      </c>
      <c r="E1182">
        <v>0.38812547177076301</v>
      </c>
      <c r="F1182">
        <v>0.59783621132373799</v>
      </c>
      <c r="G1182" s="1">
        <v>43240</v>
      </c>
      <c r="H1182" t="s">
        <v>19</v>
      </c>
      <c r="I1182" t="s">
        <v>151</v>
      </c>
      <c r="J1182">
        <v>1.54</v>
      </c>
      <c r="L1182">
        <v>0</v>
      </c>
      <c r="M1182">
        <v>0.91518882036209104</v>
      </c>
      <c r="N1182">
        <v>0.45374569296836798</v>
      </c>
      <c r="O1182">
        <v>0.59427845478057795</v>
      </c>
      <c r="R1182">
        <f t="shared" si="36"/>
        <v>1.3097170154781104</v>
      </c>
      <c r="S1182">
        <f t="shared" si="37"/>
        <v>1.198638370403569</v>
      </c>
    </row>
    <row r="1183" spans="1:19" x14ac:dyDescent="0.25">
      <c r="A1183">
        <v>47786</v>
      </c>
      <c r="B1183">
        <v>4.7</v>
      </c>
      <c r="C1183">
        <v>1</v>
      </c>
      <c r="D1183">
        <v>4.0115812027454298</v>
      </c>
      <c r="E1183">
        <v>0.85352791547775198</v>
      </c>
      <c r="F1183">
        <v>0.62570664882659899</v>
      </c>
      <c r="G1183" s="1">
        <v>43240</v>
      </c>
      <c r="H1183" t="s">
        <v>10</v>
      </c>
      <c r="I1183" t="s">
        <v>11</v>
      </c>
      <c r="J1183">
        <v>1.22</v>
      </c>
      <c r="L1183">
        <v>1</v>
      </c>
      <c r="M1183">
        <v>4.1663012385368301</v>
      </c>
      <c r="N1183">
        <v>0.88644707202911299</v>
      </c>
      <c r="O1183">
        <v>0.57737070322036699</v>
      </c>
      <c r="R1183">
        <f t="shared" si="36"/>
        <v>1.5353170278381441</v>
      </c>
      <c r="S1183">
        <f t="shared" si="37"/>
        <v>6.396593234628746</v>
      </c>
    </row>
    <row r="1184" spans="1:19" x14ac:dyDescent="0.25">
      <c r="A1184">
        <v>47787</v>
      </c>
      <c r="B1184">
        <v>2.4700000000000002</v>
      </c>
      <c r="C1184">
        <v>0</v>
      </c>
      <c r="D1184">
        <v>1.18004068374633</v>
      </c>
      <c r="E1184">
        <v>0.348434114456176</v>
      </c>
      <c r="F1184">
        <v>0.73752542734146098</v>
      </c>
      <c r="G1184" s="1">
        <v>43241</v>
      </c>
      <c r="H1184" t="s">
        <v>24</v>
      </c>
      <c r="I1184" t="s">
        <v>82</v>
      </c>
      <c r="J1184">
        <v>1.6</v>
      </c>
      <c r="L1184">
        <v>0</v>
      </c>
      <c r="M1184">
        <v>0.97942705154418896</v>
      </c>
      <c r="N1184">
        <v>0.25486311316490101</v>
      </c>
      <c r="O1184">
        <v>0.61214190721511796</v>
      </c>
      <c r="R1184">
        <f t="shared" si="36"/>
        <v>2.4018458364316189</v>
      </c>
      <c r="S1184">
        <f t="shared" si="37"/>
        <v>2.3524327858399063</v>
      </c>
    </row>
    <row r="1185" spans="1:19" x14ac:dyDescent="0.25">
      <c r="A1185">
        <v>47788</v>
      </c>
      <c r="B1185">
        <v>1.53</v>
      </c>
      <c r="C1185">
        <v>1</v>
      </c>
      <c r="D1185">
        <v>0.77297368973493497</v>
      </c>
      <c r="E1185">
        <v>0.505211561918258</v>
      </c>
      <c r="F1185">
        <v>0.293183195590972</v>
      </c>
      <c r="G1185" s="1">
        <v>43241</v>
      </c>
      <c r="H1185" t="s">
        <v>30</v>
      </c>
      <c r="I1185" t="s">
        <v>292</v>
      </c>
      <c r="J1185">
        <v>2.67</v>
      </c>
      <c r="L1185">
        <v>1</v>
      </c>
      <c r="M1185">
        <v>0.91309702277183502</v>
      </c>
      <c r="N1185">
        <v>0.59679543972015303</v>
      </c>
      <c r="O1185">
        <v>0.27362695336341802</v>
      </c>
      <c r="R1185">
        <f t="shared" si="36"/>
        <v>2.1810550180980099</v>
      </c>
      <c r="S1185">
        <f t="shared" si="37"/>
        <v>1.9915148435268615</v>
      </c>
    </row>
    <row r="1186" spans="1:19" x14ac:dyDescent="0.25">
      <c r="A1186">
        <v>47789</v>
      </c>
      <c r="B1186">
        <v>1.1399999999999999</v>
      </c>
      <c r="C1186">
        <v>1</v>
      </c>
      <c r="D1186">
        <v>1.0093200924396499</v>
      </c>
      <c r="E1186">
        <v>0.88536850214004503</v>
      </c>
      <c r="F1186">
        <v>9.1495303809642797E-2</v>
      </c>
      <c r="G1186" s="1">
        <v>43241</v>
      </c>
      <c r="H1186" t="s">
        <v>40</v>
      </c>
      <c r="I1186" t="s">
        <v>262</v>
      </c>
      <c r="J1186">
        <v>6.5</v>
      </c>
      <c r="L1186">
        <v>1</v>
      </c>
      <c r="M1186">
        <v>1.04460251927375</v>
      </c>
      <c r="N1186">
        <v>0.916317999362945</v>
      </c>
      <c r="O1186">
        <v>7.1232341229915605E-2</v>
      </c>
      <c r="R1186">
        <f t="shared" si="36"/>
        <v>12.863791692671711</v>
      </c>
      <c r="S1186">
        <f t="shared" si="37"/>
        <v>13.437549209577698</v>
      </c>
    </row>
    <row r="1187" spans="1:19" x14ac:dyDescent="0.25">
      <c r="A1187">
        <v>47790</v>
      </c>
      <c r="B1187">
        <v>1.96</v>
      </c>
      <c r="C1187">
        <v>1</v>
      </c>
      <c r="D1187">
        <v>1.6433024244308401</v>
      </c>
      <c r="E1187">
        <v>0.83841960430145201</v>
      </c>
      <c r="F1187">
        <v>0.138541929423809</v>
      </c>
      <c r="G1187" s="1">
        <v>43241</v>
      </c>
      <c r="H1187" t="s">
        <v>120</v>
      </c>
      <c r="I1187" t="s">
        <v>59</v>
      </c>
      <c r="J1187">
        <v>1.93</v>
      </c>
      <c r="L1187">
        <v>1</v>
      </c>
      <c r="M1187">
        <v>1.66629923582077</v>
      </c>
      <c r="N1187">
        <v>0.85015267133712702</v>
      </c>
      <c r="O1187">
        <v>0.19023653864860501</v>
      </c>
      <c r="R1187">
        <f t="shared" si="36"/>
        <v>4.4689242002425447</v>
      </c>
      <c r="S1187">
        <f t="shared" si="37"/>
        <v>7.4465649798050935</v>
      </c>
    </row>
    <row r="1188" spans="1:19" x14ac:dyDescent="0.25">
      <c r="A1188">
        <v>47791</v>
      </c>
      <c r="B1188">
        <v>1.78</v>
      </c>
      <c r="C1188">
        <v>0</v>
      </c>
      <c r="D1188">
        <v>1.6267246298789899</v>
      </c>
      <c r="E1188">
        <v>0.32189113497734001</v>
      </c>
      <c r="F1188">
        <v>0.760151696205139</v>
      </c>
      <c r="G1188" s="1">
        <v>43241</v>
      </c>
      <c r="H1188" t="s">
        <v>111</v>
      </c>
      <c r="I1188" t="s">
        <v>125</v>
      </c>
      <c r="J1188">
        <v>2.14</v>
      </c>
      <c r="L1188">
        <v>0</v>
      </c>
      <c r="M1188">
        <v>0.88550866007804796</v>
      </c>
      <c r="N1188">
        <v>0.17988204956054599</v>
      </c>
      <c r="O1188">
        <v>0.41378909349441501</v>
      </c>
      <c r="R1188">
        <f t="shared" si="36"/>
        <v>2.3003356616477673</v>
      </c>
      <c r="S1188">
        <f t="shared" si="37"/>
        <v>2.0369671494754646</v>
      </c>
    </row>
    <row r="1189" spans="1:19" x14ac:dyDescent="0.25">
      <c r="A1189">
        <v>47792</v>
      </c>
      <c r="C1189">
        <v>1</v>
      </c>
      <c r="E1189">
        <v>0.62851793169975201</v>
      </c>
      <c r="F1189">
        <v>0.403963679075241</v>
      </c>
      <c r="G1189" s="1">
        <v>43241</v>
      </c>
      <c r="H1189" t="s">
        <v>251</v>
      </c>
      <c r="I1189" t="s">
        <v>83</v>
      </c>
      <c r="L1189">
        <v>1</v>
      </c>
      <c r="N1189">
        <v>0.45557102560996998</v>
      </c>
      <c r="O1189">
        <v>0.41631767153739901</v>
      </c>
      <c r="R1189">
        <f t="shared" si="36"/>
        <v>1.094287023482847</v>
      </c>
      <c r="S1189">
        <f t="shared" si="37"/>
        <v>0</v>
      </c>
    </row>
    <row r="1190" spans="1:19" x14ac:dyDescent="0.25">
      <c r="A1190">
        <v>47793</v>
      </c>
      <c r="B1190">
        <v>1.36</v>
      </c>
      <c r="C1190">
        <v>1</v>
      </c>
      <c r="D1190">
        <v>0.87708634090423598</v>
      </c>
      <c r="E1190">
        <v>0.64491642713546704</v>
      </c>
      <c r="F1190">
        <v>0.45623241066932602</v>
      </c>
      <c r="G1190" s="1">
        <v>43241</v>
      </c>
      <c r="H1190" t="s">
        <v>143</v>
      </c>
      <c r="I1190" t="s">
        <v>103</v>
      </c>
      <c r="J1190">
        <v>3.4</v>
      </c>
      <c r="L1190">
        <v>1</v>
      </c>
      <c r="M1190">
        <v>0.89490641593933096</v>
      </c>
      <c r="N1190">
        <v>0.65801942348480202</v>
      </c>
      <c r="O1190">
        <v>0.36527392268180803</v>
      </c>
      <c r="R1190">
        <f t="shared" si="36"/>
        <v>1.8014410080349648</v>
      </c>
      <c r="S1190">
        <f t="shared" si="37"/>
        <v>1.6121211160267055</v>
      </c>
    </row>
    <row r="1191" spans="1:19" x14ac:dyDescent="0.25">
      <c r="A1191">
        <v>47794</v>
      </c>
      <c r="B1191">
        <v>1.76</v>
      </c>
      <c r="C1191">
        <v>1</v>
      </c>
      <c r="D1191">
        <v>0.97520981216430602</v>
      </c>
      <c r="E1191">
        <v>0.55409648418426505</v>
      </c>
      <c r="F1191">
        <v>0.33865098953247003</v>
      </c>
      <c r="G1191" s="1">
        <v>43241</v>
      </c>
      <c r="H1191" t="s">
        <v>85</v>
      </c>
      <c r="I1191" t="s">
        <v>105</v>
      </c>
      <c r="J1191">
        <v>2.16</v>
      </c>
      <c r="L1191">
        <v>1</v>
      </c>
      <c r="M1191">
        <v>0.94097429275512601</v>
      </c>
      <c r="N1191">
        <v>0.53464448451995805</v>
      </c>
      <c r="O1191">
        <v>0.23084568977355899</v>
      </c>
      <c r="R1191">
        <f t="shared" si="36"/>
        <v>2.3160254152650683</v>
      </c>
      <c r="S1191">
        <f t="shared" si="37"/>
        <v>2.1793203771319449</v>
      </c>
    </row>
    <row r="1192" spans="1:19" x14ac:dyDescent="0.25">
      <c r="A1192">
        <v>47795</v>
      </c>
      <c r="B1192">
        <v>1.61</v>
      </c>
      <c r="C1192">
        <v>1</v>
      </c>
      <c r="D1192">
        <v>1.25942616426944</v>
      </c>
      <c r="E1192">
        <v>0.78225227594375601</v>
      </c>
      <c r="F1192">
        <v>0.157155154645442</v>
      </c>
      <c r="G1192" s="1">
        <v>43241</v>
      </c>
      <c r="H1192" t="s">
        <v>112</v>
      </c>
      <c r="I1192" t="s">
        <v>98</v>
      </c>
      <c r="J1192">
        <v>2.4500000000000002</v>
      </c>
      <c r="L1192">
        <v>1</v>
      </c>
      <c r="M1192">
        <v>1.0227977502346</v>
      </c>
      <c r="N1192">
        <v>0.63527810573577803</v>
      </c>
      <c r="O1192">
        <v>0.208077922463417</v>
      </c>
      <c r="R1192">
        <f t="shared" si="36"/>
        <v>3.0530778960822658</v>
      </c>
      <c r="S1192">
        <f t="shared" si="37"/>
        <v>3.1226812034039355</v>
      </c>
    </row>
    <row r="1193" spans="1:19" x14ac:dyDescent="0.25">
      <c r="A1193">
        <v>47796</v>
      </c>
      <c r="B1193">
        <v>1.27</v>
      </c>
      <c r="C1193">
        <v>1</v>
      </c>
      <c r="D1193">
        <v>1.2289435640573501</v>
      </c>
      <c r="E1193">
        <v>0.96767209768295204</v>
      </c>
      <c r="F1193">
        <v>5.7915384322404798E-2</v>
      </c>
      <c r="G1193" s="1">
        <v>43241</v>
      </c>
      <c r="H1193" t="s">
        <v>22</v>
      </c>
      <c r="I1193" t="s">
        <v>224</v>
      </c>
      <c r="J1193">
        <v>4.0999999999999996</v>
      </c>
      <c r="L1193">
        <v>1</v>
      </c>
      <c r="M1193">
        <v>1.2194798278808501</v>
      </c>
      <c r="N1193">
        <v>0.96022033691406194</v>
      </c>
      <c r="O1193">
        <v>6.3294827938079806E-2</v>
      </c>
      <c r="R1193">
        <f t="shared" si="36"/>
        <v>15.17059715927229</v>
      </c>
      <c r="S1193">
        <f t="shared" si="37"/>
        <v>18.500237212639217</v>
      </c>
    </row>
    <row r="1194" spans="1:19" x14ac:dyDescent="0.25">
      <c r="A1194">
        <v>47797</v>
      </c>
      <c r="B1194">
        <v>1.33</v>
      </c>
      <c r="C1194">
        <v>1</v>
      </c>
      <c r="D1194">
        <v>1.11199582147598</v>
      </c>
      <c r="E1194">
        <v>0.83608708381652797</v>
      </c>
      <c r="F1194">
        <v>0.190566013753414</v>
      </c>
      <c r="G1194" s="1">
        <v>43241</v>
      </c>
      <c r="H1194" t="s">
        <v>163</v>
      </c>
      <c r="I1194" t="s">
        <v>45</v>
      </c>
      <c r="J1194">
        <v>3.57</v>
      </c>
      <c r="L1194">
        <v>1</v>
      </c>
      <c r="M1194">
        <v>1.0831286370754201</v>
      </c>
      <c r="N1194">
        <v>0.81438243389129605</v>
      </c>
      <c r="O1194">
        <v>0.18820212781429199</v>
      </c>
      <c r="R1194">
        <f t="shared" si="36"/>
        <v>4.3271691098778966</v>
      </c>
      <c r="S1194">
        <f t="shared" si="37"/>
        <v>4.6868807803769208</v>
      </c>
    </row>
    <row r="1195" spans="1:19" x14ac:dyDescent="0.25">
      <c r="A1195">
        <v>47798</v>
      </c>
      <c r="B1195">
        <v>2.62</v>
      </c>
      <c r="C1195">
        <v>0</v>
      </c>
      <c r="D1195">
        <v>1.0984187400340999</v>
      </c>
      <c r="E1195">
        <v>0.25217075049877102</v>
      </c>
      <c r="F1195">
        <v>0.71325892210006703</v>
      </c>
      <c r="G1195" s="1">
        <v>43241</v>
      </c>
      <c r="H1195" t="s">
        <v>250</v>
      </c>
      <c r="I1195" t="s">
        <v>138</v>
      </c>
      <c r="J1195">
        <v>1.54</v>
      </c>
      <c r="L1195">
        <v>0</v>
      </c>
      <c r="M1195">
        <v>1.1930516552925099</v>
      </c>
      <c r="N1195">
        <v>0.23692783713340701</v>
      </c>
      <c r="O1195">
        <v>0.77470886707305897</v>
      </c>
      <c r="R1195">
        <f t="shared" si="36"/>
        <v>3.2698093919493449</v>
      </c>
      <c r="S1195">
        <f t="shared" si="37"/>
        <v>3.9010515075561645</v>
      </c>
    </row>
    <row r="1196" spans="1:19" x14ac:dyDescent="0.25">
      <c r="A1196">
        <v>47799</v>
      </c>
      <c r="B1196">
        <v>1.55</v>
      </c>
      <c r="C1196">
        <v>0</v>
      </c>
      <c r="D1196">
        <v>1.1808260947465801</v>
      </c>
      <c r="E1196">
        <v>0.36280061801274599</v>
      </c>
      <c r="F1196">
        <v>0.45242379109064701</v>
      </c>
      <c r="G1196" s="1">
        <v>43241</v>
      </c>
      <c r="H1196" t="s">
        <v>47</v>
      </c>
      <c r="I1196" t="s">
        <v>67</v>
      </c>
      <c r="J1196">
        <v>2.61</v>
      </c>
      <c r="L1196">
        <v>0</v>
      </c>
      <c r="M1196">
        <v>1.3050133788585601</v>
      </c>
      <c r="N1196">
        <v>0.32142141461372298</v>
      </c>
      <c r="O1196">
        <v>0.50000512599945002</v>
      </c>
      <c r="R1196">
        <f t="shared" si="36"/>
        <v>1.5556061396853254</v>
      </c>
      <c r="S1196">
        <f t="shared" si="37"/>
        <v>2.0300868245238743</v>
      </c>
    </row>
    <row r="1197" spans="1:19" x14ac:dyDescent="0.25">
      <c r="A1197">
        <v>47800</v>
      </c>
      <c r="B1197">
        <v>1.85</v>
      </c>
      <c r="C1197">
        <v>1</v>
      </c>
      <c r="D1197">
        <v>1.5449330943822801</v>
      </c>
      <c r="E1197">
        <v>0.83509896993637001</v>
      </c>
      <c r="F1197">
        <v>0.21685362756252199</v>
      </c>
      <c r="G1197" s="1">
        <v>43241</v>
      </c>
      <c r="H1197" t="s">
        <v>175</v>
      </c>
      <c r="I1197" t="s">
        <v>70</v>
      </c>
      <c r="J1197">
        <v>2.04</v>
      </c>
      <c r="L1197">
        <v>1</v>
      </c>
      <c r="M1197">
        <v>1.5149535119533499</v>
      </c>
      <c r="N1197">
        <v>0.81889379024505604</v>
      </c>
      <c r="O1197">
        <v>0.226511254906654</v>
      </c>
      <c r="R1197">
        <f t="shared" si="36"/>
        <v>3.6152454790051149</v>
      </c>
      <c r="S1197">
        <f t="shared" si="37"/>
        <v>5.4769288349922833</v>
      </c>
    </row>
    <row r="1198" spans="1:19" x14ac:dyDescent="0.25">
      <c r="A1198">
        <v>47801</v>
      </c>
      <c r="B1198">
        <v>2.46</v>
      </c>
      <c r="C1198">
        <v>1</v>
      </c>
      <c r="D1198">
        <v>2.03175034976005</v>
      </c>
      <c r="E1198">
        <v>0.82591477632522503</v>
      </c>
      <c r="F1198">
        <v>0.18411107659339901</v>
      </c>
      <c r="G1198" s="1">
        <v>43242</v>
      </c>
      <c r="H1198" t="s">
        <v>85</v>
      </c>
      <c r="I1198" t="s">
        <v>91</v>
      </c>
      <c r="J1198">
        <v>1.62</v>
      </c>
      <c r="L1198">
        <v>1</v>
      </c>
      <c r="M1198">
        <v>2.1532291781902302</v>
      </c>
      <c r="N1198">
        <v>0.87529641389846802</v>
      </c>
      <c r="O1198">
        <v>0.19760875403881001</v>
      </c>
      <c r="R1198">
        <f t="shared" si="36"/>
        <v>4.4294414898570809</v>
      </c>
      <c r="S1198">
        <f t="shared" si="37"/>
        <v>9.5376026590466747</v>
      </c>
    </row>
    <row r="1199" spans="1:19" x14ac:dyDescent="0.25">
      <c r="A1199">
        <v>47802</v>
      </c>
      <c r="B1199">
        <v>2.75</v>
      </c>
      <c r="C1199">
        <v>0</v>
      </c>
      <c r="D1199">
        <v>1.1360890567302699</v>
      </c>
      <c r="E1199">
        <v>0.12007645741105</v>
      </c>
      <c r="F1199">
        <v>0.75739270448684604</v>
      </c>
      <c r="G1199" s="1">
        <v>43242</v>
      </c>
      <c r="H1199" t="s">
        <v>198</v>
      </c>
      <c r="I1199" t="s">
        <v>74</v>
      </c>
      <c r="J1199">
        <v>1.5</v>
      </c>
      <c r="L1199">
        <v>0</v>
      </c>
      <c r="M1199">
        <v>0.85680449008941595</v>
      </c>
      <c r="N1199">
        <v>0.162844493985176</v>
      </c>
      <c r="O1199">
        <v>0.571202993392944</v>
      </c>
      <c r="R1199">
        <f t="shared" si="36"/>
        <v>3.507659236209371</v>
      </c>
      <c r="S1199">
        <f t="shared" si="37"/>
        <v>3.0053781832878004</v>
      </c>
    </row>
    <row r="1200" spans="1:19" x14ac:dyDescent="0.25">
      <c r="A1200">
        <v>47803</v>
      </c>
      <c r="B1200">
        <v>1.1599999999999999</v>
      </c>
      <c r="C1200">
        <v>1</v>
      </c>
      <c r="D1200">
        <v>1.07793928098678</v>
      </c>
      <c r="E1200">
        <v>0.929258000850677</v>
      </c>
      <c r="F1200">
        <v>9.6660520136356301E-2</v>
      </c>
      <c r="G1200" s="1">
        <v>43242</v>
      </c>
      <c r="H1200" t="s">
        <v>58</v>
      </c>
      <c r="I1200" t="s">
        <v>111</v>
      </c>
      <c r="J1200">
        <v>6.16</v>
      </c>
      <c r="L1200">
        <v>1</v>
      </c>
      <c r="M1200">
        <v>0.98760991573333701</v>
      </c>
      <c r="N1200">
        <v>0.85138785839080799</v>
      </c>
      <c r="O1200">
        <v>7.7541425824165303E-2</v>
      </c>
      <c r="R1200">
        <f t="shared" si="36"/>
        <v>10.979780798994263</v>
      </c>
      <c r="S1200">
        <f t="shared" si="37"/>
        <v>10.843740389665237</v>
      </c>
    </row>
    <row r="1201" spans="1:19" x14ac:dyDescent="0.25">
      <c r="A1201">
        <v>47804</v>
      </c>
      <c r="B1201">
        <v>1.46</v>
      </c>
      <c r="C1201">
        <v>1</v>
      </c>
      <c r="D1201">
        <v>0.85234134268760597</v>
      </c>
      <c r="E1201">
        <v>0.58379544019699003</v>
      </c>
      <c r="F1201">
        <v>0.41997036933898901</v>
      </c>
      <c r="G1201" s="1">
        <v>43242</v>
      </c>
      <c r="H1201" t="s">
        <v>120</v>
      </c>
      <c r="I1201" t="s">
        <v>204</v>
      </c>
      <c r="J1201">
        <v>2.95</v>
      </c>
      <c r="L1201">
        <v>1</v>
      </c>
      <c r="M1201">
        <v>0.65735668897628696</v>
      </c>
      <c r="N1201">
        <v>0.45024430751800498</v>
      </c>
      <c r="O1201">
        <v>0.26985478401183999</v>
      </c>
      <c r="R1201">
        <f t="shared" si="36"/>
        <v>1.668468873608149</v>
      </c>
      <c r="S1201">
        <f t="shared" si="37"/>
        <v>1.0967791744150484</v>
      </c>
    </row>
    <row r="1202" spans="1:19" x14ac:dyDescent="0.25">
      <c r="A1202">
        <v>47805</v>
      </c>
      <c r="B1202">
        <v>7</v>
      </c>
      <c r="C1202">
        <v>0</v>
      </c>
      <c r="D1202">
        <v>0.98414971923828098</v>
      </c>
      <c r="E1202">
        <v>0.39723379611968901</v>
      </c>
      <c r="F1202">
        <v>0.87092895507812496</v>
      </c>
      <c r="G1202" s="1">
        <v>43242</v>
      </c>
      <c r="H1202" t="s">
        <v>233</v>
      </c>
      <c r="I1202" t="s">
        <v>73</v>
      </c>
      <c r="J1202">
        <v>1.1299999999999999</v>
      </c>
      <c r="L1202">
        <v>0</v>
      </c>
      <c r="M1202">
        <v>1.0110689133405599</v>
      </c>
      <c r="N1202">
        <v>0.39903971552848799</v>
      </c>
      <c r="O1202">
        <v>0.89475125074386597</v>
      </c>
      <c r="R1202">
        <f t="shared" si="36"/>
        <v>2.2422611482640464</v>
      </c>
      <c r="S1202">
        <f t="shared" si="37"/>
        <v>2.2670805426011049</v>
      </c>
    </row>
    <row r="1203" spans="1:19" x14ac:dyDescent="0.25">
      <c r="A1203">
        <v>47806</v>
      </c>
      <c r="B1203">
        <v>1.32</v>
      </c>
      <c r="C1203">
        <v>1</v>
      </c>
      <c r="D1203">
        <v>1.1827605400085399</v>
      </c>
      <c r="E1203">
        <v>0.89603071212768504</v>
      </c>
      <c r="F1203">
        <v>0.166887220740318</v>
      </c>
      <c r="G1203" s="1">
        <v>43242</v>
      </c>
      <c r="H1203" t="s">
        <v>115</v>
      </c>
      <c r="I1203" t="s">
        <v>97</v>
      </c>
      <c r="J1203">
        <v>3.65</v>
      </c>
      <c r="L1203">
        <v>1</v>
      </c>
      <c r="M1203">
        <v>1.08584506988525</v>
      </c>
      <c r="N1203">
        <v>0.82260990142822199</v>
      </c>
      <c r="O1203">
        <v>0.207381457090377</v>
      </c>
      <c r="R1203">
        <f t="shared" si="36"/>
        <v>3.9666511797615924</v>
      </c>
      <c r="S1203">
        <f t="shared" si="37"/>
        <v>4.3071686274986476</v>
      </c>
    </row>
    <row r="1204" spans="1:19" x14ac:dyDescent="0.25">
      <c r="A1204">
        <v>47807</v>
      </c>
      <c r="B1204">
        <v>2.37</v>
      </c>
      <c r="C1204">
        <v>0</v>
      </c>
      <c r="D1204">
        <v>1.0341800719499501</v>
      </c>
      <c r="E1204">
        <v>0.33151526749134003</v>
      </c>
      <c r="F1204">
        <v>0.62677580118179299</v>
      </c>
      <c r="G1204" s="1">
        <v>43242</v>
      </c>
      <c r="H1204" t="s">
        <v>9</v>
      </c>
      <c r="I1204" t="s">
        <v>127</v>
      </c>
      <c r="J1204">
        <v>1.65</v>
      </c>
      <c r="L1204">
        <v>1</v>
      </c>
      <c r="M1204">
        <v>0.94872970819473201</v>
      </c>
      <c r="N1204">
        <v>0.40030789375305098</v>
      </c>
      <c r="O1204">
        <v>0.38543680310249301</v>
      </c>
      <c r="R1204">
        <f t="shared" si="36"/>
        <v>1.0385824356440698</v>
      </c>
      <c r="S1204">
        <f t="shared" si="37"/>
        <v>0.98533401110477126</v>
      </c>
    </row>
    <row r="1205" spans="1:19" x14ac:dyDescent="0.25">
      <c r="A1205">
        <v>47808</v>
      </c>
      <c r="B1205">
        <v>1.47</v>
      </c>
      <c r="C1205">
        <v>0</v>
      </c>
      <c r="D1205">
        <v>1.60120273590087</v>
      </c>
      <c r="E1205">
        <v>0.39733735720316499</v>
      </c>
      <c r="F1205">
        <v>0.55597317218780495</v>
      </c>
      <c r="G1205" s="1">
        <v>43242</v>
      </c>
      <c r="H1205" t="s">
        <v>50</v>
      </c>
      <c r="I1205" t="s">
        <v>126</v>
      </c>
      <c r="J1205">
        <v>2.88</v>
      </c>
      <c r="L1205">
        <v>1</v>
      </c>
      <c r="M1205">
        <v>0.80390651285648296</v>
      </c>
      <c r="N1205">
        <v>0.54687517881393399</v>
      </c>
      <c r="O1205">
        <v>0.45442149043083102</v>
      </c>
      <c r="R1205">
        <f t="shared" si="36"/>
        <v>1.2034536005228293</v>
      </c>
      <c r="S1205">
        <f t="shared" si="37"/>
        <v>0.96746418738088658</v>
      </c>
    </row>
    <row r="1206" spans="1:19" x14ac:dyDescent="0.25">
      <c r="A1206">
        <v>47809</v>
      </c>
      <c r="B1206">
        <v>1.63</v>
      </c>
      <c r="C1206">
        <v>1</v>
      </c>
      <c r="D1206">
        <v>1.53163662981987</v>
      </c>
      <c r="E1206">
        <v>0.93965437412261898</v>
      </c>
      <c r="F1206">
        <v>0.12650070190429599</v>
      </c>
      <c r="G1206" s="1">
        <v>43242</v>
      </c>
      <c r="H1206" t="s">
        <v>94</v>
      </c>
      <c r="I1206" t="s">
        <v>152</v>
      </c>
      <c r="J1206">
        <v>2.42</v>
      </c>
      <c r="L1206">
        <v>1</v>
      </c>
      <c r="M1206">
        <v>1.54501277565956</v>
      </c>
      <c r="N1206">
        <v>0.94786059856414795</v>
      </c>
      <c r="O1206">
        <v>0.14576563239097501</v>
      </c>
      <c r="R1206">
        <f t="shared" si="36"/>
        <v>6.5026342836546025</v>
      </c>
      <c r="S1206">
        <f t="shared" si="37"/>
        <v>10.046653043688218</v>
      </c>
    </row>
    <row r="1207" spans="1:19" x14ac:dyDescent="0.25">
      <c r="A1207">
        <v>47810</v>
      </c>
      <c r="B1207">
        <v>2.5</v>
      </c>
      <c r="C1207">
        <v>1</v>
      </c>
      <c r="D1207">
        <v>1.6890979930758401</v>
      </c>
      <c r="E1207">
        <v>0.67563919723033905</v>
      </c>
      <c r="F1207">
        <v>0.34413060545921298</v>
      </c>
      <c r="G1207" s="1">
        <v>43243</v>
      </c>
      <c r="H1207" t="s">
        <v>115</v>
      </c>
      <c r="I1207" t="s">
        <v>150</v>
      </c>
      <c r="J1207">
        <v>1.6</v>
      </c>
      <c r="L1207">
        <v>1</v>
      </c>
      <c r="M1207">
        <v>1.54989466071128</v>
      </c>
      <c r="N1207">
        <v>0.61995786428451505</v>
      </c>
      <c r="O1207">
        <v>0.24929416179656899</v>
      </c>
      <c r="R1207">
        <f t="shared" si="36"/>
        <v>2.4868527197617167</v>
      </c>
      <c r="S1207">
        <f t="shared" si="37"/>
        <v>3.8543597523340289</v>
      </c>
    </row>
    <row r="1208" spans="1:19" x14ac:dyDescent="0.25">
      <c r="A1208">
        <v>47811</v>
      </c>
      <c r="B1208">
        <v>1.3</v>
      </c>
      <c r="C1208">
        <v>1</v>
      </c>
      <c r="D1208">
        <v>1.12470933318138</v>
      </c>
      <c r="E1208">
        <v>0.86516102552413898</v>
      </c>
      <c r="F1208">
        <v>0.14395879805087999</v>
      </c>
      <c r="G1208" s="1">
        <v>43243</v>
      </c>
      <c r="H1208" t="s">
        <v>40</v>
      </c>
      <c r="I1208" t="s">
        <v>245</v>
      </c>
      <c r="J1208">
        <v>3.92</v>
      </c>
      <c r="L1208">
        <v>1</v>
      </c>
      <c r="M1208">
        <v>1.1293933331966399</v>
      </c>
      <c r="N1208">
        <v>0.86876410245895297</v>
      </c>
      <c r="O1208">
        <v>8.4972038865089403E-2</v>
      </c>
      <c r="R1208">
        <f t="shared" si="36"/>
        <v>10.224117416298492</v>
      </c>
      <c r="S1208">
        <f t="shared" si="37"/>
        <v>11.547050047787161</v>
      </c>
    </row>
    <row r="1209" spans="1:19" x14ac:dyDescent="0.25">
      <c r="A1209">
        <v>47812</v>
      </c>
      <c r="B1209">
        <v>1.21</v>
      </c>
      <c r="C1209">
        <v>1</v>
      </c>
      <c r="D1209">
        <v>1.09256789982318</v>
      </c>
      <c r="E1209">
        <v>0.902948677539825</v>
      </c>
      <c r="F1209">
        <v>0.143570309877395</v>
      </c>
      <c r="G1209" s="1">
        <v>43243</v>
      </c>
      <c r="H1209" t="s">
        <v>94</v>
      </c>
      <c r="I1209" t="s">
        <v>251</v>
      </c>
      <c r="J1209">
        <v>5</v>
      </c>
      <c r="L1209">
        <v>1</v>
      </c>
      <c r="M1209">
        <v>1.0498606497049301</v>
      </c>
      <c r="N1209">
        <v>0.86765342950820901</v>
      </c>
      <c r="O1209">
        <v>0.17283405363559701</v>
      </c>
      <c r="R1209">
        <f t="shared" si="36"/>
        <v>5.0201532120375294</v>
      </c>
      <c r="S1209">
        <f t="shared" si="37"/>
        <v>5.2704613128080258</v>
      </c>
    </row>
    <row r="1210" spans="1:19" x14ac:dyDescent="0.25">
      <c r="A1210">
        <v>47813</v>
      </c>
      <c r="B1210">
        <v>1.31</v>
      </c>
      <c r="C1210">
        <v>1</v>
      </c>
      <c r="D1210">
        <v>1.22357600021362</v>
      </c>
      <c r="E1210">
        <v>0.93402748107910105</v>
      </c>
      <c r="F1210">
        <v>5.91554008424282E-2</v>
      </c>
      <c r="G1210" s="1">
        <v>43243</v>
      </c>
      <c r="H1210" t="s">
        <v>110</v>
      </c>
      <c r="I1210" t="s">
        <v>10</v>
      </c>
      <c r="J1210">
        <v>3.81</v>
      </c>
      <c r="L1210">
        <v>1</v>
      </c>
      <c r="M1210">
        <v>1.2364502680301599</v>
      </c>
      <c r="N1210">
        <v>0.94385516643524103</v>
      </c>
      <c r="O1210">
        <v>9.3568839132785797E-2</v>
      </c>
      <c r="R1210">
        <f t="shared" si="36"/>
        <v>10.087280927957153</v>
      </c>
      <c r="S1210">
        <f t="shared" si="37"/>
        <v>12.4724212070682</v>
      </c>
    </row>
    <row r="1211" spans="1:19" x14ac:dyDescent="0.25">
      <c r="A1211">
        <v>47814</v>
      </c>
      <c r="B1211">
        <v>1.1299999999999999</v>
      </c>
      <c r="C1211">
        <v>1</v>
      </c>
      <c r="D1211">
        <v>1.0764651055335901</v>
      </c>
      <c r="E1211">
        <v>0.952623987197876</v>
      </c>
      <c r="F1211">
        <v>7.1201145648956299E-2</v>
      </c>
      <c r="G1211" s="1">
        <v>43243</v>
      </c>
      <c r="H1211" t="s">
        <v>143</v>
      </c>
      <c r="I1211" t="s">
        <v>233</v>
      </c>
      <c r="J1211">
        <v>6.99</v>
      </c>
      <c r="L1211">
        <v>1</v>
      </c>
      <c r="M1211">
        <v>1.06280523359775</v>
      </c>
      <c r="N1211">
        <v>0.94053560495376498</v>
      </c>
      <c r="O1211">
        <v>5.2194975316524499E-2</v>
      </c>
      <c r="R1211">
        <f t="shared" si="36"/>
        <v>18.01965800826807</v>
      </c>
      <c r="S1211">
        <f t="shared" si="37"/>
        <v>19.151386838828991</v>
      </c>
    </row>
    <row r="1212" spans="1:19" x14ac:dyDescent="0.25">
      <c r="A1212">
        <v>47815</v>
      </c>
      <c r="B1212">
        <v>2.99</v>
      </c>
      <c r="C1212">
        <v>1</v>
      </c>
      <c r="D1212">
        <v>1.8661164742708201</v>
      </c>
      <c r="E1212">
        <v>0.62411922216415405</v>
      </c>
      <c r="F1212">
        <v>0.40987967848777701</v>
      </c>
      <c r="G1212" s="1">
        <v>43243</v>
      </c>
      <c r="H1212" t="s">
        <v>30</v>
      </c>
      <c r="I1212" t="s">
        <v>24</v>
      </c>
      <c r="J1212">
        <v>1.45</v>
      </c>
      <c r="L1212">
        <v>1</v>
      </c>
      <c r="M1212">
        <v>1.5812875765562</v>
      </c>
      <c r="N1212">
        <v>0.52885872125625599</v>
      </c>
      <c r="O1212">
        <v>0.23524317145347501</v>
      </c>
      <c r="R1212">
        <f t="shared" si="36"/>
        <v>2.2481363347919774</v>
      </c>
      <c r="S1212">
        <f t="shared" si="37"/>
        <v>3.554950056611156</v>
      </c>
    </row>
    <row r="1213" spans="1:19" x14ac:dyDescent="0.25">
      <c r="A1213">
        <v>47816</v>
      </c>
      <c r="B1213">
        <v>1.85</v>
      </c>
      <c r="C1213">
        <v>1</v>
      </c>
      <c r="D1213">
        <v>1.2433935928344699</v>
      </c>
      <c r="E1213">
        <v>0.67210464477539</v>
      </c>
      <c r="F1213">
        <v>0.27793432474136298</v>
      </c>
      <c r="G1213" s="1">
        <v>43243</v>
      </c>
      <c r="H1213" t="s">
        <v>163</v>
      </c>
      <c r="I1213" t="s">
        <v>19</v>
      </c>
      <c r="J1213">
        <v>2.0699999999999998</v>
      </c>
      <c r="L1213">
        <v>1</v>
      </c>
      <c r="M1213">
        <v>1.35486600995063</v>
      </c>
      <c r="N1213">
        <v>0.73236000537872303</v>
      </c>
      <c r="O1213">
        <v>0.39843717217445301</v>
      </c>
      <c r="R1213">
        <f t="shared" si="36"/>
        <v>1.838081525832294</v>
      </c>
      <c r="S1213">
        <f t="shared" si="37"/>
        <v>2.49035418286838</v>
      </c>
    </row>
    <row r="1214" spans="1:19" x14ac:dyDescent="0.25">
      <c r="A1214">
        <v>47817</v>
      </c>
      <c r="B1214">
        <v>2.11</v>
      </c>
      <c r="C1214">
        <v>1</v>
      </c>
      <c r="D1214">
        <v>1.56452404260635</v>
      </c>
      <c r="E1214">
        <v>0.74148058891296298</v>
      </c>
      <c r="F1214">
        <v>0.37397698760032599</v>
      </c>
      <c r="G1214" s="1">
        <v>43243</v>
      </c>
      <c r="H1214" t="s">
        <v>9</v>
      </c>
      <c r="I1214" t="s">
        <v>47</v>
      </c>
      <c r="J1214">
        <v>1.81</v>
      </c>
      <c r="L1214">
        <v>1</v>
      </c>
      <c r="M1214">
        <v>1.4536131954193099</v>
      </c>
      <c r="N1214">
        <v>0.68891620635986295</v>
      </c>
      <c r="O1214">
        <v>0.27731081843376099</v>
      </c>
      <c r="R1214">
        <f t="shared" si="36"/>
        <v>2.4842745416526864</v>
      </c>
      <c r="S1214">
        <f t="shared" si="37"/>
        <v>3.6111742547906052</v>
      </c>
    </row>
    <row r="1215" spans="1:19" x14ac:dyDescent="0.25">
      <c r="A1215">
        <v>47818</v>
      </c>
      <c r="B1215">
        <v>1.49</v>
      </c>
      <c r="C1215">
        <v>0</v>
      </c>
      <c r="D1215">
        <v>1.8872946968078601</v>
      </c>
      <c r="E1215">
        <v>0.29532743692398</v>
      </c>
      <c r="F1215">
        <v>0.66454038619995104</v>
      </c>
      <c r="G1215" s="1">
        <v>43243</v>
      </c>
      <c r="H1215" t="s">
        <v>54</v>
      </c>
      <c r="I1215" t="s">
        <v>112</v>
      </c>
      <c r="J1215">
        <v>2.84</v>
      </c>
      <c r="L1215">
        <v>0</v>
      </c>
      <c r="M1215">
        <v>1.46732025384902</v>
      </c>
      <c r="N1215">
        <v>0.291621893644332</v>
      </c>
      <c r="O1215">
        <v>0.51666206121444702</v>
      </c>
      <c r="R1215">
        <f t="shared" si="36"/>
        <v>1.7716847482122813</v>
      </c>
      <c r="S1215">
        <f t="shared" si="37"/>
        <v>2.5996289144872984</v>
      </c>
    </row>
    <row r="1216" spans="1:19" x14ac:dyDescent="0.25">
      <c r="A1216">
        <v>47819</v>
      </c>
      <c r="B1216">
        <v>1.29</v>
      </c>
      <c r="C1216">
        <v>1</v>
      </c>
      <c r="D1216">
        <v>0.96087987935542996</v>
      </c>
      <c r="E1216">
        <v>0.74486812353134102</v>
      </c>
      <c r="F1216">
        <v>0.330803722143173</v>
      </c>
      <c r="G1216" s="1">
        <v>43243</v>
      </c>
      <c r="H1216" t="s">
        <v>136</v>
      </c>
      <c r="I1216" t="s">
        <v>175</v>
      </c>
      <c r="J1216">
        <v>4.05</v>
      </c>
      <c r="L1216">
        <v>1</v>
      </c>
      <c r="M1216">
        <v>1.0629480832815099</v>
      </c>
      <c r="N1216">
        <v>0.82399076223373402</v>
      </c>
      <c r="O1216">
        <v>0.51942235231399503</v>
      </c>
      <c r="R1216">
        <f t="shared" si="36"/>
        <v>1.5863598448601706</v>
      </c>
      <c r="S1216">
        <f t="shared" si="37"/>
        <v>1.6862181564888827</v>
      </c>
    </row>
    <row r="1217" spans="1:19" x14ac:dyDescent="0.25">
      <c r="A1217">
        <v>47820</v>
      </c>
      <c r="B1217">
        <v>1.27</v>
      </c>
      <c r="C1217">
        <v>1</v>
      </c>
      <c r="D1217">
        <v>0.87736380982398998</v>
      </c>
      <c r="E1217">
        <v>0.69083764553070004</v>
      </c>
      <c r="F1217">
        <v>0.375540179014205</v>
      </c>
      <c r="G1217" s="1">
        <v>43243</v>
      </c>
      <c r="H1217" t="s">
        <v>37</v>
      </c>
      <c r="I1217" t="s">
        <v>250</v>
      </c>
      <c r="J1217">
        <v>4.25</v>
      </c>
      <c r="L1217">
        <v>1</v>
      </c>
      <c r="M1217">
        <v>0.87888871371746002</v>
      </c>
      <c r="N1217">
        <v>0.69203835725784302</v>
      </c>
      <c r="O1217">
        <v>0.25368815660476601</v>
      </c>
      <c r="R1217">
        <f t="shared" si="36"/>
        <v>2.7279095978296124</v>
      </c>
      <c r="S1217">
        <f t="shared" si="37"/>
        <v>2.3975289575739835</v>
      </c>
    </row>
    <row r="1218" spans="1:19" x14ac:dyDescent="0.25">
      <c r="A1218">
        <v>47821</v>
      </c>
      <c r="B1218">
        <v>1.92</v>
      </c>
      <c r="C1218">
        <v>1</v>
      </c>
      <c r="D1218">
        <v>1.4822063140869099</v>
      </c>
      <c r="E1218">
        <v>0.77198245525360099</v>
      </c>
      <c r="F1218">
        <v>0.21213186681270599</v>
      </c>
      <c r="G1218" s="1">
        <v>43244</v>
      </c>
      <c r="H1218" t="s">
        <v>22</v>
      </c>
      <c r="I1218" t="s">
        <v>121</v>
      </c>
      <c r="J1218">
        <v>1.99</v>
      </c>
      <c r="L1218">
        <v>1</v>
      </c>
      <c r="M1218">
        <v>1.2614929962158199</v>
      </c>
      <c r="N1218">
        <v>0.65702760219573897</v>
      </c>
      <c r="O1218">
        <v>0.354879111051559</v>
      </c>
      <c r="R1218">
        <f t="shared" si="36"/>
        <v>1.8514124436596719</v>
      </c>
      <c r="S1218">
        <f t="shared" si="37"/>
        <v>2.3355438307834904</v>
      </c>
    </row>
    <row r="1219" spans="1:19" x14ac:dyDescent="0.25">
      <c r="A1219">
        <v>47822</v>
      </c>
      <c r="B1219">
        <v>1.77</v>
      </c>
      <c r="C1219">
        <v>1</v>
      </c>
      <c r="D1219">
        <v>1.5748778260946199</v>
      </c>
      <c r="E1219">
        <v>0.88976148366928098</v>
      </c>
      <c r="F1219">
        <v>0.11581498980522099</v>
      </c>
      <c r="G1219" s="1">
        <v>43244</v>
      </c>
      <c r="H1219" t="s">
        <v>40</v>
      </c>
      <c r="I1219" t="s">
        <v>94</v>
      </c>
      <c r="J1219">
        <v>2.2000000000000002</v>
      </c>
      <c r="L1219">
        <v>1</v>
      </c>
      <c r="M1219">
        <v>1.5005370318889599</v>
      </c>
      <c r="N1219">
        <v>0.84776103496551503</v>
      </c>
      <c r="O1219">
        <v>0.14237880706787101</v>
      </c>
      <c r="R1219">
        <f t="shared" si="36"/>
        <v>5.9542642084463671</v>
      </c>
      <c r="S1219">
        <f t="shared" si="37"/>
        <v>8.9345939424247902</v>
      </c>
    </row>
    <row r="1220" spans="1:19" x14ac:dyDescent="0.25">
      <c r="A1220">
        <v>47823</v>
      </c>
      <c r="B1220">
        <v>1.36</v>
      </c>
      <c r="C1220">
        <v>1</v>
      </c>
      <c r="D1220">
        <v>1.27425451850891</v>
      </c>
      <c r="E1220">
        <v>0.93695185184478702</v>
      </c>
      <c r="F1220">
        <v>7.0616631209850303E-2</v>
      </c>
      <c r="G1220" s="1">
        <v>43244</v>
      </c>
      <c r="H1220" t="s">
        <v>50</v>
      </c>
      <c r="I1220" t="s">
        <v>198</v>
      </c>
      <c r="J1220">
        <v>3.46</v>
      </c>
      <c r="L1220">
        <v>1</v>
      </c>
      <c r="M1220">
        <v>1.23246368408203</v>
      </c>
      <c r="N1220">
        <v>0.90622329711913996</v>
      </c>
      <c r="O1220">
        <v>5.8382604271173401E-2</v>
      </c>
      <c r="R1220">
        <f t="shared" ref="R1220:R1283" si="38">IF(L1220,N1220/O1220,O1220/N1220)</f>
        <v>15.522145824635484</v>
      </c>
      <c r="S1220">
        <f t="shared" ref="S1220:S1283" si="39">IF(L1220,R1220*N1220*B1220,R1220*O1220*J1220)</f>
        <v>19.130481027888756</v>
      </c>
    </row>
    <row r="1221" spans="1:19" x14ac:dyDescent="0.25">
      <c r="A1221">
        <v>47824</v>
      </c>
      <c r="B1221">
        <v>2.0699999999999998</v>
      </c>
      <c r="C1221">
        <v>1</v>
      </c>
      <c r="D1221">
        <v>1.78755152571201</v>
      </c>
      <c r="E1221">
        <v>0.863551461696624</v>
      </c>
      <c r="F1221">
        <v>0.212345725297927</v>
      </c>
      <c r="G1221" s="1">
        <v>43244</v>
      </c>
      <c r="H1221" t="s">
        <v>85</v>
      </c>
      <c r="I1221" t="s">
        <v>37</v>
      </c>
      <c r="J1221">
        <v>1.86</v>
      </c>
      <c r="L1221">
        <v>1</v>
      </c>
      <c r="M1221">
        <v>1.6416930627822801</v>
      </c>
      <c r="N1221">
        <v>0.79308843612670898</v>
      </c>
      <c r="O1221">
        <v>0.184730619192123</v>
      </c>
      <c r="R1221">
        <f t="shared" si="38"/>
        <v>4.2932159248699504</v>
      </c>
      <c r="S1221">
        <f t="shared" si="39"/>
        <v>7.0481428008854401</v>
      </c>
    </row>
    <row r="1222" spans="1:19" x14ac:dyDescent="0.25">
      <c r="A1222">
        <v>47825</v>
      </c>
      <c r="B1222">
        <v>1.36</v>
      </c>
      <c r="C1222">
        <v>1</v>
      </c>
      <c r="D1222">
        <v>0.87958461463451398</v>
      </c>
      <c r="E1222">
        <v>0.64675339311361302</v>
      </c>
      <c r="F1222">
        <v>0.246895257383584</v>
      </c>
      <c r="G1222" s="1">
        <v>43244</v>
      </c>
      <c r="H1222" t="s">
        <v>136</v>
      </c>
      <c r="I1222" t="s">
        <v>163</v>
      </c>
      <c r="J1222">
        <v>3.54</v>
      </c>
      <c r="L1222">
        <v>1</v>
      </c>
      <c r="M1222">
        <v>0.90109260559082005</v>
      </c>
      <c r="N1222">
        <v>0.66256809234619096</v>
      </c>
      <c r="O1222">
        <v>0.29501989483833302</v>
      </c>
      <c r="R1222">
        <f t="shared" si="38"/>
        <v>2.2458420734956519</v>
      </c>
      <c r="S1222">
        <f t="shared" si="39"/>
        <v>2.0237116857516861</v>
      </c>
    </row>
    <row r="1223" spans="1:19" x14ac:dyDescent="0.25">
      <c r="A1223">
        <v>47826</v>
      </c>
      <c r="B1223">
        <v>1.91</v>
      </c>
      <c r="C1223">
        <v>1</v>
      </c>
      <c r="D1223">
        <v>1.6058201646804799</v>
      </c>
      <c r="E1223">
        <v>0.84074354171752896</v>
      </c>
      <c r="F1223">
        <v>0.141913057863712</v>
      </c>
      <c r="G1223" s="1">
        <v>43244</v>
      </c>
      <c r="H1223" t="s">
        <v>50</v>
      </c>
      <c r="I1223" t="s">
        <v>22</v>
      </c>
      <c r="J1223">
        <v>2.02</v>
      </c>
      <c r="L1223">
        <v>1</v>
      </c>
      <c r="M1223">
        <v>1.2733979213237701</v>
      </c>
      <c r="N1223">
        <v>0.66670048236846902</v>
      </c>
      <c r="O1223">
        <v>0.135369047522544</v>
      </c>
      <c r="R1223">
        <f t="shared" si="38"/>
        <v>4.9250585312527848</v>
      </c>
      <c r="S1223">
        <f t="shared" si="39"/>
        <v>6.2715592960952247</v>
      </c>
    </row>
    <row r="1224" spans="1:19" x14ac:dyDescent="0.25">
      <c r="A1224">
        <v>47827</v>
      </c>
      <c r="B1224">
        <v>2.76</v>
      </c>
      <c r="C1224">
        <v>1</v>
      </c>
      <c r="D1224">
        <v>2.3346585974693199</v>
      </c>
      <c r="E1224">
        <v>0.845890796184539</v>
      </c>
      <c r="F1224">
        <v>0.227351965010166</v>
      </c>
      <c r="G1224" s="1">
        <v>43244</v>
      </c>
      <c r="H1224" t="s">
        <v>9</v>
      </c>
      <c r="I1224" t="s">
        <v>54</v>
      </c>
      <c r="J1224">
        <v>1.52</v>
      </c>
      <c r="L1224">
        <v>1</v>
      </c>
      <c r="M1224">
        <v>2.23290880680084</v>
      </c>
      <c r="N1224">
        <v>0.80902493000030495</v>
      </c>
      <c r="O1224">
        <v>0.29364472627639698</v>
      </c>
      <c r="R1224">
        <f t="shared" si="38"/>
        <v>2.755114795553316</v>
      </c>
      <c r="S1224">
        <f t="shared" si="39"/>
        <v>6.1519200907382992</v>
      </c>
    </row>
    <row r="1225" spans="1:19" x14ac:dyDescent="0.25">
      <c r="A1225">
        <v>47828</v>
      </c>
      <c r="B1225">
        <v>3.74</v>
      </c>
      <c r="C1225">
        <v>0</v>
      </c>
      <c r="D1225">
        <v>0.61366257771849597</v>
      </c>
      <c r="E1225">
        <v>0.33216181024908997</v>
      </c>
      <c r="F1225">
        <v>0.46140043437480899</v>
      </c>
      <c r="G1225" s="1">
        <v>43244</v>
      </c>
      <c r="H1225" t="s">
        <v>30</v>
      </c>
      <c r="I1225" t="s">
        <v>110</v>
      </c>
      <c r="J1225">
        <v>1.33</v>
      </c>
      <c r="L1225">
        <v>0</v>
      </c>
      <c r="M1225">
        <v>0.460344792306423</v>
      </c>
      <c r="N1225">
        <v>0.23672567307949</v>
      </c>
      <c r="O1225">
        <v>0.34612390398979098</v>
      </c>
      <c r="R1225">
        <f t="shared" si="38"/>
        <v>1.4621308263154298</v>
      </c>
      <c r="S1225">
        <f t="shared" si="39"/>
        <v>0.67308431156499371</v>
      </c>
    </row>
    <row r="1226" spans="1:19" x14ac:dyDescent="0.25">
      <c r="A1226">
        <v>47829</v>
      </c>
      <c r="B1226">
        <v>1.54</v>
      </c>
      <c r="C1226">
        <v>1</v>
      </c>
      <c r="D1226">
        <v>1.36989414072036</v>
      </c>
      <c r="E1226">
        <v>0.88954164981841999</v>
      </c>
      <c r="F1226">
        <v>0.22532735168933801</v>
      </c>
      <c r="G1226" s="1">
        <v>43244</v>
      </c>
      <c r="H1226" t="s">
        <v>143</v>
      </c>
      <c r="I1226" t="s">
        <v>115</v>
      </c>
      <c r="J1226">
        <v>2.7</v>
      </c>
      <c r="L1226">
        <v>1</v>
      </c>
      <c r="M1226">
        <v>1.37158829331398</v>
      </c>
      <c r="N1226">
        <v>0.890641748905181</v>
      </c>
      <c r="O1226">
        <v>0.199701368808746</v>
      </c>
      <c r="R1226">
        <f t="shared" si="38"/>
        <v>4.459868023028668</v>
      </c>
      <c r="S1226">
        <f t="shared" si="39"/>
        <v>6.1171027701114786</v>
      </c>
    </row>
    <row r="1227" spans="1:19" x14ac:dyDescent="0.25">
      <c r="A1227">
        <v>47830</v>
      </c>
      <c r="B1227">
        <v>1.43</v>
      </c>
      <c r="C1227">
        <v>1</v>
      </c>
      <c r="D1227">
        <v>1.09090502309799</v>
      </c>
      <c r="E1227">
        <v>0.76287064552307104</v>
      </c>
      <c r="F1227">
        <v>0.114155308157205</v>
      </c>
      <c r="G1227" s="1">
        <v>43245</v>
      </c>
      <c r="H1227" t="s">
        <v>58</v>
      </c>
      <c r="I1227" t="s">
        <v>143</v>
      </c>
      <c r="J1227">
        <v>3.13</v>
      </c>
      <c r="L1227">
        <v>1</v>
      </c>
      <c r="M1227">
        <v>1.00352889478206</v>
      </c>
      <c r="N1227">
        <v>0.701768457889556</v>
      </c>
      <c r="O1227">
        <v>6.9118112325668293E-2</v>
      </c>
      <c r="R1227">
        <f t="shared" si="38"/>
        <v>10.1531774274012</v>
      </c>
      <c r="S1227">
        <f t="shared" si="39"/>
        <v>10.189006922246136</v>
      </c>
    </row>
    <row r="1228" spans="1:19" x14ac:dyDescent="0.25">
      <c r="A1228">
        <v>47831</v>
      </c>
      <c r="B1228">
        <v>1.1399999999999999</v>
      </c>
      <c r="C1228">
        <v>1</v>
      </c>
      <c r="D1228">
        <v>1.0389079878330201</v>
      </c>
      <c r="E1228">
        <v>0.91132279634475699</v>
      </c>
      <c r="F1228">
        <v>7.6523825153708397E-2</v>
      </c>
      <c r="G1228" s="1">
        <v>43245</v>
      </c>
      <c r="H1228" t="s">
        <v>58</v>
      </c>
      <c r="I1228" t="s">
        <v>120</v>
      </c>
      <c r="J1228">
        <v>7.19</v>
      </c>
      <c r="L1228">
        <v>1</v>
      </c>
      <c r="M1228">
        <v>1.0143779253959599</v>
      </c>
      <c r="N1228">
        <v>0.88980519771575906</v>
      </c>
      <c r="O1228">
        <v>5.9297811239957803E-2</v>
      </c>
      <c r="R1228">
        <f t="shared" si="38"/>
        <v>15.005700532773869</v>
      </c>
      <c r="S1228">
        <f t="shared" si="39"/>
        <v>15.221451375548286</v>
      </c>
    </row>
    <row r="1229" spans="1:19" x14ac:dyDescent="0.25">
      <c r="A1229">
        <v>47832</v>
      </c>
      <c r="B1229">
        <v>1.71</v>
      </c>
      <c r="C1229">
        <v>1</v>
      </c>
      <c r="D1229">
        <v>1.03815877211093</v>
      </c>
      <c r="E1229">
        <v>0.60711039304733205</v>
      </c>
      <c r="F1229">
        <v>0.14694505482911999</v>
      </c>
      <c r="G1229" s="1">
        <v>43245</v>
      </c>
      <c r="H1229" t="s">
        <v>40</v>
      </c>
      <c r="I1229" t="s">
        <v>30</v>
      </c>
      <c r="J1229">
        <v>2.29</v>
      </c>
      <c r="L1229">
        <v>1</v>
      </c>
      <c r="M1229">
        <v>1.1183683079481099</v>
      </c>
      <c r="N1229">
        <v>0.654016554355621</v>
      </c>
      <c r="O1229">
        <v>0.22722682356834401</v>
      </c>
      <c r="R1229">
        <f t="shared" si="38"/>
        <v>2.8782541782920692</v>
      </c>
      <c r="S1229">
        <f t="shared" si="39"/>
        <v>3.2189482552210844</v>
      </c>
    </row>
    <row r="1230" spans="1:19" x14ac:dyDescent="0.25">
      <c r="A1230">
        <v>47833</v>
      </c>
      <c r="B1230">
        <v>1.97</v>
      </c>
      <c r="C1230">
        <v>1</v>
      </c>
      <c r="D1230">
        <v>1.1973272410631099</v>
      </c>
      <c r="E1230">
        <v>0.60778032541274996</v>
      </c>
      <c r="F1230">
        <v>0.31092242598533598</v>
      </c>
      <c r="G1230" s="1">
        <v>43245</v>
      </c>
      <c r="H1230" t="s">
        <v>9</v>
      </c>
      <c r="I1230" t="s">
        <v>50</v>
      </c>
      <c r="J1230">
        <v>1.95</v>
      </c>
      <c r="L1230">
        <v>1</v>
      </c>
      <c r="M1230">
        <v>1.14305837929248</v>
      </c>
      <c r="N1230">
        <v>0.58023267984390203</v>
      </c>
      <c r="O1230">
        <v>0.28736168146133401</v>
      </c>
      <c r="R1230">
        <f t="shared" si="38"/>
        <v>2.0191720652983975</v>
      </c>
      <c r="S1230">
        <f t="shared" si="39"/>
        <v>2.3080315484726501</v>
      </c>
    </row>
    <row r="1231" spans="1:19" x14ac:dyDescent="0.25">
      <c r="A1231">
        <v>47834</v>
      </c>
      <c r="B1231">
        <v>3.05</v>
      </c>
      <c r="C1231">
        <v>1</v>
      </c>
      <c r="D1231">
        <v>1.66692488789558</v>
      </c>
      <c r="E1231">
        <v>0.54653275012969904</v>
      </c>
      <c r="F1231">
        <v>0.28478221222758199</v>
      </c>
      <c r="G1231" s="1">
        <v>43245</v>
      </c>
      <c r="H1231" t="s">
        <v>85</v>
      </c>
      <c r="I1231" t="s">
        <v>136</v>
      </c>
      <c r="J1231">
        <v>1.45</v>
      </c>
      <c r="L1231">
        <v>1</v>
      </c>
      <c r="M1231">
        <v>1.55295412540435</v>
      </c>
      <c r="N1231">
        <v>0.50916528701782204</v>
      </c>
      <c r="O1231">
        <v>0.30807009339332497</v>
      </c>
      <c r="R1231">
        <f t="shared" si="38"/>
        <v>1.6527579208013259</v>
      </c>
      <c r="S1231">
        <f t="shared" si="39"/>
        <v>2.5666572314031466</v>
      </c>
    </row>
    <row r="1232" spans="1:19" x14ac:dyDescent="0.25">
      <c r="A1232">
        <v>47835</v>
      </c>
      <c r="B1232">
        <v>1.18</v>
      </c>
      <c r="C1232">
        <v>1</v>
      </c>
      <c r="D1232">
        <v>1.03613432788848</v>
      </c>
      <c r="E1232">
        <v>0.87807993888854896</v>
      </c>
      <c r="F1232">
        <v>0.110423254966735</v>
      </c>
      <c r="G1232" s="1">
        <v>43246</v>
      </c>
      <c r="H1232" t="s">
        <v>58</v>
      </c>
      <c r="I1232" t="s">
        <v>40</v>
      </c>
      <c r="J1232">
        <v>5.73</v>
      </c>
      <c r="L1232">
        <v>1</v>
      </c>
      <c r="M1232">
        <v>1.0232327902317</v>
      </c>
      <c r="N1232">
        <v>0.86714643239974898</v>
      </c>
      <c r="O1232">
        <v>0.18909092247486101</v>
      </c>
      <c r="R1232">
        <f t="shared" si="38"/>
        <v>4.5858702313699542</v>
      </c>
      <c r="S1232">
        <f t="shared" si="39"/>
        <v>4.6924127924851868</v>
      </c>
    </row>
    <row r="1233" spans="1:19" x14ac:dyDescent="0.25">
      <c r="A1233">
        <v>47836</v>
      </c>
      <c r="B1233">
        <v>1.93</v>
      </c>
      <c r="C1233">
        <v>0</v>
      </c>
      <c r="D1233">
        <v>1.27970633506774</v>
      </c>
      <c r="E1233">
        <v>0.50025960803031899</v>
      </c>
      <c r="F1233">
        <v>0.639853167533874</v>
      </c>
      <c r="G1233" s="1">
        <v>43246</v>
      </c>
      <c r="H1233" t="s">
        <v>9</v>
      </c>
      <c r="I1233" t="s">
        <v>85</v>
      </c>
      <c r="J1233">
        <v>2</v>
      </c>
      <c r="L1233">
        <v>0</v>
      </c>
      <c r="M1233">
        <v>1.3017930984496999</v>
      </c>
      <c r="N1233">
        <v>0.37306663393974299</v>
      </c>
      <c r="O1233">
        <v>0.65089654922485296</v>
      </c>
      <c r="R1233">
        <f t="shared" si="38"/>
        <v>1.7447192807116183</v>
      </c>
      <c r="S1233">
        <f t="shared" si="39"/>
        <v>2.2712635183625198</v>
      </c>
    </row>
    <row r="1234" spans="1:19" x14ac:dyDescent="0.25">
      <c r="A1234">
        <v>47837</v>
      </c>
      <c r="B1234">
        <v>1.25</v>
      </c>
      <c r="C1234">
        <v>1</v>
      </c>
      <c r="D1234">
        <v>1.1635244041681201</v>
      </c>
      <c r="E1234">
        <v>0.93081952333450302</v>
      </c>
      <c r="F1234">
        <v>7.7856203168630594E-2</v>
      </c>
      <c r="G1234" s="1">
        <v>43247</v>
      </c>
      <c r="H1234" t="s">
        <v>75</v>
      </c>
      <c r="I1234" t="s">
        <v>48</v>
      </c>
      <c r="J1234">
        <v>4.46</v>
      </c>
      <c r="L1234">
        <v>1</v>
      </c>
      <c r="M1234">
        <v>1.2104672938585199</v>
      </c>
      <c r="N1234">
        <v>0.96837383508682195</v>
      </c>
      <c r="O1234">
        <v>5.0541359931230503E-2</v>
      </c>
      <c r="R1234">
        <f t="shared" si="38"/>
        <v>19.160027280715187</v>
      </c>
      <c r="S1234">
        <f t="shared" si="39"/>
        <v>23.192586372742873</v>
      </c>
    </row>
    <row r="1235" spans="1:19" x14ac:dyDescent="0.25">
      <c r="A1235">
        <v>47838</v>
      </c>
      <c r="B1235">
        <v>1.53</v>
      </c>
      <c r="C1235">
        <v>0</v>
      </c>
      <c r="D1235">
        <v>1.7778229375680199</v>
      </c>
      <c r="E1235">
        <v>0.51627241571744198</v>
      </c>
      <c r="F1235">
        <v>0.65602322419484405</v>
      </c>
      <c r="G1235" s="1">
        <v>43247</v>
      </c>
      <c r="H1235" t="s">
        <v>11</v>
      </c>
      <c r="I1235" t="s">
        <v>34</v>
      </c>
      <c r="J1235">
        <v>2.71</v>
      </c>
      <c r="L1235">
        <v>1</v>
      </c>
      <c r="M1235">
        <v>0.87033654928207305</v>
      </c>
      <c r="N1235">
        <v>0.56884741783142001</v>
      </c>
      <c r="O1235">
        <v>0.33409902453422502</v>
      </c>
      <c r="R1235">
        <f t="shared" si="38"/>
        <v>1.7026311843456083</v>
      </c>
      <c r="S1235">
        <f t="shared" si="39"/>
        <v>1.4818621496834052</v>
      </c>
    </row>
    <row r="1236" spans="1:19" x14ac:dyDescent="0.25">
      <c r="A1236">
        <v>47839</v>
      </c>
      <c r="B1236">
        <v>1.1599999999999999</v>
      </c>
      <c r="C1236">
        <v>1</v>
      </c>
      <c r="D1236">
        <v>1.04950778913497</v>
      </c>
      <c r="E1236">
        <v>0.90474809408187795</v>
      </c>
      <c r="F1236">
        <v>7.66462132334709E-2</v>
      </c>
      <c r="G1236" s="1">
        <v>43247</v>
      </c>
      <c r="H1236" t="s">
        <v>113</v>
      </c>
      <c r="I1236" t="s">
        <v>31</v>
      </c>
      <c r="J1236">
        <v>6.28</v>
      </c>
      <c r="L1236">
        <v>1</v>
      </c>
      <c r="M1236">
        <v>1.08193937301635</v>
      </c>
      <c r="N1236">
        <v>0.93270635604858398</v>
      </c>
      <c r="O1236">
        <v>5.2487038075923899E-2</v>
      </c>
      <c r="R1236">
        <f t="shared" si="38"/>
        <v>17.770222710974839</v>
      </c>
      <c r="S1236">
        <f t="shared" si="39"/>
        <v>19.226303618273153</v>
      </c>
    </row>
    <row r="1237" spans="1:19" x14ac:dyDescent="0.25">
      <c r="A1237">
        <v>47840</v>
      </c>
      <c r="B1237">
        <v>1.01</v>
      </c>
      <c r="C1237">
        <v>1</v>
      </c>
      <c r="D1237">
        <v>0.98201286721229497</v>
      </c>
      <c r="E1237">
        <v>0.97228996753692598</v>
      </c>
      <c r="F1237">
        <v>2.55169049836695E-2</v>
      </c>
      <c r="G1237" s="1">
        <v>43247</v>
      </c>
      <c r="H1237" t="s">
        <v>71</v>
      </c>
      <c r="I1237" t="s">
        <v>123</v>
      </c>
      <c r="J1237">
        <v>25.99</v>
      </c>
      <c r="L1237">
        <v>1</v>
      </c>
      <c r="M1237">
        <v>0.99974463164806304</v>
      </c>
      <c r="N1237">
        <v>0.98984616994857699</v>
      </c>
      <c r="O1237">
        <v>6.7133349366486003E-3</v>
      </c>
      <c r="R1237">
        <f t="shared" si="38"/>
        <v>147.44477659604502</v>
      </c>
      <c r="S1237">
        <f t="shared" si="39"/>
        <v>147.40712386644392</v>
      </c>
    </row>
    <row r="1238" spans="1:19" x14ac:dyDescent="0.25">
      <c r="A1238">
        <v>47841</v>
      </c>
      <c r="B1238">
        <v>1.54</v>
      </c>
      <c r="C1238">
        <v>0</v>
      </c>
      <c r="D1238">
        <v>1.7347026989459899</v>
      </c>
      <c r="E1238">
        <v>0.30738101005554103</v>
      </c>
      <c r="F1238">
        <v>0.65214387178420996</v>
      </c>
      <c r="G1238" s="1">
        <v>43247</v>
      </c>
      <c r="H1238" t="s">
        <v>8</v>
      </c>
      <c r="I1238" t="s">
        <v>115</v>
      </c>
      <c r="J1238">
        <v>2.66</v>
      </c>
      <c r="L1238">
        <v>0</v>
      </c>
      <c r="M1238">
        <v>1.76720200419425</v>
      </c>
      <c r="N1238">
        <v>0.49295017123222301</v>
      </c>
      <c r="O1238">
        <v>0.66436165571212702</v>
      </c>
      <c r="R1238">
        <f t="shared" si="38"/>
        <v>1.3477257834223453</v>
      </c>
      <c r="S1238">
        <f t="shared" si="39"/>
        <v>2.3817037055682451</v>
      </c>
    </row>
    <row r="1239" spans="1:19" x14ac:dyDescent="0.25">
      <c r="A1239">
        <v>47842</v>
      </c>
      <c r="B1239">
        <v>1.22</v>
      </c>
      <c r="C1239">
        <v>1</v>
      </c>
      <c r="D1239">
        <v>0.96491262102126996</v>
      </c>
      <c r="E1239">
        <v>0.79091198444366395</v>
      </c>
      <c r="F1239">
        <v>0.173008035123348</v>
      </c>
      <c r="G1239" s="1">
        <v>43247</v>
      </c>
      <c r="H1239" t="s">
        <v>89</v>
      </c>
      <c r="I1239" t="s">
        <v>122</v>
      </c>
      <c r="J1239">
        <v>4.8499999999999996</v>
      </c>
      <c r="L1239">
        <v>1</v>
      </c>
      <c r="M1239">
        <v>0.78826321482658301</v>
      </c>
      <c r="N1239">
        <v>0.64611738920211703</v>
      </c>
      <c r="O1239">
        <v>0.139356508851051</v>
      </c>
      <c r="R1239">
        <f t="shared" si="38"/>
        <v>4.636434957571371</v>
      </c>
      <c r="S1239">
        <f t="shared" si="39"/>
        <v>3.6547311249895595</v>
      </c>
    </row>
    <row r="1240" spans="1:19" x14ac:dyDescent="0.25">
      <c r="A1240">
        <v>47843</v>
      </c>
      <c r="B1240">
        <v>1.65</v>
      </c>
      <c r="C1240">
        <v>1</v>
      </c>
      <c r="D1240">
        <v>1.3746050029993</v>
      </c>
      <c r="E1240">
        <v>0.8330939412117</v>
      </c>
      <c r="F1240">
        <v>0.27134478837251602</v>
      </c>
      <c r="G1240" s="1">
        <v>43247</v>
      </c>
      <c r="H1240" t="s">
        <v>128</v>
      </c>
      <c r="I1240" t="s">
        <v>180</v>
      </c>
      <c r="J1240">
        <v>2.4</v>
      </c>
      <c r="L1240">
        <v>1</v>
      </c>
      <c r="M1240">
        <v>1.3635374486446299</v>
      </c>
      <c r="N1240">
        <v>0.82638633251190097</v>
      </c>
      <c r="O1240">
        <v>0.13194729387760101</v>
      </c>
      <c r="R1240">
        <f t="shared" si="38"/>
        <v>6.26300326612599</v>
      </c>
      <c r="S1240">
        <f t="shared" si="39"/>
        <v>8.5398394943464577</v>
      </c>
    </row>
    <row r="1241" spans="1:19" x14ac:dyDescent="0.25">
      <c r="A1241">
        <v>47844</v>
      </c>
      <c r="B1241">
        <v>2.27</v>
      </c>
      <c r="C1241">
        <v>0</v>
      </c>
      <c r="D1241">
        <v>1.3377823437452301</v>
      </c>
      <c r="E1241">
        <v>0.16548061370849601</v>
      </c>
      <c r="F1241">
        <v>0.78232885599136304</v>
      </c>
      <c r="G1241" s="1">
        <v>43247</v>
      </c>
      <c r="H1241" t="s">
        <v>181</v>
      </c>
      <c r="I1241" t="s">
        <v>105</v>
      </c>
      <c r="J1241">
        <v>1.71</v>
      </c>
      <c r="L1241">
        <v>0</v>
      </c>
      <c r="M1241">
        <v>1.1335523253679201</v>
      </c>
      <c r="N1241">
        <v>0.13930486142635301</v>
      </c>
      <c r="O1241">
        <v>0.66289609670639005</v>
      </c>
      <c r="R1241">
        <f t="shared" si="38"/>
        <v>4.7585998788480657</v>
      </c>
      <c r="S1241">
        <f t="shared" si="39"/>
        <v>5.3941219581637601</v>
      </c>
    </row>
    <row r="1242" spans="1:19" x14ac:dyDescent="0.25">
      <c r="A1242">
        <v>47845</v>
      </c>
      <c r="B1242">
        <v>2.8</v>
      </c>
      <c r="C1242">
        <v>0</v>
      </c>
      <c r="D1242">
        <v>1.0902415752410799</v>
      </c>
      <c r="E1242">
        <v>0.21431090235710101</v>
      </c>
      <c r="F1242">
        <v>0.726827716827392</v>
      </c>
      <c r="G1242" s="1">
        <v>43247</v>
      </c>
      <c r="H1242" t="s">
        <v>112</v>
      </c>
      <c r="I1242" t="s">
        <v>95</v>
      </c>
      <c r="J1242">
        <v>1.5</v>
      </c>
      <c r="L1242">
        <v>0</v>
      </c>
      <c r="M1242">
        <v>0.89535900950431802</v>
      </c>
      <c r="N1242">
        <v>0.123212724924087</v>
      </c>
      <c r="O1242">
        <v>0.59690600633621205</v>
      </c>
      <c r="R1242">
        <f t="shared" si="38"/>
        <v>4.844515911030892</v>
      </c>
      <c r="S1242">
        <f t="shared" si="39"/>
        <v>4.3375809676285284</v>
      </c>
    </row>
    <row r="1243" spans="1:19" x14ac:dyDescent="0.25">
      <c r="A1243">
        <v>47846</v>
      </c>
      <c r="B1243">
        <v>1.19</v>
      </c>
      <c r="C1243">
        <v>1</v>
      </c>
      <c r="D1243">
        <v>1.09255630612373</v>
      </c>
      <c r="E1243">
        <v>0.91811454296112005</v>
      </c>
      <c r="F1243">
        <v>0.1160877533257</v>
      </c>
      <c r="G1243" s="1">
        <v>43247</v>
      </c>
      <c r="H1243" t="s">
        <v>88</v>
      </c>
      <c r="I1243" t="s">
        <v>69</v>
      </c>
      <c r="J1243">
        <v>5.42</v>
      </c>
      <c r="L1243">
        <v>1</v>
      </c>
      <c r="M1243">
        <v>1.1120415693521499</v>
      </c>
      <c r="N1243">
        <v>0.93448871374130205</v>
      </c>
      <c r="O1243">
        <v>5.7280223816633197E-2</v>
      </c>
      <c r="R1243">
        <f t="shared" si="38"/>
        <v>16.314334188581547</v>
      </c>
      <c r="S1243">
        <f t="shared" si="39"/>
        <v>18.142217794005649</v>
      </c>
    </row>
    <row r="1244" spans="1:19" x14ac:dyDescent="0.25">
      <c r="A1244">
        <v>47847</v>
      </c>
      <c r="B1244">
        <v>1.46</v>
      </c>
      <c r="C1244">
        <v>1</v>
      </c>
      <c r="D1244">
        <v>1.2204087738990701</v>
      </c>
      <c r="E1244">
        <v>0.83589642047881996</v>
      </c>
      <c r="F1244">
        <v>0.18133003562688799</v>
      </c>
      <c r="G1244" s="1">
        <v>43247</v>
      </c>
      <c r="H1244" t="s">
        <v>119</v>
      </c>
      <c r="I1244" t="s">
        <v>125</v>
      </c>
      <c r="J1244">
        <v>2.95</v>
      </c>
      <c r="L1244">
        <v>1</v>
      </c>
      <c r="M1244">
        <v>1.22753343343734</v>
      </c>
      <c r="N1244">
        <v>0.84077632427215498</v>
      </c>
      <c r="O1244">
        <v>0.25367417931556702</v>
      </c>
      <c r="R1244">
        <f t="shared" si="38"/>
        <v>3.3143945770934824</v>
      </c>
      <c r="S1244">
        <f t="shared" si="39"/>
        <v>4.0685301549856838</v>
      </c>
    </row>
    <row r="1245" spans="1:19" x14ac:dyDescent="0.25">
      <c r="A1245">
        <v>47848</v>
      </c>
      <c r="B1245">
        <v>1.2</v>
      </c>
      <c r="C1245">
        <v>1</v>
      </c>
      <c r="D1245">
        <v>1.14654114246368</v>
      </c>
      <c r="E1245">
        <v>0.95545095205306996</v>
      </c>
      <c r="F1245">
        <v>7.6157707720994894E-2</v>
      </c>
      <c r="G1245" s="1">
        <v>43247</v>
      </c>
      <c r="H1245" t="s">
        <v>82</v>
      </c>
      <c r="I1245" t="s">
        <v>237</v>
      </c>
      <c r="J1245">
        <v>5.24</v>
      </c>
      <c r="L1245">
        <v>1</v>
      </c>
      <c r="M1245">
        <v>1.1721576690673801</v>
      </c>
      <c r="N1245">
        <v>0.97679805755615201</v>
      </c>
      <c r="O1245">
        <v>5.0936587154865202E-2</v>
      </c>
      <c r="R1245">
        <f t="shared" si="38"/>
        <v>19.176747248227315</v>
      </c>
      <c r="S1245">
        <f t="shared" si="39"/>
        <v>22.478171354776467</v>
      </c>
    </row>
    <row r="1246" spans="1:19" x14ac:dyDescent="0.25">
      <c r="A1246">
        <v>47849</v>
      </c>
      <c r="C1246">
        <v>1</v>
      </c>
      <c r="E1246">
        <v>0.96247999668121298</v>
      </c>
      <c r="F1246">
        <v>4.9904345348477298E-2</v>
      </c>
      <c r="G1246" s="1">
        <v>43247</v>
      </c>
      <c r="H1246" t="s">
        <v>86</v>
      </c>
      <c r="I1246" t="s">
        <v>236</v>
      </c>
      <c r="L1246">
        <v>1</v>
      </c>
      <c r="N1246">
        <v>0.94675874710082997</v>
      </c>
      <c r="O1246">
        <v>1.9602986052632301E-2</v>
      </c>
      <c r="R1246">
        <f t="shared" si="38"/>
        <v>48.296659731270822</v>
      </c>
      <c r="S1246">
        <f t="shared" si="39"/>
        <v>0</v>
      </c>
    </row>
    <row r="1247" spans="1:19" x14ac:dyDescent="0.25">
      <c r="A1247">
        <v>47850</v>
      </c>
      <c r="B1247">
        <v>1.48</v>
      </c>
      <c r="C1247">
        <v>1</v>
      </c>
      <c r="D1247">
        <v>1.2222718644142101</v>
      </c>
      <c r="E1247">
        <v>0.82585936784744196</v>
      </c>
      <c r="F1247">
        <v>0.16357534378767</v>
      </c>
      <c r="G1247" s="1">
        <v>43247</v>
      </c>
      <c r="H1247" t="s">
        <v>131</v>
      </c>
      <c r="I1247" t="s">
        <v>29</v>
      </c>
      <c r="J1247">
        <v>2.86</v>
      </c>
      <c r="L1247">
        <v>1</v>
      </c>
      <c r="M1247">
        <v>1.26341140031814</v>
      </c>
      <c r="N1247">
        <v>0.85365635156631403</v>
      </c>
      <c r="O1247">
        <v>0.14122876524925199</v>
      </c>
      <c r="R1247">
        <f t="shared" si="38"/>
        <v>6.044493485868208</v>
      </c>
      <c r="S1247">
        <f t="shared" si="39"/>
        <v>7.6366819791946572</v>
      </c>
    </row>
    <row r="1248" spans="1:19" x14ac:dyDescent="0.25">
      <c r="A1248">
        <v>47851</v>
      </c>
      <c r="B1248">
        <v>2.12</v>
      </c>
      <c r="C1248">
        <v>1</v>
      </c>
      <c r="D1248">
        <v>1.7286400232315</v>
      </c>
      <c r="E1248">
        <v>0.81539623737335198</v>
      </c>
      <c r="F1248">
        <v>0.26099191606044703</v>
      </c>
      <c r="G1248" s="1">
        <v>43247</v>
      </c>
      <c r="H1248" t="s">
        <v>10</v>
      </c>
      <c r="I1248" t="s">
        <v>152</v>
      </c>
      <c r="J1248">
        <v>1.81</v>
      </c>
      <c r="L1248">
        <v>1</v>
      </c>
      <c r="M1248">
        <v>1.5928628540039</v>
      </c>
      <c r="N1248">
        <v>0.75135040283203103</v>
      </c>
      <c r="O1248">
        <v>0.24645046889781899</v>
      </c>
      <c r="R1248">
        <f t="shared" si="38"/>
        <v>3.0486872522184121</v>
      </c>
      <c r="S1248">
        <f t="shared" si="39"/>
        <v>4.8561406775339453</v>
      </c>
    </row>
    <row r="1249" spans="1:19" x14ac:dyDescent="0.25">
      <c r="A1249">
        <v>47852</v>
      </c>
      <c r="B1249">
        <v>1.04</v>
      </c>
      <c r="C1249">
        <v>1</v>
      </c>
      <c r="D1249">
        <v>0.97718997859954804</v>
      </c>
      <c r="E1249">
        <v>0.93960574865341095</v>
      </c>
      <c r="F1249">
        <v>6.7863627523183798E-2</v>
      </c>
      <c r="G1249" s="1">
        <v>43247</v>
      </c>
      <c r="H1249" t="s">
        <v>46</v>
      </c>
      <c r="I1249" t="s">
        <v>272</v>
      </c>
      <c r="J1249">
        <v>15.08</v>
      </c>
      <c r="L1249">
        <v>1</v>
      </c>
      <c r="M1249">
        <v>1.00033390522003</v>
      </c>
      <c r="N1249">
        <v>0.96185952425002996</v>
      </c>
      <c r="O1249">
        <v>1.99630968272686E-2</v>
      </c>
      <c r="R1249">
        <f t="shared" si="38"/>
        <v>48.181879423445842</v>
      </c>
      <c r="S1249">
        <f t="shared" si="39"/>
        <v>48.197967604496249</v>
      </c>
    </row>
    <row r="1250" spans="1:19" x14ac:dyDescent="0.25">
      <c r="A1250">
        <v>47853</v>
      </c>
      <c r="B1250">
        <v>1.05</v>
      </c>
      <c r="C1250">
        <v>1</v>
      </c>
      <c r="D1250">
        <v>1.0271637296676599</v>
      </c>
      <c r="E1250">
        <v>0.97825117111205995</v>
      </c>
      <c r="F1250">
        <v>3.7003505602478899E-2</v>
      </c>
      <c r="G1250" s="1">
        <v>43248</v>
      </c>
      <c r="H1250" t="s">
        <v>58</v>
      </c>
      <c r="I1250" t="s">
        <v>135</v>
      </c>
      <c r="J1250">
        <v>13.9</v>
      </c>
      <c r="L1250">
        <v>1</v>
      </c>
      <c r="M1250">
        <v>1.0190545946359599</v>
      </c>
      <c r="N1250">
        <v>0.97052818536758401</v>
      </c>
      <c r="O1250">
        <v>1.8672188743948898E-2</v>
      </c>
      <c r="R1250">
        <f t="shared" si="38"/>
        <v>51.977205172698532</v>
      </c>
      <c r="S1250">
        <f t="shared" si="39"/>
        <v>52.967609747574592</v>
      </c>
    </row>
    <row r="1251" spans="1:19" x14ac:dyDescent="0.25">
      <c r="A1251">
        <v>47854</v>
      </c>
      <c r="B1251">
        <v>1.43</v>
      </c>
      <c r="C1251">
        <v>1</v>
      </c>
      <c r="D1251">
        <v>1.05945896339416</v>
      </c>
      <c r="E1251">
        <v>0.74088039398193295</v>
      </c>
      <c r="F1251">
        <v>0.28482314944267201</v>
      </c>
      <c r="G1251" s="1">
        <v>43248</v>
      </c>
      <c r="H1251" t="s">
        <v>247</v>
      </c>
      <c r="I1251" t="s">
        <v>70</v>
      </c>
      <c r="J1251">
        <v>3.05</v>
      </c>
      <c r="L1251">
        <v>1</v>
      </c>
      <c r="M1251">
        <v>1.09329597413539</v>
      </c>
      <c r="N1251">
        <v>0.76454263925552302</v>
      </c>
      <c r="O1251">
        <v>0.126713275909423</v>
      </c>
      <c r="R1251">
        <f t="shared" si="38"/>
        <v>6.0336427558074677</v>
      </c>
      <c r="S1251">
        <f t="shared" si="39"/>
        <v>6.5965573342955119</v>
      </c>
    </row>
    <row r="1252" spans="1:19" x14ac:dyDescent="0.25">
      <c r="A1252">
        <v>47855</v>
      </c>
      <c r="B1252">
        <v>1.47</v>
      </c>
      <c r="C1252">
        <v>1</v>
      </c>
      <c r="D1252">
        <v>0.87124293136596598</v>
      </c>
      <c r="E1252">
        <v>0.59268226623535103</v>
      </c>
      <c r="F1252">
        <v>0.11974364966154</v>
      </c>
      <c r="G1252" s="1">
        <v>43248</v>
      </c>
      <c r="H1252" t="s">
        <v>289</v>
      </c>
      <c r="I1252" t="s">
        <v>19</v>
      </c>
      <c r="J1252">
        <v>2.9</v>
      </c>
      <c r="L1252">
        <v>1</v>
      </c>
      <c r="M1252">
        <v>1.0773491907119701</v>
      </c>
      <c r="N1252">
        <v>0.73289060592651301</v>
      </c>
      <c r="O1252">
        <v>9.9596731364727006E-2</v>
      </c>
      <c r="R1252">
        <f t="shared" si="38"/>
        <v>7.3585809080685571</v>
      </c>
      <c r="S1252">
        <f t="shared" si="39"/>
        <v>7.9277611860962436</v>
      </c>
    </row>
    <row r="1253" spans="1:19" x14ac:dyDescent="0.25">
      <c r="A1253">
        <v>47856</v>
      </c>
      <c r="B1253">
        <v>1.28</v>
      </c>
      <c r="C1253">
        <v>1</v>
      </c>
      <c r="D1253">
        <v>1.2307470703124901</v>
      </c>
      <c r="E1253">
        <v>0.96152114868163996</v>
      </c>
      <c r="F1253">
        <v>6.3071382045745805E-2</v>
      </c>
      <c r="G1253" s="1">
        <v>43248</v>
      </c>
      <c r="H1253" t="s">
        <v>170</v>
      </c>
      <c r="I1253" t="s">
        <v>130</v>
      </c>
      <c r="J1253">
        <v>4.1399999999999997</v>
      </c>
      <c r="L1253">
        <v>1</v>
      </c>
      <c r="M1253">
        <v>1.25240829467773</v>
      </c>
      <c r="N1253">
        <v>0.97844398021697998</v>
      </c>
      <c r="O1253">
        <v>0.11252057552337601</v>
      </c>
      <c r="R1253">
        <f t="shared" si="38"/>
        <v>8.6956894387170056</v>
      </c>
      <c r="S1253">
        <f t="shared" si="39"/>
        <v>10.890553580990749</v>
      </c>
    </row>
    <row r="1254" spans="1:19" x14ac:dyDescent="0.25">
      <c r="A1254">
        <v>47857</v>
      </c>
      <c r="B1254">
        <v>2.2000000000000002</v>
      </c>
      <c r="C1254">
        <v>1</v>
      </c>
      <c r="D1254">
        <v>1.53551256656646</v>
      </c>
      <c r="E1254">
        <v>0.69796025753021196</v>
      </c>
      <c r="F1254">
        <v>0.35440723299980098</v>
      </c>
      <c r="G1254" s="1">
        <v>43248</v>
      </c>
      <c r="H1254" t="s">
        <v>121</v>
      </c>
      <c r="I1254" t="s">
        <v>47</v>
      </c>
      <c r="J1254">
        <v>1.75</v>
      </c>
      <c r="L1254">
        <v>1</v>
      </c>
      <c r="M1254">
        <v>1.20274708271026</v>
      </c>
      <c r="N1254">
        <v>0.54670321941375699</v>
      </c>
      <c r="O1254">
        <v>0.36590072512626598</v>
      </c>
      <c r="R1254">
        <f t="shared" si="38"/>
        <v>1.4941299152252274</v>
      </c>
      <c r="S1254">
        <f t="shared" si="39"/>
        <v>1.7970603967272787</v>
      </c>
    </row>
    <row r="1255" spans="1:19" x14ac:dyDescent="0.25">
      <c r="A1255">
        <v>47858</v>
      </c>
      <c r="B1255">
        <v>1.66</v>
      </c>
      <c r="C1255">
        <v>1</v>
      </c>
      <c r="D1255">
        <v>1.2085909309387199</v>
      </c>
      <c r="E1255">
        <v>0.72806682586669902</v>
      </c>
      <c r="F1255">
        <v>0.30665836036205202</v>
      </c>
      <c r="G1255" s="1">
        <v>43248</v>
      </c>
      <c r="H1255" t="s">
        <v>127</v>
      </c>
      <c r="I1255" t="s">
        <v>94</v>
      </c>
      <c r="J1255">
        <v>2.37</v>
      </c>
      <c r="L1255">
        <v>1</v>
      </c>
      <c r="M1255">
        <v>1.1767215180396999</v>
      </c>
      <c r="N1255">
        <v>0.70886838436126698</v>
      </c>
      <c r="O1255">
        <v>0.21822871267795499</v>
      </c>
      <c r="R1255">
        <f t="shared" si="38"/>
        <v>3.2482819316602027</v>
      </c>
      <c r="S1255">
        <f t="shared" si="39"/>
        <v>3.8223232456441329</v>
      </c>
    </row>
    <row r="1256" spans="1:19" x14ac:dyDescent="0.25">
      <c r="A1256">
        <v>47859</v>
      </c>
      <c r="B1256">
        <v>1.32</v>
      </c>
      <c r="C1256">
        <v>0</v>
      </c>
      <c r="D1256">
        <v>2.81202991461753</v>
      </c>
      <c r="E1256">
        <v>0.237206888198852</v>
      </c>
      <c r="F1256">
        <v>0.75187965631484899</v>
      </c>
      <c r="G1256" s="1">
        <v>43248</v>
      </c>
      <c r="H1256" t="s">
        <v>26</v>
      </c>
      <c r="I1256" t="s">
        <v>27</v>
      </c>
      <c r="J1256">
        <v>3.74</v>
      </c>
      <c r="L1256">
        <v>0</v>
      </c>
      <c r="M1256">
        <v>2.4130502820014899</v>
      </c>
      <c r="N1256">
        <v>8.11607390642166E-2</v>
      </c>
      <c r="O1256">
        <v>0.64520061016082697</v>
      </c>
      <c r="R1256">
        <f t="shared" si="38"/>
        <v>7.9496640567839894</v>
      </c>
      <c r="S1256">
        <f t="shared" si="39"/>
        <v>19.182939094039739</v>
      </c>
    </row>
    <row r="1257" spans="1:19" x14ac:dyDescent="0.25">
      <c r="A1257">
        <v>47860</v>
      </c>
      <c r="B1257">
        <v>1.1100000000000001</v>
      </c>
      <c r="C1257">
        <v>1</v>
      </c>
      <c r="D1257">
        <v>0.98412234091758699</v>
      </c>
      <c r="E1257">
        <v>0.88659670352935704</v>
      </c>
      <c r="F1257">
        <v>7.3695703595876697E-2</v>
      </c>
      <c r="G1257" s="1">
        <v>43248</v>
      </c>
      <c r="H1257" t="s">
        <v>53</v>
      </c>
      <c r="I1257" t="s">
        <v>204</v>
      </c>
      <c r="J1257">
        <v>8.0500000000000007</v>
      </c>
      <c r="L1257">
        <v>1</v>
      </c>
      <c r="M1257">
        <v>1.03478012502193</v>
      </c>
      <c r="N1257">
        <v>0.932234346866607</v>
      </c>
      <c r="O1257">
        <v>7.3125474154949105E-2</v>
      </c>
      <c r="R1257">
        <f t="shared" si="38"/>
        <v>12.74842122584054</v>
      </c>
      <c r="S1257">
        <f t="shared" si="39"/>
        <v>13.191812909907549</v>
      </c>
    </row>
    <row r="1258" spans="1:19" x14ac:dyDescent="0.25">
      <c r="A1258">
        <v>47861</v>
      </c>
      <c r="B1258">
        <v>1.33</v>
      </c>
      <c r="C1258">
        <v>1</v>
      </c>
      <c r="D1258">
        <v>1.2307813113927799</v>
      </c>
      <c r="E1258">
        <v>0.92539948225021296</v>
      </c>
      <c r="F1258">
        <v>0.133336356282234</v>
      </c>
      <c r="G1258" s="1">
        <v>43248</v>
      </c>
      <c r="H1258" t="s">
        <v>155</v>
      </c>
      <c r="I1258" t="s">
        <v>37</v>
      </c>
      <c r="J1258">
        <v>3.64</v>
      </c>
      <c r="L1258">
        <v>1</v>
      </c>
      <c r="M1258">
        <v>1.28992151260375</v>
      </c>
      <c r="N1258">
        <v>0.96986579895019498</v>
      </c>
      <c r="O1258">
        <v>4.6397961676120703E-2</v>
      </c>
      <c r="R1258">
        <f t="shared" si="38"/>
        <v>20.903198414626665</v>
      </c>
      <c r="S1258">
        <f t="shared" si="39"/>
        <v>26.963485317251735</v>
      </c>
    </row>
    <row r="1259" spans="1:19" x14ac:dyDescent="0.25">
      <c r="A1259">
        <v>47862</v>
      </c>
      <c r="B1259">
        <v>1.56</v>
      </c>
      <c r="C1259">
        <v>1</v>
      </c>
      <c r="D1259">
        <v>0.96401050543785105</v>
      </c>
      <c r="E1259">
        <v>0.61795545220375003</v>
      </c>
      <c r="F1259">
        <v>0.34410467743873502</v>
      </c>
      <c r="G1259" s="1">
        <v>43248</v>
      </c>
      <c r="H1259" t="s">
        <v>40</v>
      </c>
      <c r="I1259" t="s">
        <v>161</v>
      </c>
      <c r="J1259">
        <v>2.6</v>
      </c>
      <c r="L1259">
        <v>1</v>
      </c>
      <c r="M1259">
        <v>0.76582363486289895</v>
      </c>
      <c r="N1259">
        <v>0.49091258645057601</v>
      </c>
      <c r="O1259">
        <v>0.29198583960533098</v>
      </c>
      <c r="R1259">
        <f t="shared" si="38"/>
        <v>1.6812890211187252</v>
      </c>
      <c r="S1259">
        <f t="shared" si="39"/>
        <v>1.2875708694082268</v>
      </c>
    </row>
    <row r="1260" spans="1:19" x14ac:dyDescent="0.25">
      <c r="A1260">
        <v>47863</v>
      </c>
      <c r="B1260">
        <v>1.06</v>
      </c>
      <c r="C1260">
        <v>1</v>
      </c>
      <c r="D1260">
        <v>1.0501149780750201</v>
      </c>
      <c r="E1260">
        <v>0.99067450761794995</v>
      </c>
      <c r="F1260">
        <v>2.3375239130109499E-2</v>
      </c>
      <c r="G1260" s="1">
        <v>43248</v>
      </c>
      <c r="H1260" t="s">
        <v>108</v>
      </c>
      <c r="I1260" t="s">
        <v>137</v>
      </c>
      <c r="J1260">
        <v>12.02</v>
      </c>
      <c r="L1260">
        <v>1</v>
      </c>
      <c r="M1260">
        <v>1.04558716773986</v>
      </c>
      <c r="N1260">
        <v>0.986402988433837</v>
      </c>
      <c r="O1260">
        <v>4.6495389193296398E-2</v>
      </c>
      <c r="R1260">
        <f t="shared" si="38"/>
        <v>21.215071118838047</v>
      </c>
      <c r="S1260">
        <f t="shared" si="39"/>
        <v>22.182206124545729</v>
      </c>
    </row>
    <row r="1261" spans="1:19" x14ac:dyDescent="0.25">
      <c r="A1261">
        <v>47864</v>
      </c>
      <c r="B1261">
        <v>1.69</v>
      </c>
      <c r="C1261">
        <v>0</v>
      </c>
      <c r="D1261">
        <v>1.44572005331516</v>
      </c>
      <c r="E1261">
        <v>0.28815766572952201</v>
      </c>
      <c r="F1261">
        <v>0.62857393622398305</v>
      </c>
      <c r="G1261" s="1">
        <v>43248</v>
      </c>
      <c r="H1261" t="s">
        <v>78</v>
      </c>
      <c r="I1261" t="s">
        <v>55</v>
      </c>
      <c r="J1261">
        <v>2.2999999999999998</v>
      </c>
      <c r="L1261">
        <v>0</v>
      </c>
      <c r="M1261">
        <v>1.52818932533264</v>
      </c>
      <c r="N1261">
        <v>0.16512325406074499</v>
      </c>
      <c r="O1261">
        <v>0.66443014144897405</v>
      </c>
      <c r="R1261">
        <f t="shared" si="38"/>
        <v>4.0238435538857882</v>
      </c>
      <c r="S1261">
        <f t="shared" si="39"/>
        <v>6.1491947658568167</v>
      </c>
    </row>
    <row r="1262" spans="1:19" x14ac:dyDescent="0.25">
      <c r="A1262">
        <v>47865</v>
      </c>
      <c r="B1262">
        <v>1.0900000000000001</v>
      </c>
      <c r="C1262">
        <v>1</v>
      </c>
      <c r="D1262">
        <v>0.95193884444236698</v>
      </c>
      <c r="E1262">
        <v>0.87333838939666697</v>
      </c>
      <c r="F1262">
        <v>0.128646560013294</v>
      </c>
      <c r="G1262" s="1">
        <v>43248</v>
      </c>
      <c r="H1262" t="s">
        <v>66</v>
      </c>
      <c r="I1262" t="s">
        <v>98</v>
      </c>
      <c r="J1262">
        <v>9.01</v>
      </c>
      <c r="L1262">
        <v>1</v>
      </c>
      <c r="M1262">
        <v>0.93075160145759495</v>
      </c>
      <c r="N1262">
        <v>0.85390055179595903</v>
      </c>
      <c r="O1262">
        <v>0.137518391013145</v>
      </c>
      <c r="R1262">
        <f t="shared" si="38"/>
        <v>6.2093553124420797</v>
      </c>
      <c r="S1262">
        <f t="shared" si="39"/>
        <v>5.779367401074694</v>
      </c>
    </row>
    <row r="1263" spans="1:19" x14ac:dyDescent="0.25">
      <c r="A1263">
        <v>47866</v>
      </c>
      <c r="B1263">
        <v>1.48</v>
      </c>
      <c r="C1263">
        <v>1</v>
      </c>
      <c r="D1263">
        <v>0.92716924786567601</v>
      </c>
      <c r="E1263">
        <v>0.62646570801734902</v>
      </c>
      <c r="F1263">
        <v>0.33404561281204198</v>
      </c>
      <c r="G1263" s="1">
        <v>43248</v>
      </c>
      <c r="H1263" t="s">
        <v>143</v>
      </c>
      <c r="I1263" t="s">
        <v>74</v>
      </c>
      <c r="J1263">
        <v>2.86</v>
      </c>
      <c r="L1263">
        <v>1</v>
      </c>
      <c r="M1263">
        <v>0.96354663610458302</v>
      </c>
      <c r="N1263">
        <v>0.65104502439498901</v>
      </c>
      <c r="O1263">
        <v>0.47116866707801802</v>
      </c>
      <c r="R1263">
        <f t="shared" si="38"/>
        <v>1.3817663819465871</v>
      </c>
      <c r="S1263">
        <f t="shared" si="39"/>
        <v>1.3313963492070353</v>
      </c>
    </row>
    <row r="1264" spans="1:19" x14ac:dyDescent="0.25">
      <c r="A1264">
        <v>47867</v>
      </c>
      <c r="B1264">
        <v>2.6</v>
      </c>
      <c r="C1264">
        <v>1</v>
      </c>
      <c r="D1264">
        <v>2.0769332885742098</v>
      </c>
      <c r="E1264">
        <v>0.79882049560546797</v>
      </c>
      <c r="F1264">
        <v>0.35358602106571102</v>
      </c>
      <c r="G1264" s="1">
        <v>43248</v>
      </c>
      <c r="H1264" t="s">
        <v>30</v>
      </c>
      <c r="I1264" t="s">
        <v>85</v>
      </c>
      <c r="J1264">
        <v>1.56</v>
      </c>
      <c r="L1264">
        <v>1</v>
      </c>
      <c r="M1264">
        <v>2.12315371036529</v>
      </c>
      <c r="N1264">
        <v>0.816597580909729</v>
      </c>
      <c r="O1264">
        <v>0.26634308695793102</v>
      </c>
      <c r="R1264">
        <f t="shared" si="38"/>
        <v>3.0659612390792441</v>
      </c>
      <c r="S1264">
        <f t="shared" si="39"/>
        <v>6.5095069805872754</v>
      </c>
    </row>
    <row r="1265" spans="1:19" x14ac:dyDescent="0.25">
      <c r="A1265">
        <v>47868</v>
      </c>
      <c r="B1265">
        <v>2.34</v>
      </c>
      <c r="C1265">
        <v>1</v>
      </c>
      <c r="D1265">
        <v>1.86881570506095</v>
      </c>
      <c r="E1265">
        <v>0.79863919019699003</v>
      </c>
      <c r="F1265">
        <v>0.28411495089530903</v>
      </c>
      <c r="G1265" s="1">
        <v>43248</v>
      </c>
      <c r="H1265" t="s">
        <v>117</v>
      </c>
      <c r="I1265" t="s">
        <v>118</v>
      </c>
      <c r="J1265">
        <v>1.68</v>
      </c>
      <c r="L1265">
        <v>1</v>
      </c>
      <c r="M1265">
        <v>1.9853412115573801</v>
      </c>
      <c r="N1265">
        <v>0.84843641519546498</v>
      </c>
      <c r="O1265">
        <v>9.7378663718700395E-2</v>
      </c>
      <c r="R1265">
        <f t="shared" si="38"/>
        <v>8.7127547534063456</v>
      </c>
      <c r="S1265">
        <f t="shared" si="39"/>
        <v>17.297791078130146</v>
      </c>
    </row>
    <row r="1266" spans="1:19" x14ac:dyDescent="0.25">
      <c r="A1266">
        <v>47869</v>
      </c>
      <c r="B1266">
        <v>1.04</v>
      </c>
      <c r="C1266">
        <v>1</v>
      </c>
      <c r="D1266">
        <v>1.00357862377166</v>
      </c>
      <c r="E1266">
        <v>0.96497944593429497</v>
      </c>
      <c r="F1266">
        <v>2.6567830704152501E-2</v>
      </c>
      <c r="G1266" s="1">
        <v>43248</v>
      </c>
      <c r="H1266" t="s">
        <v>44</v>
      </c>
      <c r="I1266" t="s">
        <v>45</v>
      </c>
      <c r="J1266">
        <v>15.92</v>
      </c>
      <c r="L1266">
        <v>1</v>
      </c>
      <c r="M1266">
        <v>1.02186287403106</v>
      </c>
      <c r="N1266">
        <v>0.98256045579910201</v>
      </c>
      <c r="O1266">
        <v>1.5104048885404999E-2</v>
      </c>
      <c r="R1266">
        <f t="shared" si="38"/>
        <v>65.052785730093035</v>
      </c>
      <c r="S1266">
        <f t="shared" si="39"/>
        <v>66.475026589879988</v>
      </c>
    </row>
    <row r="1267" spans="1:19" x14ac:dyDescent="0.25">
      <c r="A1267">
        <v>47870</v>
      </c>
      <c r="B1267">
        <v>1.5</v>
      </c>
      <c r="C1267">
        <v>1</v>
      </c>
      <c r="D1267">
        <v>1.1433216512203199</v>
      </c>
      <c r="E1267">
        <v>0.76221443414688095</v>
      </c>
      <c r="F1267">
        <v>0.18652408570051099</v>
      </c>
      <c r="G1267" s="1">
        <v>43248</v>
      </c>
      <c r="H1267" t="s">
        <v>109</v>
      </c>
      <c r="I1267" t="s">
        <v>148</v>
      </c>
      <c r="J1267">
        <v>2.8</v>
      </c>
      <c r="L1267">
        <v>1</v>
      </c>
      <c r="M1267">
        <v>1.15415436029434</v>
      </c>
      <c r="N1267">
        <v>0.76943624019622803</v>
      </c>
      <c r="O1267">
        <v>0.134675487875938</v>
      </c>
      <c r="R1267">
        <f t="shared" si="38"/>
        <v>5.7132612053726257</v>
      </c>
      <c r="S1267">
        <f t="shared" si="39"/>
        <v>6.5939853316813242</v>
      </c>
    </row>
    <row r="1268" spans="1:19" x14ac:dyDescent="0.25">
      <c r="A1268">
        <v>47871</v>
      </c>
      <c r="B1268">
        <v>1.1100000000000001</v>
      </c>
      <c r="C1268">
        <v>1</v>
      </c>
      <c r="D1268">
        <v>1.0633636100292201</v>
      </c>
      <c r="E1268">
        <v>0.95798523426055904</v>
      </c>
      <c r="F1268">
        <v>2.86131353117525E-2</v>
      </c>
      <c r="G1268" s="1">
        <v>43248</v>
      </c>
      <c r="H1268" t="s">
        <v>72</v>
      </c>
      <c r="I1268" t="s">
        <v>255</v>
      </c>
      <c r="J1268">
        <v>8.0500000000000007</v>
      </c>
      <c r="L1268">
        <v>1</v>
      </c>
      <c r="M1268">
        <v>1.0848528724908799</v>
      </c>
      <c r="N1268">
        <v>0.977344930171966</v>
      </c>
      <c r="O1268">
        <v>1.75348576158285E-2</v>
      </c>
      <c r="R1268">
        <f t="shared" si="38"/>
        <v>55.737260694362796</v>
      </c>
      <c r="S1268">
        <f t="shared" si="39"/>
        <v>60.466727369052634</v>
      </c>
    </row>
    <row r="1269" spans="1:19" x14ac:dyDescent="0.25">
      <c r="A1269">
        <v>47872</v>
      </c>
      <c r="B1269">
        <v>1.4</v>
      </c>
      <c r="C1269">
        <v>1</v>
      </c>
      <c r="D1269">
        <v>1.2416389989852901</v>
      </c>
      <c r="E1269">
        <v>0.88688499927520703</v>
      </c>
      <c r="F1269">
        <v>0.14723561406135499</v>
      </c>
      <c r="G1269" s="1">
        <v>43248</v>
      </c>
      <c r="H1269" t="s">
        <v>102</v>
      </c>
      <c r="I1269" t="s">
        <v>111</v>
      </c>
      <c r="J1269">
        <v>3.22</v>
      </c>
      <c r="L1269">
        <v>1</v>
      </c>
      <c r="M1269">
        <v>1.1634148955345101</v>
      </c>
      <c r="N1269">
        <v>0.83101063966751099</v>
      </c>
      <c r="O1269">
        <v>0.10016890615224799</v>
      </c>
      <c r="R1269">
        <f t="shared" si="38"/>
        <v>8.2960937838778772</v>
      </c>
      <c r="S1269">
        <f t="shared" si="39"/>
        <v>9.6517990829148221</v>
      </c>
    </row>
    <row r="1270" spans="1:19" x14ac:dyDescent="0.25">
      <c r="A1270">
        <v>47873</v>
      </c>
      <c r="B1270">
        <v>2.2999999999999998</v>
      </c>
      <c r="C1270">
        <v>0</v>
      </c>
      <c r="D1270">
        <v>1.2907012647390299</v>
      </c>
      <c r="E1270">
        <v>0.16237301975488599</v>
      </c>
      <c r="F1270">
        <v>0.76372855901718095</v>
      </c>
      <c r="G1270" s="1">
        <v>43248</v>
      </c>
      <c r="H1270" t="s">
        <v>120</v>
      </c>
      <c r="I1270" t="s">
        <v>54</v>
      </c>
      <c r="J1270">
        <v>1.69</v>
      </c>
      <c r="L1270">
        <v>0</v>
      </c>
      <c r="M1270">
        <v>1.35282027959823</v>
      </c>
      <c r="N1270">
        <v>0.17067322134971599</v>
      </c>
      <c r="O1270">
        <v>0.80048537254333496</v>
      </c>
      <c r="R1270">
        <f t="shared" si="38"/>
        <v>4.6901638476906093</v>
      </c>
      <c r="S1270">
        <f t="shared" si="39"/>
        <v>6.3449487677943486</v>
      </c>
    </row>
    <row r="1271" spans="1:19" x14ac:dyDescent="0.25">
      <c r="A1271">
        <v>47874</v>
      </c>
      <c r="B1271">
        <v>1.48</v>
      </c>
      <c r="C1271">
        <v>1</v>
      </c>
      <c r="D1271">
        <v>0.88047093987464897</v>
      </c>
      <c r="E1271">
        <v>0.59491279721260004</v>
      </c>
      <c r="F1271">
        <v>0.31663382947444901</v>
      </c>
      <c r="G1271" s="1">
        <v>43248</v>
      </c>
      <c r="H1271" t="s">
        <v>39</v>
      </c>
      <c r="I1271" t="s">
        <v>126</v>
      </c>
      <c r="J1271">
        <v>2.86</v>
      </c>
      <c r="L1271">
        <v>1</v>
      </c>
      <c r="M1271">
        <v>0.92604393482208203</v>
      </c>
      <c r="N1271">
        <v>0.62570536136627197</v>
      </c>
      <c r="O1271">
        <v>0.154933556914329</v>
      </c>
      <c r="R1271">
        <f t="shared" si="38"/>
        <v>4.0385399640199164</v>
      </c>
      <c r="S1271">
        <f t="shared" si="39"/>
        <v>3.7398654392172346</v>
      </c>
    </row>
    <row r="1272" spans="1:19" x14ac:dyDescent="0.25">
      <c r="A1272">
        <v>47875</v>
      </c>
      <c r="B1272">
        <v>2.8</v>
      </c>
      <c r="C1272">
        <v>1</v>
      </c>
      <c r="D1272">
        <v>1.5287951916456199</v>
      </c>
      <c r="E1272">
        <v>0.54599828273057904</v>
      </c>
      <c r="F1272">
        <v>0.24870152026414799</v>
      </c>
      <c r="G1272" s="1">
        <v>43248</v>
      </c>
      <c r="H1272" t="s">
        <v>165</v>
      </c>
      <c r="I1272" t="s">
        <v>91</v>
      </c>
      <c r="J1272">
        <v>1.5</v>
      </c>
      <c r="L1272">
        <v>1</v>
      </c>
      <c r="M1272">
        <v>1.07775388956069</v>
      </c>
      <c r="N1272">
        <v>0.38491210341453502</v>
      </c>
      <c r="O1272">
        <v>0.28574404120445202</v>
      </c>
      <c r="R1272">
        <f t="shared" si="38"/>
        <v>1.3470520742692496</v>
      </c>
      <c r="S1272">
        <f t="shared" si="39"/>
        <v>1.4517906124844899</v>
      </c>
    </row>
    <row r="1273" spans="1:19" x14ac:dyDescent="0.25">
      <c r="A1273">
        <v>47876</v>
      </c>
      <c r="B1273">
        <v>1.92</v>
      </c>
      <c r="C1273">
        <v>0</v>
      </c>
      <c r="D1273">
        <v>1.0495874216854499</v>
      </c>
      <c r="E1273">
        <v>0.30632785558700498</v>
      </c>
      <c r="F1273">
        <v>0.52743086516857096</v>
      </c>
      <c r="G1273" s="1">
        <v>43249</v>
      </c>
      <c r="H1273" t="s">
        <v>22</v>
      </c>
      <c r="I1273" t="s">
        <v>73</v>
      </c>
      <c r="J1273">
        <v>1.99</v>
      </c>
      <c r="L1273">
        <v>0</v>
      </c>
      <c r="M1273">
        <v>0.472884934991598</v>
      </c>
      <c r="N1273">
        <v>0.22506044805049799</v>
      </c>
      <c r="O1273">
        <v>0.237630620598793</v>
      </c>
      <c r="R1273">
        <f t="shared" si="38"/>
        <v>1.0558524283461597</v>
      </c>
      <c r="S1273">
        <f t="shared" si="39"/>
        <v>0.49929670693919465</v>
      </c>
    </row>
    <row r="1274" spans="1:19" x14ac:dyDescent="0.25">
      <c r="A1274">
        <v>47877</v>
      </c>
      <c r="B1274">
        <v>1.87</v>
      </c>
      <c r="C1274">
        <v>1</v>
      </c>
      <c r="D1274">
        <v>1.17343411302566</v>
      </c>
      <c r="E1274">
        <v>0.62750487327575599</v>
      </c>
      <c r="F1274">
        <v>0.328657504916191</v>
      </c>
      <c r="G1274" s="1">
        <v>43249</v>
      </c>
      <c r="H1274" t="s">
        <v>107</v>
      </c>
      <c r="I1274" t="s">
        <v>140</v>
      </c>
      <c r="J1274">
        <v>2.04</v>
      </c>
      <c r="L1274">
        <v>1</v>
      </c>
      <c r="M1274">
        <v>1.2822036027908299</v>
      </c>
      <c r="N1274">
        <v>0.68567037582397405</v>
      </c>
      <c r="O1274">
        <v>0.22533370554447099</v>
      </c>
      <c r="R1274">
        <f t="shared" si="38"/>
        <v>3.0429108426863944</v>
      </c>
      <c r="S1274">
        <f t="shared" si="39"/>
        <v>3.90163124546378</v>
      </c>
    </row>
    <row r="1275" spans="1:19" x14ac:dyDescent="0.25">
      <c r="A1275">
        <v>47878</v>
      </c>
      <c r="B1275">
        <v>1.5</v>
      </c>
      <c r="C1275">
        <v>1</v>
      </c>
      <c r="D1275">
        <v>1.0404298424720699</v>
      </c>
      <c r="E1275">
        <v>0.69361989498138399</v>
      </c>
      <c r="F1275">
        <v>0.20363628566265099</v>
      </c>
      <c r="G1275" s="1">
        <v>43249</v>
      </c>
      <c r="H1275" t="s">
        <v>50</v>
      </c>
      <c r="I1275" t="s">
        <v>59</v>
      </c>
      <c r="J1275">
        <v>2.8</v>
      </c>
      <c r="L1275">
        <v>1</v>
      </c>
      <c r="M1275">
        <v>0.82186657190322798</v>
      </c>
      <c r="N1275">
        <v>0.54791104793548495</v>
      </c>
      <c r="O1275">
        <v>0.23903542757034299</v>
      </c>
      <c r="R1275">
        <f t="shared" si="38"/>
        <v>2.2921750700500096</v>
      </c>
      <c r="S1275">
        <f t="shared" si="39"/>
        <v>1.8838620670240416</v>
      </c>
    </row>
    <row r="1276" spans="1:19" x14ac:dyDescent="0.25">
      <c r="A1276">
        <v>47879</v>
      </c>
      <c r="B1276">
        <v>1.01</v>
      </c>
      <c r="C1276">
        <v>1</v>
      </c>
      <c r="D1276">
        <v>0.98233433890342703</v>
      </c>
      <c r="E1276">
        <v>0.97260825634002601</v>
      </c>
      <c r="F1276">
        <v>2.6256934367120201E-2</v>
      </c>
      <c r="G1276" s="1">
        <v>43249</v>
      </c>
      <c r="H1276" t="s">
        <v>129</v>
      </c>
      <c r="I1276" t="s">
        <v>228</v>
      </c>
      <c r="J1276">
        <v>32.24</v>
      </c>
      <c r="L1276">
        <v>1</v>
      </c>
      <c r="M1276">
        <v>0.99261975944042202</v>
      </c>
      <c r="N1276">
        <v>0.98279184103011996</v>
      </c>
      <c r="O1276">
        <v>2.8372939676046299E-2</v>
      </c>
      <c r="R1276">
        <f t="shared" si="38"/>
        <v>34.63835091644863</v>
      </c>
      <c r="S1276">
        <f t="shared" si="39"/>
        <v>34.38271155409813</v>
      </c>
    </row>
    <row r="1277" spans="1:19" x14ac:dyDescent="0.25">
      <c r="A1277">
        <v>47880</v>
      </c>
      <c r="B1277">
        <v>1.47</v>
      </c>
      <c r="C1277">
        <v>1</v>
      </c>
      <c r="D1277">
        <v>1.0971659585237501</v>
      </c>
      <c r="E1277">
        <v>0.74637140035629201</v>
      </c>
      <c r="F1277">
        <v>9.6440447866916607E-2</v>
      </c>
      <c r="G1277" s="1">
        <v>43249</v>
      </c>
      <c r="H1277" t="s">
        <v>103</v>
      </c>
      <c r="I1277" t="s">
        <v>63</v>
      </c>
      <c r="J1277">
        <v>2.93</v>
      </c>
      <c r="L1277">
        <v>1</v>
      </c>
      <c r="M1277">
        <v>1.13536196708679</v>
      </c>
      <c r="N1277">
        <v>0.77235507965087802</v>
      </c>
      <c r="O1277">
        <v>8.7677650153636905E-2</v>
      </c>
      <c r="R1277">
        <f t="shared" si="38"/>
        <v>8.8090303321027186</v>
      </c>
      <c r="S1277">
        <f t="shared" si="39"/>
        <v>10.001438005983347</v>
      </c>
    </row>
    <row r="1278" spans="1:19" x14ac:dyDescent="0.25">
      <c r="A1278">
        <v>47881</v>
      </c>
      <c r="B1278">
        <v>1.17</v>
      </c>
      <c r="C1278">
        <v>1</v>
      </c>
      <c r="D1278">
        <v>0.80471059048175797</v>
      </c>
      <c r="E1278">
        <v>0.68778682947158798</v>
      </c>
      <c r="F1278">
        <v>0.39294242858886702</v>
      </c>
      <c r="G1278" s="1">
        <v>43249</v>
      </c>
      <c r="H1278" t="s">
        <v>179</v>
      </c>
      <c r="I1278" t="s">
        <v>68</v>
      </c>
      <c r="J1278">
        <v>6.02</v>
      </c>
      <c r="L1278">
        <v>1</v>
      </c>
      <c r="M1278">
        <v>0.87226495027542095</v>
      </c>
      <c r="N1278">
        <v>0.74552559852600098</v>
      </c>
      <c r="O1278">
        <v>0.37702938914299</v>
      </c>
      <c r="R1278">
        <f t="shared" si="38"/>
        <v>1.9773673352643002</v>
      </c>
      <c r="S1278">
        <f t="shared" si="39"/>
        <v>1.7247882203705569</v>
      </c>
    </row>
    <row r="1279" spans="1:19" x14ac:dyDescent="0.25">
      <c r="A1279">
        <v>47882</v>
      </c>
      <c r="B1279">
        <v>1.4</v>
      </c>
      <c r="C1279">
        <v>1</v>
      </c>
      <c r="D1279">
        <v>1.15485203266143</v>
      </c>
      <c r="E1279">
        <v>0.82489430904388406</v>
      </c>
      <c r="F1279">
        <v>0.159502226114273</v>
      </c>
      <c r="G1279" s="1">
        <v>43249</v>
      </c>
      <c r="H1279" t="s">
        <v>151</v>
      </c>
      <c r="I1279" t="s">
        <v>138</v>
      </c>
      <c r="J1279">
        <v>3.22</v>
      </c>
      <c r="L1279">
        <v>1</v>
      </c>
      <c r="M1279">
        <v>1.22885164022445</v>
      </c>
      <c r="N1279">
        <v>0.87775117158889704</v>
      </c>
      <c r="O1279">
        <v>0.103082560002803</v>
      </c>
      <c r="R1279">
        <f t="shared" si="38"/>
        <v>8.515030782753449</v>
      </c>
      <c r="S1279">
        <f t="shared" si="39"/>
        <v>10.463709543948308</v>
      </c>
    </row>
    <row r="1280" spans="1:19" x14ac:dyDescent="0.25">
      <c r="A1280">
        <v>47883</v>
      </c>
      <c r="B1280">
        <v>1.1299999999999999</v>
      </c>
      <c r="C1280">
        <v>1</v>
      </c>
      <c r="D1280">
        <v>0.93502650296687995</v>
      </c>
      <c r="E1280">
        <v>0.827457082271575</v>
      </c>
      <c r="F1280">
        <v>0.15287687182426399</v>
      </c>
      <c r="G1280" s="1">
        <v>43249</v>
      </c>
      <c r="H1280" t="s">
        <v>43</v>
      </c>
      <c r="I1280" t="s">
        <v>187</v>
      </c>
      <c r="J1280">
        <v>7.31</v>
      </c>
      <c r="L1280">
        <v>1</v>
      </c>
      <c r="M1280">
        <v>0.82712065815925595</v>
      </c>
      <c r="N1280">
        <v>0.73196518421173096</v>
      </c>
      <c r="O1280">
        <v>9.9057830870151506E-2</v>
      </c>
      <c r="R1280">
        <f t="shared" si="38"/>
        <v>7.389271274991037</v>
      </c>
      <c r="S1280">
        <f t="shared" si="39"/>
        <v>6.1118189202878703</v>
      </c>
    </row>
    <row r="1281" spans="1:19" x14ac:dyDescent="0.25">
      <c r="A1281">
        <v>47884</v>
      </c>
      <c r="B1281">
        <v>4.8499999999999996</v>
      </c>
      <c r="C1281">
        <v>0</v>
      </c>
      <c r="D1281">
        <v>1.13915180015563</v>
      </c>
      <c r="E1281">
        <v>9.8445883020758601E-2</v>
      </c>
      <c r="F1281">
        <v>0.93373098373412999</v>
      </c>
      <c r="G1281" s="1">
        <v>43249</v>
      </c>
      <c r="H1281" t="s">
        <v>169</v>
      </c>
      <c r="I1281" t="s">
        <v>150</v>
      </c>
      <c r="J1281">
        <v>1.22</v>
      </c>
      <c r="L1281">
        <v>0</v>
      </c>
      <c r="M1281">
        <v>1.1559090483188601</v>
      </c>
      <c r="N1281">
        <v>0.134712994098663</v>
      </c>
      <c r="O1281">
        <v>0.94746643304824796</v>
      </c>
      <c r="R1281">
        <f t="shared" si="38"/>
        <v>7.0332222914912661</v>
      </c>
      <c r="S1281">
        <f t="shared" si="39"/>
        <v>8.1297652855726792</v>
      </c>
    </row>
    <row r="1282" spans="1:19" x14ac:dyDescent="0.25">
      <c r="A1282">
        <v>47885</v>
      </c>
      <c r="B1282">
        <v>1.1200000000000001</v>
      </c>
      <c r="C1282">
        <v>1</v>
      </c>
      <c r="D1282">
        <v>1.05537526321411</v>
      </c>
      <c r="E1282">
        <v>0.94229934215545597</v>
      </c>
      <c r="F1282">
        <v>4.8754556477069798E-2</v>
      </c>
      <c r="G1282" s="1">
        <v>43249</v>
      </c>
      <c r="H1282" t="s">
        <v>38</v>
      </c>
      <c r="I1282" t="s">
        <v>87</v>
      </c>
      <c r="J1282">
        <v>7.42</v>
      </c>
      <c r="L1282">
        <v>1</v>
      </c>
      <c r="M1282">
        <v>1.0638091278076101</v>
      </c>
      <c r="N1282">
        <v>0.94982957839965798</v>
      </c>
      <c r="O1282">
        <v>3.4708190709352403E-2</v>
      </c>
      <c r="R1282">
        <f t="shared" si="38"/>
        <v>27.366150726598338</v>
      </c>
      <c r="S1282">
        <f t="shared" si="39"/>
        <v>29.112360935914364</v>
      </c>
    </row>
    <row r="1283" spans="1:19" x14ac:dyDescent="0.25">
      <c r="A1283">
        <v>47886</v>
      </c>
      <c r="B1283">
        <v>4.32</v>
      </c>
      <c r="C1283">
        <v>0</v>
      </c>
      <c r="D1283">
        <v>0.91327023339271496</v>
      </c>
      <c r="E1283">
        <v>0.43475200235843597</v>
      </c>
      <c r="F1283">
        <v>0.72481764554977401</v>
      </c>
      <c r="G1283" s="1">
        <v>43249</v>
      </c>
      <c r="H1283" t="s">
        <v>149</v>
      </c>
      <c r="I1283" t="s">
        <v>52</v>
      </c>
      <c r="J1283">
        <v>1.26</v>
      </c>
      <c r="L1283">
        <v>0</v>
      </c>
      <c r="M1283">
        <v>0.96004673123359596</v>
      </c>
      <c r="N1283">
        <v>0.43674293160438499</v>
      </c>
      <c r="O1283">
        <v>0.76194185018539395</v>
      </c>
      <c r="R1283">
        <f t="shared" si="38"/>
        <v>1.7446003015695832</v>
      </c>
      <c r="S1283">
        <f t="shared" si="39"/>
        <v>1.6748978168310247</v>
      </c>
    </row>
    <row r="1284" spans="1:19" x14ac:dyDescent="0.25">
      <c r="A1284">
        <v>47887</v>
      </c>
      <c r="B1284">
        <v>1.19</v>
      </c>
      <c r="C1284">
        <v>1</v>
      </c>
      <c r="D1284">
        <v>0.90770795738696997</v>
      </c>
      <c r="E1284">
        <v>0.76277979612350399</v>
      </c>
      <c r="F1284">
        <v>0.11443794965744</v>
      </c>
      <c r="G1284" s="1">
        <v>43249</v>
      </c>
      <c r="H1284" t="s">
        <v>9</v>
      </c>
      <c r="I1284" t="s">
        <v>79</v>
      </c>
      <c r="J1284">
        <v>5.42</v>
      </c>
      <c r="L1284">
        <v>1</v>
      </c>
      <c r="M1284">
        <v>0.93093976080417595</v>
      </c>
      <c r="N1284">
        <v>0.78230232000350897</v>
      </c>
      <c r="O1284">
        <v>0.163216456770896</v>
      </c>
      <c r="R1284">
        <f t="shared" ref="R1284:R1347" si="40">IF(L1284,N1284/O1284,O1284/N1284)</f>
        <v>4.7930357972518216</v>
      </c>
      <c r="S1284">
        <f t="shared" ref="S1284:S1347" si="41">IF(L1284,R1284*N1284*B1284,R1284*O1284*J1284)</f>
        <v>4.4620275986194624</v>
      </c>
    </row>
    <row r="1285" spans="1:19" x14ac:dyDescent="0.25">
      <c r="A1285">
        <v>47888</v>
      </c>
      <c r="B1285">
        <v>1.36</v>
      </c>
      <c r="C1285">
        <v>1</v>
      </c>
      <c r="D1285">
        <v>1.0129928436279201</v>
      </c>
      <c r="E1285">
        <v>0.74484767913818295</v>
      </c>
      <c r="F1285">
        <v>0.245218896865844</v>
      </c>
      <c r="G1285" s="1">
        <v>43249</v>
      </c>
      <c r="H1285" t="s">
        <v>136</v>
      </c>
      <c r="I1285" t="s">
        <v>196</v>
      </c>
      <c r="J1285">
        <v>3.48</v>
      </c>
      <c r="L1285">
        <v>1</v>
      </c>
      <c r="M1285">
        <v>1.16012261867523</v>
      </c>
      <c r="N1285">
        <v>0.85303133726119995</v>
      </c>
      <c r="O1285">
        <v>0.17560532689094499</v>
      </c>
      <c r="R1285">
        <f t="shared" si="40"/>
        <v>4.8576620787304039</v>
      </c>
      <c r="S1285">
        <f t="shared" si="41"/>
        <v>5.6354836514160871</v>
      </c>
    </row>
    <row r="1286" spans="1:19" x14ac:dyDescent="0.25">
      <c r="A1286">
        <v>47889</v>
      </c>
      <c r="B1286">
        <v>1.01</v>
      </c>
      <c r="C1286">
        <v>1</v>
      </c>
      <c r="D1286">
        <v>0.94928682029247202</v>
      </c>
      <c r="E1286">
        <v>0.93988794088363603</v>
      </c>
      <c r="F1286">
        <v>5.4928614944219502E-2</v>
      </c>
      <c r="G1286" s="1">
        <v>43249</v>
      </c>
      <c r="H1286" t="s">
        <v>134</v>
      </c>
      <c r="I1286" t="s">
        <v>231</v>
      </c>
      <c r="J1286">
        <v>25.99</v>
      </c>
      <c r="L1286">
        <v>1</v>
      </c>
      <c r="M1286">
        <v>0.99323055565357199</v>
      </c>
      <c r="N1286">
        <v>0.98339658975601196</v>
      </c>
      <c r="O1286">
        <v>2.9837824404239599E-2</v>
      </c>
      <c r="R1286">
        <f t="shared" si="40"/>
        <v>32.958052719697719</v>
      </c>
      <c r="S1286">
        <f t="shared" si="41"/>
        <v>32.734945016045089</v>
      </c>
    </row>
    <row r="1287" spans="1:19" x14ac:dyDescent="0.25">
      <c r="A1287">
        <v>47890</v>
      </c>
      <c r="B1287">
        <v>1.38</v>
      </c>
      <c r="C1287">
        <v>1</v>
      </c>
      <c r="D1287">
        <v>1.1904071881770999</v>
      </c>
      <c r="E1287">
        <v>0.86261390447616504</v>
      </c>
      <c r="F1287">
        <v>0.16056338697671799</v>
      </c>
      <c r="G1287" s="1">
        <v>43249</v>
      </c>
      <c r="H1287" t="s">
        <v>42</v>
      </c>
      <c r="I1287" t="s">
        <v>64</v>
      </c>
      <c r="J1287">
        <v>3.33</v>
      </c>
      <c r="L1287">
        <v>1</v>
      </c>
      <c r="M1287">
        <v>1.23285237193107</v>
      </c>
      <c r="N1287">
        <v>0.89337128400802601</v>
      </c>
      <c r="O1287">
        <v>0.19521003961563099</v>
      </c>
      <c r="R1287">
        <f t="shared" si="40"/>
        <v>4.5764617730065327</v>
      </c>
      <c r="S1287">
        <f t="shared" si="41"/>
        <v>5.6421017519030006</v>
      </c>
    </row>
    <row r="1288" spans="1:19" x14ac:dyDescent="0.25">
      <c r="A1288">
        <v>47891</v>
      </c>
      <c r="B1288">
        <v>1.71</v>
      </c>
      <c r="C1288">
        <v>1</v>
      </c>
      <c r="D1288">
        <v>1.11434916150569</v>
      </c>
      <c r="E1288">
        <v>0.65166617631912205</v>
      </c>
      <c r="F1288">
        <v>0.15818870067596399</v>
      </c>
      <c r="G1288" s="1">
        <v>43249</v>
      </c>
      <c r="H1288" t="s">
        <v>24</v>
      </c>
      <c r="I1288" t="s">
        <v>67</v>
      </c>
      <c r="J1288">
        <v>2.27</v>
      </c>
      <c r="L1288">
        <v>1</v>
      </c>
      <c r="M1288">
        <v>1.1917427426576599</v>
      </c>
      <c r="N1288">
        <v>0.69692558050155595</v>
      </c>
      <c r="O1288">
        <v>7.9774104058742495E-2</v>
      </c>
      <c r="R1288">
        <f t="shared" si="40"/>
        <v>8.7362382658458628</v>
      </c>
      <c r="S1288">
        <f t="shared" si="41"/>
        <v>10.411348551449953</v>
      </c>
    </row>
    <row r="1289" spans="1:19" x14ac:dyDescent="0.25">
      <c r="A1289">
        <v>47892</v>
      </c>
      <c r="B1289">
        <v>1.72</v>
      </c>
      <c r="C1289">
        <v>1</v>
      </c>
      <c r="D1289">
        <v>1.3434162564277601</v>
      </c>
      <c r="E1289">
        <v>0.78105596303939795</v>
      </c>
      <c r="F1289">
        <v>0.19661838710307999</v>
      </c>
      <c r="G1289" s="1">
        <v>43249</v>
      </c>
      <c r="H1289" t="s">
        <v>100</v>
      </c>
      <c r="I1289" t="s">
        <v>18</v>
      </c>
      <c r="J1289">
        <v>2.25</v>
      </c>
      <c r="L1289">
        <v>1</v>
      </c>
      <c r="M1289">
        <v>1.25924687385559</v>
      </c>
      <c r="N1289">
        <v>0.73212027549743597</v>
      </c>
      <c r="O1289">
        <v>0.25701045989990201</v>
      </c>
      <c r="R1289">
        <f t="shared" si="40"/>
        <v>2.8486010872186882</v>
      </c>
      <c r="S1289">
        <f t="shared" si="41"/>
        <v>3.5870920139417675</v>
      </c>
    </row>
    <row r="1290" spans="1:19" x14ac:dyDescent="0.25">
      <c r="A1290">
        <v>47893</v>
      </c>
      <c r="B1290">
        <v>1.47</v>
      </c>
      <c r="C1290">
        <v>1</v>
      </c>
      <c r="D1290">
        <v>0.99243449020385699</v>
      </c>
      <c r="E1290">
        <v>0.67512550354003897</v>
      </c>
      <c r="F1290">
        <v>0.25354226976632999</v>
      </c>
      <c r="G1290" s="1">
        <v>43249</v>
      </c>
      <c r="H1290" t="s">
        <v>36</v>
      </c>
      <c r="I1290" t="s">
        <v>141</v>
      </c>
      <c r="J1290">
        <v>2.9</v>
      </c>
      <c r="L1290">
        <v>1</v>
      </c>
      <c r="M1290">
        <v>0.86596982002258305</v>
      </c>
      <c r="N1290">
        <v>0.58909511566162098</v>
      </c>
      <c r="O1290">
        <v>0.30744713544845498</v>
      </c>
      <c r="R1290">
        <f t="shared" si="40"/>
        <v>1.9160858818942734</v>
      </c>
      <c r="S1290">
        <f t="shared" si="41"/>
        <v>1.6592725462917961</v>
      </c>
    </row>
    <row r="1291" spans="1:19" x14ac:dyDescent="0.25">
      <c r="A1291">
        <v>47894</v>
      </c>
      <c r="B1291">
        <v>1.1200000000000001</v>
      </c>
      <c r="C1291">
        <v>1</v>
      </c>
      <c r="D1291">
        <v>0.749753915786743</v>
      </c>
      <c r="E1291">
        <v>0.66942313909530604</v>
      </c>
      <c r="F1291">
        <v>0.26411360800266198</v>
      </c>
      <c r="G1291" s="1">
        <v>43249</v>
      </c>
      <c r="H1291" t="s">
        <v>93</v>
      </c>
      <c r="I1291" t="s">
        <v>60</v>
      </c>
      <c r="J1291">
        <v>7.73</v>
      </c>
      <c r="L1291">
        <v>1</v>
      </c>
      <c r="M1291">
        <v>0.82051884651184004</v>
      </c>
      <c r="N1291">
        <v>0.73260611295699996</v>
      </c>
      <c r="O1291">
        <v>0.25937232375144897</v>
      </c>
      <c r="R1291">
        <f t="shared" si="40"/>
        <v>2.8245346394746456</v>
      </c>
      <c r="S1291">
        <f t="shared" si="41"/>
        <v>2.3175839043144721</v>
      </c>
    </row>
    <row r="1292" spans="1:19" x14ac:dyDescent="0.25">
      <c r="A1292">
        <v>47895</v>
      </c>
      <c r="B1292">
        <v>1.31</v>
      </c>
      <c r="C1292">
        <v>1</v>
      </c>
      <c r="D1292">
        <v>1.10060557138919</v>
      </c>
      <c r="E1292">
        <v>0.84015692472457804</v>
      </c>
      <c r="F1292">
        <v>0.214621931314468</v>
      </c>
      <c r="G1292" s="1">
        <v>43249</v>
      </c>
      <c r="H1292" t="s">
        <v>174</v>
      </c>
      <c r="I1292" t="s">
        <v>97</v>
      </c>
      <c r="J1292">
        <v>3.85</v>
      </c>
      <c r="L1292">
        <v>1</v>
      </c>
      <c r="M1292">
        <v>1.2535791349411001</v>
      </c>
      <c r="N1292">
        <v>0.95693063735961903</v>
      </c>
      <c r="O1292">
        <v>0.17477747797966001</v>
      </c>
      <c r="R1292">
        <f t="shared" si="40"/>
        <v>5.4751370051865793</v>
      </c>
      <c r="S1292">
        <f t="shared" si="41"/>
        <v>6.8635175106458028</v>
      </c>
    </row>
    <row r="1293" spans="1:19" x14ac:dyDescent="0.25">
      <c r="A1293">
        <v>47896</v>
      </c>
      <c r="B1293">
        <v>1.1399999999999999</v>
      </c>
      <c r="C1293">
        <v>1</v>
      </c>
      <c r="D1293">
        <v>1.0813672327995201</v>
      </c>
      <c r="E1293">
        <v>0.94856774806976296</v>
      </c>
      <c r="F1293">
        <v>5.1738620735704899E-2</v>
      </c>
      <c r="G1293" s="1">
        <v>43249</v>
      </c>
      <c r="H1293" t="s">
        <v>110</v>
      </c>
      <c r="I1293" t="s">
        <v>175</v>
      </c>
      <c r="J1293">
        <v>6.69</v>
      </c>
      <c r="L1293">
        <v>1</v>
      </c>
      <c r="M1293">
        <v>1.11285704255104</v>
      </c>
      <c r="N1293">
        <v>0.97619038820266701</v>
      </c>
      <c r="O1293">
        <v>3.4324280917644501E-2</v>
      </c>
      <c r="R1293">
        <f t="shared" si="40"/>
        <v>28.440228377831897</v>
      </c>
      <c r="S1293">
        <f t="shared" si="41"/>
        <v>31.649908442030174</v>
      </c>
    </row>
    <row r="1294" spans="1:19" x14ac:dyDescent="0.25">
      <c r="A1294">
        <v>47897</v>
      </c>
      <c r="B1294">
        <v>2.52</v>
      </c>
      <c r="C1294">
        <v>0</v>
      </c>
      <c r="D1294">
        <v>1.0176108048856201</v>
      </c>
      <c r="E1294">
        <v>0.472961015999317</v>
      </c>
      <c r="F1294">
        <v>0.64000679552554995</v>
      </c>
      <c r="G1294" s="1">
        <v>43249</v>
      </c>
      <c r="H1294" t="s">
        <v>212</v>
      </c>
      <c r="I1294" t="s">
        <v>163</v>
      </c>
      <c r="J1294">
        <v>1.59</v>
      </c>
      <c r="L1294">
        <v>0</v>
      </c>
      <c r="M1294">
        <v>0.91613214075565297</v>
      </c>
      <c r="N1294">
        <v>0.46925452351570102</v>
      </c>
      <c r="O1294">
        <v>0.57618373632430997</v>
      </c>
      <c r="R1294">
        <f t="shared" si="40"/>
        <v>1.2278703932515871</v>
      </c>
      <c r="S1294">
        <f t="shared" si="41"/>
        <v>1.1248915319400619</v>
      </c>
    </row>
    <row r="1295" spans="1:19" x14ac:dyDescent="0.25">
      <c r="A1295">
        <v>47898</v>
      </c>
      <c r="B1295">
        <v>1.0900000000000001</v>
      </c>
      <c r="C1295">
        <v>1</v>
      </c>
      <c r="D1295">
        <v>0.98175131523609105</v>
      </c>
      <c r="E1295">
        <v>0.90068928003311099</v>
      </c>
      <c r="F1295">
        <v>0.14650520384311599</v>
      </c>
      <c r="G1295" s="1">
        <v>43250</v>
      </c>
      <c r="H1295" t="s">
        <v>71</v>
      </c>
      <c r="I1295" t="s">
        <v>143</v>
      </c>
      <c r="J1295">
        <v>9.35</v>
      </c>
      <c r="L1295">
        <v>1</v>
      </c>
      <c r="M1295">
        <v>0.91365226387977605</v>
      </c>
      <c r="N1295">
        <v>0.83821308612823398</v>
      </c>
      <c r="O1295">
        <v>0.130624890327453</v>
      </c>
      <c r="R1295">
        <f t="shared" si="40"/>
        <v>6.4169476738084539</v>
      </c>
      <c r="S1295">
        <f t="shared" si="41"/>
        <v>5.8628587693731502</v>
      </c>
    </row>
    <row r="1296" spans="1:19" x14ac:dyDescent="0.25">
      <c r="A1296">
        <v>47899</v>
      </c>
      <c r="B1296">
        <v>1.72</v>
      </c>
      <c r="C1296">
        <v>0</v>
      </c>
      <c r="D1296">
        <v>1.56338700056076</v>
      </c>
      <c r="E1296">
        <v>0.241310574114322</v>
      </c>
      <c r="F1296">
        <v>0.69483866691589302</v>
      </c>
      <c r="G1296" s="1">
        <v>43250</v>
      </c>
      <c r="H1296" t="s">
        <v>82</v>
      </c>
      <c r="I1296" t="s">
        <v>119</v>
      </c>
      <c r="J1296">
        <v>2.25</v>
      </c>
      <c r="L1296">
        <v>0</v>
      </c>
      <c r="M1296">
        <v>1.7818513959646201</v>
      </c>
      <c r="N1296">
        <v>0.25712355971336298</v>
      </c>
      <c r="O1296">
        <v>0.791933953762054</v>
      </c>
      <c r="R1296">
        <f t="shared" si="40"/>
        <v>3.0799742919119844</v>
      </c>
      <c r="S1296">
        <f t="shared" si="41"/>
        <v>5.4880564915785159</v>
      </c>
    </row>
    <row r="1297" spans="1:19" x14ac:dyDescent="0.25">
      <c r="A1297">
        <v>47900</v>
      </c>
      <c r="B1297">
        <v>1.46</v>
      </c>
      <c r="C1297">
        <v>0</v>
      </c>
      <c r="D1297">
        <v>1.8486284089088401</v>
      </c>
      <c r="E1297">
        <v>0.54642728964487697</v>
      </c>
      <c r="F1297">
        <v>0.628785173098246</v>
      </c>
      <c r="G1297" s="1">
        <v>43250</v>
      </c>
      <c r="H1297" t="s">
        <v>44</v>
      </c>
      <c r="I1297" t="s">
        <v>120</v>
      </c>
      <c r="J1297">
        <v>2.94</v>
      </c>
      <c r="L1297">
        <v>1</v>
      </c>
      <c r="M1297">
        <v>0.62521543383598299</v>
      </c>
      <c r="N1297">
        <v>0.42822974920272799</v>
      </c>
      <c r="O1297">
        <v>0.40043294429778997</v>
      </c>
      <c r="R1297">
        <f t="shared" si="40"/>
        <v>1.0694168781584223</v>
      </c>
      <c r="S1297">
        <f t="shared" si="41"/>
        <v>0.66861593742934045</v>
      </c>
    </row>
    <row r="1298" spans="1:19" x14ac:dyDescent="0.25">
      <c r="A1298">
        <v>47901</v>
      </c>
      <c r="B1298">
        <v>1.85</v>
      </c>
      <c r="C1298">
        <v>0</v>
      </c>
      <c r="D1298">
        <v>1.1266956120729399</v>
      </c>
      <c r="E1298">
        <v>0.33212955296039498</v>
      </c>
      <c r="F1298">
        <v>0.54429739713668801</v>
      </c>
      <c r="G1298" s="1">
        <v>43250</v>
      </c>
      <c r="H1298" t="s">
        <v>40</v>
      </c>
      <c r="I1298" t="s">
        <v>121</v>
      </c>
      <c r="J1298">
        <v>2.0699999999999998</v>
      </c>
      <c r="L1298">
        <v>1</v>
      </c>
      <c r="M1298">
        <v>0.85912024974822998</v>
      </c>
      <c r="N1298">
        <v>0.46438932418823198</v>
      </c>
      <c r="O1298">
        <v>0.24145977199077601</v>
      </c>
      <c r="R1298">
        <f t="shared" si="40"/>
        <v>1.9232575279909239</v>
      </c>
      <c r="S1298">
        <f t="shared" si="41"/>
        <v>1.6523094877777245</v>
      </c>
    </row>
    <row r="1299" spans="1:19" x14ac:dyDescent="0.25">
      <c r="A1299">
        <v>47902</v>
      </c>
      <c r="B1299">
        <v>1.08</v>
      </c>
      <c r="C1299">
        <v>1</v>
      </c>
      <c r="D1299">
        <v>1.0524997959136899</v>
      </c>
      <c r="E1299">
        <v>0.97453684806823704</v>
      </c>
      <c r="F1299">
        <v>4.0182807296514501E-2</v>
      </c>
      <c r="G1299" s="1">
        <v>43250</v>
      </c>
      <c r="H1299" t="s">
        <v>113</v>
      </c>
      <c r="I1299" t="s">
        <v>181</v>
      </c>
      <c r="J1299">
        <v>9.8699999999999992</v>
      </c>
      <c r="L1299">
        <v>1</v>
      </c>
      <c r="M1299">
        <v>1.0732768821716301</v>
      </c>
      <c r="N1299">
        <v>0.99377489089965798</v>
      </c>
      <c r="O1299">
        <v>3.2859273254871299E-2</v>
      </c>
      <c r="R1299">
        <f t="shared" si="40"/>
        <v>30.243361841617528</v>
      </c>
      <c r="S1299">
        <f t="shared" si="41"/>
        <v>32.459501103759727</v>
      </c>
    </row>
    <row r="1300" spans="1:19" x14ac:dyDescent="0.25">
      <c r="A1300">
        <v>47903</v>
      </c>
      <c r="B1300">
        <v>2.0699999999999998</v>
      </c>
      <c r="C1300">
        <v>1</v>
      </c>
      <c r="D1300">
        <v>1.12255216956138</v>
      </c>
      <c r="E1300">
        <v>0.54229573408762599</v>
      </c>
      <c r="F1300">
        <v>0.414860715468724</v>
      </c>
      <c r="G1300" s="1">
        <v>43250</v>
      </c>
      <c r="H1300" t="s">
        <v>128</v>
      </c>
      <c r="I1300" t="s">
        <v>109</v>
      </c>
      <c r="J1300">
        <v>1.85</v>
      </c>
      <c r="L1300">
        <v>1</v>
      </c>
      <c r="M1300">
        <v>0.927328072786331</v>
      </c>
      <c r="N1300">
        <v>0.44798457622527998</v>
      </c>
      <c r="O1300">
        <v>0.28369629383087103</v>
      </c>
      <c r="R1300">
        <f t="shared" si="40"/>
        <v>1.5790991492202975</v>
      </c>
      <c r="S1300">
        <f t="shared" si="41"/>
        <v>1.4643429707849911</v>
      </c>
    </row>
    <row r="1301" spans="1:19" x14ac:dyDescent="0.25">
      <c r="A1301">
        <v>47904</v>
      </c>
      <c r="B1301">
        <v>1.24</v>
      </c>
      <c r="C1301">
        <v>1</v>
      </c>
      <c r="D1301">
        <v>1.0434687166213901</v>
      </c>
      <c r="E1301">
        <v>0.84150702953338596</v>
      </c>
      <c r="F1301">
        <v>0.14032068401575001</v>
      </c>
      <c r="G1301" s="1">
        <v>43250</v>
      </c>
      <c r="H1301" t="s">
        <v>46</v>
      </c>
      <c r="I1301" t="s">
        <v>102</v>
      </c>
      <c r="J1301">
        <v>4.55</v>
      </c>
      <c r="L1301">
        <v>1</v>
      </c>
      <c r="M1301">
        <v>1.0888866186141899</v>
      </c>
      <c r="N1301">
        <v>0.87813436985015803</v>
      </c>
      <c r="O1301">
        <v>0.16920319199562001</v>
      </c>
      <c r="R1301">
        <f t="shared" si="40"/>
        <v>5.189821536421662</v>
      </c>
      <c r="S1301">
        <f t="shared" si="41"/>
        <v>5.6511272240053145</v>
      </c>
    </row>
    <row r="1302" spans="1:19" x14ac:dyDescent="0.25">
      <c r="A1302">
        <v>47905</v>
      </c>
      <c r="B1302">
        <v>1.1499999999999999</v>
      </c>
      <c r="C1302">
        <v>1</v>
      </c>
      <c r="D1302">
        <v>1.0192413163185099</v>
      </c>
      <c r="E1302">
        <v>0.88629679679870599</v>
      </c>
      <c r="F1302">
        <v>6.3262780010700195E-2</v>
      </c>
      <c r="G1302" s="1">
        <v>43250</v>
      </c>
      <c r="H1302" t="s">
        <v>86</v>
      </c>
      <c r="I1302" t="s">
        <v>112</v>
      </c>
      <c r="J1302">
        <v>6.35</v>
      </c>
      <c r="L1302">
        <v>1</v>
      </c>
      <c r="M1302">
        <v>0.93711496293544705</v>
      </c>
      <c r="N1302">
        <v>0.81488257646560602</v>
      </c>
      <c r="O1302">
        <v>5.0393022596836E-2</v>
      </c>
      <c r="R1302">
        <f t="shared" si="40"/>
        <v>16.170543747395094</v>
      </c>
      <c r="S1302">
        <f t="shared" si="41"/>
        <v>15.153658504486176</v>
      </c>
    </row>
    <row r="1303" spans="1:19" x14ac:dyDescent="0.25">
      <c r="A1303">
        <v>47906</v>
      </c>
      <c r="B1303">
        <v>1.21</v>
      </c>
      <c r="C1303">
        <v>1</v>
      </c>
      <c r="D1303">
        <v>1.1165512955188699</v>
      </c>
      <c r="E1303">
        <v>0.92276966571807795</v>
      </c>
      <c r="F1303">
        <v>0.111580137908458</v>
      </c>
      <c r="G1303" s="1">
        <v>43250</v>
      </c>
      <c r="H1303" t="s">
        <v>66</v>
      </c>
      <c r="I1303" t="s">
        <v>247</v>
      </c>
      <c r="J1303">
        <v>5</v>
      </c>
      <c r="L1303">
        <v>1</v>
      </c>
      <c r="M1303">
        <v>1.16236064076423</v>
      </c>
      <c r="N1303">
        <v>0.96062862873077304</v>
      </c>
      <c r="O1303">
        <v>9.4679482281207997E-2</v>
      </c>
      <c r="R1303">
        <f t="shared" si="40"/>
        <v>10.146111972577176</v>
      </c>
      <c r="S1303">
        <f t="shared" si="41"/>
        <v>11.793441213710485</v>
      </c>
    </row>
    <row r="1304" spans="1:19" x14ac:dyDescent="0.25">
      <c r="A1304">
        <v>47907</v>
      </c>
      <c r="B1304">
        <v>1.05</v>
      </c>
      <c r="C1304">
        <v>1</v>
      </c>
      <c r="D1304">
        <v>1.00409183979034</v>
      </c>
      <c r="E1304">
        <v>0.95627794265747001</v>
      </c>
      <c r="F1304">
        <v>7.1697936207056001E-2</v>
      </c>
      <c r="G1304" s="1">
        <v>43250</v>
      </c>
      <c r="H1304" t="s">
        <v>108</v>
      </c>
      <c r="I1304" t="s">
        <v>165</v>
      </c>
      <c r="J1304">
        <v>13.44</v>
      </c>
      <c r="L1304">
        <v>1</v>
      </c>
      <c r="M1304">
        <v>1.0098822176456399</v>
      </c>
      <c r="N1304">
        <v>0.96179258823394698</v>
      </c>
      <c r="O1304">
        <v>9.1967180371284402E-2</v>
      </c>
      <c r="R1304">
        <f t="shared" si="40"/>
        <v>10.457997998319133</v>
      </c>
      <c r="S1304">
        <f t="shared" si="41"/>
        <v>10.561346210676236</v>
      </c>
    </row>
    <row r="1305" spans="1:19" x14ac:dyDescent="0.25">
      <c r="A1305">
        <v>47908</v>
      </c>
      <c r="B1305">
        <v>1.29</v>
      </c>
      <c r="C1305">
        <v>1</v>
      </c>
      <c r="D1305">
        <v>1.16960059154033</v>
      </c>
      <c r="E1305">
        <v>0.90666712522506698</v>
      </c>
      <c r="F1305">
        <v>6.7822740226983994E-2</v>
      </c>
      <c r="G1305" s="1">
        <v>43250</v>
      </c>
      <c r="H1305" t="s">
        <v>131</v>
      </c>
      <c r="I1305" t="s">
        <v>10</v>
      </c>
      <c r="J1305">
        <v>4.05</v>
      </c>
      <c r="L1305">
        <v>1</v>
      </c>
      <c r="M1305">
        <v>1.18480103552341</v>
      </c>
      <c r="N1305">
        <v>0.91845041513442904</v>
      </c>
      <c r="O1305">
        <v>1.8866982311010298E-2</v>
      </c>
      <c r="R1305">
        <f t="shared" si="40"/>
        <v>48.680302975555577</v>
      </c>
      <c r="S1305">
        <f t="shared" si="41"/>
        <v>57.676473375031755</v>
      </c>
    </row>
    <row r="1306" spans="1:19" x14ac:dyDescent="0.25">
      <c r="A1306">
        <v>47909</v>
      </c>
      <c r="B1306">
        <v>1.56</v>
      </c>
      <c r="C1306">
        <v>1</v>
      </c>
      <c r="D1306">
        <v>1.05028167665004</v>
      </c>
      <c r="E1306">
        <v>0.67325748503208105</v>
      </c>
      <c r="F1306">
        <v>0.28157665580510999</v>
      </c>
      <c r="G1306" s="1">
        <v>43250</v>
      </c>
      <c r="H1306" t="s">
        <v>39</v>
      </c>
      <c r="I1306" t="s">
        <v>117</v>
      </c>
      <c r="J1306">
        <v>2.6</v>
      </c>
      <c r="L1306">
        <v>1</v>
      </c>
      <c r="M1306">
        <v>1.13536095142364</v>
      </c>
      <c r="N1306">
        <v>0.72779548168182295</v>
      </c>
      <c r="O1306">
        <v>0.156419143080711</v>
      </c>
      <c r="R1306">
        <f t="shared" si="40"/>
        <v>4.6528542948626592</v>
      </c>
      <c r="S1306">
        <f t="shared" si="41"/>
        <v>5.2826690790508559</v>
      </c>
    </row>
    <row r="1307" spans="1:19" x14ac:dyDescent="0.25">
      <c r="A1307">
        <v>47910</v>
      </c>
      <c r="B1307">
        <v>1.5</v>
      </c>
      <c r="C1307">
        <v>1</v>
      </c>
      <c r="D1307">
        <v>0.91751953214406901</v>
      </c>
      <c r="E1307">
        <v>0.611679688096046</v>
      </c>
      <c r="F1307">
        <v>0.206132106482982</v>
      </c>
      <c r="G1307" s="1">
        <v>43250</v>
      </c>
      <c r="H1307" t="s">
        <v>88</v>
      </c>
      <c r="I1307" t="s">
        <v>11</v>
      </c>
      <c r="J1307">
        <v>2.8</v>
      </c>
      <c r="L1307">
        <v>1</v>
      </c>
      <c r="M1307">
        <v>0.78609877824783303</v>
      </c>
      <c r="N1307">
        <v>0.52406585216522195</v>
      </c>
      <c r="O1307">
        <v>0.150029227137565</v>
      </c>
      <c r="R1307">
        <f t="shared" si="40"/>
        <v>3.4930917272852096</v>
      </c>
      <c r="S1307">
        <f t="shared" si="41"/>
        <v>2.7459151391265157</v>
      </c>
    </row>
    <row r="1308" spans="1:19" x14ac:dyDescent="0.25">
      <c r="A1308">
        <v>47911</v>
      </c>
      <c r="B1308">
        <v>2.75</v>
      </c>
      <c r="C1308">
        <v>0</v>
      </c>
      <c r="D1308">
        <v>0.88255815108617097</v>
      </c>
      <c r="E1308">
        <v>0.32368333637714303</v>
      </c>
      <c r="F1308">
        <v>0.58447559674580896</v>
      </c>
      <c r="G1308" s="1">
        <v>43250</v>
      </c>
      <c r="H1308" t="s">
        <v>104</v>
      </c>
      <c r="I1308" t="s">
        <v>154</v>
      </c>
      <c r="J1308">
        <v>1.51</v>
      </c>
      <c r="L1308">
        <v>1</v>
      </c>
      <c r="M1308">
        <v>1.7961641997098901</v>
      </c>
      <c r="N1308">
        <v>0.65315061807632402</v>
      </c>
      <c r="O1308">
        <v>0.19860599935054701</v>
      </c>
      <c r="R1308">
        <f t="shared" si="40"/>
        <v>3.2886751669746328</v>
      </c>
      <c r="S1308">
        <f t="shared" si="41"/>
        <v>5.9070005993947836</v>
      </c>
    </row>
    <row r="1309" spans="1:19" x14ac:dyDescent="0.25">
      <c r="A1309">
        <v>47912</v>
      </c>
      <c r="B1309">
        <v>1.29</v>
      </c>
      <c r="C1309">
        <v>1</v>
      </c>
      <c r="D1309">
        <v>1.2113775075674</v>
      </c>
      <c r="E1309">
        <v>0.93905233144760103</v>
      </c>
      <c r="F1309">
        <v>7.7304643392562794E-2</v>
      </c>
      <c r="G1309" s="1">
        <v>43250</v>
      </c>
      <c r="H1309" t="s">
        <v>116</v>
      </c>
      <c r="I1309" t="s">
        <v>96</v>
      </c>
      <c r="J1309">
        <v>4.05</v>
      </c>
      <c r="L1309">
        <v>1</v>
      </c>
      <c r="M1309">
        <v>1.22345947802066</v>
      </c>
      <c r="N1309">
        <v>0.94841820001602095</v>
      </c>
      <c r="O1309">
        <v>3.4075774252414703E-2</v>
      </c>
      <c r="R1309">
        <f t="shared" si="40"/>
        <v>27.832623640204254</v>
      </c>
      <c r="S1309">
        <f t="shared" si="41"/>
        <v>34.052087190789976</v>
      </c>
    </row>
    <row r="1310" spans="1:19" x14ac:dyDescent="0.25">
      <c r="A1310">
        <v>47913</v>
      </c>
      <c r="B1310">
        <v>4.22</v>
      </c>
      <c r="C1310">
        <v>0</v>
      </c>
      <c r="D1310">
        <v>1.11855145597457</v>
      </c>
      <c r="E1310">
        <v>9.4213713705539701E-2</v>
      </c>
      <c r="F1310">
        <v>0.88074917793273899</v>
      </c>
      <c r="G1310" s="1">
        <v>43250</v>
      </c>
      <c r="H1310" t="s">
        <v>124</v>
      </c>
      <c r="I1310" t="s">
        <v>101</v>
      </c>
      <c r="J1310">
        <v>1.27</v>
      </c>
      <c r="L1310">
        <v>0</v>
      </c>
      <c r="M1310">
        <v>1.1806051719188599</v>
      </c>
      <c r="N1310">
        <v>6.1522848904132801E-2</v>
      </c>
      <c r="O1310">
        <v>0.92961037158965998</v>
      </c>
      <c r="R1310">
        <f t="shared" si="40"/>
        <v>15.110002026047486</v>
      </c>
      <c r="S1310">
        <f t="shared" si="41"/>
        <v>17.838946539656238</v>
      </c>
    </row>
    <row r="1311" spans="1:19" x14ac:dyDescent="0.25">
      <c r="A1311">
        <v>47914</v>
      </c>
      <c r="B1311">
        <v>1.85</v>
      </c>
      <c r="C1311">
        <v>1</v>
      </c>
      <c r="D1311">
        <v>1.4915231120586301</v>
      </c>
      <c r="E1311">
        <v>0.80622870922088596</v>
      </c>
      <c r="F1311">
        <v>0.20636041760444601</v>
      </c>
      <c r="G1311" s="1">
        <v>43250</v>
      </c>
      <c r="H1311" t="s">
        <v>75</v>
      </c>
      <c r="I1311" t="s">
        <v>8</v>
      </c>
      <c r="J1311">
        <v>2.0699999999999998</v>
      </c>
      <c r="L1311">
        <v>1</v>
      </c>
      <c r="M1311">
        <v>1.64617898166179</v>
      </c>
      <c r="N1311">
        <v>0.88982647657394398</v>
      </c>
      <c r="O1311">
        <v>0.139708206057548</v>
      </c>
      <c r="R1311">
        <f t="shared" si="40"/>
        <v>6.3691783158922712</v>
      </c>
      <c r="S1311">
        <f t="shared" si="41"/>
        <v>10.484807474077936</v>
      </c>
    </row>
    <row r="1312" spans="1:19" x14ac:dyDescent="0.25">
      <c r="A1312">
        <v>47915</v>
      </c>
      <c r="B1312">
        <v>1.21</v>
      </c>
      <c r="C1312">
        <v>1</v>
      </c>
      <c r="D1312">
        <v>0.96383969318866702</v>
      </c>
      <c r="E1312">
        <v>0.79656172990798901</v>
      </c>
      <c r="F1312">
        <v>0.12743667811155299</v>
      </c>
      <c r="G1312" s="1">
        <v>43251</v>
      </c>
      <c r="H1312" t="s">
        <v>89</v>
      </c>
      <c r="I1312" t="s">
        <v>30</v>
      </c>
      <c r="J1312">
        <v>5.12</v>
      </c>
      <c r="L1312">
        <v>1</v>
      </c>
      <c r="M1312">
        <v>0.77744264960289</v>
      </c>
      <c r="N1312">
        <v>0.64251458644866899</v>
      </c>
      <c r="O1312">
        <v>0.112720534205436</v>
      </c>
      <c r="R1312">
        <f t="shared" si="40"/>
        <v>5.7000669042046059</v>
      </c>
      <c r="S1312">
        <f t="shared" si="41"/>
        <v>4.4314751169185689</v>
      </c>
    </row>
    <row r="1313" spans="1:19" x14ac:dyDescent="0.25">
      <c r="A1313">
        <v>47916</v>
      </c>
      <c r="B1313">
        <v>1.1599999999999999</v>
      </c>
      <c r="C1313">
        <v>1</v>
      </c>
      <c r="D1313">
        <v>0.74430399894714305</v>
      </c>
      <c r="E1313">
        <v>0.64164137840270996</v>
      </c>
      <c r="F1313">
        <v>0.29155744016170498</v>
      </c>
      <c r="G1313" s="1">
        <v>43251</v>
      </c>
      <c r="H1313" t="s">
        <v>53</v>
      </c>
      <c r="I1313" t="s">
        <v>289</v>
      </c>
      <c r="J1313">
        <v>6.16</v>
      </c>
      <c r="L1313">
        <v>1</v>
      </c>
      <c r="M1313">
        <v>0.61203465700149495</v>
      </c>
      <c r="N1313">
        <v>0.52761608362197798</v>
      </c>
      <c r="O1313">
        <v>0.41966557502746499</v>
      </c>
      <c r="R1313">
        <f t="shared" si="40"/>
        <v>1.2572298397061712</v>
      </c>
      <c r="S1313">
        <f t="shared" si="41"/>
        <v>0.76946823371661033</v>
      </c>
    </row>
    <row r="1314" spans="1:19" x14ac:dyDescent="0.25">
      <c r="A1314">
        <v>47917</v>
      </c>
      <c r="B1314">
        <v>1.1299999999999999</v>
      </c>
      <c r="C1314">
        <v>1</v>
      </c>
      <c r="D1314">
        <v>1.0760835493803</v>
      </c>
      <c r="E1314">
        <v>0.95228632688522297</v>
      </c>
      <c r="F1314">
        <v>6.3694495707750307E-2</v>
      </c>
      <c r="G1314" s="1">
        <v>43251</v>
      </c>
      <c r="H1314" t="s">
        <v>43</v>
      </c>
      <c r="I1314" t="s">
        <v>124</v>
      </c>
      <c r="J1314">
        <v>7.06</v>
      </c>
      <c r="L1314">
        <v>1</v>
      </c>
      <c r="M1314">
        <v>1.0735162860155101</v>
      </c>
      <c r="N1314">
        <v>0.95001441240310602</v>
      </c>
      <c r="O1314">
        <v>5.7950921356678002E-2</v>
      </c>
      <c r="R1314">
        <f t="shared" si="40"/>
        <v>16.393430685181517</v>
      </c>
      <c r="S1314">
        <f t="shared" si="41"/>
        <v>17.598614824208752</v>
      </c>
    </row>
    <row r="1315" spans="1:19" x14ac:dyDescent="0.25">
      <c r="A1315">
        <v>47918</v>
      </c>
      <c r="B1315">
        <v>2.86</v>
      </c>
      <c r="C1315">
        <v>0</v>
      </c>
      <c r="D1315">
        <v>0.868284346103668</v>
      </c>
      <c r="E1315">
        <v>0.29751318395137699</v>
      </c>
      <c r="F1315">
        <v>0.58667861223220796</v>
      </c>
      <c r="G1315" s="1">
        <v>43251</v>
      </c>
      <c r="H1315" t="s">
        <v>116</v>
      </c>
      <c r="I1315" t="s">
        <v>104</v>
      </c>
      <c r="J1315">
        <v>1.48</v>
      </c>
      <c r="L1315">
        <v>0</v>
      </c>
      <c r="M1315">
        <v>0.775637044906616</v>
      </c>
      <c r="N1315">
        <v>0.32800728082656799</v>
      </c>
      <c r="O1315">
        <v>0.52407908439636197</v>
      </c>
      <c r="R1315">
        <f t="shared" si="40"/>
        <v>1.5977666199228846</v>
      </c>
      <c r="S1315">
        <f t="shared" si="41"/>
        <v>1.239286979527418</v>
      </c>
    </row>
    <row r="1316" spans="1:19" x14ac:dyDescent="0.25">
      <c r="A1316">
        <v>47919</v>
      </c>
      <c r="B1316">
        <v>1.24</v>
      </c>
      <c r="C1316">
        <v>1</v>
      </c>
      <c r="D1316">
        <v>0.87847262859344399</v>
      </c>
      <c r="E1316">
        <v>0.70844566822052002</v>
      </c>
      <c r="F1316">
        <v>0.20475550293922401</v>
      </c>
      <c r="G1316" s="1">
        <v>43251</v>
      </c>
      <c r="H1316" t="s">
        <v>110</v>
      </c>
      <c r="I1316" t="s">
        <v>103</v>
      </c>
      <c r="J1316">
        <v>4.55</v>
      </c>
      <c r="L1316">
        <v>1</v>
      </c>
      <c r="M1316">
        <v>0.90824355363845799</v>
      </c>
      <c r="N1316">
        <v>0.73245447874069203</v>
      </c>
      <c r="O1316">
        <v>0.21769069135189001</v>
      </c>
      <c r="R1316">
        <f t="shared" si="40"/>
        <v>3.3646568633323088</v>
      </c>
      <c r="S1316">
        <f t="shared" si="41"/>
        <v>3.0559279063269642</v>
      </c>
    </row>
    <row r="1317" spans="1:19" x14ac:dyDescent="0.25">
      <c r="A1317">
        <v>47920</v>
      </c>
      <c r="B1317">
        <v>1.02</v>
      </c>
      <c r="C1317">
        <v>1</v>
      </c>
      <c r="D1317">
        <v>0.99636832022666899</v>
      </c>
      <c r="E1317">
        <v>0.97683168649673402</v>
      </c>
      <c r="F1317">
        <v>2.39462418481707E-2</v>
      </c>
      <c r="G1317" s="1">
        <v>43251</v>
      </c>
      <c r="H1317" t="s">
        <v>129</v>
      </c>
      <c r="I1317" t="s">
        <v>22</v>
      </c>
      <c r="J1317">
        <v>24.52</v>
      </c>
      <c r="L1317">
        <v>1</v>
      </c>
      <c r="M1317">
        <v>0.98890386700630195</v>
      </c>
      <c r="N1317">
        <v>0.96951359510421697</v>
      </c>
      <c r="O1317">
        <v>3.1148163601755999E-2</v>
      </c>
      <c r="R1317">
        <f t="shared" si="40"/>
        <v>31.125866921077812</v>
      </c>
      <c r="S1317">
        <f t="shared" si="41"/>
        <v>30.780490162177365</v>
      </c>
    </row>
    <row r="1318" spans="1:19" x14ac:dyDescent="0.25">
      <c r="A1318">
        <v>47921</v>
      </c>
      <c r="B1318">
        <v>1.51</v>
      </c>
      <c r="C1318">
        <v>1</v>
      </c>
      <c r="D1318">
        <v>0.84105702648560199</v>
      </c>
      <c r="E1318">
        <v>0.55699140826861004</v>
      </c>
      <c r="F1318">
        <v>0.28072195748488099</v>
      </c>
      <c r="G1318" s="1">
        <v>43251</v>
      </c>
      <c r="H1318" t="s">
        <v>127</v>
      </c>
      <c r="I1318" t="s">
        <v>170</v>
      </c>
      <c r="J1318">
        <v>2.75</v>
      </c>
      <c r="L1318">
        <v>0</v>
      </c>
      <c r="M1318">
        <v>0.89534024894237496</v>
      </c>
      <c r="N1318">
        <v>0.32494938373565602</v>
      </c>
      <c r="O1318">
        <v>0.325578272342681</v>
      </c>
      <c r="R1318">
        <f t="shared" si="40"/>
        <v>1.0019353432826836</v>
      </c>
      <c r="S1318">
        <f t="shared" si="41"/>
        <v>0.89707303967887964</v>
      </c>
    </row>
    <row r="1319" spans="1:19" x14ac:dyDescent="0.25">
      <c r="A1319">
        <v>47922</v>
      </c>
      <c r="B1319">
        <v>1.72</v>
      </c>
      <c r="C1319">
        <v>1</v>
      </c>
      <c r="D1319">
        <v>1.44597985744476</v>
      </c>
      <c r="E1319">
        <v>0.84068596363067605</v>
      </c>
      <c r="F1319">
        <v>0.23985921740531899</v>
      </c>
      <c r="G1319" s="1">
        <v>43251</v>
      </c>
      <c r="H1319" t="s">
        <v>93</v>
      </c>
      <c r="I1319" t="s">
        <v>100</v>
      </c>
      <c r="J1319">
        <v>2.25</v>
      </c>
      <c r="L1319">
        <v>1</v>
      </c>
      <c r="M1319">
        <v>1.61398807764053</v>
      </c>
      <c r="N1319">
        <v>0.93836516141891402</v>
      </c>
      <c r="O1319">
        <v>0.17622552812099401</v>
      </c>
      <c r="R1319">
        <f t="shared" si="40"/>
        <v>5.3247969884059332</v>
      </c>
      <c r="S1319">
        <f t="shared" si="41"/>
        <v>8.5941588551433856</v>
      </c>
    </row>
    <row r="1320" spans="1:19" x14ac:dyDescent="0.25">
      <c r="A1320">
        <v>47923</v>
      </c>
      <c r="B1320">
        <v>1.07</v>
      </c>
      <c r="C1320">
        <v>1</v>
      </c>
      <c r="D1320">
        <v>1.01867752432823</v>
      </c>
      <c r="E1320">
        <v>0.95203506946563698</v>
      </c>
      <c r="F1320">
        <v>3.8700586184859199E-2</v>
      </c>
      <c r="G1320" s="1">
        <v>43251</v>
      </c>
      <c r="H1320" t="s">
        <v>78</v>
      </c>
      <c r="I1320" t="s">
        <v>174</v>
      </c>
      <c r="J1320">
        <v>11.52</v>
      </c>
      <c r="L1320">
        <v>1</v>
      </c>
      <c r="M1320">
        <v>1.0068526363372801</v>
      </c>
      <c r="N1320">
        <v>0.94098377227783203</v>
      </c>
      <c r="O1320">
        <v>5.0947580486535998E-2</v>
      </c>
      <c r="R1320">
        <f t="shared" si="40"/>
        <v>18.469645924137797</v>
      </c>
      <c r="S1320">
        <f t="shared" si="41"/>
        <v>18.596211690934247</v>
      </c>
    </row>
    <row r="1321" spans="1:19" x14ac:dyDescent="0.25">
      <c r="A1321">
        <v>47924</v>
      </c>
      <c r="B1321">
        <v>1.52</v>
      </c>
      <c r="C1321">
        <v>1</v>
      </c>
      <c r="D1321">
        <v>1.0349323244094799</v>
      </c>
      <c r="E1321">
        <v>0.680876529216766</v>
      </c>
      <c r="F1321">
        <v>0.29146048128604801</v>
      </c>
      <c r="G1321" s="1">
        <v>43251</v>
      </c>
      <c r="H1321" t="s">
        <v>151</v>
      </c>
      <c r="I1321" t="s">
        <v>149</v>
      </c>
      <c r="J1321">
        <v>2.73</v>
      </c>
      <c r="L1321">
        <v>1</v>
      </c>
      <c r="M1321">
        <v>0.84128611087798999</v>
      </c>
      <c r="N1321">
        <v>0.55347770452499301</v>
      </c>
      <c r="O1321">
        <v>0.33370679616928101</v>
      </c>
      <c r="R1321">
        <f t="shared" si="40"/>
        <v>1.6585748653564365</v>
      </c>
      <c r="S1321">
        <f t="shared" si="41"/>
        <v>1.3953359980757014</v>
      </c>
    </row>
    <row r="1322" spans="1:19" x14ac:dyDescent="0.25">
      <c r="A1322">
        <v>47925</v>
      </c>
      <c r="B1322">
        <v>1.32</v>
      </c>
      <c r="C1322">
        <v>1</v>
      </c>
      <c r="D1322">
        <v>0.86113784122466996</v>
      </c>
      <c r="E1322">
        <v>0.65237715244293204</v>
      </c>
      <c r="F1322">
        <v>0.28111163973808201</v>
      </c>
      <c r="G1322" s="1">
        <v>43251</v>
      </c>
      <c r="H1322" t="s">
        <v>38</v>
      </c>
      <c r="I1322" t="s">
        <v>9</v>
      </c>
      <c r="J1322">
        <v>3.74</v>
      </c>
      <c r="L1322">
        <v>1</v>
      </c>
      <c r="M1322">
        <v>1.12610089302063</v>
      </c>
      <c r="N1322">
        <v>0.85310673713684004</v>
      </c>
      <c r="O1322">
        <v>0.21452723443508101</v>
      </c>
      <c r="R1322">
        <f t="shared" si="40"/>
        <v>3.9766826779981739</v>
      </c>
      <c r="S1322">
        <f t="shared" si="41"/>
        <v>4.4781459149534095</v>
      </c>
    </row>
    <row r="1323" spans="1:19" x14ac:dyDescent="0.25">
      <c r="A1323">
        <v>47926</v>
      </c>
      <c r="B1323">
        <v>1.1499999999999999</v>
      </c>
      <c r="C1323">
        <v>1</v>
      </c>
      <c r="D1323">
        <v>0.939227886795997</v>
      </c>
      <c r="E1323">
        <v>0.81671990156173702</v>
      </c>
      <c r="F1323">
        <v>0.32161463797092399</v>
      </c>
      <c r="G1323" s="1">
        <v>43251</v>
      </c>
      <c r="H1323" t="s">
        <v>155</v>
      </c>
      <c r="I1323" t="s">
        <v>26</v>
      </c>
      <c r="J1323">
        <v>6.35</v>
      </c>
      <c r="L1323">
        <v>1</v>
      </c>
      <c r="M1323">
        <v>0.87038038372993398</v>
      </c>
      <c r="N1323">
        <v>0.756852507591247</v>
      </c>
      <c r="O1323">
        <v>0.42530798912048301</v>
      </c>
      <c r="R1323">
        <f t="shared" si="40"/>
        <v>1.7795398321963867</v>
      </c>
      <c r="S1323">
        <f t="shared" si="41"/>
        <v>1.5488765620097933</v>
      </c>
    </row>
    <row r="1324" spans="1:19" x14ac:dyDescent="0.25">
      <c r="A1324">
        <v>47927</v>
      </c>
      <c r="B1324">
        <v>1.2</v>
      </c>
      <c r="C1324">
        <v>1</v>
      </c>
      <c r="D1324">
        <v>0.97871637940406797</v>
      </c>
      <c r="E1324">
        <v>0.81559698283672299</v>
      </c>
      <c r="F1324">
        <v>0.45660676807165101</v>
      </c>
      <c r="G1324" s="1">
        <v>43251</v>
      </c>
      <c r="H1324" t="s">
        <v>136</v>
      </c>
      <c r="I1324" t="s">
        <v>179</v>
      </c>
      <c r="J1324">
        <v>5.24</v>
      </c>
      <c r="L1324">
        <v>1</v>
      </c>
      <c r="M1324">
        <v>0.92113809585571205</v>
      </c>
      <c r="N1324">
        <v>0.76761507987975997</v>
      </c>
      <c r="O1324">
        <v>0.48393082618713301</v>
      </c>
      <c r="R1324">
        <f t="shared" si="40"/>
        <v>1.5862082726321882</v>
      </c>
      <c r="S1324">
        <f t="shared" si="41"/>
        <v>1.4611168678829918</v>
      </c>
    </row>
    <row r="1325" spans="1:19" x14ac:dyDescent="0.25">
      <c r="A1325">
        <v>47928</v>
      </c>
      <c r="B1325">
        <v>1.71</v>
      </c>
      <c r="C1325">
        <v>1</v>
      </c>
      <c r="D1325">
        <v>1.0438049814104999</v>
      </c>
      <c r="E1325">
        <v>0.61041226983070296</v>
      </c>
      <c r="F1325">
        <v>0.31233774870634001</v>
      </c>
      <c r="G1325" s="1">
        <v>43251</v>
      </c>
      <c r="H1325" t="s">
        <v>50</v>
      </c>
      <c r="I1325" t="s">
        <v>42</v>
      </c>
      <c r="J1325">
        <v>2.27</v>
      </c>
      <c r="L1325">
        <v>1</v>
      </c>
      <c r="M1325">
        <v>1.17340927541255</v>
      </c>
      <c r="N1325">
        <v>0.68620425462722701</v>
      </c>
      <c r="O1325">
        <v>0.47251427173614502</v>
      </c>
      <c r="R1325">
        <f t="shared" si="40"/>
        <v>1.4522402722481318</v>
      </c>
      <c r="S1325">
        <f t="shared" si="41"/>
        <v>1.7040722055836166</v>
      </c>
    </row>
    <row r="1326" spans="1:19" x14ac:dyDescent="0.25">
      <c r="A1326">
        <v>47929</v>
      </c>
      <c r="B1326">
        <v>3.44</v>
      </c>
      <c r="C1326">
        <v>1</v>
      </c>
      <c r="D1326">
        <v>2.5699073581695502</v>
      </c>
      <c r="E1326">
        <v>0.74706609249114897</v>
      </c>
      <c r="F1326">
        <v>0.471343660354614</v>
      </c>
      <c r="G1326" s="1">
        <v>43251</v>
      </c>
      <c r="H1326" t="s">
        <v>24</v>
      </c>
      <c r="I1326" t="s">
        <v>36</v>
      </c>
      <c r="J1326">
        <v>1.36</v>
      </c>
      <c r="L1326">
        <v>1</v>
      </c>
      <c r="M1326">
        <v>2.49597379684448</v>
      </c>
      <c r="N1326">
        <v>0.72557377815246504</v>
      </c>
      <c r="O1326">
        <v>0.40665909647941501</v>
      </c>
      <c r="R1326">
        <f t="shared" si="40"/>
        <v>1.7842310289724292</v>
      </c>
      <c r="S1326">
        <f t="shared" si="41"/>
        <v>4.4533938958320469</v>
      </c>
    </row>
    <row r="1327" spans="1:19" x14ac:dyDescent="0.25">
      <c r="A1327">
        <v>47930</v>
      </c>
      <c r="B1327">
        <v>1.06</v>
      </c>
      <c r="C1327">
        <v>1</v>
      </c>
      <c r="D1327">
        <v>1.0342483401298499</v>
      </c>
      <c r="E1327">
        <v>0.97570598125457697</v>
      </c>
      <c r="F1327">
        <v>2.7512525022029801E-2</v>
      </c>
      <c r="G1327" s="1">
        <v>43251</v>
      </c>
      <c r="H1327" t="s">
        <v>134</v>
      </c>
      <c r="I1327" t="s">
        <v>212</v>
      </c>
      <c r="J1327">
        <v>12.52</v>
      </c>
      <c r="L1327">
        <v>1</v>
      </c>
      <c r="M1327">
        <v>1.0264904808998101</v>
      </c>
      <c r="N1327">
        <v>0.96838724613189697</v>
      </c>
      <c r="O1327">
        <v>4.36682552099227E-2</v>
      </c>
      <c r="R1327">
        <f t="shared" si="40"/>
        <v>22.176000425862014</v>
      </c>
      <c r="S1327">
        <f t="shared" si="41"/>
        <v>22.76345334157751</v>
      </c>
    </row>
    <row r="1328" spans="1:19" x14ac:dyDescent="0.25">
      <c r="A1328">
        <v>47931</v>
      </c>
      <c r="B1328">
        <v>1.74</v>
      </c>
      <c r="C1328">
        <v>1</v>
      </c>
      <c r="D1328">
        <v>1.4652966885566701</v>
      </c>
      <c r="E1328">
        <v>0.84212453365325901</v>
      </c>
      <c r="F1328">
        <v>0.35114534497261002</v>
      </c>
      <c r="G1328" s="1">
        <v>43251</v>
      </c>
      <c r="H1328" t="s">
        <v>169</v>
      </c>
      <c r="I1328" t="s">
        <v>107</v>
      </c>
      <c r="J1328">
        <v>2.2200000000000002</v>
      </c>
      <c r="L1328">
        <v>1</v>
      </c>
      <c r="M1328">
        <v>1.3608532083034499</v>
      </c>
      <c r="N1328">
        <v>0.78209954500198298</v>
      </c>
      <c r="O1328">
        <v>0.49590757489204401</v>
      </c>
      <c r="R1328">
        <f t="shared" si="40"/>
        <v>1.5771074784897996</v>
      </c>
      <c r="S1328">
        <f t="shared" si="41"/>
        <v>2.1462117719422089</v>
      </c>
    </row>
    <row r="1329" spans="1:19" x14ac:dyDescent="0.25">
      <c r="A1329">
        <v>47932</v>
      </c>
      <c r="B1329">
        <v>1.24</v>
      </c>
      <c r="C1329">
        <v>1</v>
      </c>
      <c r="D1329">
        <v>0.91186910820007305</v>
      </c>
      <c r="E1329">
        <v>0.73537831306457502</v>
      </c>
      <c r="F1329">
        <v>0.102295482903718</v>
      </c>
      <c r="G1329" s="1">
        <v>43251</v>
      </c>
      <c r="H1329" t="s">
        <v>58</v>
      </c>
      <c r="I1329" t="s">
        <v>72</v>
      </c>
      <c r="J1329">
        <v>4.6500000000000004</v>
      </c>
      <c r="L1329">
        <v>1</v>
      </c>
      <c r="M1329">
        <v>0.99362662076950004</v>
      </c>
      <c r="N1329">
        <v>0.80131179094314497</v>
      </c>
      <c r="O1329">
        <v>6.0336194932460702E-2</v>
      </c>
      <c r="R1329">
        <f t="shared" si="40"/>
        <v>13.280780994560887</v>
      </c>
      <c r="S1329">
        <f t="shared" si="41"/>
        <v>13.19613754080533</v>
      </c>
    </row>
    <row r="1330" spans="1:19" x14ac:dyDescent="0.25">
      <c r="A1330">
        <v>47933</v>
      </c>
      <c r="B1330">
        <v>1.06</v>
      </c>
      <c r="C1330">
        <v>1</v>
      </c>
      <c r="D1330">
        <v>1.0351315715312901</v>
      </c>
      <c r="E1330">
        <v>0.97653921842574998</v>
      </c>
      <c r="F1330">
        <v>2.9297806788235899E-2</v>
      </c>
      <c r="G1330" s="1">
        <v>43252</v>
      </c>
      <c r="H1330" t="s">
        <v>58</v>
      </c>
      <c r="I1330" t="s">
        <v>128</v>
      </c>
      <c r="J1330">
        <v>12.75</v>
      </c>
      <c r="L1330">
        <v>1</v>
      </c>
      <c r="M1330">
        <v>1.03530940055847</v>
      </c>
      <c r="N1330">
        <v>0.97670698165893499</v>
      </c>
      <c r="O1330">
        <v>1.1941030621528599E-2</v>
      </c>
      <c r="R1330">
        <f t="shared" si="40"/>
        <v>81.794194539457976</v>
      </c>
      <c r="S1330">
        <f t="shared" si="41"/>
        <v>84.682298517809215</v>
      </c>
    </row>
    <row r="1331" spans="1:19" x14ac:dyDescent="0.25">
      <c r="A1331">
        <v>47934</v>
      </c>
      <c r="B1331">
        <v>4</v>
      </c>
      <c r="C1331">
        <v>0</v>
      </c>
      <c r="D1331">
        <v>0.82806380689144099</v>
      </c>
      <c r="E1331">
        <v>0.30542188584804503</v>
      </c>
      <c r="F1331">
        <v>0.63697215914726202</v>
      </c>
      <c r="G1331" s="1">
        <v>43252</v>
      </c>
      <c r="H1331" t="s">
        <v>39</v>
      </c>
      <c r="I1331" t="s">
        <v>88</v>
      </c>
      <c r="J1331">
        <v>1.3</v>
      </c>
      <c r="L1331">
        <v>0</v>
      </c>
      <c r="M1331">
        <v>0.88469002246856598</v>
      </c>
      <c r="N1331">
        <v>0.34020119905471802</v>
      </c>
      <c r="O1331">
        <v>0.680530786514282</v>
      </c>
      <c r="R1331">
        <f t="shared" si="40"/>
        <v>2.0003773896306147</v>
      </c>
      <c r="S1331">
        <f t="shared" si="41"/>
        <v>1.7697139177779213</v>
      </c>
    </row>
    <row r="1332" spans="1:19" x14ac:dyDescent="0.25">
      <c r="A1332">
        <v>47935</v>
      </c>
      <c r="B1332">
        <v>1.24</v>
      </c>
      <c r="C1332">
        <v>1</v>
      </c>
      <c r="D1332">
        <v>0.91210798454284603</v>
      </c>
      <c r="E1332">
        <v>0.73557095527648897</v>
      </c>
      <c r="F1332">
        <v>0.278136020898818</v>
      </c>
      <c r="G1332" s="1">
        <v>43252</v>
      </c>
      <c r="H1332" t="s">
        <v>46</v>
      </c>
      <c r="I1332" t="s">
        <v>40</v>
      </c>
      <c r="J1332">
        <v>4.72</v>
      </c>
      <c r="L1332">
        <v>1</v>
      </c>
      <c r="M1332">
        <v>1.05356004476547</v>
      </c>
      <c r="N1332">
        <v>0.84964519739151001</v>
      </c>
      <c r="O1332">
        <v>0.16680188477039301</v>
      </c>
      <c r="R1332">
        <f t="shared" si="40"/>
        <v>5.0937385903107026</v>
      </c>
      <c r="S1332">
        <f t="shared" si="41"/>
        <v>5.3665594572313591</v>
      </c>
    </row>
    <row r="1333" spans="1:19" x14ac:dyDescent="0.25">
      <c r="A1333">
        <v>47936</v>
      </c>
      <c r="B1333">
        <v>1.06</v>
      </c>
      <c r="C1333">
        <v>1</v>
      </c>
      <c r="D1333">
        <v>0.96716504693031302</v>
      </c>
      <c r="E1333">
        <v>0.91241985559463501</v>
      </c>
      <c r="F1333">
        <v>5.68061031401157E-2</v>
      </c>
      <c r="G1333" s="1">
        <v>43252</v>
      </c>
      <c r="H1333" t="s">
        <v>71</v>
      </c>
      <c r="I1333" t="s">
        <v>131</v>
      </c>
      <c r="J1333">
        <v>12.75</v>
      </c>
      <c r="L1333">
        <v>1</v>
      </c>
      <c r="M1333">
        <v>1.0222640562057399</v>
      </c>
      <c r="N1333">
        <v>0.96440005302429199</v>
      </c>
      <c r="O1333">
        <v>6.7428879439830697E-2</v>
      </c>
      <c r="R1333">
        <f t="shared" si="40"/>
        <v>14.302477826060599</v>
      </c>
      <c r="S1333">
        <f t="shared" si="41"/>
        <v>14.620908996261498</v>
      </c>
    </row>
    <row r="1334" spans="1:19" x14ac:dyDescent="0.25">
      <c r="A1334">
        <v>47937</v>
      </c>
      <c r="B1334">
        <v>2.42</v>
      </c>
      <c r="C1334">
        <v>0</v>
      </c>
      <c r="D1334">
        <v>1.0207922601699799</v>
      </c>
      <c r="E1334">
        <v>0.31067014336585902</v>
      </c>
      <c r="F1334">
        <v>0.61866197586059501</v>
      </c>
      <c r="G1334" s="1">
        <v>43252</v>
      </c>
      <c r="H1334" t="s">
        <v>75</v>
      </c>
      <c r="I1334" t="s">
        <v>86</v>
      </c>
      <c r="J1334">
        <v>1.65</v>
      </c>
      <c r="L1334">
        <v>0</v>
      </c>
      <c r="M1334">
        <v>0.79983484894037205</v>
      </c>
      <c r="N1334">
        <v>0.28155311942100503</v>
      </c>
      <c r="O1334">
        <v>0.48474839329719499</v>
      </c>
      <c r="R1334">
        <f t="shared" si="40"/>
        <v>1.721694273158995</v>
      </c>
      <c r="S1334">
        <f t="shared" si="41"/>
        <v>1.3770710788936278</v>
      </c>
    </row>
    <row r="1335" spans="1:19" x14ac:dyDescent="0.25">
      <c r="A1335">
        <v>47938</v>
      </c>
      <c r="B1335">
        <v>1.2</v>
      </c>
      <c r="C1335">
        <v>1</v>
      </c>
      <c r="D1335">
        <v>1.13219963550567</v>
      </c>
      <c r="E1335">
        <v>0.94349969625472996</v>
      </c>
      <c r="F1335">
        <v>6.1592253297567297E-2</v>
      </c>
      <c r="G1335" s="1">
        <v>43252</v>
      </c>
      <c r="H1335" t="s">
        <v>108</v>
      </c>
      <c r="I1335" t="s">
        <v>66</v>
      </c>
      <c r="J1335">
        <v>5.37</v>
      </c>
      <c r="L1335">
        <v>1</v>
      </c>
      <c r="M1335">
        <v>1.1662271976470899</v>
      </c>
      <c r="N1335">
        <v>0.97185599803924505</v>
      </c>
      <c r="O1335">
        <v>4.6256765723228399E-2</v>
      </c>
      <c r="R1335">
        <f t="shared" si="40"/>
        <v>21.010029189118505</v>
      </c>
      <c r="S1335">
        <f t="shared" si="41"/>
        <v>24.502467463709323</v>
      </c>
    </row>
    <row r="1336" spans="1:19" x14ac:dyDescent="0.25">
      <c r="A1336">
        <v>47939</v>
      </c>
      <c r="B1336">
        <v>1.34</v>
      </c>
      <c r="C1336">
        <v>1</v>
      </c>
      <c r="D1336">
        <v>0.98332652783393804</v>
      </c>
      <c r="E1336">
        <v>0.73382576704025204</v>
      </c>
      <c r="F1336">
        <v>0.23971149921417201</v>
      </c>
      <c r="G1336" s="1">
        <v>43253</v>
      </c>
      <c r="H1336" t="s">
        <v>110</v>
      </c>
      <c r="I1336" t="s">
        <v>116</v>
      </c>
      <c r="J1336">
        <v>3.62</v>
      </c>
      <c r="L1336">
        <v>1</v>
      </c>
      <c r="M1336">
        <v>0.96954536795616097</v>
      </c>
      <c r="N1336">
        <v>0.723541319370269</v>
      </c>
      <c r="O1336">
        <v>0.37121146917343101</v>
      </c>
      <c r="R1336">
        <f t="shared" si="40"/>
        <v>1.9491351411672804</v>
      </c>
      <c r="S1336">
        <f t="shared" si="41"/>
        <v>1.8897749476393135</v>
      </c>
    </row>
    <row r="1337" spans="1:19" x14ac:dyDescent="0.25">
      <c r="A1337">
        <v>47940</v>
      </c>
      <c r="B1337">
        <v>1.23</v>
      </c>
      <c r="C1337">
        <v>1</v>
      </c>
      <c r="D1337">
        <v>0.94273259067535398</v>
      </c>
      <c r="E1337">
        <v>0.76644926071166997</v>
      </c>
      <c r="F1337">
        <v>0.35859395861625598</v>
      </c>
      <c r="G1337" s="1">
        <v>43253</v>
      </c>
      <c r="H1337" t="s">
        <v>43</v>
      </c>
      <c r="I1337" t="s">
        <v>127</v>
      </c>
      <c r="J1337">
        <v>4.88</v>
      </c>
      <c r="L1337">
        <v>1</v>
      </c>
      <c r="M1337">
        <v>0.97048492491245197</v>
      </c>
      <c r="N1337">
        <v>0.78901213407516402</v>
      </c>
      <c r="O1337">
        <v>0.37772181630134499</v>
      </c>
      <c r="R1337">
        <f t="shared" si="40"/>
        <v>2.0888709627661357</v>
      </c>
      <c r="S1337">
        <f t="shared" si="41"/>
        <v>2.027217779451894</v>
      </c>
    </row>
    <row r="1338" spans="1:19" x14ac:dyDescent="0.25">
      <c r="A1338">
        <v>47941</v>
      </c>
      <c r="B1338">
        <v>1.21</v>
      </c>
      <c r="C1338">
        <v>1</v>
      </c>
      <c r="D1338">
        <v>0.84865633070468804</v>
      </c>
      <c r="E1338">
        <v>0.701368868350982</v>
      </c>
      <c r="F1338">
        <v>0.33047947287559498</v>
      </c>
      <c r="G1338" s="1">
        <v>43253</v>
      </c>
      <c r="H1338" t="s">
        <v>134</v>
      </c>
      <c r="I1338" t="s">
        <v>50</v>
      </c>
      <c r="J1338">
        <v>5.14</v>
      </c>
      <c r="L1338">
        <v>1</v>
      </c>
      <c r="M1338">
        <v>0.77889265477657299</v>
      </c>
      <c r="N1338">
        <v>0.643712937831878</v>
      </c>
      <c r="O1338">
        <v>0.47414574027061401</v>
      </c>
      <c r="R1338">
        <f t="shared" si="40"/>
        <v>1.3576267446049082</v>
      </c>
      <c r="S1338">
        <f t="shared" si="41"/>
        <v>1.0574454993009925</v>
      </c>
    </row>
    <row r="1339" spans="1:19" x14ac:dyDescent="0.25">
      <c r="A1339">
        <v>47942</v>
      </c>
      <c r="B1339">
        <v>1.03</v>
      </c>
      <c r="C1339">
        <v>1</v>
      </c>
      <c r="D1339">
        <v>1.01696291077137</v>
      </c>
      <c r="E1339">
        <v>0.98734263181686399</v>
      </c>
      <c r="F1339">
        <v>1.9507052004337298E-2</v>
      </c>
      <c r="G1339" s="1">
        <v>43253</v>
      </c>
      <c r="H1339" t="s">
        <v>129</v>
      </c>
      <c r="I1339" t="s">
        <v>155</v>
      </c>
      <c r="J1339">
        <v>19.78</v>
      </c>
      <c r="L1339">
        <v>1</v>
      </c>
      <c r="M1339">
        <v>1.0197949844598699</v>
      </c>
      <c r="N1339">
        <v>0.99009221792221003</v>
      </c>
      <c r="O1339">
        <v>1.08868917450308E-2</v>
      </c>
      <c r="R1339">
        <f t="shared" si="40"/>
        <v>90.943516396599293</v>
      </c>
      <c r="S1339">
        <f t="shared" si="41"/>
        <v>92.743741890396478</v>
      </c>
    </row>
    <row r="1340" spans="1:19" x14ac:dyDescent="0.25">
      <c r="A1340">
        <v>47943</v>
      </c>
      <c r="B1340">
        <v>1.36</v>
      </c>
      <c r="C1340">
        <v>1</v>
      </c>
      <c r="D1340">
        <v>1.0414133081436101</v>
      </c>
      <c r="E1340">
        <v>0.76574507951736404</v>
      </c>
      <c r="F1340">
        <v>0.20708767771720801</v>
      </c>
      <c r="G1340" s="1">
        <v>43253</v>
      </c>
      <c r="H1340" t="s">
        <v>113</v>
      </c>
      <c r="I1340" t="s">
        <v>82</v>
      </c>
      <c r="J1340">
        <v>3.55</v>
      </c>
      <c r="L1340">
        <v>1</v>
      </c>
      <c r="M1340">
        <v>0.76332687377929698</v>
      </c>
      <c r="N1340">
        <v>0.56126976013183505</v>
      </c>
      <c r="O1340">
        <v>0.31592953205108598</v>
      </c>
      <c r="R1340">
        <f t="shared" si="40"/>
        <v>1.7765663009973927</v>
      </c>
      <c r="S1340">
        <f t="shared" si="41"/>
        <v>1.356100800601987</v>
      </c>
    </row>
    <row r="1341" spans="1:19" x14ac:dyDescent="0.25">
      <c r="A1341">
        <v>47944</v>
      </c>
      <c r="B1341">
        <v>1.1399999999999999</v>
      </c>
      <c r="C1341">
        <v>1</v>
      </c>
      <c r="D1341">
        <v>1.10735800123214</v>
      </c>
      <c r="E1341">
        <v>0.97136666774749703</v>
      </c>
      <c r="F1341">
        <v>3.4003028273582397E-2</v>
      </c>
      <c r="G1341" s="1">
        <v>43253</v>
      </c>
      <c r="H1341" t="s">
        <v>93</v>
      </c>
      <c r="I1341" t="s">
        <v>151</v>
      </c>
      <c r="J1341">
        <v>7.1</v>
      </c>
      <c r="L1341">
        <v>1</v>
      </c>
      <c r="M1341">
        <v>1.09728537440299</v>
      </c>
      <c r="N1341">
        <v>0.96253103017806996</v>
      </c>
      <c r="O1341">
        <v>4.2473956942558198E-2</v>
      </c>
      <c r="R1341">
        <f t="shared" si="40"/>
        <v>22.661675517536484</v>
      </c>
      <c r="S1341">
        <f t="shared" si="41"/>
        <v>24.86632510485931</v>
      </c>
    </row>
    <row r="1342" spans="1:19" x14ac:dyDescent="0.25">
      <c r="A1342">
        <v>47945</v>
      </c>
      <c r="B1342">
        <v>2.31</v>
      </c>
      <c r="C1342">
        <v>0</v>
      </c>
      <c r="D1342">
        <v>1.39979138374328</v>
      </c>
      <c r="E1342">
        <v>8.0646592378616294E-2</v>
      </c>
      <c r="F1342">
        <v>0.82340669631957997</v>
      </c>
      <c r="G1342" s="1">
        <v>43253</v>
      </c>
      <c r="H1342" t="s">
        <v>44</v>
      </c>
      <c r="I1342" t="s">
        <v>89</v>
      </c>
      <c r="J1342">
        <v>1.7</v>
      </c>
      <c r="L1342">
        <v>0</v>
      </c>
      <c r="M1342">
        <v>1.17914745807647</v>
      </c>
      <c r="N1342">
        <v>5.3772207349538803E-2</v>
      </c>
      <c r="O1342">
        <v>0.69361615180969205</v>
      </c>
      <c r="R1342">
        <f t="shared" si="40"/>
        <v>12.899157129647591</v>
      </c>
      <c r="S1342">
        <f t="shared" si="41"/>
        <v>15.210008340753015</v>
      </c>
    </row>
    <row r="1343" spans="1:19" x14ac:dyDescent="0.25">
      <c r="A1343">
        <v>47946</v>
      </c>
      <c r="B1343">
        <v>1.25</v>
      </c>
      <c r="C1343">
        <v>1</v>
      </c>
      <c r="D1343">
        <v>1.147016197443</v>
      </c>
      <c r="E1343">
        <v>0.91761295795440601</v>
      </c>
      <c r="F1343">
        <v>5.1932404190301797E-2</v>
      </c>
      <c r="G1343" s="1">
        <v>43253</v>
      </c>
      <c r="H1343" t="s">
        <v>24</v>
      </c>
      <c r="I1343" t="s">
        <v>169</v>
      </c>
      <c r="J1343">
        <v>4.55</v>
      </c>
      <c r="L1343">
        <v>1</v>
      </c>
      <c r="M1343">
        <v>1.15745104849338</v>
      </c>
      <c r="N1343">
        <v>0.92596083879470803</v>
      </c>
      <c r="O1343">
        <v>5.8092422783374703E-2</v>
      </c>
      <c r="R1343">
        <f t="shared" si="40"/>
        <v>15.939442605924606</v>
      </c>
      <c r="S1343">
        <f t="shared" si="41"/>
        <v>18.44912455662757</v>
      </c>
    </row>
    <row r="1344" spans="1:19" x14ac:dyDescent="0.25">
      <c r="A1344">
        <v>47947</v>
      </c>
      <c r="B1344">
        <v>2.12</v>
      </c>
      <c r="C1344">
        <v>0</v>
      </c>
      <c r="D1344">
        <v>1.5188222633600199</v>
      </c>
      <c r="E1344">
        <v>0.153890295326709</v>
      </c>
      <c r="F1344">
        <v>0.82995752096176101</v>
      </c>
      <c r="G1344" s="1">
        <v>43253</v>
      </c>
      <c r="H1344" t="s">
        <v>136</v>
      </c>
      <c r="I1344" t="s">
        <v>38</v>
      </c>
      <c r="J1344">
        <v>1.83</v>
      </c>
      <c r="L1344">
        <v>0</v>
      </c>
      <c r="M1344">
        <v>1.62430593609809</v>
      </c>
      <c r="N1344">
        <v>0.13484227657318101</v>
      </c>
      <c r="O1344">
        <v>0.88759887218475297</v>
      </c>
      <c r="R1344">
        <f t="shared" si="40"/>
        <v>6.5824969345058424</v>
      </c>
      <c r="S1344">
        <f t="shared" si="41"/>
        <v>10.691988845065373</v>
      </c>
    </row>
    <row r="1345" spans="1:19" x14ac:dyDescent="0.25">
      <c r="A1345">
        <v>47948</v>
      </c>
      <c r="B1345">
        <v>2.39</v>
      </c>
      <c r="C1345">
        <v>1</v>
      </c>
      <c r="D1345">
        <v>1.0103218243519401</v>
      </c>
      <c r="E1345">
        <v>0.42272879679997699</v>
      </c>
      <c r="F1345">
        <v>0.24451929827531099</v>
      </c>
      <c r="G1345" s="1">
        <v>43253</v>
      </c>
      <c r="H1345" t="s">
        <v>53</v>
      </c>
      <c r="I1345" t="s">
        <v>78</v>
      </c>
      <c r="J1345">
        <v>1.66</v>
      </c>
      <c r="L1345">
        <v>1</v>
      </c>
      <c r="M1345">
        <v>1.2167303860187499</v>
      </c>
      <c r="N1345">
        <v>0.50909221172332697</v>
      </c>
      <c r="O1345">
        <v>0.228428170084953</v>
      </c>
      <c r="R1345">
        <f t="shared" si="40"/>
        <v>2.2286752616106602</v>
      </c>
      <c r="S1345">
        <f t="shared" si="41"/>
        <v>2.7116969113699807</v>
      </c>
    </row>
    <row r="1346" spans="1:19" x14ac:dyDescent="0.25">
      <c r="A1346">
        <v>47949</v>
      </c>
      <c r="B1346">
        <v>1.32</v>
      </c>
      <c r="C1346">
        <v>1</v>
      </c>
      <c r="D1346">
        <v>1.25304841947555</v>
      </c>
      <c r="E1346">
        <v>0.94927910566329898</v>
      </c>
      <c r="F1346">
        <v>6.8056263774633405E-2</v>
      </c>
      <c r="G1346" s="1">
        <v>43254</v>
      </c>
      <c r="H1346" t="s">
        <v>71</v>
      </c>
      <c r="I1346" t="s">
        <v>44</v>
      </c>
      <c r="J1346">
        <v>3.8</v>
      </c>
      <c r="L1346">
        <v>1</v>
      </c>
      <c r="M1346">
        <v>1.2105748486518799</v>
      </c>
      <c r="N1346">
        <v>0.91710215806961004</v>
      </c>
      <c r="O1346">
        <v>3.9049990475177702E-2</v>
      </c>
      <c r="R1346">
        <f t="shared" si="40"/>
        <v>23.485336280749415</v>
      </c>
      <c r="S1346">
        <f t="shared" si="41"/>
        <v>28.430757413606855</v>
      </c>
    </row>
    <row r="1347" spans="1:19" x14ac:dyDescent="0.25">
      <c r="A1347">
        <v>47950</v>
      </c>
      <c r="B1347">
        <v>1.69</v>
      </c>
      <c r="C1347">
        <v>1</v>
      </c>
      <c r="D1347">
        <v>0.74360211133956899</v>
      </c>
      <c r="E1347">
        <v>0.44000124931335399</v>
      </c>
      <c r="F1347">
        <v>0.37885943055152799</v>
      </c>
      <c r="G1347" s="1">
        <v>43254</v>
      </c>
      <c r="H1347" t="s">
        <v>58</v>
      </c>
      <c r="I1347" t="s">
        <v>46</v>
      </c>
      <c r="J1347">
        <v>2.34</v>
      </c>
      <c r="L1347">
        <v>1</v>
      </c>
      <c r="M1347">
        <v>0.54487695842981299</v>
      </c>
      <c r="N1347">
        <v>0.32241240143775901</v>
      </c>
      <c r="O1347">
        <v>0.20095026493072499</v>
      </c>
      <c r="R1347">
        <f t="shared" si="40"/>
        <v>1.6044387975746464</v>
      </c>
      <c r="S1347">
        <f t="shared" si="41"/>
        <v>0.87422173200925923</v>
      </c>
    </row>
    <row r="1348" spans="1:19" x14ac:dyDescent="0.25">
      <c r="A1348">
        <v>47951</v>
      </c>
      <c r="B1348">
        <v>1.25</v>
      </c>
      <c r="C1348">
        <v>1</v>
      </c>
      <c r="D1348">
        <v>0.84194906055927199</v>
      </c>
      <c r="E1348">
        <v>0.67355924844741799</v>
      </c>
      <c r="F1348">
        <v>0.30794643983244802</v>
      </c>
      <c r="G1348" s="1">
        <v>43254</v>
      </c>
      <c r="H1348" t="s">
        <v>108</v>
      </c>
      <c r="I1348" t="s">
        <v>75</v>
      </c>
      <c r="J1348">
        <v>4.5999999999999996</v>
      </c>
      <c r="L1348">
        <v>1</v>
      </c>
      <c r="M1348">
        <v>0.93164175748824996</v>
      </c>
      <c r="N1348">
        <v>0.74531340599060003</v>
      </c>
      <c r="O1348">
        <v>0.26494565606117199</v>
      </c>
      <c r="R1348">
        <f t="shared" ref="R1348:R1411" si="42">IF(L1348,N1348/O1348,O1348/N1348)</f>
        <v>2.8130803013374122</v>
      </c>
      <c r="S1348">
        <f t="shared" ref="S1348:S1411" si="43">IF(L1348,R1348*N1348*B1348,R1348*O1348*J1348)</f>
        <v>2.6207830758935624</v>
      </c>
    </row>
    <row r="1349" spans="1:19" x14ac:dyDescent="0.25">
      <c r="A1349">
        <v>47952</v>
      </c>
      <c r="B1349">
        <v>5.7</v>
      </c>
      <c r="C1349">
        <v>0</v>
      </c>
      <c r="D1349">
        <v>0.86835470962524397</v>
      </c>
      <c r="E1349">
        <v>0.206549775600433</v>
      </c>
      <c r="F1349">
        <v>0.73589382171630802</v>
      </c>
      <c r="G1349" s="1">
        <v>43254</v>
      </c>
      <c r="H1349" t="s">
        <v>39</v>
      </c>
      <c r="I1349" t="s">
        <v>113</v>
      </c>
      <c r="J1349">
        <v>1.18</v>
      </c>
      <c r="L1349">
        <v>0</v>
      </c>
      <c r="M1349">
        <v>1.0213625526428201</v>
      </c>
      <c r="N1349">
        <v>0.155488431453704</v>
      </c>
      <c r="O1349">
        <v>0.86556148529052701</v>
      </c>
      <c r="R1349">
        <f t="shared" si="42"/>
        <v>5.5667259435197538</v>
      </c>
      <c r="S1349">
        <f t="shared" si="43"/>
        <v>5.6856454195363559</v>
      </c>
    </row>
    <row r="1350" spans="1:19" x14ac:dyDescent="0.25">
      <c r="A1350">
        <v>47953</v>
      </c>
      <c r="B1350">
        <v>1.41</v>
      </c>
      <c r="C1350">
        <v>1</v>
      </c>
      <c r="D1350">
        <v>1.0418596479892701</v>
      </c>
      <c r="E1350">
        <v>0.73890755176544098</v>
      </c>
      <c r="F1350">
        <v>0.21263821125030499</v>
      </c>
      <c r="G1350" s="1">
        <v>43255</v>
      </c>
      <c r="H1350" t="s">
        <v>43</v>
      </c>
      <c r="I1350" t="s">
        <v>110</v>
      </c>
      <c r="J1350">
        <v>3.22</v>
      </c>
      <c r="L1350">
        <v>1</v>
      </c>
      <c r="M1350">
        <v>1.1503584444522801</v>
      </c>
      <c r="N1350">
        <v>0.815857052803039</v>
      </c>
      <c r="O1350">
        <v>0.35663494467735202</v>
      </c>
      <c r="R1350">
        <f t="shared" si="42"/>
        <v>2.2876531449859621</v>
      </c>
      <c r="S1350">
        <f t="shared" si="43"/>
        <v>2.6316211133124288</v>
      </c>
    </row>
    <row r="1351" spans="1:19" x14ac:dyDescent="0.25">
      <c r="A1351">
        <v>47954</v>
      </c>
      <c r="B1351">
        <v>1.43</v>
      </c>
      <c r="C1351">
        <v>1</v>
      </c>
      <c r="D1351">
        <v>1.2629243673086099</v>
      </c>
      <c r="E1351">
        <v>0.88316389322280797</v>
      </c>
      <c r="F1351">
        <v>9.6603334695100698E-2</v>
      </c>
      <c r="G1351" s="1">
        <v>43255</v>
      </c>
      <c r="H1351" t="s">
        <v>134</v>
      </c>
      <c r="I1351" t="s">
        <v>136</v>
      </c>
      <c r="J1351">
        <v>3.14</v>
      </c>
      <c r="L1351">
        <v>1</v>
      </c>
      <c r="M1351">
        <v>1.3621092438697799</v>
      </c>
      <c r="N1351">
        <v>0.95252394676208496</v>
      </c>
      <c r="O1351">
        <v>0.108143642544746</v>
      </c>
      <c r="R1351">
        <f t="shared" si="42"/>
        <v>8.807951390836168</v>
      </c>
      <c r="S1351">
        <f t="shared" si="43"/>
        <v>11.997392009013643</v>
      </c>
    </row>
    <row r="1352" spans="1:19" x14ac:dyDescent="0.25">
      <c r="A1352">
        <v>47955</v>
      </c>
      <c r="B1352">
        <v>1.79</v>
      </c>
      <c r="C1352">
        <v>0</v>
      </c>
      <c r="D1352">
        <v>1.52641946262121</v>
      </c>
      <c r="E1352">
        <v>0.32532386481761899</v>
      </c>
      <c r="F1352">
        <v>0.70341910719871503</v>
      </c>
      <c r="G1352" s="1">
        <v>43255</v>
      </c>
      <c r="H1352" t="s">
        <v>53</v>
      </c>
      <c r="I1352" t="s">
        <v>93</v>
      </c>
      <c r="J1352">
        <v>2.17</v>
      </c>
      <c r="L1352">
        <v>0</v>
      </c>
      <c r="M1352">
        <v>1.8148337644338599</v>
      </c>
      <c r="N1352">
        <v>0.30829054117202698</v>
      </c>
      <c r="O1352">
        <v>0.83632892370223999</v>
      </c>
      <c r="R1352">
        <f t="shared" si="42"/>
        <v>2.7127946271811374</v>
      </c>
      <c r="S1352">
        <f t="shared" si="43"/>
        <v>4.9232712853830956</v>
      </c>
    </row>
    <row r="1353" spans="1:19" x14ac:dyDescent="0.25">
      <c r="A1353">
        <v>47956</v>
      </c>
      <c r="B1353">
        <v>1.01</v>
      </c>
      <c r="C1353">
        <v>1</v>
      </c>
      <c r="D1353">
        <v>0.96630538713932002</v>
      </c>
      <c r="E1353">
        <v>0.95673800706863399</v>
      </c>
      <c r="F1353">
        <v>5.5431818217039103E-2</v>
      </c>
      <c r="G1353" s="1">
        <v>43255</v>
      </c>
      <c r="H1353" t="s">
        <v>129</v>
      </c>
      <c r="I1353" t="s">
        <v>24</v>
      </c>
      <c r="J1353">
        <v>33.9</v>
      </c>
      <c r="L1353">
        <v>1</v>
      </c>
      <c r="M1353">
        <v>0.97480902373790701</v>
      </c>
      <c r="N1353">
        <v>0.96515744924545199</v>
      </c>
      <c r="O1353">
        <v>5.5224485695362001E-2</v>
      </c>
      <c r="R1353">
        <f t="shared" si="42"/>
        <v>17.47698393371385</v>
      </c>
      <c r="S1353">
        <f t="shared" si="43"/>
        <v>17.036721646306678</v>
      </c>
    </row>
    <row r="1354" spans="1:19" x14ac:dyDescent="0.25">
      <c r="A1354">
        <v>47957</v>
      </c>
      <c r="B1354">
        <v>1.63</v>
      </c>
      <c r="C1354">
        <v>0</v>
      </c>
      <c r="D1354">
        <v>1.5392247051000501</v>
      </c>
      <c r="E1354">
        <v>0.31674320250749499</v>
      </c>
      <c r="F1354">
        <v>0.62570109963416998</v>
      </c>
      <c r="G1354" s="1">
        <v>43256</v>
      </c>
      <c r="H1354" t="s">
        <v>58</v>
      </c>
      <c r="I1354" t="s">
        <v>71</v>
      </c>
      <c r="J1354">
        <v>2.46</v>
      </c>
      <c r="L1354">
        <v>0</v>
      </c>
      <c r="M1354">
        <v>1.7249521672725601</v>
      </c>
      <c r="N1354">
        <v>0.49056151509284901</v>
      </c>
      <c r="O1354">
        <v>0.70120006799697798</v>
      </c>
      <c r="R1354">
        <f t="shared" si="42"/>
        <v>1.4293825471903585</v>
      </c>
      <c r="S1354">
        <f t="shared" si="43"/>
        <v>2.4656165226375895</v>
      </c>
    </row>
    <row r="1355" spans="1:19" x14ac:dyDescent="0.25">
      <c r="A1355">
        <v>47958</v>
      </c>
      <c r="B1355">
        <v>10.36</v>
      </c>
      <c r="C1355">
        <v>0</v>
      </c>
      <c r="D1355">
        <v>1.0348899908065701</v>
      </c>
      <c r="E1355">
        <v>3.75090152025222E-2</v>
      </c>
      <c r="F1355">
        <v>0.95823147296905498</v>
      </c>
      <c r="G1355" s="1">
        <v>43256</v>
      </c>
      <c r="H1355" t="s">
        <v>39</v>
      </c>
      <c r="I1355" t="s">
        <v>108</v>
      </c>
      <c r="J1355">
        <v>1.08</v>
      </c>
      <c r="L1355">
        <v>0</v>
      </c>
      <c r="M1355">
        <v>1.0155676960945099</v>
      </c>
      <c r="N1355">
        <v>3.8056783378124202E-2</v>
      </c>
      <c r="O1355">
        <v>0.94034045934677102</v>
      </c>
      <c r="R1355">
        <f t="shared" si="42"/>
        <v>24.708879097945452</v>
      </c>
      <c r="S1355">
        <f t="shared" si="43"/>
        <v>25.093539418578324</v>
      </c>
    </row>
    <row r="1356" spans="1:19" x14ac:dyDescent="0.25">
      <c r="A1356">
        <v>47959</v>
      </c>
      <c r="B1356">
        <v>1.54</v>
      </c>
      <c r="C1356">
        <v>1</v>
      </c>
      <c r="D1356">
        <v>1.34270650076866</v>
      </c>
      <c r="E1356">
        <v>0.87188733816146802</v>
      </c>
      <c r="F1356">
        <v>0.22694945931434601</v>
      </c>
      <c r="G1356" s="1">
        <v>43258</v>
      </c>
      <c r="H1356" t="s">
        <v>43</v>
      </c>
      <c r="I1356" t="s">
        <v>134</v>
      </c>
      <c r="J1356">
        <v>2.7</v>
      </c>
      <c r="L1356">
        <v>1</v>
      </c>
      <c r="M1356">
        <v>1.3888770651817299</v>
      </c>
      <c r="N1356">
        <v>0.90186822414398105</v>
      </c>
      <c r="O1356">
        <v>0.32488495111465399</v>
      </c>
      <c r="R1356">
        <f t="shared" si="42"/>
        <v>2.7759618321801121</v>
      </c>
      <c r="S1356">
        <f t="shared" si="43"/>
        <v>3.855469722534814</v>
      </c>
    </row>
    <row r="1357" spans="1:19" x14ac:dyDescent="0.25">
      <c r="A1357">
        <v>47960</v>
      </c>
      <c r="B1357">
        <v>1.05</v>
      </c>
      <c r="C1357">
        <v>1</v>
      </c>
      <c r="D1357">
        <v>1.00632021188735</v>
      </c>
      <c r="E1357">
        <v>0.95840020179748497</v>
      </c>
      <c r="F1357">
        <v>4.7987553477287198E-2</v>
      </c>
      <c r="G1357" s="1">
        <v>43258</v>
      </c>
      <c r="H1357" t="s">
        <v>129</v>
      </c>
      <c r="I1357" t="s">
        <v>53</v>
      </c>
      <c r="J1357">
        <v>15.85</v>
      </c>
      <c r="L1357">
        <v>1</v>
      </c>
      <c r="M1357">
        <v>1.0001763671636501</v>
      </c>
      <c r="N1357">
        <v>0.95254892110824496</v>
      </c>
      <c r="O1357">
        <v>3.51867340505123E-2</v>
      </c>
      <c r="R1357">
        <f t="shared" si="42"/>
        <v>27.071251334119665</v>
      </c>
      <c r="S1357">
        <f t="shared" si="43"/>
        <v>27.076025813934116</v>
      </c>
    </row>
    <row r="1358" spans="1:19" x14ac:dyDescent="0.25">
      <c r="A1358">
        <v>47961</v>
      </c>
      <c r="B1358">
        <v>1.1399999999999999</v>
      </c>
      <c r="C1358">
        <v>1</v>
      </c>
      <c r="D1358">
        <v>1.01691471719741</v>
      </c>
      <c r="E1358">
        <v>0.892030453681945</v>
      </c>
      <c r="F1358">
        <v>6.2654866278171503E-2</v>
      </c>
      <c r="G1358" s="1">
        <v>43259</v>
      </c>
      <c r="H1358" t="s">
        <v>58</v>
      </c>
      <c r="I1358" t="s">
        <v>39</v>
      </c>
      <c r="J1358">
        <v>7.35</v>
      </c>
      <c r="L1358">
        <v>1</v>
      </c>
      <c r="M1358">
        <v>0.92557940840721098</v>
      </c>
      <c r="N1358">
        <v>0.811911761760711</v>
      </c>
      <c r="O1358">
        <v>8.2134217023849404E-2</v>
      </c>
      <c r="R1358">
        <f t="shared" si="42"/>
        <v>9.8851829503038342</v>
      </c>
      <c r="S1358">
        <f t="shared" si="43"/>
        <v>9.1495217871392658</v>
      </c>
    </row>
    <row r="1359" spans="1:19" x14ac:dyDescent="0.25">
      <c r="A1359">
        <v>47962</v>
      </c>
      <c r="B1359">
        <v>1.1399999999999999</v>
      </c>
      <c r="C1359">
        <v>1</v>
      </c>
      <c r="D1359">
        <v>0.91981851768493605</v>
      </c>
      <c r="E1359">
        <v>0.80685834884643504</v>
      </c>
      <c r="F1359">
        <v>0.307519850134849</v>
      </c>
      <c r="G1359" s="1">
        <v>43259</v>
      </c>
      <c r="H1359" t="s">
        <v>129</v>
      </c>
      <c r="I1359" t="s">
        <v>43</v>
      </c>
      <c r="J1359">
        <v>7.07</v>
      </c>
      <c r="L1359">
        <v>1</v>
      </c>
      <c r="M1359">
        <v>0.96808121681213299</v>
      </c>
      <c r="N1359">
        <v>0.84919404983520497</v>
      </c>
      <c r="O1359">
        <v>0.24000026285648299</v>
      </c>
      <c r="R1359">
        <f t="shared" si="42"/>
        <v>3.5383046657036865</v>
      </c>
      <c r="S1359">
        <f t="shared" si="43"/>
        <v>3.4253662862264744</v>
      </c>
    </row>
    <row r="1360" spans="1:19" x14ac:dyDescent="0.25">
      <c r="A1360">
        <v>47963</v>
      </c>
      <c r="B1360">
        <v>1.24</v>
      </c>
      <c r="C1360">
        <v>1</v>
      </c>
      <c r="D1360">
        <v>1.11179694414138</v>
      </c>
      <c r="E1360">
        <v>0.89661043882369995</v>
      </c>
      <c r="F1360">
        <v>0.14862700402736601</v>
      </c>
      <c r="G1360" s="1">
        <v>43261</v>
      </c>
      <c r="H1360" t="s">
        <v>129</v>
      </c>
      <c r="I1360" t="s">
        <v>58</v>
      </c>
      <c r="J1360">
        <v>4.75</v>
      </c>
      <c r="L1360">
        <v>1</v>
      </c>
      <c r="M1360">
        <v>1.1666396856307899</v>
      </c>
      <c r="N1360">
        <v>0.94083845615386896</v>
      </c>
      <c r="O1360">
        <v>8.9776642620563493E-2</v>
      </c>
      <c r="R1360">
        <f t="shared" si="42"/>
        <v>10.479768776053207</v>
      </c>
      <c r="S1360">
        <f t="shared" si="43"/>
        <v>12.226114150378161</v>
      </c>
    </row>
    <row r="1361" spans="1:19" x14ac:dyDescent="0.25">
      <c r="A1361">
        <v>47964</v>
      </c>
      <c r="B1361">
        <v>1.44</v>
      </c>
      <c r="C1361">
        <v>0</v>
      </c>
      <c r="D1361">
        <v>1.79699310660362</v>
      </c>
      <c r="E1361">
        <v>0.44977932175000501</v>
      </c>
      <c r="F1361">
        <v>0.59899770220120696</v>
      </c>
      <c r="G1361" s="1">
        <v>43262</v>
      </c>
      <c r="H1361" t="s">
        <v>138</v>
      </c>
      <c r="I1361" t="s">
        <v>139</v>
      </c>
      <c r="J1361">
        <v>3</v>
      </c>
      <c r="L1361">
        <v>0</v>
      </c>
      <c r="M1361">
        <v>1.3983749449253</v>
      </c>
      <c r="N1361">
        <v>0.44161808490753102</v>
      </c>
      <c r="O1361">
        <v>0.46612498164176902</v>
      </c>
      <c r="R1361">
        <f t="shared" si="42"/>
        <v>1.0554934174386663</v>
      </c>
      <c r="S1361">
        <f t="shared" si="43"/>
        <v>1.475975549479819</v>
      </c>
    </row>
    <row r="1362" spans="1:19" x14ac:dyDescent="0.25">
      <c r="A1362">
        <v>47965</v>
      </c>
      <c r="B1362">
        <v>1.54</v>
      </c>
      <c r="C1362">
        <v>1</v>
      </c>
      <c r="D1362">
        <v>0.78741799851258598</v>
      </c>
      <c r="E1362">
        <v>0.51131038864453604</v>
      </c>
      <c r="F1362">
        <v>0.36032448212305701</v>
      </c>
      <c r="G1362" s="1">
        <v>43262</v>
      </c>
      <c r="H1362" t="s">
        <v>151</v>
      </c>
      <c r="I1362" t="s">
        <v>27</v>
      </c>
      <c r="J1362">
        <v>2.62</v>
      </c>
      <c r="L1362">
        <v>0</v>
      </c>
      <c r="M1362">
        <v>1.32303955197334</v>
      </c>
      <c r="N1362">
        <v>0.35975643992424</v>
      </c>
      <c r="O1362">
        <v>0.50497692823410001</v>
      </c>
      <c r="R1362">
        <f t="shared" si="42"/>
        <v>1.4036633460694727</v>
      </c>
      <c r="S1362">
        <f t="shared" si="43"/>
        <v>1.8571021245051575</v>
      </c>
    </row>
    <row r="1363" spans="1:19" x14ac:dyDescent="0.25">
      <c r="A1363">
        <v>47966</v>
      </c>
      <c r="B1363">
        <v>6.83</v>
      </c>
      <c r="C1363">
        <v>0</v>
      </c>
      <c r="D1363">
        <v>0.91877140259742696</v>
      </c>
      <c r="E1363">
        <v>0.11126134395599301</v>
      </c>
      <c r="F1363">
        <v>0.813072037696838</v>
      </c>
      <c r="G1363" s="1">
        <v>43262</v>
      </c>
      <c r="H1363" t="s">
        <v>178</v>
      </c>
      <c r="I1363" t="s">
        <v>42</v>
      </c>
      <c r="J1363">
        <v>1.1299999999999999</v>
      </c>
      <c r="L1363">
        <v>0</v>
      </c>
      <c r="M1363">
        <v>0.81005085289478296</v>
      </c>
      <c r="N1363">
        <v>0.11739919334649999</v>
      </c>
      <c r="O1363">
        <v>0.71685916185378995</v>
      </c>
      <c r="R1363">
        <f t="shared" si="42"/>
        <v>6.1061676951902291</v>
      </c>
      <c r="S1363">
        <f t="shared" si="43"/>
        <v>4.946306349407414</v>
      </c>
    </row>
    <row r="1364" spans="1:19" x14ac:dyDescent="0.25">
      <c r="A1364">
        <v>47967</v>
      </c>
      <c r="B1364">
        <v>3.05</v>
      </c>
      <c r="C1364">
        <v>0</v>
      </c>
      <c r="D1364">
        <v>1.1523105480670901</v>
      </c>
      <c r="E1364">
        <v>0.20798928886651899</v>
      </c>
      <c r="F1364">
        <v>0.80581157207488996</v>
      </c>
      <c r="G1364" s="1">
        <v>43262</v>
      </c>
      <c r="H1364" t="s">
        <v>22</v>
      </c>
      <c r="I1364" t="s">
        <v>141</v>
      </c>
      <c r="J1364">
        <v>1.43</v>
      </c>
      <c r="L1364">
        <v>0</v>
      </c>
      <c r="M1364">
        <v>1.08745910584926</v>
      </c>
      <c r="N1364">
        <v>0.129666998982429</v>
      </c>
      <c r="O1364">
        <v>0.76046091318130404</v>
      </c>
      <c r="R1364">
        <f t="shared" si="42"/>
        <v>5.8647220892677021</v>
      </c>
      <c r="S1364">
        <f t="shared" si="43"/>
        <v>6.3776454392494868</v>
      </c>
    </row>
    <row r="1365" spans="1:19" x14ac:dyDescent="0.25">
      <c r="A1365">
        <v>47968</v>
      </c>
      <c r="B1365">
        <v>2.14</v>
      </c>
      <c r="C1365">
        <v>1</v>
      </c>
      <c r="D1365">
        <v>1.29516357183456</v>
      </c>
      <c r="E1365">
        <v>0.60521662235259999</v>
      </c>
      <c r="F1365">
        <v>0.46266303956508598</v>
      </c>
      <c r="G1365" s="1">
        <v>43262</v>
      </c>
      <c r="H1365" t="s">
        <v>31</v>
      </c>
      <c r="I1365" t="s">
        <v>105</v>
      </c>
      <c r="J1365">
        <v>1.78</v>
      </c>
      <c r="L1365">
        <v>1</v>
      </c>
      <c r="M1365">
        <v>1.08891318798065</v>
      </c>
      <c r="N1365">
        <v>0.50883793830871504</v>
      </c>
      <c r="O1365">
        <v>0.42366275191307001</v>
      </c>
      <c r="R1365">
        <f t="shared" si="42"/>
        <v>1.2010447838782907</v>
      </c>
      <c r="S1365">
        <f t="shared" si="43"/>
        <v>1.3078335045204406</v>
      </c>
    </row>
    <row r="1366" spans="1:19" x14ac:dyDescent="0.25">
      <c r="A1366">
        <v>47969</v>
      </c>
      <c r="B1366">
        <v>2.67</v>
      </c>
      <c r="C1366">
        <v>0</v>
      </c>
      <c r="D1366">
        <v>0.94591956424713097</v>
      </c>
      <c r="E1366">
        <v>0.44197960495948702</v>
      </c>
      <c r="F1366">
        <v>0.61824808120727504</v>
      </c>
      <c r="G1366" s="1">
        <v>43262</v>
      </c>
      <c r="H1366" t="s">
        <v>126</v>
      </c>
      <c r="I1366" t="s">
        <v>18</v>
      </c>
      <c r="J1366">
        <v>1.53</v>
      </c>
      <c r="L1366">
        <v>0</v>
      </c>
      <c r="M1366">
        <v>0.83207117378711604</v>
      </c>
      <c r="N1366">
        <v>0.30079838633537198</v>
      </c>
      <c r="O1366">
        <v>0.54383736848831099</v>
      </c>
      <c r="R1366">
        <f t="shared" si="42"/>
        <v>1.8079796740730028</v>
      </c>
      <c r="S1366">
        <f t="shared" si="43"/>
        <v>1.5043677695891706</v>
      </c>
    </row>
    <row r="1367" spans="1:19" x14ac:dyDescent="0.25">
      <c r="A1367">
        <v>47970</v>
      </c>
      <c r="B1367">
        <v>1.4</v>
      </c>
      <c r="C1367">
        <v>1</v>
      </c>
      <c r="D1367">
        <v>1.21607855081558</v>
      </c>
      <c r="E1367">
        <v>0.86862753629684397</v>
      </c>
      <c r="F1367">
        <v>0.129597450792789</v>
      </c>
      <c r="G1367" s="1">
        <v>43262</v>
      </c>
      <c r="H1367" t="s">
        <v>122</v>
      </c>
      <c r="I1367" t="s">
        <v>140</v>
      </c>
      <c r="J1367">
        <v>3.18</v>
      </c>
      <c r="L1367">
        <v>1</v>
      </c>
      <c r="M1367">
        <v>1.2400092720985401</v>
      </c>
      <c r="N1367">
        <v>0.88572090864181496</v>
      </c>
      <c r="O1367">
        <v>0.11885916441678999</v>
      </c>
      <c r="R1367">
        <f t="shared" si="42"/>
        <v>7.4518520552269543</v>
      </c>
      <c r="S1367">
        <f t="shared" si="43"/>
        <v>9.2403656427879923</v>
      </c>
    </row>
    <row r="1368" spans="1:19" x14ac:dyDescent="0.25">
      <c r="A1368">
        <v>47971</v>
      </c>
      <c r="B1368">
        <v>1.38</v>
      </c>
      <c r="C1368">
        <v>1</v>
      </c>
      <c r="D1368">
        <v>1.0434916326999599</v>
      </c>
      <c r="E1368">
        <v>0.75615335702896103</v>
      </c>
      <c r="F1368">
        <v>0.145024645328521</v>
      </c>
      <c r="G1368" s="1">
        <v>43262</v>
      </c>
      <c r="H1368" t="s">
        <v>63</v>
      </c>
      <c r="I1368" t="s">
        <v>161</v>
      </c>
      <c r="J1368">
        <v>3.31</v>
      </c>
      <c r="L1368">
        <v>1</v>
      </c>
      <c r="M1368">
        <v>0.88922996878623894</v>
      </c>
      <c r="N1368">
        <v>0.64436954259872403</v>
      </c>
      <c r="O1368">
        <v>0.117733411490917</v>
      </c>
      <c r="R1368">
        <f t="shared" si="42"/>
        <v>5.4731238519189302</v>
      </c>
      <c r="S1368">
        <f t="shared" si="43"/>
        <v>4.8668657520050909</v>
      </c>
    </row>
    <row r="1369" spans="1:19" x14ac:dyDescent="0.25">
      <c r="A1369">
        <v>47972</v>
      </c>
      <c r="B1369">
        <v>1.83</v>
      </c>
      <c r="C1369">
        <v>0</v>
      </c>
      <c r="D1369">
        <v>1.2365780134499</v>
      </c>
      <c r="E1369">
        <v>0.43199597299098902</v>
      </c>
      <c r="F1369">
        <v>0.59738068282604195</v>
      </c>
      <c r="G1369" s="1">
        <v>43263</v>
      </c>
      <c r="H1369" t="s">
        <v>64</v>
      </c>
      <c r="I1369" t="s">
        <v>144</v>
      </c>
      <c r="J1369">
        <v>2.0699999999999998</v>
      </c>
      <c r="L1369">
        <v>0</v>
      </c>
      <c r="M1369">
        <v>1.14319703936576</v>
      </c>
      <c r="N1369">
        <v>0.52772432565688998</v>
      </c>
      <c r="O1369">
        <v>0.55226910114288297</v>
      </c>
      <c r="R1369">
        <f t="shared" si="42"/>
        <v>1.0465106008813232</v>
      </c>
      <c r="S1369">
        <f t="shared" si="43"/>
        <v>1.1963678205924193</v>
      </c>
    </row>
    <row r="1370" spans="1:19" x14ac:dyDescent="0.25">
      <c r="A1370">
        <v>47973</v>
      </c>
      <c r="B1370">
        <v>1.1299999999999999</v>
      </c>
      <c r="C1370">
        <v>1</v>
      </c>
      <c r="D1370">
        <v>1.01794259524345</v>
      </c>
      <c r="E1370">
        <v>0.90083415508270204</v>
      </c>
      <c r="F1370">
        <v>0.18511559814214701</v>
      </c>
      <c r="G1370" s="1">
        <v>43263</v>
      </c>
      <c r="H1370" t="s">
        <v>40</v>
      </c>
      <c r="I1370" t="s">
        <v>261</v>
      </c>
      <c r="J1370">
        <v>7</v>
      </c>
      <c r="L1370">
        <v>1</v>
      </c>
      <c r="M1370">
        <v>1.046228454113</v>
      </c>
      <c r="N1370">
        <v>0.92586588859558105</v>
      </c>
      <c r="O1370">
        <v>0.12691791355609799</v>
      </c>
      <c r="R1370">
        <f t="shared" si="42"/>
        <v>7.2949977087855791</v>
      </c>
      <c r="S1370">
        <f t="shared" si="43"/>
        <v>7.6322341756206615</v>
      </c>
    </row>
    <row r="1371" spans="1:19" x14ac:dyDescent="0.25">
      <c r="A1371">
        <v>47974</v>
      </c>
      <c r="B1371">
        <v>4.0999999999999996</v>
      </c>
      <c r="C1371">
        <v>0</v>
      </c>
      <c r="D1371">
        <v>0.86308572512865001</v>
      </c>
      <c r="E1371">
        <v>0.199455413222312</v>
      </c>
      <c r="F1371">
        <v>0.67959505915641705</v>
      </c>
      <c r="G1371" s="1">
        <v>43263</v>
      </c>
      <c r="H1371" t="s">
        <v>98</v>
      </c>
      <c r="I1371" t="s">
        <v>55</v>
      </c>
      <c r="J1371">
        <v>1.27</v>
      </c>
      <c r="L1371">
        <v>0</v>
      </c>
      <c r="M1371">
        <v>0.59591766685247405</v>
      </c>
      <c r="N1371">
        <v>0.13326215744018499</v>
      </c>
      <c r="O1371">
        <v>0.46922650933265603</v>
      </c>
      <c r="R1371">
        <f t="shared" si="42"/>
        <v>3.5210784392656209</v>
      </c>
      <c r="S1371">
        <f t="shared" si="43"/>
        <v>2.0982728483317166</v>
      </c>
    </row>
    <row r="1372" spans="1:19" x14ac:dyDescent="0.25">
      <c r="A1372">
        <v>47975</v>
      </c>
      <c r="B1372">
        <v>1.87</v>
      </c>
      <c r="C1372">
        <v>1</v>
      </c>
      <c r="D1372">
        <v>1.4565302776098199</v>
      </c>
      <c r="E1372">
        <v>0.77889319658279399</v>
      </c>
      <c r="F1372">
        <v>0.35379854738712302</v>
      </c>
      <c r="G1372" s="1">
        <v>43263</v>
      </c>
      <c r="H1372" t="s">
        <v>9</v>
      </c>
      <c r="I1372" t="s">
        <v>29</v>
      </c>
      <c r="J1372">
        <v>2.02</v>
      </c>
      <c r="L1372">
        <v>1</v>
      </c>
      <c r="M1372">
        <v>1.6452811020612701</v>
      </c>
      <c r="N1372">
        <v>0.87982946634292603</v>
      </c>
      <c r="O1372">
        <v>0.48485723137855502</v>
      </c>
      <c r="R1372">
        <f t="shared" si="42"/>
        <v>1.8146155391791903</v>
      </c>
      <c r="S1372">
        <f t="shared" si="43"/>
        <v>2.9855526541182469</v>
      </c>
    </row>
    <row r="1373" spans="1:19" x14ac:dyDescent="0.25">
      <c r="A1373">
        <v>47976</v>
      </c>
      <c r="B1373">
        <v>2.73</v>
      </c>
      <c r="C1373">
        <v>0</v>
      </c>
      <c r="D1373">
        <v>1.1331823308467801</v>
      </c>
      <c r="E1373">
        <v>0.23242357969284</v>
      </c>
      <c r="F1373">
        <v>0.75045187473297104</v>
      </c>
      <c r="G1373" s="1">
        <v>43263</v>
      </c>
      <c r="H1373" t="s">
        <v>21</v>
      </c>
      <c r="I1373" t="s">
        <v>79</v>
      </c>
      <c r="J1373">
        <v>1.51</v>
      </c>
      <c r="L1373">
        <v>0</v>
      </c>
      <c r="M1373">
        <v>1.20899212121963</v>
      </c>
      <c r="N1373">
        <v>0.241762340068817</v>
      </c>
      <c r="O1373">
        <v>0.80065703392028797</v>
      </c>
      <c r="R1373">
        <f t="shared" si="42"/>
        <v>3.3117524991377199</v>
      </c>
      <c r="S1373">
        <f t="shared" si="43"/>
        <v>4.0038826788869395</v>
      </c>
    </row>
    <row r="1374" spans="1:19" x14ac:dyDescent="0.25">
      <c r="A1374">
        <v>47977</v>
      </c>
      <c r="B1374">
        <v>2.94</v>
      </c>
      <c r="C1374">
        <v>1</v>
      </c>
      <c r="D1374">
        <v>2.3470285778045601</v>
      </c>
      <c r="E1374">
        <v>0.79830904006958003</v>
      </c>
      <c r="F1374">
        <v>0.48415555357932999</v>
      </c>
      <c r="G1374" s="1">
        <v>43263</v>
      </c>
      <c r="H1374" t="s">
        <v>51</v>
      </c>
      <c r="I1374" t="s">
        <v>37</v>
      </c>
      <c r="J1374">
        <v>1.45</v>
      </c>
      <c r="L1374">
        <v>1</v>
      </c>
      <c r="M1374">
        <v>2.48239367365837</v>
      </c>
      <c r="N1374">
        <v>0.84435158967971802</v>
      </c>
      <c r="O1374">
        <v>0.53227335214614802</v>
      </c>
      <c r="R1374">
        <f t="shared" si="42"/>
        <v>1.5863119697337049</v>
      </c>
      <c r="S1374">
        <f t="shared" si="43"/>
        <v>3.9378507981154982</v>
      </c>
    </row>
    <row r="1375" spans="1:19" x14ac:dyDescent="0.25">
      <c r="A1375">
        <v>47978</v>
      </c>
      <c r="B1375">
        <v>1.83</v>
      </c>
      <c r="C1375">
        <v>1</v>
      </c>
      <c r="D1375">
        <v>1.49711896312236</v>
      </c>
      <c r="E1375">
        <v>0.81809779405593797</v>
      </c>
      <c r="F1375">
        <v>0.28098026514053298</v>
      </c>
      <c r="G1375" s="1">
        <v>43263</v>
      </c>
      <c r="H1375" t="s">
        <v>26</v>
      </c>
      <c r="I1375" t="s">
        <v>182</v>
      </c>
      <c r="J1375">
        <v>2.0699999999999998</v>
      </c>
      <c r="L1375">
        <v>1</v>
      </c>
      <c r="M1375">
        <v>1.69826820194721</v>
      </c>
      <c r="N1375">
        <v>0.92801541090011597</v>
      </c>
      <c r="O1375">
        <v>0.17270569503307301</v>
      </c>
      <c r="R1375">
        <f t="shared" si="42"/>
        <v>5.3733920628523668</v>
      </c>
      <c r="S1375">
        <f t="shared" si="43"/>
        <v>9.1254608769377104</v>
      </c>
    </row>
    <row r="1376" spans="1:19" x14ac:dyDescent="0.25">
      <c r="A1376">
        <v>47979</v>
      </c>
      <c r="C1376">
        <v>1</v>
      </c>
      <c r="E1376">
        <v>0.78896349668502797</v>
      </c>
      <c r="F1376">
        <v>0.20149616897106101</v>
      </c>
      <c r="G1376" s="1">
        <v>43263</v>
      </c>
      <c r="H1376" t="s">
        <v>72</v>
      </c>
      <c r="I1376" t="s">
        <v>235</v>
      </c>
      <c r="L1376">
        <v>1</v>
      </c>
      <c r="N1376">
        <v>0.81140196323394698</v>
      </c>
      <c r="O1376">
        <v>0.24334669113159099</v>
      </c>
      <c r="R1376">
        <f t="shared" si="42"/>
        <v>3.334345576924969</v>
      </c>
      <c r="S1376">
        <f t="shared" si="43"/>
        <v>0</v>
      </c>
    </row>
    <row r="1377" spans="1:19" x14ac:dyDescent="0.25">
      <c r="A1377">
        <v>47980</v>
      </c>
      <c r="B1377">
        <v>1.33</v>
      </c>
      <c r="C1377">
        <v>1</v>
      </c>
      <c r="D1377">
        <v>1.0429300810098601</v>
      </c>
      <c r="E1377">
        <v>0.78415795564651403</v>
      </c>
      <c r="F1377">
        <v>0.25691514313220898</v>
      </c>
      <c r="G1377" s="1">
        <v>43263</v>
      </c>
      <c r="H1377" t="s">
        <v>97</v>
      </c>
      <c r="I1377" t="s">
        <v>172</v>
      </c>
      <c r="J1377">
        <v>3.62</v>
      </c>
      <c r="L1377">
        <v>1</v>
      </c>
      <c r="M1377">
        <v>1.1800857919454499</v>
      </c>
      <c r="N1377">
        <v>0.88728255033492998</v>
      </c>
      <c r="O1377">
        <v>0.13323543965816401</v>
      </c>
      <c r="R1377">
        <f t="shared" si="42"/>
        <v>6.6595085557670668</v>
      </c>
      <c r="S1377">
        <f t="shared" si="43"/>
        <v>7.8587914279999254</v>
      </c>
    </row>
    <row r="1378" spans="1:19" x14ac:dyDescent="0.25">
      <c r="A1378">
        <v>47981</v>
      </c>
      <c r="C1378">
        <v>1</v>
      </c>
      <c r="E1378">
        <v>0.73897223472595197</v>
      </c>
      <c r="F1378">
        <v>0.271267342567443</v>
      </c>
      <c r="G1378" s="1">
        <v>43263</v>
      </c>
      <c r="H1378" t="s">
        <v>118</v>
      </c>
      <c r="I1378" t="s">
        <v>258</v>
      </c>
      <c r="L1378">
        <v>1</v>
      </c>
      <c r="N1378">
        <v>0.75041508674621504</v>
      </c>
      <c r="O1378">
        <v>0.27355173230171198</v>
      </c>
      <c r="R1378">
        <f t="shared" si="42"/>
        <v>2.743229152424266</v>
      </c>
      <c r="S1378">
        <f t="shared" si="43"/>
        <v>0</v>
      </c>
    </row>
    <row r="1379" spans="1:19" x14ac:dyDescent="0.25">
      <c r="A1379">
        <v>47982</v>
      </c>
      <c r="B1379">
        <v>1.42</v>
      </c>
      <c r="C1379">
        <v>1</v>
      </c>
      <c r="D1379">
        <v>0.86736464738845798</v>
      </c>
      <c r="E1379">
        <v>0.61082017421722401</v>
      </c>
      <c r="F1379">
        <v>0.31302531212568202</v>
      </c>
      <c r="G1379" s="1">
        <v>43263</v>
      </c>
      <c r="H1379" t="s">
        <v>104</v>
      </c>
      <c r="I1379" t="s">
        <v>120</v>
      </c>
      <c r="J1379">
        <v>3.09</v>
      </c>
      <c r="L1379">
        <v>1</v>
      </c>
      <c r="M1379">
        <v>0.81540679097175595</v>
      </c>
      <c r="N1379">
        <v>0.57423013448715199</v>
      </c>
      <c r="O1379">
        <v>0.301757901906967</v>
      </c>
      <c r="R1379">
        <f t="shared" si="42"/>
        <v>1.9029497847721288</v>
      </c>
      <c r="S1379">
        <f t="shared" si="43"/>
        <v>1.5516781773814348</v>
      </c>
    </row>
    <row r="1380" spans="1:19" x14ac:dyDescent="0.25">
      <c r="A1380">
        <v>47983</v>
      </c>
      <c r="B1380">
        <v>1.81</v>
      </c>
      <c r="C1380">
        <v>1</v>
      </c>
      <c r="D1380">
        <v>1.43187395668029</v>
      </c>
      <c r="E1380">
        <v>0.79109058380126895</v>
      </c>
      <c r="F1380">
        <v>0.33775466978549901</v>
      </c>
      <c r="G1380" s="1">
        <v>43264</v>
      </c>
      <c r="H1380" t="s">
        <v>102</v>
      </c>
      <c r="I1380" t="s">
        <v>115</v>
      </c>
      <c r="J1380">
        <v>2.1</v>
      </c>
      <c r="L1380">
        <v>1</v>
      </c>
      <c r="M1380">
        <v>1.50438170731067</v>
      </c>
      <c r="N1380">
        <v>0.83115011453628496</v>
      </c>
      <c r="O1380">
        <v>0.19975513219833299</v>
      </c>
      <c r="R1380">
        <f t="shared" si="42"/>
        <v>4.1608448573479064</v>
      </c>
      <c r="S1380">
        <f t="shared" si="43"/>
        <v>6.2594988903518889</v>
      </c>
    </row>
    <row r="1381" spans="1:19" x14ac:dyDescent="0.25">
      <c r="A1381">
        <v>47984</v>
      </c>
      <c r="B1381">
        <v>1.32</v>
      </c>
      <c r="C1381">
        <v>1</v>
      </c>
      <c r="D1381">
        <v>1.13505861854553</v>
      </c>
      <c r="E1381">
        <v>0.85989289283752401</v>
      </c>
      <c r="F1381">
        <v>0.18143264055252001</v>
      </c>
      <c r="G1381" s="1">
        <v>43264</v>
      </c>
      <c r="H1381" t="s">
        <v>52</v>
      </c>
      <c r="I1381" t="s">
        <v>20</v>
      </c>
      <c r="J1381">
        <v>3.7</v>
      </c>
      <c r="L1381">
        <v>1</v>
      </c>
      <c r="M1381">
        <v>1.2298985910415601</v>
      </c>
      <c r="N1381">
        <v>0.93174135684966997</v>
      </c>
      <c r="O1381">
        <v>0.149634569883346</v>
      </c>
      <c r="R1381">
        <f t="shared" si="42"/>
        <v>6.226778728846206</v>
      </c>
      <c r="S1381">
        <f t="shared" si="43"/>
        <v>7.658306385335532</v>
      </c>
    </row>
    <row r="1382" spans="1:19" x14ac:dyDescent="0.25">
      <c r="A1382">
        <v>47985</v>
      </c>
      <c r="B1382">
        <v>1.25</v>
      </c>
      <c r="C1382">
        <v>0</v>
      </c>
      <c r="D1382">
        <v>2.83324365615844</v>
      </c>
      <c r="E1382">
        <v>0.51695521672566702</v>
      </c>
      <c r="F1382">
        <v>0.64982652664184504</v>
      </c>
      <c r="G1382" s="1">
        <v>43264</v>
      </c>
      <c r="H1382" t="s">
        <v>24</v>
      </c>
      <c r="I1382" t="s">
        <v>25</v>
      </c>
      <c r="J1382">
        <v>4.3600000000000003</v>
      </c>
      <c r="L1382">
        <v>0</v>
      </c>
      <c r="M1382">
        <v>2.8431158351898098</v>
      </c>
      <c r="N1382">
        <v>0.63507539033889704</v>
      </c>
      <c r="O1382">
        <v>0.65209078788757302</v>
      </c>
      <c r="R1382">
        <f t="shared" si="42"/>
        <v>1.0267927206872181</v>
      </c>
      <c r="S1382">
        <f t="shared" si="43"/>
        <v>2.9192906436434658</v>
      </c>
    </row>
    <row r="1383" spans="1:19" x14ac:dyDescent="0.25">
      <c r="A1383">
        <v>47986</v>
      </c>
      <c r="B1383">
        <v>1.1599999999999999</v>
      </c>
      <c r="C1383">
        <v>1</v>
      </c>
      <c r="D1383">
        <v>1.0015416841506899</v>
      </c>
      <c r="E1383">
        <v>0.86339800357818597</v>
      </c>
      <c r="F1383">
        <v>0.19610582292079901</v>
      </c>
      <c r="G1383" s="1">
        <v>43264</v>
      </c>
      <c r="H1383" t="s">
        <v>99</v>
      </c>
      <c r="I1383" t="s">
        <v>19</v>
      </c>
      <c r="J1383">
        <v>6.1</v>
      </c>
      <c r="L1383">
        <v>1</v>
      </c>
      <c r="M1383">
        <v>1.0300000166893</v>
      </c>
      <c r="N1383">
        <v>0.887931048870086</v>
      </c>
      <c r="O1383">
        <v>0.19975876808166501</v>
      </c>
      <c r="R1383">
        <f t="shared" si="42"/>
        <v>4.4450166438105168</v>
      </c>
      <c r="S1383">
        <f t="shared" si="43"/>
        <v>4.5783672173090473</v>
      </c>
    </row>
    <row r="1384" spans="1:19" x14ac:dyDescent="0.25">
      <c r="A1384">
        <v>47987</v>
      </c>
      <c r="B1384">
        <v>5.95</v>
      </c>
      <c r="C1384">
        <v>0</v>
      </c>
      <c r="D1384">
        <v>0.93241321182250902</v>
      </c>
      <c r="E1384">
        <v>0.19667559713125199</v>
      </c>
      <c r="F1384">
        <v>0.80380449295043899</v>
      </c>
      <c r="G1384" s="1">
        <v>43264</v>
      </c>
      <c r="H1384" t="s">
        <v>225</v>
      </c>
      <c r="I1384" t="s">
        <v>36</v>
      </c>
      <c r="J1384">
        <v>1.1599999999999999</v>
      </c>
      <c r="L1384">
        <v>0</v>
      </c>
      <c r="M1384">
        <v>1.0015326404571501</v>
      </c>
      <c r="N1384">
        <v>0.16050741076469399</v>
      </c>
      <c r="O1384">
        <v>0.86339020729064897</v>
      </c>
      <c r="R1384">
        <f t="shared" si="42"/>
        <v>5.3791298680681514</v>
      </c>
      <c r="S1384">
        <f t="shared" si="43"/>
        <v>5.387374140128232</v>
      </c>
    </row>
    <row r="1385" spans="1:19" x14ac:dyDescent="0.25">
      <c r="A1385">
        <v>47988</v>
      </c>
      <c r="B1385">
        <v>1.1599999999999999</v>
      </c>
      <c r="C1385">
        <v>1</v>
      </c>
      <c r="D1385">
        <v>1.0285778474807701</v>
      </c>
      <c r="E1385">
        <v>0.88670504093170099</v>
      </c>
      <c r="F1385">
        <v>9.86043035984039E-2</v>
      </c>
      <c r="G1385" s="1">
        <v>43264</v>
      </c>
      <c r="H1385" t="s">
        <v>153</v>
      </c>
      <c r="I1385" t="s">
        <v>151</v>
      </c>
      <c r="J1385">
        <v>6.2</v>
      </c>
      <c r="L1385">
        <v>1</v>
      </c>
      <c r="M1385">
        <v>1.0673957586288401</v>
      </c>
      <c r="N1385">
        <v>0.920168757438659</v>
      </c>
      <c r="O1385">
        <v>9.8209314048290197E-2</v>
      </c>
      <c r="R1385">
        <f t="shared" si="42"/>
        <v>9.3694652727765284</v>
      </c>
      <c r="S1385">
        <f t="shared" si="43"/>
        <v>10.000927492781914</v>
      </c>
    </row>
    <row r="1386" spans="1:19" x14ac:dyDescent="0.25">
      <c r="A1386">
        <v>47989</v>
      </c>
      <c r="B1386">
        <v>1.28</v>
      </c>
      <c r="C1386">
        <v>1</v>
      </c>
      <c r="D1386">
        <v>0.95259477233886702</v>
      </c>
      <c r="E1386">
        <v>0.74421466588973995</v>
      </c>
      <c r="F1386">
        <v>0.34134070575237202</v>
      </c>
      <c r="G1386" s="1">
        <v>43264</v>
      </c>
      <c r="H1386" t="s">
        <v>89</v>
      </c>
      <c r="I1386" t="s">
        <v>178</v>
      </c>
      <c r="J1386">
        <v>4.1399999999999997</v>
      </c>
      <c r="L1386">
        <v>1</v>
      </c>
      <c r="M1386">
        <v>1.08181266784667</v>
      </c>
      <c r="N1386">
        <v>0.84516614675521795</v>
      </c>
      <c r="O1386">
        <v>0.42546135187148998</v>
      </c>
      <c r="R1386">
        <f t="shared" si="42"/>
        <v>1.9864698474668958</v>
      </c>
      <c r="S1386">
        <f t="shared" si="43"/>
        <v>2.1489882452851483</v>
      </c>
    </row>
    <row r="1387" spans="1:19" x14ac:dyDescent="0.25">
      <c r="A1387">
        <v>47990</v>
      </c>
      <c r="B1387">
        <v>2.66</v>
      </c>
      <c r="C1387">
        <v>0</v>
      </c>
      <c r="D1387">
        <v>1.13690930390357</v>
      </c>
      <c r="E1387">
        <v>0.31830190718173901</v>
      </c>
      <c r="F1387">
        <v>0.73825279474258398</v>
      </c>
      <c r="G1387" s="1">
        <v>43264</v>
      </c>
      <c r="H1387" t="s">
        <v>75</v>
      </c>
      <c r="I1387" t="s">
        <v>122</v>
      </c>
      <c r="J1387">
        <v>1.54</v>
      </c>
      <c r="L1387">
        <v>0</v>
      </c>
      <c r="M1387">
        <v>1.2065034651756199</v>
      </c>
      <c r="N1387">
        <v>8.2641586661338806E-2</v>
      </c>
      <c r="O1387">
        <v>0.78344380855560303</v>
      </c>
      <c r="R1387">
        <f t="shared" si="42"/>
        <v>9.4800189614717532</v>
      </c>
      <c r="S1387">
        <f t="shared" si="43"/>
        <v>11.437675726946335</v>
      </c>
    </row>
    <row r="1388" spans="1:19" x14ac:dyDescent="0.25">
      <c r="A1388">
        <v>47991</v>
      </c>
      <c r="B1388">
        <v>2.37</v>
      </c>
      <c r="C1388">
        <v>1</v>
      </c>
      <c r="D1388">
        <v>1.5569425809383299</v>
      </c>
      <c r="E1388">
        <v>0.65693779786427797</v>
      </c>
      <c r="F1388">
        <v>0.46347319086392702</v>
      </c>
      <c r="G1388" s="1">
        <v>43264</v>
      </c>
      <c r="H1388" t="s">
        <v>97</v>
      </c>
      <c r="I1388" t="s">
        <v>148</v>
      </c>
      <c r="J1388">
        <v>1.66</v>
      </c>
      <c r="L1388">
        <v>0</v>
      </c>
      <c r="M1388">
        <v>1.0049294126033701</v>
      </c>
      <c r="N1388">
        <v>0.49685785174369801</v>
      </c>
      <c r="O1388">
        <v>0.60537916421890203</v>
      </c>
      <c r="R1388">
        <f t="shared" si="42"/>
        <v>1.2184152108985575</v>
      </c>
      <c r="S1388">
        <f t="shared" si="43"/>
        <v>1.2244212821953075</v>
      </c>
    </row>
    <row r="1389" spans="1:19" x14ac:dyDescent="0.25">
      <c r="A1389">
        <v>47992</v>
      </c>
      <c r="B1389">
        <v>2.1</v>
      </c>
      <c r="C1389">
        <v>1</v>
      </c>
      <c r="D1389">
        <v>1.42166967988014</v>
      </c>
      <c r="E1389">
        <v>0.67698556184768599</v>
      </c>
      <c r="F1389">
        <v>0.51266072690486897</v>
      </c>
      <c r="G1389" s="1">
        <v>43264</v>
      </c>
      <c r="H1389" t="s">
        <v>118</v>
      </c>
      <c r="I1389" t="s">
        <v>31</v>
      </c>
      <c r="J1389">
        <v>1.83</v>
      </c>
      <c r="L1389">
        <v>1</v>
      </c>
      <c r="M1389">
        <v>1.49281904697418</v>
      </c>
      <c r="N1389">
        <v>0.71086621284484797</v>
      </c>
      <c r="O1389">
        <v>0.42122900485992398</v>
      </c>
      <c r="R1389">
        <f t="shared" si="42"/>
        <v>1.6876003424342545</v>
      </c>
      <c r="S1389">
        <f t="shared" si="43"/>
        <v>2.5192819348660049</v>
      </c>
    </row>
    <row r="1390" spans="1:19" x14ac:dyDescent="0.25">
      <c r="A1390">
        <v>47993</v>
      </c>
      <c r="B1390">
        <v>2.0699999999999998</v>
      </c>
      <c r="C1390">
        <v>0</v>
      </c>
      <c r="D1390">
        <v>1.2547032910585401</v>
      </c>
      <c r="E1390">
        <v>0.31257721483707401</v>
      </c>
      <c r="F1390">
        <v>0.67821799516677805</v>
      </c>
      <c r="G1390" s="1">
        <v>43264</v>
      </c>
      <c r="H1390" t="s">
        <v>126</v>
      </c>
      <c r="I1390" t="s">
        <v>63</v>
      </c>
      <c r="J1390">
        <v>1.85</v>
      </c>
      <c r="L1390">
        <v>0</v>
      </c>
      <c r="M1390">
        <v>1.2877747386693901</v>
      </c>
      <c r="N1390">
        <v>0.34760239720344499</v>
      </c>
      <c r="O1390">
        <v>0.69609445333480802</v>
      </c>
      <c r="R1390">
        <f t="shared" si="42"/>
        <v>2.0025594153983848</v>
      </c>
      <c r="S1390">
        <f t="shared" si="43"/>
        <v>2.5788454278345911</v>
      </c>
    </row>
    <row r="1391" spans="1:19" x14ac:dyDescent="0.25">
      <c r="A1391">
        <v>47994</v>
      </c>
      <c r="B1391">
        <v>1.71</v>
      </c>
      <c r="C1391">
        <v>1</v>
      </c>
      <c r="D1391">
        <v>0.87658400863409003</v>
      </c>
      <c r="E1391">
        <v>0.51262222727139795</v>
      </c>
      <c r="F1391">
        <v>0.37540794412294998</v>
      </c>
      <c r="G1391" s="1">
        <v>43264</v>
      </c>
      <c r="H1391" t="s">
        <v>98</v>
      </c>
      <c r="I1391" t="s">
        <v>138</v>
      </c>
      <c r="J1391">
        <v>2.27</v>
      </c>
      <c r="L1391">
        <v>0</v>
      </c>
      <c r="M1391">
        <v>1.4517396014928801</v>
      </c>
      <c r="N1391">
        <v>0.43601185083389199</v>
      </c>
      <c r="O1391">
        <v>0.63953286409377996</v>
      </c>
      <c r="R1391">
        <f t="shared" si="42"/>
        <v>1.46677862739429</v>
      </c>
      <c r="S1391">
        <f t="shared" si="43"/>
        <v>2.129380620011661</v>
      </c>
    </row>
    <row r="1392" spans="1:19" x14ac:dyDescent="0.25">
      <c r="A1392">
        <v>47995</v>
      </c>
      <c r="B1392">
        <v>1.38</v>
      </c>
      <c r="C1392">
        <v>1</v>
      </c>
      <c r="D1392">
        <v>1.07930566334724</v>
      </c>
      <c r="E1392">
        <v>0.78210555315017705</v>
      </c>
      <c r="F1392">
        <v>0.28769622147083201</v>
      </c>
      <c r="G1392" s="1">
        <v>43265</v>
      </c>
      <c r="H1392" t="s">
        <v>22</v>
      </c>
      <c r="I1392" t="s">
        <v>225</v>
      </c>
      <c r="J1392">
        <v>3.33</v>
      </c>
      <c r="L1392">
        <v>1</v>
      </c>
      <c r="M1392">
        <v>1.06513653516769</v>
      </c>
      <c r="N1392">
        <v>0.77183806896209695</v>
      </c>
      <c r="O1392">
        <v>0.242840126156806</v>
      </c>
      <c r="R1392">
        <f t="shared" si="42"/>
        <v>3.1783794596767256</v>
      </c>
      <c r="S1392">
        <f t="shared" si="43"/>
        <v>3.3854080851282338</v>
      </c>
    </row>
    <row r="1393" spans="1:19" x14ac:dyDescent="0.25">
      <c r="A1393">
        <v>47996</v>
      </c>
      <c r="B1393">
        <v>1.42</v>
      </c>
      <c r="C1393">
        <v>1</v>
      </c>
      <c r="D1393">
        <v>1.21350249552726</v>
      </c>
      <c r="E1393">
        <v>0.85457922220230098</v>
      </c>
      <c r="F1393">
        <v>0.141030848026275</v>
      </c>
      <c r="G1393" s="1">
        <v>43265</v>
      </c>
      <c r="H1393" t="s">
        <v>76</v>
      </c>
      <c r="I1393" t="s">
        <v>24</v>
      </c>
      <c r="J1393">
        <v>3.11</v>
      </c>
      <c r="L1393">
        <v>1</v>
      </c>
      <c r="M1393">
        <v>1.2159322834014801</v>
      </c>
      <c r="N1393">
        <v>0.85629034042358398</v>
      </c>
      <c r="O1393">
        <v>0.15363536775112099</v>
      </c>
      <c r="R1393">
        <f t="shared" si="42"/>
        <v>5.5735235509750396</v>
      </c>
      <c r="S1393">
        <f t="shared" si="43"/>
        <v>6.7770272179290556</v>
      </c>
    </row>
    <row r="1394" spans="1:19" x14ac:dyDescent="0.25">
      <c r="A1394">
        <v>47997</v>
      </c>
      <c r="B1394">
        <v>1.6</v>
      </c>
      <c r="C1394">
        <v>1</v>
      </c>
      <c r="D1394">
        <v>1.1868344068527199</v>
      </c>
      <c r="E1394">
        <v>0.74177150428295102</v>
      </c>
      <c r="F1394">
        <v>0.58578928560018495</v>
      </c>
      <c r="G1394" s="1">
        <v>43265</v>
      </c>
      <c r="H1394" t="s">
        <v>154</v>
      </c>
      <c r="I1394" t="s">
        <v>102</v>
      </c>
      <c r="J1394">
        <v>2.5</v>
      </c>
      <c r="L1394">
        <v>1</v>
      </c>
      <c r="M1394">
        <v>1.21253795623779</v>
      </c>
      <c r="N1394">
        <v>0.75783622264862005</v>
      </c>
      <c r="O1394">
        <v>0.68152874708175604</v>
      </c>
      <c r="R1394">
        <f t="shared" si="42"/>
        <v>1.1119651605212628</v>
      </c>
      <c r="S1394">
        <f t="shared" si="43"/>
        <v>1.3482999631460806</v>
      </c>
    </row>
    <row r="1395" spans="1:19" x14ac:dyDescent="0.25">
      <c r="A1395">
        <v>47998</v>
      </c>
      <c r="B1395">
        <v>1.53</v>
      </c>
      <c r="C1395">
        <v>0</v>
      </c>
      <c r="D1395">
        <v>1.52220365196466</v>
      </c>
      <c r="E1395">
        <v>0.40082808583974799</v>
      </c>
      <c r="F1395">
        <v>0.56169876456260603</v>
      </c>
      <c r="G1395" s="1">
        <v>43265</v>
      </c>
      <c r="H1395" t="s">
        <v>52</v>
      </c>
      <c r="I1395" t="s">
        <v>40</v>
      </c>
      <c r="J1395">
        <v>2.71</v>
      </c>
      <c r="L1395">
        <v>0</v>
      </c>
      <c r="M1395">
        <v>1.28142340540885</v>
      </c>
      <c r="N1395">
        <v>0.469658613204956</v>
      </c>
      <c r="O1395">
        <v>0.47284996509552002</v>
      </c>
      <c r="R1395">
        <f t="shared" si="42"/>
        <v>1.006795046020313</v>
      </c>
      <c r="S1395">
        <f t="shared" si="43"/>
        <v>1.2901307364201187</v>
      </c>
    </row>
    <row r="1396" spans="1:19" x14ac:dyDescent="0.25">
      <c r="A1396">
        <v>47999</v>
      </c>
      <c r="B1396">
        <v>1.34</v>
      </c>
      <c r="C1396">
        <v>1</v>
      </c>
      <c r="D1396">
        <v>0.96770749020576496</v>
      </c>
      <c r="E1396">
        <v>0.72216976881027195</v>
      </c>
      <c r="F1396">
        <v>0.26500386595726</v>
      </c>
      <c r="G1396" s="1">
        <v>43265</v>
      </c>
      <c r="H1396" t="s">
        <v>99</v>
      </c>
      <c r="I1396" t="s">
        <v>9</v>
      </c>
      <c r="J1396">
        <v>3.56</v>
      </c>
      <c r="L1396">
        <v>1</v>
      </c>
      <c r="M1396">
        <v>0.94200052380561805</v>
      </c>
      <c r="N1396">
        <v>0.70298546552658003</v>
      </c>
      <c r="O1396">
        <v>0.115485817193984</v>
      </c>
      <c r="R1396">
        <f t="shared" si="42"/>
        <v>6.0872017240503249</v>
      </c>
      <c r="S1396">
        <f t="shared" si="43"/>
        <v>5.7341472125658628</v>
      </c>
    </row>
    <row r="1397" spans="1:19" x14ac:dyDescent="0.25">
      <c r="A1397">
        <v>48000</v>
      </c>
      <c r="B1397">
        <v>1.8</v>
      </c>
      <c r="C1397">
        <v>0</v>
      </c>
      <c r="D1397">
        <v>0.85251447781920398</v>
      </c>
      <c r="E1397">
        <v>0.23611353337764701</v>
      </c>
      <c r="F1397">
        <v>0.400241538882255</v>
      </c>
      <c r="G1397" s="1">
        <v>43265</v>
      </c>
      <c r="H1397" t="s">
        <v>104</v>
      </c>
      <c r="I1397" t="s">
        <v>59</v>
      </c>
      <c r="J1397">
        <v>2.13</v>
      </c>
      <c r="L1397">
        <v>0</v>
      </c>
      <c r="M1397">
        <v>0.90811273545026705</v>
      </c>
      <c r="N1397">
        <v>0.22008764743804901</v>
      </c>
      <c r="O1397">
        <v>0.42634400725364602</v>
      </c>
      <c r="R1397">
        <f t="shared" si="42"/>
        <v>1.9371555478762374</v>
      </c>
      <c r="S1397">
        <f t="shared" si="43"/>
        <v>1.7591556235745487</v>
      </c>
    </row>
    <row r="1398" spans="1:19" x14ac:dyDescent="0.25">
      <c r="A1398">
        <v>48001</v>
      </c>
      <c r="B1398">
        <v>1.22</v>
      </c>
      <c r="C1398">
        <v>1</v>
      </c>
      <c r="D1398">
        <v>1.0349474129676799</v>
      </c>
      <c r="E1398">
        <v>0.84831755161285405</v>
      </c>
      <c r="F1398">
        <v>0.155418652296066</v>
      </c>
      <c r="G1398" s="1">
        <v>43265</v>
      </c>
      <c r="H1398" t="s">
        <v>155</v>
      </c>
      <c r="I1398" t="s">
        <v>64</v>
      </c>
      <c r="J1398">
        <v>4.9400000000000004</v>
      </c>
      <c r="L1398">
        <v>1</v>
      </c>
      <c r="M1398">
        <v>0.98449729204177805</v>
      </c>
      <c r="N1398">
        <v>0.80696499347686701</v>
      </c>
      <c r="O1398">
        <v>0.148378446698188</v>
      </c>
      <c r="R1398">
        <f t="shared" si="42"/>
        <v>5.4385593826729393</v>
      </c>
      <c r="S1398">
        <f t="shared" si="43"/>
        <v>5.3542469848499108</v>
      </c>
    </row>
    <row r="1399" spans="1:19" x14ac:dyDescent="0.25">
      <c r="A1399">
        <v>48002</v>
      </c>
      <c r="B1399">
        <v>1.52</v>
      </c>
      <c r="C1399">
        <v>1</v>
      </c>
      <c r="D1399">
        <v>0.86794974040985096</v>
      </c>
      <c r="E1399">
        <v>0.57101956605911197</v>
      </c>
      <c r="F1399">
        <v>0.191941051185131</v>
      </c>
      <c r="G1399" s="1">
        <v>43265</v>
      </c>
      <c r="H1399" t="s">
        <v>72</v>
      </c>
      <c r="I1399" t="s">
        <v>26</v>
      </c>
      <c r="J1399">
        <v>2.73</v>
      </c>
      <c r="L1399">
        <v>1</v>
      </c>
      <c r="M1399">
        <v>1.2297085618972701</v>
      </c>
      <c r="N1399">
        <v>0.80901879072189298</v>
      </c>
      <c r="O1399">
        <v>0.227628424763679</v>
      </c>
      <c r="R1399">
        <f t="shared" si="42"/>
        <v>3.5541202359143247</v>
      </c>
      <c r="S1399">
        <f t="shared" si="43"/>
        <v>4.3705320841162161</v>
      </c>
    </row>
    <row r="1400" spans="1:19" x14ac:dyDescent="0.25">
      <c r="A1400">
        <v>48003</v>
      </c>
      <c r="B1400">
        <v>1.78</v>
      </c>
      <c r="C1400">
        <v>1</v>
      </c>
      <c r="D1400">
        <v>1.0215944898128499</v>
      </c>
      <c r="E1400">
        <v>0.57392948865890503</v>
      </c>
      <c r="F1400">
        <v>0.38068556785583402</v>
      </c>
      <c r="G1400" s="1">
        <v>43265</v>
      </c>
      <c r="H1400" t="s">
        <v>51</v>
      </c>
      <c r="I1400" t="s">
        <v>21</v>
      </c>
      <c r="J1400">
        <v>2.16</v>
      </c>
      <c r="L1400">
        <v>1</v>
      </c>
      <c r="M1400">
        <v>1.0078126907348599</v>
      </c>
      <c r="N1400">
        <v>0.56618690490722601</v>
      </c>
      <c r="O1400">
        <v>0.27304098010063099</v>
      </c>
      <c r="R1400">
        <f t="shared" si="42"/>
        <v>2.0736334329687587</v>
      </c>
      <c r="S1400">
        <f t="shared" si="43"/>
        <v>2.0898340896780145</v>
      </c>
    </row>
    <row r="1401" spans="1:19" x14ac:dyDescent="0.25">
      <c r="A1401">
        <v>48004</v>
      </c>
      <c r="B1401">
        <v>1.69</v>
      </c>
      <c r="C1401">
        <v>1</v>
      </c>
      <c r="D1401">
        <v>0.91443458989262505</v>
      </c>
      <c r="E1401">
        <v>0.54108555614948195</v>
      </c>
      <c r="F1401">
        <v>0.291552353650331</v>
      </c>
      <c r="G1401" s="1">
        <v>43266</v>
      </c>
      <c r="H1401" t="s">
        <v>76</v>
      </c>
      <c r="I1401" t="s">
        <v>52</v>
      </c>
      <c r="J1401">
        <v>2.33</v>
      </c>
      <c r="L1401">
        <v>0</v>
      </c>
      <c r="M1401">
        <v>1.6307073545455899</v>
      </c>
      <c r="N1401">
        <v>0.52649235725402799</v>
      </c>
      <c r="O1401">
        <v>0.69987440109252896</v>
      </c>
      <c r="R1401">
        <f t="shared" si="42"/>
        <v>1.3293154049619862</v>
      </c>
      <c r="S1401">
        <f t="shared" si="43"/>
        <v>2.1677244073822637</v>
      </c>
    </row>
    <row r="1402" spans="1:19" x14ac:dyDescent="0.25">
      <c r="A1402">
        <v>48005</v>
      </c>
      <c r="B1402">
        <v>1.0900000000000001</v>
      </c>
      <c r="C1402">
        <v>1</v>
      </c>
      <c r="D1402">
        <v>0.98479858517646801</v>
      </c>
      <c r="E1402">
        <v>0.90348494052886896</v>
      </c>
      <c r="F1402">
        <v>9.9331420660018904E-2</v>
      </c>
      <c r="G1402" s="1">
        <v>43266</v>
      </c>
      <c r="H1402" t="s">
        <v>153</v>
      </c>
      <c r="I1402" t="s">
        <v>22</v>
      </c>
      <c r="J1402">
        <v>10.039999999999999</v>
      </c>
      <c r="L1402">
        <v>1</v>
      </c>
      <c r="M1402">
        <v>0.93453065693378401</v>
      </c>
      <c r="N1402">
        <v>0.85736757516860895</v>
      </c>
      <c r="O1402">
        <v>8.7436698377132402E-2</v>
      </c>
      <c r="R1402">
        <f t="shared" si="42"/>
        <v>9.8055803922353846</v>
      </c>
      <c r="S1402">
        <f t="shared" si="43"/>
        <v>9.1636154855727643</v>
      </c>
    </row>
    <row r="1403" spans="1:19" x14ac:dyDescent="0.25">
      <c r="A1403">
        <v>48006</v>
      </c>
      <c r="B1403">
        <v>1.47</v>
      </c>
      <c r="C1403">
        <v>1</v>
      </c>
      <c r="D1403">
        <v>0.95646330767869903</v>
      </c>
      <c r="E1403">
        <v>0.65065531134605403</v>
      </c>
      <c r="F1403">
        <v>0.285363507270813</v>
      </c>
      <c r="G1403" s="1">
        <v>43266</v>
      </c>
      <c r="H1403" t="s">
        <v>99</v>
      </c>
      <c r="I1403" t="s">
        <v>154</v>
      </c>
      <c r="J1403">
        <v>2.96</v>
      </c>
      <c r="L1403">
        <v>1</v>
      </c>
      <c r="M1403">
        <v>1.15537042737007</v>
      </c>
      <c r="N1403">
        <v>0.785966277122497</v>
      </c>
      <c r="O1403">
        <v>0.355619937181472</v>
      </c>
      <c r="R1403">
        <f t="shared" si="42"/>
        <v>2.2101299588313585</v>
      </c>
      <c r="S1403">
        <f t="shared" si="43"/>
        <v>2.5535187950783831</v>
      </c>
    </row>
    <row r="1404" spans="1:19" x14ac:dyDescent="0.25">
      <c r="A1404">
        <v>48007</v>
      </c>
      <c r="B1404">
        <v>1.47</v>
      </c>
      <c r="C1404">
        <v>1</v>
      </c>
      <c r="D1404">
        <v>0.91154554188251402</v>
      </c>
      <c r="E1404">
        <v>0.62009900808334295</v>
      </c>
      <c r="F1404">
        <v>0.34620067477226202</v>
      </c>
      <c r="G1404" s="1">
        <v>43266</v>
      </c>
      <c r="H1404" t="s">
        <v>89</v>
      </c>
      <c r="I1404" t="s">
        <v>98</v>
      </c>
      <c r="J1404">
        <v>2.96</v>
      </c>
      <c r="L1404">
        <v>1</v>
      </c>
      <c r="M1404">
        <v>0.93044019162654801</v>
      </c>
      <c r="N1404">
        <v>0.63295251131057695</v>
      </c>
      <c r="O1404">
        <v>0.43794476985931302</v>
      </c>
      <c r="R1404">
        <f t="shared" si="42"/>
        <v>1.4452793020314159</v>
      </c>
      <c r="S1404">
        <f t="shared" si="43"/>
        <v>1.3447459507359942</v>
      </c>
    </row>
    <row r="1405" spans="1:19" x14ac:dyDescent="0.25">
      <c r="A1405">
        <v>48008</v>
      </c>
      <c r="B1405">
        <v>1.61</v>
      </c>
      <c r="C1405">
        <v>1</v>
      </c>
      <c r="D1405">
        <v>1.0593922070662101</v>
      </c>
      <c r="E1405">
        <v>0.65800758202870602</v>
      </c>
      <c r="F1405">
        <v>0.44440629084904898</v>
      </c>
      <c r="G1405" s="1">
        <v>43266</v>
      </c>
      <c r="H1405" t="s">
        <v>97</v>
      </c>
      <c r="I1405" t="s">
        <v>126</v>
      </c>
      <c r="J1405">
        <v>2.52</v>
      </c>
      <c r="L1405">
        <v>0</v>
      </c>
      <c r="M1405">
        <v>1.3248669719696</v>
      </c>
      <c r="N1405">
        <v>0.389993846416473</v>
      </c>
      <c r="O1405">
        <v>0.52574086189269997</v>
      </c>
      <c r="R1405">
        <f t="shared" si="42"/>
        <v>1.3480747625214149</v>
      </c>
      <c r="S1405">
        <f t="shared" si="43"/>
        <v>1.7860197286103898</v>
      </c>
    </row>
    <row r="1406" spans="1:19" x14ac:dyDescent="0.25">
      <c r="A1406">
        <v>48009</v>
      </c>
      <c r="B1406">
        <v>1.82</v>
      </c>
      <c r="C1406">
        <v>1</v>
      </c>
      <c r="D1406">
        <v>1.2398200221061699</v>
      </c>
      <c r="E1406">
        <v>0.68121979236602703</v>
      </c>
      <c r="F1406">
        <v>0.326372036337852</v>
      </c>
      <c r="G1406" s="1">
        <v>43266</v>
      </c>
      <c r="H1406" t="s">
        <v>118</v>
      </c>
      <c r="I1406" t="s">
        <v>75</v>
      </c>
      <c r="J1406">
        <v>2.13</v>
      </c>
      <c r="L1406">
        <v>1</v>
      </c>
      <c r="M1406">
        <v>1.2784161090850801</v>
      </c>
      <c r="N1406">
        <v>0.70242643356323198</v>
      </c>
      <c r="O1406">
        <v>0.22560392320156</v>
      </c>
      <c r="R1406">
        <f t="shared" si="42"/>
        <v>3.1135382026830589</v>
      </c>
      <c r="S1406">
        <f t="shared" si="43"/>
        <v>3.9803973945618365</v>
      </c>
    </row>
    <row r="1407" spans="1:19" x14ac:dyDescent="0.25">
      <c r="A1407">
        <v>48010</v>
      </c>
      <c r="B1407">
        <v>1.43</v>
      </c>
      <c r="C1407">
        <v>1</v>
      </c>
      <c r="D1407">
        <v>1.04413290536403</v>
      </c>
      <c r="E1407">
        <v>0.73016287088394105</v>
      </c>
      <c r="F1407">
        <v>0.204583142697811</v>
      </c>
      <c r="G1407" s="1">
        <v>43266</v>
      </c>
      <c r="H1407" t="s">
        <v>155</v>
      </c>
      <c r="I1407" t="s">
        <v>72</v>
      </c>
      <c r="J1407">
        <v>3.14</v>
      </c>
      <c r="L1407">
        <v>1</v>
      </c>
      <c r="M1407">
        <v>0.89461692154407402</v>
      </c>
      <c r="N1407">
        <v>0.62560623884201005</v>
      </c>
      <c r="O1407">
        <v>0.25155583024024902</v>
      </c>
      <c r="R1407">
        <f t="shared" si="42"/>
        <v>2.4869478804944545</v>
      </c>
      <c r="S1407">
        <f t="shared" si="43"/>
        <v>2.2248656568885092</v>
      </c>
    </row>
    <row r="1408" spans="1:19" x14ac:dyDescent="0.25">
      <c r="A1408">
        <v>48011</v>
      </c>
      <c r="B1408">
        <v>1.41</v>
      </c>
      <c r="C1408">
        <v>1</v>
      </c>
      <c r="D1408">
        <v>1.20387552952766</v>
      </c>
      <c r="E1408">
        <v>0.85381243228912296</v>
      </c>
      <c r="F1408">
        <v>0.16775789260864199</v>
      </c>
      <c r="G1408" s="1">
        <v>43266</v>
      </c>
      <c r="H1408" t="s">
        <v>104</v>
      </c>
      <c r="I1408" t="s">
        <v>51</v>
      </c>
      <c r="J1408">
        <v>3.22</v>
      </c>
      <c r="L1408">
        <v>1</v>
      </c>
      <c r="M1408">
        <v>1.19039824783802</v>
      </c>
      <c r="N1408">
        <v>0.84425407648086503</v>
      </c>
      <c r="O1408">
        <v>0.144575640559196</v>
      </c>
      <c r="R1408">
        <f t="shared" si="42"/>
        <v>5.8395319793529676</v>
      </c>
      <c r="S1408">
        <f t="shared" si="43"/>
        <v>6.9513686364158556</v>
      </c>
    </row>
    <row r="1409" spans="1:19" x14ac:dyDescent="0.25">
      <c r="A1409">
        <v>48012</v>
      </c>
      <c r="B1409">
        <v>1.3</v>
      </c>
      <c r="C1409">
        <v>1</v>
      </c>
      <c r="D1409">
        <v>0.66567613581816298</v>
      </c>
      <c r="E1409">
        <v>0.51205856601397104</v>
      </c>
      <c r="F1409">
        <v>0.361972113450368</v>
      </c>
      <c r="G1409" s="1">
        <v>43267</v>
      </c>
      <c r="H1409" t="s">
        <v>99</v>
      </c>
      <c r="I1409" t="s">
        <v>89</v>
      </c>
      <c r="J1409">
        <v>3.97</v>
      </c>
      <c r="L1409">
        <v>1</v>
      </c>
      <c r="M1409">
        <v>0.859305131435394</v>
      </c>
      <c r="N1409">
        <v>0.66100394725799505</v>
      </c>
      <c r="O1409">
        <v>0.38546630740165699</v>
      </c>
      <c r="R1409">
        <f t="shared" si="42"/>
        <v>1.7148164043536678</v>
      </c>
      <c r="S1409">
        <f t="shared" si="43"/>
        <v>1.4735505357306975</v>
      </c>
    </row>
    <row r="1410" spans="1:19" x14ac:dyDescent="0.25">
      <c r="A1410">
        <v>48013</v>
      </c>
      <c r="B1410">
        <v>1.51</v>
      </c>
      <c r="C1410">
        <v>0</v>
      </c>
      <c r="D1410">
        <v>1.1933931601047501</v>
      </c>
      <c r="E1410">
        <v>0.351624379555384</v>
      </c>
      <c r="F1410">
        <v>0.423189063866933</v>
      </c>
      <c r="G1410" s="1">
        <v>43267</v>
      </c>
      <c r="H1410" t="s">
        <v>155</v>
      </c>
      <c r="I1410" t="s">
        <v>118</v>
      </c>
      <c r="J1410">
        <v>2.82</v>
      </c>
      <c r="L1410">
        <v>0</v>
      </c>
      <c r="M1410">
        <v>1.11129471123218</v>
      </c>
      <c r="N1410">
        <v>0.23719435930252</v>
      </c>
      <c r="O1410">
        <v>0.39407613873481701</v>
      </c>
      <c r="R1410">
        <f t="shared" si="42"/>
        <v>1.661406029610546</v>
      </c>
      <c r="S1410">
        <f t="shared" si="43"/>
        <v>1.8463117339154607</v>
      </c>
    </row>
    <row r="1411" spans="1:19" x14ac:dyDescent="0.25">
      <c r="A1411">
        <v>48014</v>
      </c>
      <c r="B1411">
        <v>1.81</v>
      </c>
      <c r="C1411">
        <v>0</v>
      </c>
      <c r="D1411">
        <v>1.37283057904243</v>
      </c>
      <c r="E1411">
        <v>0.27050241529941499</v>
      </c>
      <c r="F1411">
        <v>0.64150961637496895</v>
      </c>
      <c r="G1411" s="1">
        <v>43267</v>
      </c>
      <c r="H1411" t="s">
        <v>104</v>
      </c>
      <c r="I1411" t="s">
        <v>97</v>
      </c>
      <c r="J1411">
        <v>2.14</v>
      </c>
      <c r="L1411">
        <v>0</v>
      </c>
      <c r="M1411">
        <v>1.0704970777034699</v>
      </c>
      <c r="N1411">
        <v>0.313415497541427</v>
      </c>
      <c r="O1411">
        <v>0.50023227930068903</v>
      </c>
      <c r="R1411">
        <f t="shared" si="42"/>
        <v>1.5960674670676382</v>
      </c>
      <c r="S1411">
        <f t="shared" si="43"/>
        <v>1.7085855593134933</v>
      </c>
    </row>
    <row r="1412" spans="1:19" x14ac:dyDescent="0.25">
      <c r="A1412">
        <v>48015</v>
      </c>
      <c r="B1412">
        <v>1.38</v>
      </c>
      <c r="C1412">
        <v>1</v>
      </c>
      <c r="D1412">
        <v>1.0509788403511</v>
      </c>
      <c r="E1412">
        <v>0.76157886981964096</v>
      </c>
      <c r="F1412">
        <v>0.28049154281616201</v>
      </c>
      <c r="G1412" s="1">
        <v>43267</v>
      </c>
      <c r="H1412" t="s">
        <v>153</v>
      </c>
      <c r="I1412" t="s">
        <v>76</v>
      </c>
      <c r="J1412">
        <v>3.4</v>
      </c>
      <c r="L1412">
        <v>1</v>
      </c>
      <c r="M1412">
        <v>1.1391091597080201</v>
      </c>
      <c r="N1412">
        <v>0.82544142007827703</v>
      </c>
      <c r="O1412">
        <v>0.21746526658535001</v>
      </c>
      <c r="R1412">
        <f t="shared" ref="R1412:R1475" si="44">IF(L1412,N1412/O1412,O1412/N1412)</f>
        <v>3.7957391221108439</v>
      </c>
      <c r="S1412">
        <f t="shared" ref="S1412:S1475" si="45">IF(L1412,R1412*N1412*B1412,R1412*O1412*J1412)</f>
        <v>4.3237612018585496</v>
      </c>
    </row>
    <row r="1413" spans="1:19" x14ac:dyDescent="0.25">
      <c r="A1413">
        <v>48016</v>
      </c>
      <c r="B1413">
        <v>1.38</v>
      </c>
      <c r="C1413">
        <v>1</v>
      </c>
      <c r="D1413">
        <v>1.13695585441589</v>
      </c>
      <c r="E1413">
        <v>0.82388105392456001</v>
      </c>
      <c r="F1413">
        <v>0.115908017754554</v>
      </c>
      <c r="G1413" s="1">
        <v>43268</v>
      </c>
      <c r="H1413" t="s">
        <v>153</v>
      </c>
      <c r="I1413" t="s">
        <v>99</v>
      </c>
      <c r="J1413">
        <v>3.41</v>
      </c>
      <c r="L1413">
        <v>1</v>
      </c>
      <c r="M1413">
        <v>1.14332404017448</v>
      </c>
      <c r="N1413">
        <v>0.82849568128585804</v>
      </c>
      <c r="O1413">
        <v>0.195661425590515</v>
      </c>
      <c r="R1413">
        <f t="shared" si="44"/>
        <v>4.23433325595692</v>
      </c>
      <c r="S1413">
        <f t="shared" si="45"/>
        <v>4.841215005645843</v>
      </c>
    </row>
    <row r="1414" spans="1:19" x14ac:dyDescent="0.25">
      <c r="A1414">
        <v>48017</v>
      </c>
      <c r="B1414">
        <v>1.41</v>
      </c>
      <c r="C1414">
        <v>1</v>
      </c>
      <c r="D1414">
        <v>0.931537548422813</v>
      </c>
      <c r="E1414">
        <v>0.66066492795944198</v>
      </c>
      <c r="F1414">
        <v>0.33390811681747401</v>
      </c>
      <c r="G1414" s="1">
        <v>43268</v>
      </c>
      <c r="H1414" t="s">
        <v>155</v>
      </c>
      <c r="I1414" t="s">
        <v>104</v>
      </c>
      <c r="J1414">
        <v>3.22</v>
      </c>
      <c r="L1414">
        <v>1</v>
      </c>
      <c r="M1414">
        <v>0.67109488248825</v>
      </c>
      <c r="N1414">
        <v>0.47595381736755299</v>
      </c>
      <c r="O1414">
        <v>0.33406269550323398</v>
      </c>
      <c r="R1414">
        <f t="shared" si="44"/>
        <v>1.424743989000548</v>
      </c>
      <c r="S1414">
        <f t="shared" si="45"/>
        <v>0.95613839987416283</v>
      </c>
    </row>
    <row r="1415" spans="1:19" x14ac:dyDescent="0.25">
      <c r="A1415">
        <v>48018</v>
      </c>
      <c r="B1415">
        <v>1.65</v>
      </c>
      <c r="C1415">
        <v>1</v>
      </c>
      <c r="D1415">
        <v>1.2202603626251201</v>
      </c>
      <c r="E1415">
        <v>0.73955173492431603</v>
      </c>
      <c r="F1415">
        <v>0.27469900250434798</v>
      </c>
      <c r="G1415" s="1">
        <v>43269</v>
      </c>
      <c r="H1415" t="s">
        <v>54</v>
      </c>
      <c r="I1415" t="s">
        <v>30</v>
      </c>
      <c r="J1415">
        <v>2.37</v>
      </c>
      <c r="L1415">
        <v>1</v>
      </c>
      <c r="M1415">
        <v>1.04477241039276</v>
      </c>
      <c r="N1415">
        <v>0.633195400238037</v>
      </c>
      <c r="O1415">
        <v>6.6981285810470498E-2</v>
      </c>
      <c r="R1415">
        <f t="shared" si="44"/>
        <v>9.4533180809595034</v>
      </c>
      <c r="S1415">
        <f t="shared" si="45"/>
        <v>9.8765659176535294</v>
      </c>
    </row>
    <row r="1416" spans="1:19" x14ac:dyDescent="0.25">
      <c r="A1416">
        <v>48019</v>
      </c>
      <c r="B1416">
        <v>2.0699999999999998</v>
      </c>
      <c r="C1416">
        <v>0</v>
      </c>
      <c r="D1416">
        <v>1.26687448963522</v>
      </c>
      <c r="E1416">
        <v>0.33578979596495601</v>
      </c>
      <c r="F1416">
        <v>0.69228114187717404</v>
      </c>
      <c r="G1416" s="1">
        <v>43269</v>
      </c>
      <c r="H1416" t="s">
        <v>148</v>
      </c>
      <c r="I1416" t="s">
        <v>36</v>
      </c>
      <c r="J1416">
        <v>1.83</v>
      </c>
      <c r="L1416">
        <v>0</v>
      </c>
      <c r="M1416">
        <v>1.14840603947639</v>
      </c>
      <c r="N1416">
        <v>0.34665393829345698</v>
      </c>
      <c r="O1416">
        <v>0.62754428386688199</v>
      </c>
      <c r="R1416">
        <f t="shared" si="44"/>
        <v>1.810290363225701</v>
      </c>
      <c r="S1416">
        <f t="shared" si="45"/>
        <v>2.0789483863343103</v>
      </c>
    </row>
    <row r="1417" spans="1:19" x14ac:dyDescent="0.25">
      <c r="A1417">
        <v>48020</v>
      </c>
      <c r="B1417">
        <v>1.67</v>
      </c>
      <c r="C1417">
        <v>1</v>
      </c>
      <c r="D1417">
        <v>1.27535385036468</v>
      </c>
      <c r="E1417">
        <v>0.76368494033813406</v>
      </c>
      <c r="F1417">
        <v>0.15428045541047999</v>
      </c>
      <c r="G1417" s="1">
        <v>43269</v>
      </c>
      <c r="H1417" t="s">
        <v>122</v>
      </c>
      <c r="I1417" t="s">
        <v>150</v>
      </c>
      <c r="J1417">
        <v>2.33</v>
      </c>
      <c r="L1417">
        <v>1</v>
      </c>
      <c r="M1417">
        <v>1.04795864045619</v>
      </c>
      <c r="N1417">
        <v>0.62752014398574796</v>
      </c>
      <c r="O1417">
        <v>0.10154709219932501</v>
      </c>
      <c r="R1417">
        <f t="shared" si="44"/>
        <v>6.1795973709813339</v>
      </c>
      <c r="S1417">
        <f t="shared" si="45"/>
        <v>6.4759624594603</v>
      </c>
    </row>
    <row r="1418" spans="1:19" x14ac:dyDescent="0.25">
      <c r="A1418">
        <v>48021</v>
      </c>
      <c r="B1418">
        <v>1.83</v>
      </c>
      <c r="C1418">
        <v>1</v>
      </c>
      <c r="D1418">
        <v>1.3584234595298701</v>
      </c>
      <c r="E1418">
        <v>0.74230790138244596</v>
      </c>
      <c r="F1418">
        <v>0.22515947818756099</v>
      </c>
      <c r="G1418" s="1">
        <v>43269</v>
      </c>
      <c r="H1418" t="s">
        <v>47</v>
      </c>
      <c r="I1418" t="s">
        <v>112</v>
      </c>
      <c r="J1418">
        <v>2.0699999999999998</v>
      </c>
      <c r="L1418">
        <v>1</v>
      </c>
      <c r="M1418">
        <v>1.21024728834629</v>
      </c>
      <c r="N1418">
        <v>0.66133731603622403</v>
      </c>
      <c r="O1418">
        <v>0.17625802755355799</v>
      </c>
      <c r="R1418">
        <f t="shared" si="44"/>
        <v>3.7520975652315709</v>
      </c>
      <c r="S1418">
        <f t="shared" si="45"/>
        <v>4.5409659039322259</v>
      </c>
    </row>
    <row r="1419" spans="1:19" x14ac:dyDescent="0.25">
      <c r="A1419">
        <v>48022</v>
      </c>
      <c r="B1419">
        <v>1.31</v>
      </c>
      <c r="C1419">
        <v>1</v>
      </c>
      <c r="D1419">
        <v>1.1421455371379801</v>
      </c>
      <c r="E1419">
        <v>0.87186682224273604</v>
      </c>
      <c r="F1419">
        <v>0.13840346634387901</v>
      </c>
      <c r="G1419" s="1">
        <v>43269</v>
      </c>
      <c r="H1419" t="s">
        <v>58</v>
      </c>
      <c r="I1419" t="s">
        <v>27</v>
      </c>
      <c r="J1419">
        <v>3.74</v>
      </c>
      <c r="L1419">
        <v>1</v>
      </c>
      <c r="M1419">
        <v>1.0605845832824701</v>
      </c>
      <c r="N1419">
        <v>0.80960655212402299</v>
      </c>
      <c r="O1419">
        <v>0.14115945994853901</v>
      </c>
      <c r="R1419">
        <f t="shared" si="44"/>
        <v>5.7354041480406099</v>
      </c>
      <c r="S1419">
        <f t="shared" si="45"/>
        <v>6.0828812183062011</v>
      </c>
    </row>
    <row r="1420" spans="1:19" x14ac:dyDescent="0.25">
      <c r="A1420">
        <v>48023</v>
      </c>
      <c r="B1420">
        <v>1.1000000000000001</v>
      </c>
      <c r="C1420">
        <v>1</v>
      </c>
      <c r="D1420">
        <v>0.90318363904953003</v>
      </c>
      <c r="E1420">
        <v>0.82107603549957198</v>
      </c>
      <c r="F1420">
        <v>0.21263707876205401</v>
      </c>
      <c r="G1420" s="1">
        <v>43269</v>
      </c>
      <c r="H1420" t="s">
        <v>121</v>
      </c>
      <c r="I1420" t="s">
        <v>276</v>
      </c>
      <c r="J1420">
        <v>8.33</v>
      </c>
      <c r="L1420">
        <v>1</v>
      </c>
      <c r="M1420">
        <v>0.87750014662742604</v>
      </c>
      <c r="N1420">
        <v>0.79772740602493197</v>
      </c>
      <c r="O1420">
        <v>0.23679706454277</v>
      </c>
      <c r="R1420">
        <f t="shared" si="44"/>
        <v>3.3688230365746255</v>
      </c>
      <c r="S1420">
        <f t="shared" si="45"/>
        <v>2.9561427085560816</v>
      </c>
    </row>
    <row r="1421" spans="1:19" x14ac:dyDescent="0.25">
      <c r="A1421">
        <v>48024</v>
      </c>
      <c r="B1421">
        <v>1.23</v>
      </c>
      <c r="C1421">
        <v>1</v>
      </c>
      <c r="D1421">
        <v>1.1348739763498299</v>
      </c>
      <c r="E1421">
        <v>0.92266176939010602</v>
      </c>
      <c r="F1421">
        <v>9.9183054268360105E-2</v>
      </c>
      <c r="G1421" s="1">
        <v>43269</v>
      </c>
      <c r="H1421" t="s">
        <v>134</v>
      </c>
      <c r="I1421" t="s">
        <v>75</v>
      </c>
      <c r="J1421">
        <v>4.5999999999999996</v>
      </c>
      <c r="L1421">
        <v>1</v>
      </c>
      <c r="M1421">
        <v>1.1329832303523999</v>
      </c>
      <c r="N1421">
        <v>0.92112457752227705</v>
      </c>
      <c r="O1421">
        <v>0.155433669686317</v>
      </c>
      <c r="R1421">
        <f t="shared" si="44"/>
        <v>5.926158594731838</v>
      </c>
      <c r="S1421">
        <f t="shared" si="45"/>
        <v>6.7142383082399215</v>
      </c>
    </row>
    <row r="1422" spans="1:19" x14ac:dyDescent="0.25">
      <c r="A1422">
        <v>48025</v>
      </c>
      <c r="B1422">
        <v>1.49</v>
      </c>
      <c r="C1422">
        <v>1</v>
      </c>
      <c r="D1422">
        <v>0.91872230932116505</v>
      </c>
      <c r="E1422">
        <v>0.61659215390682198</v>
      </c>
      <c r="F1422">
        <v>0.43306934088468502</v>
      </c>
      <c r="G1422" s="1">
        <v>43269</v>
      </c>
      <c r="H1422" t="s">
        <v>31</v>
      </c>
      <c r="I1422" t="s">
        <v>73</v>
      </c>
      <c r="J1422">
        <v>2.79</v>
      </c>
      <c r="L1422">
        <v>1</v>
      </c>
      <c r="M1422">
        <v>0.83007775366306302</v>
      </c>
      <c r="N1422">
        <v>0.55709916353225697</v>
      </c>
      <c r="O1422">
        <v>0.54908365011215199</v>
      </c>
      <c r="R1422">
        <f t="shared" si="44"/>
        <v>1.0145979823264957</v>
      </c>
      <c r="S1422">
        <f t="shared" si="45"/>
        <v>0.84219521404065345</v>
      </c>
    </row>
    <row r="1423" spans="1:19" x14ac:dyDescent="0.25">
      <c r="A1423">
        <v>48026</v>
      </c>
      <c r="B1423">
        <v>1.45</v>
      </c>
      <c r="C1423">
        <v>1</v>
      </c>
      <c r="D1423">
        <v>1.2122722721099799</v>
      </c>
      <c r="E1423">
        <v>0.83604984283447203</v>
      </c>
      <c r="F1423">
        <v>0.145506776869297</v>
      </c>
      <c r="G1423" s="1">
        <v>43269</v>
      </c>
      <c r="H1423" t="s">
        <v>66</v>
      </c>
      <c r="I1423" t="s">
        <v>42</v>
      </c>
      <c r="J1423">
        <v>2.94</v>
      </c>
      <c r="L1423">
        <v>1</v>
      </c>
      <c r="M1423">
        <v>1.1133115172386101</v>
      </c>
      <c r="N1423">
        <v>0.76780104637145996</v>
      </c>
      <c r="O1423">
        <v>9.2174209654331193E-2</v>
      </c>
      <c r="R1423">
        <f t="shared" si="44"/>
        <v>8.3298902073675833</v>
      </c>
      <c r="S1423">
        <f t="shared" si="45"/>
        <v>9.2737627051955016</v>
      </c>
    </row>
    <row r="1424" spans="1:19" x14ac:dyDescent="0.25">
      <c r="A1424">
        <v>48027</v>
      </c>
      <c r="B1424">
        <v>1.19</v>
      </c>
      <c r="C1424">
        <v>1</v>
      </c>
      <c r="D1424">
        <v>0.91693452703952705</v>
      </c>
      <c r="E1424">
        <v>0.77053321599960301</v>
      </c>
      <c r="F1424">
        <v>0.17128856629133199</v>
      </c>
      <c r="G1424" s="1">
        <v>43269</v>
      </c>
      <c r="H1424" t="s">
        <v>46</v>
      </c>
      <c r="I1424" t="s">
        <v>164</v>
      </c>
      <c r="J1424">
        <v>5.35</v>
      </c>
      <c r="L1424">
        <v>1</v>
      </c>
      <c r="M1424">
        <v>0.928971324563026</v>
      </c>
      <c r="N1424">
        <v>0.78064817190170199</v>
      </c>
      <c r="O1424">
        <v>0.25544202327728199</v>
      </c>
      <c r="R1424">
        <f t="shared" si="44"/>
        <v>3.0560679166493658</v>
      </c>
      <c r="S1424">
        <f t="shared" si="45"/>
        <v>2.8389994604843265</v>
      </c>
    </row>
    <row r="1425" spans="1:19" x14ac:dyDescent="0.25">
      <c r="A1425">
        <v>48028</v>
      </c>
      <c r="B1425">
        <v>1.59</v>
      </c>
      <c r="C1425">
        <v>1</v>
      </c>
      <c r="D1425">
        <v>1.13928653061389</v>
      </c>
      <c r="E1425">
        <v>0.71653240919113104</v>
      </c>
      <c r="F1425">
        <v>0.27438828051090203</v>
      </c>
      <c r="G1425" s="1">
        <v>43269</v>
      </c>
      <c r="H1425" t="s">
        <v>29</v>
      </c>
      <c r="I1425" t="s">
        <v>16</v>
      </c>
      <c r="J1425">
        <v>2.5</v>
      </c>
      <c r="L1425">
        <v>1</v>
      </c>
      <c r="M1425">
        <v>1.0865442645549701</v>
      </c>
      <c r="N1425">
        <v>0.68336117267608598</v>
      </c>
      <c r="O1425">
        <v>0.33056402206420898</v>
      </c>
      <c r="R1425">
        <f t="shared" si="44"/>
        <v>2.0672581620009134</v>
      </c>
      <c r="S1425">
        <f t="shared" si="45"/>
        <v>2.2461674992765555</v>
      </c>
    </row>
    <row r="1426" spans="1:19" x14ac:dyDescent="0.25">
      <c r="A1426">
        <v>48029</v>
      </c>
      <c r="B1426">
        <v>2.2999999999999998</v>
      </c>
      <c r="C1426">
        <v>0</v>
      </c>
      <c r="D1426">
        <v>1.0474158954620301</v>
      </c>
      <c r="E1426">
        <v>0.27566140294074998</v>
      </c>
      <c r="F1426">
        <v>0.62346184253692605</v>
      </c>
      <c r="G1426" s="1">
        <v>43269</v>
      </c>
      <c r="H1426" t="s">
        <v>63</v>
      </c>
      <c r="I1426" t="s">
        <v>24</v>
      </c>
      <c r="J1426">
        <v>1.68</v>
      </c>
      <c r="L1426">
        <v>0</v>
      </c>
      <c r="M1426">
        <v>0.91444766521453802</v>
      </c>
      <c r="N1426">
        <v>0.37984487414360002</v>
      </c>
      <c r="O1426">
        <v>0.54431408643722501</v>
      </c>
      <c r="R1426">
        <f t="shared" si="44"/>
        <v>1.4329904745047253</v>
      </c>
      <c r="S1426">
        <f t="shared" si="45"/>
        <v>1.3103947936855189</v>
      </c>
    </row>
    <row r="1427" spans="1:19" x14ac:dyDescent="0.25">
      <c r="A1427">
        <v>48030</v>
      </c>
      <c r="B1427">
        <v>1.47</v>
      </c>
      <c r="C1427">
        <v>0</v>
      </c>
      <c r="D1427">
        <v>1.77749206423759</v>
      </c>
      <c r="E1427">
        <v>0.33554197475314101</v>
      </c>
      <c r="F1427">
        <v>0.62368142604827803</v>
      </c>
      <c r="G1427" s="1">
        <v>43270</v>
      </c>
      <c r="H1427" t="s">
        <v>55</v>
      </c>
      <c r="I1427" t="s">
        <v>9</v>
      </c>
      <c r="J1427">
        <v>2.85</v>
      </c>
      <c r="L1427">
        <v>0</v>
      </c>
      <c r="M1427">
        <v>1.93424412310123</v>
      </c>
      <c r="N1427">
        <v>0.38307106494903498</v>
      </c>
      <c r="O1427">
        <v>0.67868214845657304</v>
      </c>
      <c r="R1427">
        <f t="shared" si="44"/>
        <v>1.7716873200717134</v>
      </c>
      <c r="S1427">
        <f t="shared" si="45"/>
        <v>3.426875786821685</v>
      </c>
    </row>
    <row r="1428" spans="1:19" x14ac:dyDescent="0.25">
      <c r="A1428">
        <v>48031</v>
      </c>
      <c r="B1428">
        <v>1.1599999999999999</v>
      </c>
      <c r="C1428">
        <v>1</v>
      </c>
      <c r="D1428">
        <v>1.04355214357376</v>
      </c>
      <c r="E1428">
        <v>0.899613916873931</v>
      </c>
      <c r="F1428">
        <v>0.13557416349649401</v>
      </c>
      <c r="G1428" s="1">
        <v>43270</v>
      </c>
      <c r="H1428" t="s">
        <v>86</v>
      </c>
      <c r="I1428" t="s">
        <v>131</v>
      </c>
      <c r="J1428">
        <v>6.1</v>
      </c>
      <c r="L1428">
        <v>1</v>
      </c>
      <c r="M1428">
        <v>1.08268775939941</v>
      </c>
      <c r="N1428">
        <v>0.93335151672363204</v>
      </c>
      <c r="O1428">
        <v>0.14782413840293801</v>
      </c>
      <c r="R1428">
        <f t="shared" si="44"/>
        <v>6.3139317218917856</v>
      </c>
      <c r="S1428">
        <f t="shared" si="45"/>
        <v>6.8360165889758955</v>
      </c>
    </row>
    <row r="1429" spans="1:19" x14ac:dyDescent="0.25">
      <c r="A1429">
        <v>48032</v>
      </c>
      <c r="B1429">
        <v>1.1100000000000001</v>
      </c>
      <c r="C1429">
        <v>1</v>
      </c>
      <c r="D1429">
        <v>0.88360311484336795</v>
      </c>
      <c r="E1429">
        <v>0.796038842201232</v>
      </c>
      <c r="F1429">
        <v>0.23136536180973</v>
      </c>
      <c r="G1429" s="1">
        <v>43270</v>
      </c>
      <c r="H1429" t="s">
        <v>99</v>
      </c>
      <c r="I1429" t="s">
        <v>140</v>
      </c>
      <c r="J1429">
        <v>7.74</v>
      </c>
      <c r="L1429">
        <v>1</v>
      </c>
      <c r="M1429">
        <v>0.94179624438285803</v>
      </c>
      <c r="N1429">
        <v>0.84846508502960205</v>
      </c>
      <c r="O1429">
        <v>0.28811979293823198</v>
      </c>
      <c r="R1429">
        <f t="shared" si="44"/>
        <v>2.9448344259066528</v>
      </c>
      <c r="S1429">
        <f t="shared" si="45"/>
        <v>2.7734340026482363</v>
      </c>
    </row>
    <row r="1430" spans="1:19" x14ac:dyDescent="0.25">
      <c r="A1430">
        <v>48033</v>
      </c>
      <c r="B1430">
        <v>4.41</v>
      </c>
      <c r="C1430">
        <v>0</v>
      </c>
      <c r="D1430">
        <v>0.96414838731288899</v>
      </c>
      <c r="E1430">
        <v>0.412518012523651</v>
      </c>
      <c r="F1430">
        <v>0.77131870985031104</v>
      </c>
      <c r="G1430" s="1">
        <v>43270</v>
      </c>
      <c r="H1430" t="s">
        <v>101</v>
      </c>
      <c r="I1430" t="s">
        <v>93</v>
      </c>
      <c r="J1430">
        <v>1.25</v>
      </c>
      <c r="L1430">
        <v>0</v>
      </c>
      <c r="M1430">
        <v>1.0363183170557</v>
      </c>
      <c r="N1430">
        <v>0.40557977557182301</v>
      </c>
      <c r="O1430">
        <v>0.82905465364456099</v>
      </c>
      <c r="R1430">
        <f t="shared" si="44"/>
        <v>2.0441222752680033</v>
      </c>
      <c r="S1430">
        <f t="shared" si="45"/>
        <v>2.1183613561618082</v>
      </c>
    </row>
    <row r="1431" spans="1:19" x14ac:dyDescent="0.25">
      <c r="A1431">
        <v>48034</v>
      </c>
      <c r="B1431">
        <v>3.34</v>
      </c>
      <c r="C1431">
        <v>0</v>
      </c>
      <c r="D1431">
        <v>0.89922078112761095</v>
      </c>
      <c r="E1431">
        <v>0.30245736738045997</v>
      </c>
      <c r="F1431">
        <v>0.656365533669789</v>
      </c>
      <c r="G1431" s="1">
        <v>43270</v>
      </c>
      <c r="H1431" t="s">
        <v>124</v>
      </c>
      <c r="I1431" t="s">
        <v>154</v>
      </c>
      <c r="J1431">
        <v>1.37</v>
      </c>
      <c r="L1431">
        <v>0</v>
      </c>
      <c r="M1431">
        <v>1.0464556008577299</v>
      </c>
      <c r="N1431">
        <v>0.141151532530784</v>
      </c>
      <c r="O1431">
        <v>0.76383620500564497</v>
      </c>
      <c r="R1431">
        <f t="shared" si="44"/>
        <v>5.4114623575840985</v>
      </c>
      <c r="S1431">
        <f t="shared" si="45"/>
        <v>5.6628550929246764</v>
      </c>
    </row>
    <row r="1432" spans="1:19" x14ac:dyDescent="0.25">
      <c r="A1432">
        <v>48035</v>
      </c>
      <c r="B1432">
        <v>1.17</v>
      </c>
      <c r="C1432">
        <v>1</v>
      </c>
      <c r="D1432">
        <v>1.04404311919212</v>
      </c>
      <c r="E1432">
        <v>0.89234454631805404</v>
      </c>
      <c r="F1432">
        <v>0.16258933544158899</v>
      </c>
      <c r="G1432" s="1">
        <v>43270</v>
      </c>
      <c r="H1432" t="s">
        <v>108</v>
      </c>
      <c r="I1432" t="s">
        <v>141</v>
      </c>
      <c r="J1432">
        <v>5.85</v>
      </c>
      <c r="L1432">
        <v>1</v>
      </c>
      <c r="M1432">
        <v>1.09876488447189</v>
      </c>
      <c r="N1432">
        <v>0.93911528587341297</v>
      </c>
      <c r="O1432">
        <v>0.14466968178749001</v>
      </c>
      <c r="R1432">
        <f t="shared" si="44"/>
        <v>6.4914450233802956</v>
      </c>
      <c r="S1432">
        <f t="shared" si="45"/>
        <v>7.1325718411700958</v>
      </c>
    </row>
    <row r="1433" spans="1:19" x14ac:dyDescent="0.25">
      <c r="A1433">
        <v>48036</v>
      </c>
      <c r="B1433">
        <v>1.38</v>
      </c>
      <c r="C1433">
        <v>1</v>
      </c>
      <c r="D1433">
        <v>1.1834319977760299</v>
      </c>
      <c r="E1433">
        <v>0.857559418678283</v>
      </c>
      <c r="F1433">
        <v>0.13744097352027801</v>
      </c>
      <c r="G1433" s="1">
        <v>43270</v>
      </c>
      <c r="H1433" t="s">
        <v>104</v>
      </c>
      <c r="I1433" t="s">
        <v>172</v>
      </c>
      <c r="J1433">
        <v>3.27</v>
      </c>
      <c r="L1433">
        <v>1</v>
      </c>
      <c r="M1433">
        <v>1.2115126168727799</v>
      </c>
      <c r="N1433">
        <v>0.87790769338607699</v>
      </c>
      <c r="O1433">
        <v>3.75063121318817E-2</v>
      </c>
      <c r="R1433">
        <f t="shared" si="44"/>
        <v>23.40693188653502</v>
      </c>
      <c r="S1433">
        <f t="shared" si="45"/>
        <v>28.357793302819104</v>
      </c>
    </row>
    <row r="1434" spans="1:19" x14ac:dyDescent="0.25">
      <c r="A1434">
        <v>48037</v>
      </c>
      <c r="B1434">
        <v>1.3</v>
      </c>
      <c r="C1434">
        <v>0</v>
      </c>
      <c r="D1434">
        <v>2.1654237483441801</v>
      </c>
      <c r="E1434">
        <v>0.38714792579412399</v>
      </c>
      <c r="F1434">
        <v>0.56686485558748201</v>
      </c>
      <c r="G1434" s="1">
        <v>43270</v>
      </c>
      <c r="H1434" t="s">
        <v>76</v>
      </c>
      <c r="I1434" t="s">
        <v>77</v>
      </c>
      <c r="J1434">
        <v>3.82</v>
      </c>
      <c r="L1434">
        <v>1</v>
      </c>
      <c r="M1434">
        <v>0.68539415001869197</v>
      </c>
      <c r="N1434">
        <v>0.52722626924514704</v>
      </c>
      <c r="O1434">
        <v>0.48296725749969399</v>
      </c>
      <c r="R1434">
        <f t="shared" si="44"/>
        <v>1.0916397769376345</v>
      </c>
      <c r="S1434">
        <f t="shared" si="45"/>
        <v>0.74820351704076371</v>
      </c>
    </row>
    <row r="1435" spans="1:19" x14ac:dyDescent="0.25">
      <c r="A1435">
        <v>48038</v>
      </c>
      <c r="B1435">
        <v>2.14</v>
      </c>
      <c r="C1435">
        <v>0</v>
      </c>
      <c r="D1435">
        <v>1.1264848673343599</v>
      </c>
      <c r="E1435">
        <v>0.45510262250900202</v>
      </c>
      <c r="F1435">
        <v>0.63285666704177801</v>
      </c>
      <c r="G1435" s="1">
        <v>43270</v>
      </c>
      <c r="H1435" t="s">
        <v>52</v>
      </c>
      <c r="I1435" t="s">
        <v>113</v>
      </c>
      <c r="J1435">
        <v>1.78</v>
      </c>
      <c r="L1435">
        <v>0</v>
      </c>
      <c r="M1435">
        <v>1.2029465377330699</v>
      </c>
      <c r="N1435">
        <v>0.310171008110046</v>
      </c>
      <c r="O1435">
        <v>0.67581266164779596</v>
      </c>
      <c r="R1435">
        <f t="shared" si="44"/>
        <v>2.1788389113660278</v>
      </c>
      <c r="S1435">
        <f t="shared" si="45"/>
        <v>2.6210267247058696</v>
      </c>
    </row>
    <row r="1436" spans="1:19" x14ac:dyDescent="0.25">
      <c r="A1436">
        <v>48039</v>
      </c>
      <c r="B1436">
        <v>1.38</v>
      </c>
      <c r="C1436">
        <v>1</v>
      </c>
      <c r="D1436">
        <v>1.08927611517906</v>
      </c>
      <c r="E1436">
        <v>0.789330518245697</v>
      </c>
      <c r="F1436">
        <v>0.188802540302276</v>
      </c>
      <c r="G1436" s="1">
        <v>43270</v>
      </c>
      <c r="H1436" t="s">
        <v>38</v>
      </c>
      <c r="I1436" t="s">
        <v>67</v>
      </c>
      <c r="J1436">
        <v>3.27</v>
      </c>
      <c r="L1436">
        <v>1</v>
      </c>
      <c r="M1436">
        <v>1.20897926330566</v>
      </c>
      <c r="N1436">
        <v>0.87607192993163996</v>
      </c>
      <c r="O1436">
        <v>0.299955815076828</v>
      </c>
      <c r="R1436">
        <f t="shared" si="44"/>
        <v>2.9206699316939422</v>
      </c>
      <c r="S1436">
        <f t="shared" si="45"/>
        <v>3.5310293823783434</v>
      </c>
    </row>
    <row r="1437" spans="1:19" x14ac:dyDescent="0.25">
      <c r="A1437">
        <v>48040</v>
      </c>
      <c r="B1437">
        <v>3.78</v>
      </c>
      <c r="C1437">
        <v>0</v>
      </c>
      <c r="D1437">
        <v>1.04399214029312</v>
      </c>
      <c r="E1437">
        <v>0.285349008440971</v>
      </c>
      <c r="F1437">
        <v>0.79694056510925204</v>
      </c>
      <c r="G1437" s="1">
        <v>43270</v>
      </c>
      <c r="H1437" t="s">
        <v>78</v>
      </c>
      <c r="I1437" t="s">
        <v>71</v>
      </c>
      <c r="J1437">
        <v>1.31</v>
      </c>
      <c r="L1437">
        <v>0</v>
      </c>
      <c r="M1437">
        <v>1.1581954658031399</v>
      </c>
      <c r="N1437">
        <v>0.142793774604797</v>
      </c>
      <c r="O1437">
        <v>0.88411867618560702</v>
      </c>
      <c r="R1437">
        <f t="shared" si="44"/>
        <v>6.1915771792750549</v>
      </c>
      <c r="S1437">
        <f t="shared" si="45"/>
        <v>7.171056615206596</v>
      </c>
    </row>
    <row r="1438" spans="1:19" x14ac:dyDescent="0.25">
      <c r="A1438">
        <v>48041</v>
      </c>
      <c r="B1438">
        <v>1.63</v>
      </c>
      <c r="C1438">
        <v>0</v>
      </c>
      <c r="D1438">
        <v>1.3084766391913001</v>
      </c>
      <c r="E1438">
        <v>0.44503782192865998</v>
      </c>
      <c r="F1438">
        <v>0.540692826112111</v>
      </c>
      <c r="G1438" s="1">
        <v>43270</v>
      </c>
      <c r="H1438" t="s">
        <v>37</v>
      </c>
      <c r="I1438" t="s">
        <v>128</v>
      </c>
      <c r="J1438">
        <v>2.42</v>
      </c>
      <c r="L1438">
        <v>0</v>
      </c>
      <c r="M1438">
        <v>1.4943632876873001</v>
      </c>
      <c r="N1438">
        <v>0.45376616716384799</v>
      </c>
      <c r="O1438">
        <v>0.61750549077987604</v>
      </c>
      <c r="R1438">
        <f t="shared" si="44"/>
        <v>1.3608451565250881</v>
      </c>
      <c r="S1438">
        <f t="shared" si="45"/>
        <v>2.0335970421381688</v>
      </c>
    </row>
    <row r="1439" spans="1:19" x14ac:dyDescent="0.25">
      <c r="A1439">
        <v>48042</v>
      </c>
      <c r="B1439">
        <v>1.06</v>
      </c>
      <c r="C1439">
        <v>1</v>
      </c>
      <c r="D1439">
        <v>1.02104075980186</v>
      </c>
      <c r="E1439">
        <v>0.96324599981307901</v>
      </c>
      <c r="F1439">
        <v>3.8392834365367799E-2</v>
      </c>
      <c r="G1439" s="1">
        <v>43270</v>
      </c>
      <c r="H1439" t="s">
        <v>153</v>
      </c>
      <c r="I1439" t="s">
        <v>18</v>
      </c>
      <c r="J1439">
        <v>11.82</v>
      </c>
      <c r="L1439">
        <v>1</v>
      </c>
      <c r="M1439">
        <v>1.0443781375885</v>
      </c>
      <c r="N1439">
        <v>0.98526239395141602</v>
      </c>
      <c r="O1439">
        <v>1.7905116081237699E-2</v>
      </c>
      <c r="R1439">
        <f t="shared" si="44"/>
        <v>55.026864359949421</v>
      </c>
      <c r="S1439">
        <f t="shared" si="45"/>
        <v>57.468854117579042</v>
      </c>
    </row>
    <row r="1440" spans="1:19" x14ac:dyDescent="0.25">
      <c r="A1440">
        <v>48043</v>
      </c>
      <c r="B1440">
        <v>1.44</v>
      </c>
      <c r="C1440">
        <v>1</v>
      </c>
      <c r="D1440">
        <v>1.10733954620361</v>
      </c>
      <c r="E1440">
        <v>0.76898579597473105</v>
      </c>
      <c r="F1440">
        <v>0.16553250104188899</v>
      </c>
      <c r="G1440" s="1">
        <v>43270</v>
      </c>
      <c r="H1440" t="s">
        <v>97</v>
      </c>
      <c r="I1440" t="s">
        <v>26</v>
      </c>
      <c r="J1440">
        <v>2.97</v>
      </c>
      <c r="L1440">
        <v>1</v>
      </c>
      <c r="M1440">
        <v>1.05532899856567</v>
      </c>
      <c r="N1440">
        <v>0.73286736011505105</v>
      </c>
      <c r="O1440">
        <v>9.5940686762332902E-2</v>
      </c>
      <c r="R1440">
        <f t="shared" si="44"/>
        <v>7.6387545768828158</v>
      </c>
      <c r="S1440">
        <f t="shared" si="45"/>
        <v>8.0613992179106972</v>
      </c>
    </row>
    <row r="1441" spans="1:19" x14ac:dyDescent="0.25">
      <c r="A1441">
        <v>48044</v>
      </c>
      <c r="B1441">
        <v>4.25</v>
      </c>
      <c r="C1441">
        <v>0</v>
      </c>
      <c r="D1441">
        <v>1.17678098917007</v>
      </c>
      <c r="E1441">
        <v>0.16435863673686901</v>
      </c>
      <c r="F1441">
        <v>0.93395316600799505</v>
      </c>
      <c r="G1441" s="1">
        <v>43270</v>
      </c>
      <c r="H1441" t="s">
        <v>138</v>
      </c>
      <c r="I1441" t="s">
        <v>155</v>
      </c>
      <c r="J1441">
        <v>1.26</v>
      </c>
      <c r="L1441">
        <v>0</v>
      </c>
      <c r="M1441">
        <v>1.18661700367927</v>
      </c>
      <c r="N1441">
        <v>0.22006313502788499</v>
      </c>
      <c r="O1441">
        <v>0.94175952672958296</v>
      </c>
      <c r="R1441">
        <f t="shared" si="44"/>
        <v>4.2794970025772345</v>
      </c>
      <c r="S1441">
        <f t="shared" si="45"/>
        <v>5.0781239104526348</v>
      </c>
    </row>
    <row r="1442" spans="1:19" x14ac:dyDescent="0.25">
      <c r="A1442">
        <v>48045</v>
      </c>
      <c r="B1442">
        <v>2.14</v>
      </c>
      <c r="C1442">
        <v>1</v>
      </c>
      <c r="D1442">
        <v>1.5953009259700699</v>
      </c>
      <c r="E1442">
        <v>0.74546772241592396</v>
      </c>
      <c r="F1442">
        <v>0.34480042457580501</v>
      </c>
      <c r="G1442" s="1">
        <v>43270</v>
      </c>
      <c r="H1442" t="s">
        <v>44</v>
      </c>
      <c r="I1442" t="s">
        <v>151</v>
      </c>
      <c r="J1442">
        <v>1.78</v>
      </c>
      <c r="L1442">
        <v>1</v>
      </c>
      <c r="M1442">
        <v>1.6127171409129999</v>
      </c>
      <c r="N1442">
        <v>0.75360614061355502</v>
      </c>
      <c r="O1442">
        <v>0.32323774695396401</v>
      </c>
      <c r="R1442">
        <f t="shared" si="44"/>
        <v>2.3314298769719017</v>
      </c>
      <c r="S1442">
        <f t="shared" si="45"/>
        <v>3.7599369254292907</v>
      </c>
    </row>
    <row r="1443" spans="1:19" x14ac:dyDescent="0.25">
      <c r="A1443">
        <v>48046</v>
      </c>
      <c r="B1443">
        <v>2.1</v>
      </c>
      <c r="C1443">
        <v>0</v>
      </c>
      <c r="D1443">
        <v>1.24000971639156</v>
      </c>
      <c r="E1443">
        <v>0.36379376053810097</v>
      </c>
      <c r="F1443">
        <v>0.68508824110031097</v>
      </c>
      <c r="G1443" s="1">
        <v>43270</v>
      </c>
      <c r="H1443" t="s">
        <v>102</v>
      </c>
      <c r="I1443" t="s">
        <v>50</v>
      </c>
      <c r="J1443">
        <v>1.81</v>
      </c>
      <c r="L1443">
        <v>0</v>
      </c>
      <c r="M1443">
        <v>1.3991468334197901</v>
      </c>
      <c r="N1443">
        <v>0.49515366554260198</v>
      </c>
      <c r="O1443">
        <v>0.77300930023193304</v>
      </c>
      <c r="R1443">
        <f t="shared" si="44"/>
        <v>1.5611503135796234</v>
      </c>
      <c r="S1443">
        <f t="shared" si="45"/>
        <v>2.1842785177372561</v>
      </c>
    </row>
    <row r="1444" spans="1:19" x14ac:dyDescent="0.25">
      <c r="A1444">
        <v>48047</v>
      </c>
      <c r="B1444">
        <v>1.93</v>
      </c>
      <c r="C1444">
        <v>1</v>
      </c>
      <c r="D1444">
        <v>1.5975094670057199</v>
      </c>
      <c r="E1444">
        <v>0.82772511243820102</v>
      </c>
      <c r="F1444">
        <v>0.20209536179900101</v>
      </c>
      <c r="G1444" s="1">
        <v>43270</v>
      </c>
      <c r="H1444" t="s">
        <v>59</v>
      </c>
      <c r="I1444" t="s">
        <v>167</v>
      </c>
      <c r="J1444">
        <v>1.96</v>
      </c>
      <c r="L1444">
        <v>1</v>
      </c>
      <c r="M1444">
        <v>1.71146692454814</v>
      </c>
      <c r="N1444">
        <v>0.88677042722702004</v>
      </c>
      <c r="O1444">
        <v>0.21468102931976299</v>
      </c>
      <c r="R1444">
        <f t="shared" si="44"/>
        <v>4.1306417713611463</v>
      </c>
      <c r="S1444">
        <f t="shared" si="45"/>
        <v>7.0694567688415777</v>
      </c>
    </row>
    <row r="1445" spans="1:19" x14ac:dyDescent="0.25">
      <c r="A1445">
        <v>48048</v>
      </c>
      <c r="B1445">
        <v>2.46</v>
      </c>
      <c r="C1445">
        <v>0</v>
      </c>
      <c r="D1445">
        <v>0.67568228791157403</v>
      </c>
      <c r="E1445">
        <v>0.275085041920344</v>
      </c>
      <c r="F1445">
        <v>0.41967843969662899</v>
      </c>
      <c r="G1445" s="1">
        <v>43270</v>
      </c>
      <c r="H1445" t="s">
        <v>72</v>
      </c>
      <c r="I1445" t="s">
        <v>89</v>
      </c>
      <c r="J1445">
        <v>1.61</v>
      </c>
      <c r="L1445">
        <v>0</v>
      </c>
      <c r="M1445">
        <v>0.75770248055458</v>
      </c>
      <c r="N1445">
        <v>0.33319357037544201</v>
      </c>
      <c r="O1445">
        <v>0.470622658729553</v>
      </c>
      <c r="R1445">
        <f t="shared" si="44"/>
        <v>1.4124602050371384</v>
      </c>
      <c r="S1445">
        <f t="shared" si="45"/>
        <v>1.070224601041271</v>
      </c>
    </row>
    <row r="1446" spans="1:19" x14ac:dyDescent="0.25">
      <c r="A1446">
        <v>48049</v>
      </c>
      <c r="C1446">
        <v>0</v>
      </c>
      <c r="E1446">
        <v>0.133927732706069</v>
      </c>
      <c r="F1446">
        <v>0.71132953166961599</v>
      </c>
      <c r="G1446" s="1">
        <v>43271</v>
      </c>
      <c r="H1446" t="s">
        <v>52</v>
      </c>
      <c r="I1446" t="s">
        <v>99</v>
      </c>
      <c r="L1446">
        <v>0</v>
      </c>
      <c r="N1446">
        <v>0.15006364881992301</v>
      </c>
      <c r="O1446">
        <v>0.87506985664367598</v>
      </c>
      <c r="R1446">
        <f t="shared" si="44"/>
        <v>5.8313246647345176</v>
      </c>
      <c r="S1446">
        <f t="shared" si="45"/>
        <v>0</v>
      </c>
    </row>
    <row r="1447" spans="1:19" x14ac:dyDescent="0.25">
      <c r="A1447">
        <v>48050</v>
      </c>
      <c r="B1447">
        <v>2.02</v>
      </c>
      <c r="C1447">
        <v>0</v>
      </c>
      <c r="D1447">
        <v>1.0066018376350401</v>
      </c>
      <c r="E1447">
        <v>0.32954061925411199</v>
      </c>
      <c r="F1447">
        <v>0.53542650938033998</v>
      </c>
      <c r="G1447" s="1">
        <v>43271</v>
      </c>
      <c r="H1447" t="s">
        <v>47</v>
      </c>
      <c r="I1447" t="s">
        <v>101</v>
      </c>
      <c r="J1447">
        <v>1.88</v>
      </c>
      <c r="L1447">
        <v>0</v>
      </c>
      <c r="M1447">
        <v>1.23562751054763</v>
      </c>
      <c r="N1447">
        <v>0.43790033459663302</v>
      </c>
      <c r="O1447">
        <v>0.657248675823211</v>
      </c>
      <c r="R1447">
        <f t="shared" si="44"/>
        <v>1.5009092797990855</v>
      </c>
      <c r="S1447">
        <f t="shared" si="45"/>
        <v>1.8545647969559902</v>
      </c>
    </row>
    <row r="1448" spans="1:19" x14ac:dyDescent="0.25">
      <c r="A1448">
        <v>48051</v>
      </c>
      <c r="B1448">
        <v>2.02</v>
      </c>
      <c r="C1448">
        <v>1</v>
      </c>
      <c r="D1448">
        <v>1.4051363873481699</v>
      </c>
      <c r="E1448">
        <v>0.695612072944641</v>
      </c>
      <c r="F1448">
        <v>0.26089785695075901</v>
      </c>
      <c r="G1448" s="1">
        <v>43271</v>
      </c>
      <c r="H1448" t="s">
        <v>104</v>
      </c>
      <c r="I1448" t="s">
        <v>122</v>
      </c>
      <c r="J1448">
        <v>1.88</v>
      </c>
      <c r="L1448">
        <v>1</v>
      </c>
      <c r="M1448">
        <v>1.5426861774921401</v>
      </c>
      <c r="N1448">
        <v>0.76370602846145597</v>
      </c>
      <c r="O1448">
        <v>0.35658469796180697</v>
      </c>
      <c r="R1448">
        <f t="shared" si="44"/>
        <v>2.1417240639508734</v>
      </c>
      <c r="S1448">
        <f t="shared" si="45"/>
        <v>3.304008109459307</v>
      </c>
    </row>
    <row r="1449" spans="1:19" x14ac:dyDescent="0.25">
      <c r="A1449">
        <v>48052</v>
      </c>
      <c r="B1449">
        <v>1.56</v>
      </c>
      <c r="C1449">
        <v>1</v>
      </c>
      <c r="D1449">
        <v>1.08837416946887</v>
      </c>
      <c r="E1449">
        <v>0.69767574965953805</v>
      </c>
      <c r="F1449">
        <v>0.45321395248174601</v>
      </c>
      <c r="G1449" s="1">
        <v>43271</v>
      </c>
      <c r="H1449" t="s">
        <v>121</v>
      </c>
      <c r="I1449" t="s">
        <v>54</v>
      </c>
      <c r="J1449">
        <v>2.6</v>
      </c>
      <c r="L1449">
        <v>0</v>
      </c>
      <c r="M1449">
        <v>1.43249988555908</v>
      </c>
      <c r="N1449">
        <v>0.48499402403831399</v>
      </c>
      <c r="O1449">
        <v>0.5509614944458</v>
      </c>
      <c r="R1449">
        <f t="shared" si="44"/>
        <v>1.1360170788460575</v>
      </c>
      <c r="S1449">
        <f t="shared" si="45"/>
        <v>1.6273443354401378</v>
      </c>
    </row>
    <row r="1450" spans="1:19" x14ac:dyDescent="0.25">
      <c r="A1450">
        <v>48053</v>
      </c>
      <c r="B1450">
        <v>1.24</v>
      </c>
      <c r="C1450">
        <v>1</v>
      </c>
      <c r="D1450">
        <v>1.0327517571449201</v>
      </c>
      <c r="E1450">
        <v>0.83286432027816704</v>
      </c>
      <c r="F1450">
        <v>0.128605413436889</v>
      </c>
      <c r="G1450" s="1">
        <v>43271</v>
      </c>
      <c r="H1450" t="s">
        <v>134</v>
      </c>
      <c r="I1450" t="s">
        <v>148</v>
      </c>
      <c r="J1450">
        <v>4.58</v>
      </c>
      <c r="L1450">
        <v>1</v>
      </c>
      <c r="M1450">
        <v>1.1771014642715401</v>
      </c>
      <c r="N1450">
        <v>0.94927537441253595</v>
      </c>
      <c r="O1450">
        <v>0.160035669803619</v>
      </c>
      <c r="R1450">
        <f t="shared" si="44"/>
        <v>5.9316487104243638</v>
      </c>
      <c r="S1450">
        <f t="shared" si="45"/>
        <v>6.9821523825849381</v>
      </c>
    </row>
    <row r="1451" spans="1:19" x14ac:dyDescent="0.25">
      <c r="A1451">
        <v>48054</v>
      </c>
      <c r="B1451">
        <v>1.4</v>
      </c>
      <c r="C1451">
        <v>1</v>
      </c>
      <c r="D1451">
        <v>1.12162645578384</v>
      </c>
      <c r="E1451">
        <v>0.80116175413131696</v>
      </c>
      <c r="F1451">
        <v>0.217873808741569</v>
      </c>
      <c r="G1451" s="1">
        <v>43271</v>
      </c>
      <c r="H1451" t="s">
        <v>66</v>
      </c>
      <c r="I1451" t="s">
        <v>31</v>
      </c>
      <c r="J1451">
        <v>3.22</v>
      </c>
      <c r="L1451">
        <v>1</v>
      </c>
      <c r="M1451">
        <v>1.0843748688697801</v>
      </c>
      <c r="N1451">
        <v>0.77455347776412897</v>
      </c>
      <c r="O1451">
        <v>0.29857778549194303</v>
      </c>
      <c r="R1451">
        <f t="shared" si="44"/>
        <v>2.5941430186708581</v>
      </c>
      <c r="S1451">
        <f t="shared" si="45"/>
        <v>2.8130234957006683</v>
      </c>
    </row>
    <row r="1452" spans="1:19" x14ac:dyDescent="0.25">
      <c r="A1452">
        <v>48055</v>
      </c>
      <c r="B1452">
        <v>4.3</v>
      </c>
      <c r="C1452">
        <v>0</v>
      </c>
      <c r="D1452">
        <v>0.894465490579605</v>
      </c>
      <c r="E1452">
        <v>0.461479902267456</v>
      </c>
      <c r="F1452">
        <v>0.70989324649175001</v>
      </c>
      <c r="G1452" s="1">
        <v>43271</v>
      </c>
      <c r="H1452" t="s">
        <v>63</v>
      </c>
      <c r="I1452" t="s">
        <v>58</v>
      </c>
      <c r="J1452">
        <v>1.26</v>
      </c>
      <c r="L1452">
        <v>1</v>
      </c>
      <c r="M1452">
        <v>3.4541326880455001</v>
      </c>
      <c r="N1452">
        <v>0.80328667163848799</v>
      </c>
      <c r="O1452">
        <v>0.71132504940032903</v>
      </c>
      <c r="R1452">
        <f t="shared" si="44"/>
        <v>1.129282136648619</v>
      </c>
      <c r="S1452">
        <f t="shared" si="45"/>
        <v>3.9006903422238581</v>
      </c>
    </row>
    <row r="1453" spans="1:19" x14ac:dyDescent="0.25">
      <c r="A1453">
        <v>48056</v>
      </c>
      <c r="B1453">
        <v>1.6</v>
      </c>
      <c r="C1453">
        <v>0</v>
      </c>
      <c r="D1453">
        <v>1.44042302966117</v>
      </c>
      <c r="E1453">
        <v>0.45242832104364999</v>
      </c>
      <c r="F1453">
        <v>0.57848314444224003</v>
      </c>
      <c r="G1453" s="1">
        <v>43271</v>
      </c>
      <c r="H1453" t="s">
        <v>161</v>
      </c>
      <c r="I1453" t="s">
        <v>178</v>
      </c>
      <c r="J1453">
        <v>2.4900000000000002</v>
      </c>
      <c r="L1453">
        <v>1</v>
      </c>
      <c r="M1453">
        <v>0.99127216339111301</v>
      </c>
      <c r="N1453">
        <v>0.61954510211944502</v>
      </c>
      <c r="O1453">
        <v>0.206453427672386</v>
      </c>
      <c r="R1453">
        <f t="shared" si="44"/>
        <v>3.0008952096575521</v>
      </c>
      <c r="S1453">
        <f t="shared" si="45"/>
        <v>2.9747038865872666</v>
      </c>
    </row>
    <row r="1454" spans="1:19" x14ac:dyDescent="0.25">
      <c r="A1454">
        <v>48057</v>
      </c>
      <c r="B1454">
        <v>2.66</v>
      </c>
      <c r="C1454">
        <v>0</v>
      </c>
      <c r="D1454">
        <v>1.05732239055633</v>
      </c>
      <c r="E1454">
        <v>0.22921091020107201</v>
      </c>
      <c r="F1454">
        <v>0.68657298088073704</v>
      </c>
      <c r="G1454" s="1">
        <v>43271</v>
      </c>
      <c r="H1454" t="s">
        <v>29</v>
      </c>
      <c r="I1454" t="s">
        <v>72</v>
      </c>
      <c r="J1454">
        <v>1.54</v>
      </c>
      <c r="L1454">
        <v>0</v>
      </c>
      <c r="M1454">
        <v>1.2318737137317599</v>
      </c>
      <c r="N1454">
        <v>0.32131576538085899</v>
      </c>
      <c r="O1454">
        <v>0.79991799592971802</v>
      </c>
      <c r="R1454">
        <f t="shared" si="44"/>
        <v>2.4895074631074099</v>
      </c>
      <c r="S1454">
        <f t="shared" si="45"/>
        <v>3.066758803941072</v>
      </c>
    </row>
    <row r="1455" spans="1:19" x14ac:dyDescent="0.25">
      <c r="A1455">
        <v>48058</v>
      </c>
      <c r="B1455">
        <v>2.37</v>
      </c>
      <c r="C1455">
        <v>1</v>
      </c>
      <c r="D1455">
        <v>1.64101555216312</v>
      </c>
      <c r="E1455">
        <v>0.692411625385284</v>
      </c>
      <c r="F1455">
        <v>0.31705800592899303</v>
      </c>
      <c r="G1455" s="1">
        <v>43271</v>
      </c>
      <c r="H1455" t="s">
        <v>44</v>
      </c>
      <c r="I1455" t="s">
        <v>46</v>
      </c>
      <c r="J1455">
        <v>1.66</v>
      </c>
      <c r="L1455">
        <v>1</v>
      </c>
      <c r="M1455">
        <v>1.8370923650264701</v>
      </c>
      <c r="N1455">
        <v>0.77514445781707697</v>
      </c>
      <c r="O1455">
        <v>0.45336180925369202</v>
      </c>
      <c r="R1455">
        <f t="shared" si="44"/>
        <v>1.7097700820743857</v>
      </c>
      <c r="S1455">
        <f t="shared" si="45"/>
        <v>3.1410055637295393</v>
      </c>
    </row>
    <row r="1456" spans="1:19" x14ac:dyDescent="0.25">
      <c r="A1456">
        <v>48059</v>
      </c>
      <c r="B1456">
        <v>2.11</v>
      </c>
      <c r="C1456">
        <v>0</v>
      </c>
      <c r="D1456">
        <v>1.26826049983501</v>
      </c>
      <c r="E1456">
        <v>0.308805972337722</v>
      </c>
      <c r="F1456">
        <v>0.70069640874862604</v>
      </c>
      <c r="G1456" s="1">
        <v>43272</v>
      </c>
      <c r="H1456" t="s">
        <v>59</v>
      </c>
      <c r="I1456" t="s">
        <v>124</v>
      </c>
      <c r="J1456">
        <v>1.81</v>
      </c>
      <c r="L1456">
        <v>1</v>
      </c>
      <c r="M1456">
        <v>0.92052447766065504</v>
      </c>
      <c r="N1456">
        <v>0.43626752495765603</v>
      </c>
      <c r="O1456">
        <v>0.35337933897972101</v>
      </c>
      <c r="R1456">
        <f t="shared" si="44"/>
        <v>1.2345586649668039</v>
      </c>
      <c r="S1456">
        <f t="shared" si="45"/>
        <v>1.1364414702100019</v>
      </c>
    </row>
    <row r="1457" spans="1:19" x14ac:dyDescent="0.25">
      <c r="A1457">
        <v>48060</v>
      </c>
      <c r="B1457">
        <v>1.38</v>
      </c>
      <c r="C1457">
        <v>1</v>
      </c>
      <c r="D1457">
        <v>1.2815515558719599</v>
      </c>
      <c r="E1457">
        <v>0.92866054773330597</v>
      </c>
      <c r="F1457">
        <v>0.13965992927551199</v>
      </c>
      <c r="G1457" s="1">
        <v>43272</v>
      </c>
      <c r="H1457" t="s">
        <v>108</v>
      </c>
      <c r="I1457" t="s">
        <v>86</v>
      </c>
      <c r="J1457">
        <v>3.33</v>
      </c>
      <c r="L1457">
        <v>1</v>
      </c>
      <c r="M1457">
        <v>1.30997410655021</v>
      </c>
      <c r="N1457">
        <v>0.94925659894943204</v>
      </c>
      <c r="O1457">
        <v>9.8305895924568107E-2</v>
      </c>
      <c r="R1457">
        <f t="shared" si="44"/>
        <v>9.6561512412013801</v>
      </c>
      <c r="S1457">
        <f t="shared" si="45"/>
        <v>12.649308094906537</v>
      </c>
    </row>
    <row r="1458" spans="1:19" x14ac:dyDescent="0.25">
      <c r="A1458">
        <v>48061</v>
      </c>
      <c r="B1458">
        <v>1.58</v>
      </c>
      <c r="C1458">
        <v>0</v>
      </c>
      <c r="D1458">
        <v>1.65804346720377</v>
      </c>
      <c r="E1458">
        <v>0.462593734264373</v>
      </c>
      <c r="F1458">
        <v>0.64767322937647498</v>
      </c>
      <c r="G1458" s="1">
        <v>43272</v>
      </c>
      <c r="H1458" t="s">
        <v>76</v>
      </c>
      <c r="I1458" t="s">
        <v>38</v>
      </c>
      <c r="J1458">
        <v>2.56</v>
      </c>
      <c r="L1458">
        <v>1</v>
      </c>
      <c r="M1458">
        <v>0.83315330624580297</v>
      </c>
      <c r="N1458">
        <v>0.52731221914291304</v>
      </c>
      <c r="O1458">
        <v>0.39663955569267201</v>
      </c>
      <c r="R1458">
        <f t="shared" si="44"/>
        <v>1.3294493995235566</v>
      </c>
      <c r="S1458">
        <f t="shared" si="45"/>
        <v>1.107635162699548</v>
      </c>
    </row>
    <row r="1459" spans="1:19" x14ac:dyDescent="0.25">
      <c r="A1459">
        <v>48062</v>
      </c>
      <c r="B1459">
        <v>2.1</v>
      </c>
      <c r="C1459">
        <v>1</v>
      </c>
      <c r="D1459">
        <v>1.5413522171974099</v>
      </c>
      <c r="E1459">
        <v>0.73397724628448402</v>
      </c>
      <c r="F1459">
        <v>0.40835757851600601</v>
      </c>
      <c r="G1459" s="1">
        <v>43272</v>
      </c>
      <c r="H1459" t="s">
        <v>37</v>
      </c>
      <c r="I1459" t="s">
        <v>138</v>
      </c>
      <c r="J1459">
        <v>1.83</v>
      </c>
      <c r="L1459">
        <v>1</v>
      </c>
      <c r="M1459">
        <v>1.4691821157932199</v>
      </c>
      <c r="N1459">
        <v>0.69961053133010798</v>
      </c>
      <c r="O1459">
        <v>0.43562084436416598</v>
      </c>
      <c r="R1459">
        <f t="shared" si="44"/>
        <v>1.6060079318547358</v>
      </c>
      <c r="S1459">
        <f t="shared" si="45"/>
        <v>2.3595181313030449</v>
      </c>
    </row>
    <row r="1460" spans="1:19" x14ac:dyDescent="0.25">
      <c r="A1460">
        <v>48063</v>
      </c>
      <c r="B1460">
        <v>1.05</v>
      </c>
      <c r="C1460">
        <v>1</v>
      </c>
      <c r="D1460">
        <v>0.99468570828437797</v>
      </c>
      <c r="E1460">
        <v>0.94731972217559801</v>
      </c>
      <c r="F1460">
        <v>5.1133856736123501E-2</v>
      </c>
      <c r="G1460" s="1">
        <v>43272</v>
      </c>
      <c r="H1460" t="s">
        <v>153</v>
      </c>
      <c r="I1460" t="s">
        <v>102</v>
      </c>
      <c r="J1460">
        <v>13.21</v>
      </c>
      <c r="L1460">
        <v>1</v>
      </c>
      <c r="M1460">
        <v>1.0239254504442199</v>
      </c>
      <c r="N1460">
        <v>0.975167095661163</v>
      </c>
      <c r="O1460">
        <v>1.55463470146059E-2</v>
      </c>
      <c r="R1460">
        <f t="shared" si="44"/>
        <v>62.72644594546788</v>
      </c>
      <c r="S1460">
        <f t="shared" si="45"/>
        <v>64.227204419478298</v>
      </c>
    </row>
    <row r="1461" spans="1:19" x14ac:dyDescent="0.25">
      <c r="A1461">
        <v>48064</v>
      </c>
      <c r="B1461">
        <v>1.21</v>
      </c>
      <c r="C1461">
        <v>1</v>
      </c>
      <c r="D1461">
        <v>1.08960475420951</v>
      </c>
      <c r="E1461">
        <v>0.90049979686737003</v>
      </c>
      <c r="F1461">
        <v>0.166270548105239</v>
      </c>
      <c r="G1461" s="1">
        <v>43272</v>
      </c>
      <c r="H1461" t="s">
        <v>78</v>
      </c>
      <c r="I1461" t="s">
        <v>161</v>
      </c>
      <c r="J1461">
        <v>5.09</v>
      </c>
      <c r="L1461">
        <v>1</v>
      </c>
      <c r="M1461">
        <v>1.12163118183612</v>
      </c>
      <c r="N1461">
        <v>0.92696791887283303</v>
      </c>
      <c r="O1461">
        <v>0.17007142305374101</v>
      </c>
      <c r="R1461">
        <f t="shared" si="44"/>
        <v>5.4504625305564689</v>
      </c>
      <c r="S1461">
        <f t="shared" si="45"/>
        <v>6.1134087297015851</v>
      </c>
    </row>
    <row r="1462" spans="1:19" x14ac:dyDescent="0.25">
      <c r="A1462">
        <v>48065</v>
      </c>
      <c r="B1462">
        <v>2.83</v>
      </c>
      <c r="C1462">
        <v>1</v>
      </c>
      <c r="D1462">
        <v>1.52470223790407</v>
      </c>
      <c r="E1462">
        <v>0.53876404166221603</v>
      </c>
      <c r="F1462">
        <v>0.476578092575073</v>
      </c>
      <c r="G1462" s="1">
        <v>43272</v>
      </c>
      <c r="H1462" t="s">
        <v>97</v>
      </c>
      <c r="I1462" t="s">
        <v>55</v>
      </c>
      <c r="J1462">
        <v>1.49</v>
      </c>
      <c r="L1462">
        <v>1</v>
      </c>
      <c r="M1462">
        <v>1.53896141171455</v>
      </c>
      <c r="N1462">
        <v>0.54380261898040705</v>
      </c>
      <c r="O1462">
        <v>0.53419101238250699</v>
      </c>
      <c r="R1462">
        <f t="shared" si="44"/>
        <v>1.0179928272380174</v>
      </c>
      <c r="S1462">
        <f t="shared" si="45"/>
        <v>1.5666516785215074</v>
      </c>
    </row>
    <row r="1463" spans="1:19" x14ac:dyDescent="0.25">
      <c r="A1463">
        <v>48066</v>
      </c>
      <c r="B1463">
        <v>1.38</v>
      </c>
      <c r="C1463">
        <v>1</v>
      </c>
      <c r="D1463">
        <v>0.794806101322174</v>
      </c>
      <c r="E1463">
        <v>0.57594645023345903</v>
      </c>
      <c r="F1463">
        <v>0.453574568033218</v>
      </c>
      <c r="G1463" s="1">
        <v>43273</v>
      </c>
      <c r="H1463" t="s">
        <v>134</v>
      </c>
      <c r="I1463" t="s">
        <v>121</v>
      </c>
      <c r="J1463">
        <v>3.41</v>
      </c>
      <c r="L1463">
        <v>1</v>
      </c>
      <c r="M1463">
        <v>0.92815152168273896</v>
      </c>
      <c r="N1463">
        <v>0.67257356643676702</v>
      </c>
      <c r="O1463">
        <v>0.37414059042930597</v>
      </c>
      <c r="R1463">
        <f t="shared" si="44"/>
        <v>1.7976492891750275</v>
      </c>
      <c r="S1463">
        <f t="shared" si="45"/>
        <v>1.6684909231996949</v>
      </c>
    </row>
    <row r="1464" spans="1:19" x14ac:dyDescent="0.25">
      <c r="A1464">
        <v>48067</v>
      </c>
      <c r="B1464">
        <v>1.52</v>
      </c>
      <c r="C1464">
        <v>1</v>
      </c>
      <c r="D1464">
        <v>1.3454407253265299</v>
      </c>
      <c r="E1464">
        <v>0.88515837192535396</v>
      </c>
      <c r="F1464">
        <v>0.18851183950900999</v>
      </c>
      <c r="G1464" s="1">
        <v>43273</v>
      </c>
      <c r="H1464" t="s">
        <v>104</v>
      </c>
      <c r="I1464" t="s">
        <v>47</v>
      </c>
      <c r="J1464">
        <v>2.75</v>
      </c>
      <c r="L1464">
        <v>1</v>
      </c>
      <c r="M1464">
        <v>1.4298249435424799</v>
      </c>
      <c r="N1464">
        <v>0.94067430496215798</v>
      </c>
      <c r="O1464">
        <v>0.142837524414062</v>
      </c>
      <c r="R1464">
        <f t="shared" si="44"/>
        <v>6.5856245326354239</v>
      </c>
      <c r="S1464">
        <f t="shared" si="45"/>
        <v>9.4162902255674172</v>
      </c>
    </row>
    <row r="1465" spans="1:19" x14ac:dyDescent="0.25">
      <c r="A1465">
        <v>48068</v>
      </c>
      <c r="B1465">
        <v>1.1000000000000001</v>
      </c>
      <c r="C1465">
        <v>1</v>
      </c>
      <c r="D1465">
        <v>0.99263764500617901</v>
      </c>
      <c r="E1465">
        <v>0.90239785909652703</v>
      </c>
      <c r="F1465">
        <v>0.12528630644083</v>
      </c>
      <c r="G1465" s="1">
        <v>43273</v>
      </c>
      <c r="H1465" t="s">
        <v>108</v>
      </c>
      <c r="I1465" t="s">
        <v>59</v>
      </c>
      <c r="J1465">
        <v>9.0500000000000007</v>
      </c>
      <c r="L1465">
        <v>1</v>
      </c>
      <c r="M1465">
        <v>1.0307017445564199</v>
      </c>
      <c r="N1465">
        <v>0.93700158596038796</v>
      </c>
      <c r="O1465">
        <v>8.4858335554599706E-2</v>
      </c>
      <c r="R1465">
        <f t="shared" si="44"/>
        <v>11.041951033290072</v>
      </c>
      <c r="S1465">
        <f t="shared" si="45"/>
        <v>11.380958193318717</v>
      </c>
    </row>
    <row r="1466" spans="1:19" x14ac:dyDescent="0.25">
      <c r="A1466">
        <v>48069</v>
      </c>
      <c r="B1466">
        <v>2.17</v>
      </c>
      <c r="C1466">
        <v>0</v>
      </c>
      <c r="D1466">
        <v>1.03562398022413</v>
      </c>
      <c r="E1466">
        <v>0.37369498610496499</v>
      </c>
      <c r="F1466">
        <v>0.57856088280677798</v>
      </c>
      <c r="G1466" s="1">
        <v>43273</v>
      </c>
      <c r="H1466" t="s">
        <v>29</v>
      </c>
      <c r="I1466" t="s">
        <v>63</v>
      </c>
      <c r="J1466">
        <v>1.79</v>
      </c>
      <c r="L1466">
        <v>0</v>
      </c>
      <c r="M1466">
        <v>0.68700189322233196</v>
      </c>
      <c r="N1466">
        <v>0.32983419299125599</v>
      </c>
      <c r="O1466">
        <v>0.38379994034767101</v>
      </c>
      <c r="R1466">
        <f t="shared" si="44"/>
        <v>1.163614775251169</v>
      </c>
      <c r="S1466">
        <f t="shared" si="45"/>
        <v>0.79940555357903043</v>
      </c>
    </row>
    <row r="1467" spans="1:19" x14ac:dyDescent="0.25">
      <c r="A1467">
        <v>48070</v>
      </c>
      <c r="B1467">
        <v>1.08</v>
      </c>
      <c r="C1467">
        <v>1</v>
      </c>
      <c r="D1467">
        <v>0.931189116954803</v>
      </c>
      <c r="E1467">
        <v>0.86221214532852097</v>
      </c>
      <c r="F1467">
        <v>0.113417474925518</v>
      </c>
      <c r="G1467" s="1">
        <v>43273</v>
      </c>
      <c r="H1467" t="s">
        <v>153</v>
      </c>
      <c r="I1467" t="s">
        <v>97</v>
      </c>
      <c r="J1467">
        <v>11.02</v>
      </c>
      <c r="L1467">
        <v>1</v>
      </c>
      <c r="M1467">
        <v>0.98536271810531595</v>
      </c>
      <c r="N1467">
        <v>0.912372887134552</v>
      </c>
      <c r="O1467">
        <v>0.108966156840324</v>
      </c>
      <c r="R1467">
        <f t="shared" si="44"/>
        <v>8.3729931713707959</v>
      </c>
      <c r="S1467">
        <f t="shared" si="45"/>
        <v>8.2504353100191796</v>
      </c>
    </row>
    <row r="1468" spans="1:19" x14ac:dyDescent="0.25">
      <c r="A1468">
        <v>48071</v>
      </c>
      <c r="B1468">
        <v>2.06</v>
      </c>
      <c r="C1468">
        <v>1</v>
      </c>
      <c r="D1468">
        <v>1.1855419798195299</v>
      </c>
      <c r="E1468">
        <v>0.57550581544637602</v>
      </c>
      <c r="F1468">
        <v>0.38212709128856598</v>
      </c>
      <c r="G1468" s="1">
        <v>43273</v>
      </c>
      <c r="H1468" t="s">
        <v>66</v>
      </c>
      <c r="I1468" t="s">
        <v>44</v>
      </c>
      <c r="J1468">
        <v>1.87</v>
      </c>
      <c r="L1468">
        <v>0</v>
      </c>
      <c r="M1468">
        <v>0.93981354117393501</v>
      </c>
      <c r="N1468">
        <v>0.36865958571433999</v>
      </c>
      <c r="O1468">
        <v>0.50257408618927002</v>
      </c>
      <c r="R1468">
        <f t="shared" si="44"/>
        <v>1.3632470323956127</v>
      </c>
      <c r="S1468">
        <f t="shared" si="45"/>
        <v>1.2811980210105789</v>
      </c>
    </row>
    <row r="1469" spans="1:19" x14ac:dyDescent="0.25">
      <c r="A1469">
        <v>48072</v>
      </c>
      <c r="B1469">
        <v>1.46</v>
      </c>
      <c r="C1469">
        <v>1</v>
      </c>
      <c r="D1469">
        <v>1.02664159500598</v>
      </c>
      <c r="E1469">
        <v>0.70317917466163604</v>
      </c>
      <c r="F1469">
        <v>0.28092908561229701</v>
      </c>
      <c r="G1469" s="1">
        <v>43273</v>
      </c>
      <c r="H1469" t="s">
        <v>78</v>
      </c>
      <c r="I1469" t="s">
        <v>37</v>
      </c>
      <c r="J1469">
        <v>3</v>
      </c>
      <c r="L1469">
        <v>1</v>
      </c>
      <c r="M1469">
        <v>1.27274150729179</v>
      </c>
      <c r="N1469">
        <v>0.87174075841903598</v>
      </c>
      <c r="O1469">
        <v>0.15394619107246399</v>
      </c>
      <c r="R1469">
        <f t="shared" si="44"/>
        <v>5.6626328481793937</v>
      </c>
      <c r="S1469">
        <f t="shared" si="45"/>
        <v>7.2070678664318573</v>
      </c>
    </row>
    <row r="1470" spans="1:19" x14ac:dyDescent="0.25">
      <c r="A1470">
        <v>48073</v>
      </c>
      <c r="B1470">
        <v>1.5</v>
      </c>
      <c r="C1470">
        <v>1</v>
      </c>
      <c r="D1470">
        <v>1.37890770435333</v>
      </c>
      <c r="E1470">
        <v>0.91927180290222099</v>
      </c>
      <c r="F1470">
        <v>0.18495915830135301</v>
      </c>
      <c r="G1470" s="1">
        <v>43273</v>
      </c>
      <c r="H1470" t="s">
        <v>76</v>
      </c>
      <c r="I1470" t="s">
        <v>52</v>
      </c>
      <c r="J1470">
        <v>2.82</v>
      </c>
      <c r="L1470">
        <v>1</v>
      </c>
      <c r="M1470">
        <v>1.44750452041625</v>
      </c>
      <c r="N1470">
        <v>0.96500301361083896</v>
      </c>
      <c r="O1470">
        <v>0.154440551996231</v>
      </c>
      <c r="R1470">
        <f t="shared" si="44"/>
        <v>6.2483784287069186</v>
      </c>
      <c r="S1470">
        <f t="shared" si="45"/>
        <v>9.0445560208247038</v>
      </c>
    </row>
    <row r="1471" spans="1:19" x14ac:dyDescent="0.25">
      <c r="A1471">
        <v>48074</v>
      </c>
      <c r="B1471">
        <v>1.1399999999999999</v>
      </c>
      <c r="C1471">
        <v>1</v>
      </c>
      <c r="D1471">
        <v>1.0533463976383199</v>
      </c>
      <c r="E1471">
        <v>0.92398806810378997</v>
      </c>
      <c r="F1471">
        <v>8.97846054285764E-2</v>
      </c>
      <c r="G1471" s="1">
        <v>43274</v>
      </c>
      <c r="H1471" t="s">
        <v>108</v>
      </c>
      <c r="I1471" t="s">
        <v>104</v>
      </c>
      <c r="J1471">
        <v>6.92</v>
      </c>
      <c r="L1471">
        <v>1</v>
      </c>
      <c r="M1471">
        <v>0.97484054088592498</v>
      </c>
      <c r="N1471">
        <v>0.85512328147888095</v>
      </c>
      <c r="O1471">
        <v>0.103140331804752</v>
      </c>
      <c r="R1471">
        <f t="shared" si="44"/>
        <v>8.2908719267808557</v>
      </c>
      <c r="S1471">
        <f t="shared" si="45"/>
        <v>8.0822780735189745</v>
      </c>
    </row>
    <row r="1472" spans="1:19" x14ac:dyDescent="0.25">
      <c r="A1472">
        <v>48075</v>
      </c>
      <c r="B1472">
        <v>1.78</v>
      </c>
      <c r="C1472">
        <v>1</v>
      </c>
      <c r="D1472">
        <v>1.1281790921092001</v>
      </c>
      <c r="E1472">
        <v>0.63380847871303503</v>
      </c>
      <c r="F1472">
        <v>0.41180994734168003</v>
      </c>
      <c r="G1472" s="1">
        <v>43274</v>
      </c>
      <c r="H1472" t="s">
        <v>78</v>
      </c>
      <c r="I1472" t="s">
        <v>66</v>
      </c>
      <c r="J1472">
        <v>2.1800000000000002</v>
      </c>
      <c r="L1472">
        <v>1</v>
      </c>
      <c r="M1472">
        <v>1.0518375492095899</v>
      </c>
      <c r="N1472">
        <v>0.59091997146606401</v>
      </c>
      <c r="O1472">
        <v>0.40373402833938599</v>
      </c>
      <c r="R1472">
        <f t="shared" si="44"/>
        <v>1.4636367756678814</v>
      </c>
      <c r="S1472">
        <f t="shared" si="45"/>
        <v>1.5395081190515367</v>
      </c>
    </row>
    <row r="1473" spans="1:19" x14ac:dyDescent="0.25">
      <c r="A1473">
        <v>48076</v>
      </c>
      <c r="B1473">
        <v>1.76</v>
      </c>
      <c r="C1473">
        <v>0</v>
      </c>
      <c r="D1473">
        <v>1.62616733819246</v>
      </c>
      <c r="E1473">
        <v>0.352128475904464</v>
      </c>
      <c r="F1473">
        <v>0.73250780999660403</v>
      </c>
      <c r="G1473" s="1">
        <v>43274</v>
      </c>
      <c r="H1473" t="s">
        <v>134</v>
      </c>
      <c r="I1473" t="s">
        <v>76</v>
      </c>
      <c r="J1473">
        <v>2.2200000000000002</v>
      </c>
      <c r="L1473">
        <v>0</v>
      </c>
      <c r="M1473">
        <v>1.8312902426719599</v>
      </c>
      <c r="N1473">
        <v>0.274459868669509</v>
      </c>
      <c r="O1473">
        <v>0.82490551471710205</v>
      </c>
      <c r="R1473">
        <f t="shared" si="44"/>
        <v>3.0055596787828112</v>
      </c>
      <c r="S1473">
        <f t="shared" si="45"/>
        <v>5.5040521135232527</v>
      </c>
    </row>
    <row r="1474" spans="1:19" x14ac:dyDescent="0.25">
      <c r="A1474">
        <v>48077</v>
      </c>
      <c r="B1474">
        <v>1.07</v>
      </c>
      <c r="C1474">
        <v>1</v>
      </c>
      <c r="D1474">
        <v>0.90486956238746596</v>
      </c>
      <c r="E1474">
        <v>0.84567248821258501</v>
      </c>
      <c r="F1474">
        <v>0.15228926539421</v>
      </c>
      <c r="G1474" s="1">
        <v>43274</v>
      </c>
      <c r="H1474" t="s">
        <v>153</v>
      </c>
      <c r="I1474" t="s">
        <v>29</v>
      </c>
      <c r="J1474">
        <v>11.56</v>
      </c>
      <c r="L1474">
        <v>1</v>
      </c>
      <c r="M1474">
        <v>0.87174125313758799</v>
      </c>
      <c r="N1474">
        <v>0.81471145153045599</v>
      </c>
      <c r="O1474">
        <v>0.30444306135177601</v>
      </c>
      <c r="R1474">
        <f t="shared" si="44"/>
        <v>2.6760716697335996</v>
      </c>
      <c r="S1474">
        <f t="shared" si="45"/>
        <v>2.3328420708595652</v>
      </c>
    </row>
    <row r="1475" spans="1:19" x14ac:dyDescent="0.25">
      <c r="A1475">
        <v>48078</v>
      </c>
      <c r="B1475">
        <v>5.77</v>
      </c>
      <c r="C1475">
        <v>0</v>
      </c>
      <c r="D1475">
        <v>1.12325614333152</v>
      </c>
      <c r="E1475">
        <v>5.8606927841901697E-2</v>
      </c>
      <c r="F1475">
        <v>0.95191198587417603</v>
      </c>
      <c r="G1475" s="1">
        <v>43275</v>
      </c>
      <c r="H1475" t="s">
        <v>78</v>
      </c>
      <c r="I1475" t="s">
        <v>153</v>
      </c>
      <c r="J1475">
        <v>1.18</v>
      </c>
      <c r="L1475">
        <v>0</v>
      </c>
      <c r="M1475">
        <v>1.0713729631900699</v>
      </c>
      <c r="N1475">
        <v>5.91233633458614E-2</v>
      </c>
      <c r="O1475">
        <v>0.90794318914413397</v>
      </c>
      <c r="R1475">
        <f t="shared" si="44"/>
        <v>15.356758103100869</v>
      </c>
      <c r="S1475">
        <f t="shared" si="45"/>
        <v>16.45281543391242</v>
      </c>
    </row>
    <row r="1476" spans="1:19" x14ac:dyDescent="0.25">
      <c r="A1476">
        <v>48079</v>
      </c>
      <c r="B1476">
        <v>2.23</v>
      </c>
      <c r="C1476">
        <v>0</v>
      </c>
      <c r="D1476">
        <v>1.0782636590301899</v>
      </c>
      <c r="E1476">
        <v>0.37131830304861002</v>
      </c>
      <c r="F1476">
        <v>0.61615066230297</v>
      </c>
      <c r="G1476" s="1">
        <v>43275</v>
      </c>
      <c r="H1476" t="s">
        <v>134</v>
      </c>
      <c r="I1476" t="s">
        <v>108</v>
      </c>
      <c r="J1476">
        <v>1.75</v>
      </c>
      <c r="L1476">
        <v>1</v>
      </c>
      <c r="M1476">
        <v>0.94123682767152705</v>
      </c>
      <c r="N1476">
        <v>0.42207929491996699</v>
      </c>
      <c r="O1476">
        <v>0.29968211054801902</v>
      </c>
      <c r="R1476">
        <f t="shared" ref="R1476:R1539" si="46">IF(L1476,N1476/O1476,O1476/N1476)</f>
        <v>1.408423392868277</v>
      </c>
      <c r="S1476">
        <f t="shared" ref="S1476:S1539" si="47">IF(L1476,R1476*N1476*B1476,R1476*O1476*J1476)</f>
        <v>1.3256599663217048</v>
      </c>
    </row>
    <row r="1477" spans="1:19" x14ac:dyDescent="0.25">
      <c r="A1477">
        <v>48080</v>
      </c>
      <c r="B1477">
        <v>1.37</v>
      </c>
      <c r="C1477">
        <v>1</v>
      </c>
      <c r="D1477">
        <v>0.94049054369330398</v>
      </c>
      <c r="E1477">
        <v>0.68648944795131595</v>
      </c>
      <c r="F1477">
        <v>0.353202033787965</v>
      </c>
      <c r="G1477" s="1">
        <v>43275</v>
      </c>
      <c r="H1477" t="s">
        <v>161</v>
      </c>
      <c r="I1477" t="s">
        <v>111</v>
      </c>
      <c r="J1477">
        <v>3.34</v>
      </c>
      <c r="L1477">
        <v>0</v>
      </c>
      <c r="M1477">
        <v>1.61112930119037</v>
      </c>
      <c r="N1477">
        <v>0.45570358633995001</v>
      </c>
      <c r="O1477">
        <v>0.48237404227256703</v>
      </c>
      <c r="R1477">
        <f t="shared" si="46"/>
        <v>1.0585258855363082</v>
      </c>
      <c r="S1477">
        <f t="shared" si="47"/>
        <v>1.7054220702560339</v>
      </c>
    </row>
    <row r="1478" spans="1:19" x14ac:dyDescent="0.25">
      <c r="A1478">
        <v>48081</v>
      </c>
      <c r="B1478">
        <v>1.9</v>
      </c>
      <c r="C1478">
        <v>0</v>
      </c>
      <c r="D1478">
        <v>1.0045239020884</v>
      </c>
      <c r="E1478">
        <v>0.43553838878869999</v>
      </c>
      <c r="F1478">
        <v>0.50478588044643402</v>
      </c>
      <c r="G1478" s="1">
        <v>43275</v>
      </c>
      <c r="H1478" t="s">
        <v>73</v>
      </c>
      <c r="I1478" t="s">
        <v>138</v>
      </c>
      <c r="J1478">
        <v>1.99</v>
      </c>
      <c r="L1478">
        <v>0</v>
      </c>
      <c r="M1478">
        <v>1.0892625373601901</v>
      </c>
      <c r="N1478">
        <v>0.46048694849014199</v>
      </c>
      <c r="O1478">
        <v>0.54736810922622603</v>
      </c>
      <c r="R1478">
        <f t="shared" si="46"/>
        <v>1.1886723630733782</v>
      </c>
      <c r="S1478">
        <f t="shared" si="47"/>
        <v>1.2947762742912408</v>
      </c>
    </row>
    <row r="1479" spans="1:19" x14ac:dyDescent="0.25">
      <c r="A1479">
        <v>48082</v>
      </c>
      <c r="B1479">
        <v>2.8</v>
      </c>
      <c r="C1479">
        <v>0</v>
      </c>
      <c r="D1479">
        <v>1.07740913403034</v>
      </c>
      <c r="E1479">
        <v>0.215380427241325</v>
      </c>
      <c r="F1479">
        <v>0.72309337854385303</v>
      </c>
      <c r="G1479" s="1">
        <v>43276</v>
      </c>
      <c r="H1479" t="s">
        <v>141</v>
      </c>
      <c r="I1479" t="s">
        <v>148</v>
      </c>
      <c r="J1479">
        <v>1.49</v>
      </c>
      <c r="L1479">
        <v>0</v>
      </c>
      <c r="M1479">
        <v>1.13886213481426</v>
      </c>
      <c r="N1479">
        <v>0.26121613383293102</v>
      </c>
      <c r="O1479">
        <v>0.76433700323104803</v>
      </c>
      <c r="R1479">
        <f t="shared" si="46"/>
        <v>2.9260711886958091</v>
      </c>
      <c r="S1479">
        <f t="shared" si="47"/>
        <v>3.3323916805766132</v>
      </c>
    </row>
    <row r="1480" spans="1:19" x14ac:dyDescent="0.25">
      <c r="A1480">
        <v>48083</v>
      </c>
      <c r="B1480">
        <v>4.46</v>
      </c>
      <c r="C1480">
        <v>0</v>
      </c>
      <c r="D1480">
        <v>0.81963382291793796</v>
      </c>
      <c r="E1480">
        <v>0.24742900729179301</v>
      </c>
      <c r="F1480">
        <v>0.66099501848220799</v>
      </c>
      <c r="G1480" s="1">
        <v>43276</v>
      </c>
      <c r="H1480" t="s">
        <v>276</v>
      </c>
      <c r="I1480" t="s">
        <v>67</v>
      </c>
      <c r="J1480">
        <v>1.24</v>
      </c>
      <c r="L1480">
        <v>0</v>
      </c>
      <c r="M1480">
        <v>0.85013806581497098</v>
      </c>
      <c r="N1480">
        <v>0.14568692445754999</v>
      </c>
      <c r="O1480">
        <v>0.68559521436691195</v>
      </c>
      <c r="R1480">
        <f t="shared" si="46"/>
        <v>4.705948848324268</v>
      </c>
      <c r="S1480">
        <f t="shared" si="47"/>
        <v>4.0007062517385821</v>
      </c>
    </row>
    <row r="1481" spans="1:19" x14ac:dyDescent="0.25">
      <c r="A1481">
        <v>48084</v>
      </c>
      <c r="B1481">
        <v>2.02</v>
      </c>
      <c r="C1481">
        <v>1</v>
      </c>
      <c r="D1481">
        <v>1.47919164156913</v>
      </c>
      <c r="E1481">
        <v>0.73227308988571105</v>
      </c>
      <c r="F1481">
        <v>0.347615587711334</v>
      </c>
      <c r="G1481" s="1">
        <v>43276</v>
      </c>
      <c r="H1481" t="s">
        <v>91</v>
      </c>
      <c r="I1481" t="s">
        <v>128</v>
      </c>
      <c r="J1481">
        <v>1.87</v>
      </c>
      <c r="L1481">
        <v>1</v>
      </c>
      <c r="M1481">
        <v>1.5160507428646</v>
      </c>
      <c r="N1481">
        <v>0.75052016973495395</v>
      </c>
      <c r="O1481">
        <v>0.174409419298172</v>
      </c>
      <c r="R1481">
        <f t="shared" si="46"/>
        <v>4.3032089250400949</v>
      </c>
      <c r="S1481">
        <f t="shared" si="47"/>
        <v>6.5238830875086427</v>
      </c>
    </row>
    <row r="1482" spans="1:19" x14ac:dyDescent="0.25">
      <c r="A1482">
        <v>48085</v>
      </c>
      <c r="B1482">
        <v>1.52</v>
      </c>
      <c r="C1482">
        <v>1</v>
      </c>
      <c r="D1482">
        <v>0.86274516642093602</v>
      </c>
      <c r="E1482">
        <v>0.56759550422430005</v>
      </c>
      <c r="F1482">
        <v>0.35821518301963801</v>
      </c>
      <c r="G1482" s="1">
        <v>43276</v>
      </c>
      <c r="H1482" t="s">
        <v>77</v>
      </c>
      <c r="I1482" t="s">
        <v>54</v>
      </c>
      <c r="J1482">
        <v>2.7</v>
      </c>
      <c r="L1482">
        <v>1</v>
      </c>
      <c r="M1482">
        <v>1.07370549678802</v>
      </c>
      <c r="N1482">
        <v>0.70638519525527899</v>
      </c>
      <c r="O1482">
        <v>0.36480677127838101</v>
      </c>
      <c r="R1482">
        <f t="shared" si="46"/>
        <v>1.9363269842276098</v>
      </c>
      <c r="S1482">
        <f t="shared" si="47"/>
        <v>2.0790449265441624</v>
      </c>
    </row>
    <row r="1483" spans="1:19" x14ac:dyDescent="0.25">
      <c r="A1483">
        <v>48086</v>
      </c>
      <c r="B1483">
        <v>2.37</v>
      </c>
      <c r="C1483">
        <v>0</v>
      </c>
      <c r="D1483">
        <v>1.39856705725193</v>
      </c>
      <c r="E1483">
        <v>0.247623664140701</v>
      </c>
      <c r="F1483">
        <v>0.84761639833450297</v>
      </c>
      <c r="G1483" s="1">
        <v>43276</v>
      </c>
      <c r="H1483" t="s">
        <v>98</v>
      </c>
      <c r="I1483" t="s">
        <v>37</v>
      </c>
      <c r="J1483">
        <v>1.65</v>
      </c>
      <c r="L1483">
        <v>0</v>
      </c>
      <c r="M1483">
        <v>1.3823428004980001</v>
      </c>
      <c r="N1483">
        <v>0.223789542913436</v>
      </c>
      <c r="O1483">
        <v>0.83778351545333796</v>
      </c>
      <c r="R1483">
        <f t="shared" si="46"/>
        <v>3.7436222646801727</v>
      </c>
      <c r="S1483">
        <f t="shared" si="47"/>
        <v>5.1749692853646829</v>
      </c>
    </row>
    <row r="1484" spans="1:19" x14ac:dyDescent="0.25">
      <c r="A1484">
        <v>48087</v>
      </c>
      <c r="B1484">
        <v>2.12</v>
      </c>
      <c r="C1484">
        <v>0</v>
      </c>
      <c r="D1484">
        <v>1.33866451799869</v>
      </c>
      <c r="E1484">
        <v>0.50316745638847304</v>
      </c>
      <c r="F1484">
        <v>0.74785727262496904</v>
      </c>
      <c r="G1484" s="1">
        <v>43276</v>
      </c>
      <c r="H1484" t="s">
        <v>74</v>
      </c>
      <c r="I1484" t="s">
        <v>130</v>
      </c>
      <c r="J1484">
        <v>1.79</v>
      </c>
      <c r="L1484">
        <v>0</v>
      </c>
      <c r="M1484">
        <v>0.87434351444244296</v>
      </c>
      <c r="N1484">
        <v>0.46787971258163402</v>
      </c>
      <c r="O1484">
        <v>0.48846006393432601</v>
      </c>
      <c r="R1484">
        <f t="shared" si="46"/>
        <v>1.0439864153098992</v>
      </c>
      <c r="S1484">
        <f t="shared" si="47"/>
        <v>0.91280275139222566</v>
      </c>
    </row>
    <row r="1485" spans="1:19" x14ac:dyDescent="0.25">
      <c r="A1485">
        <v>48088</v>
      </c>
      <c r="B1485">
        <v>1.63</v>
      </c>
      <c r="C1485">
        <v>1</v>
      </c>
      <c r="D1485">
        <v>1.11189294874668</v>
      </c>
      <c r="E1485">
        <v>0.68214291334152199</v>
      </c>
      <c r="F1485">
        <v>0.29684228003024998</v>
      </c>
      <c r="G1485" s="1">
        <v>43276</v>
      </c>
      <c r="H1485" t="s">
        <v>120</v>
      </c>
      <c r="I1485" t="s">
        <v>80</v>
      </c>
      <c r="J1485">
        <v>2.42</v>
      </c>
      <c r="L1485">
        <v>1</v>
      </c>
      <c r="M1485">
        <v>1.22013027846813</v>
      </c>
      <c r="N1485">
        <v>0.748546183109283</v>
      </c>
      <c r="O1485">
        <v>0.17462539672851499</v>
      </c>
      <c r="R1485">
        <f t="shared" si="46"/>
        <v>4.2865825769491357</v>
      </c>
      <c r="S1485">
        <f t="shared" si="47"/>
        <v>5.230189193289589</v>
      </c>
    </row>
    <row r="1486" spans="1:19" x14ac:dyDescent="0.25">
      <c r="A1486">
        <v>48089</v>
      </c>
      <c r="B1486">
        <v>1.24</v>
      </c>
      <c r="C1486">
        <v>1</v>
      </c>
      <c r="D1486">
        <v>1.1619442725181499</v>
      </c>
      <c r="E1486">
        <v>0.93705183267593295</v>
      </c>
      <c r="F1486">
        <v>8.8693806529045099E-2</v>
      </c>
      <c r="G1486" s="1">
        <v>43276</v>
      </c>
      <c r="H1486" t="s">
        <v>143</v>
      </c>
      <c r="I1486" t="s">
        <v>233</v>
      </c>
      <c r="J1486">
        <v>4.46</v>
      </c>
      <c r="L1486">
        <v>1</v>
      </c>
      <c r="M1486">
        <v>1.1417080760002101</v>
      </c>
      <c r="N1486">
        <v>0.92073231935501099</v>
      </c>
      <c r="O1486">
        <v>0.114932037889957</v>
      </c>
      <c r="R1486">
        <f t="shared" si="46"/>
        <v>8.011102354563457</v>
      </c>
      <c r="S1486">
        <f t="shared" si="47"/>
        <v>9.1463402558694256</v>
      </c>
    </row>
    <row r="1487" spans="1:19" x14ac:dyDescent="0.25">
      <c r="A1487">
        <v>48090</v>
      </c>
      <c r="B1487">
        <v>1.53</v>
      </c>
      <c r="C1487">
        <v>1</v>
      </c>
      <c r="D1487">
        <v>0.938062075316905</v>
      </c>
      <c r="E1487">
        <v>0.61311246752738902</v>
      </c>
      <c r="F1487">
        <v>0.25705554783344198</v>
      </c>
      <c r="G1487" s="1">
        <v>43276</v>
      </c>
      <c r="H1487" t="s">
        <v>63</v>
      </c>
      <c r="I1487" t="s">
        <v>22</v>
      </c>
      <c r="J1487">
        <v>2.67</v>
      </c>
      <c r="L1487">
        <v>1</v>
      </c>
      <c r="M1487">
        <v>0.94736796140670698</v>
      </c>
      <c r="N1487">
        <v>0.61919474601745605</v>
      </c>
      <c r="O1487">
        <v>0.24800084531307201</v>
      </c>
      <c r="R1487">
        <f t="shared" si="46"/>
        <v>2.4967444979302198</v>
      </c>
      <c r="S1487">
        <f t="shared" si="47"/>
        <v>2.3653357451575667</v>
      </c>
    </row>
    <row r="1488" spans="1:19" x14ac:dyDescent="0.25">
      <c r="A1488">
        <v>48091</v>
      </c>
      <c r="B1488">
        <v>2.4300000000000002</v>
      </c>
      <c r="C1488">
        <v>0</v>
      </c>
      <c r="D1488">
        <v>1.2383247642516999</v>
      </c>
      <c r="E1488">
        <v>0.30185028314590401</v>
      </c>
      <c r="F1488">
        <v>0.76439800262451096</v>
      </c>
      <c r="G1488" s="1">
        <v>43276</v>
      </c>
      <c r="H1488" t="s">
        <v>123</v>
      </c>
      <c r="I1488" t="s">
        <v>64</v>
      </c>
      <c r="J1488">
        <v>1.62</v>
      </c>
      <c r="L1488">
        <v>0</v>
      </c>
      <c r="M1488">
        <v>1.11075404763221</v>
      </c>
      <c r="N1488">
        <v>0.40752780437469399</v>
      </c>
      <c r="O1488">
        <v>0.68565064668655396</v>
      </c>
      <c r="R1488">
        <f t="shared" si="46"/>
        <v>1.6824634769119826</v>
      </c>
      <c r="S1488">
        <f t="shared" si="47"/>
        <v>1.8688031169733585</v>
      </c>
    </row>
    <row r="1489" spans="1:19" x14ac:dyDescent="0.25">
      <c r="A1489">
        <v>48092</v>
      </c>
      <c r="B1489">
        <v>1.34</v>
      </c>
      <c r="C1489">
        <v>1</v>
      </c>
      <c r="D1489">
        <v>1.1556208338737399</v>
      </c>
      <c r="E1489">
        <v>0.86240360736846899</v>
      </c>
      <c r="F1489">
        <v>0.16904452890157701</v>
      </c>
      <c r="G1489" s="1">
        <v>43276</v>
      </c>
      <c r="H1489" t="s">
        <v>116</v>
      </c>
      <c r="I1489" t="s">
        <v>11</v>
      </c>
      <c r="J1489">
        <v>3.5</v>
      </c>
      <c r="L1489">
        <v>1</v>
      </c>
      <c r="M1489">
        <v>1.1413954997062601</v>
      </c>
      <c r="N1489">
        <v>0.85178768634796098</v>
      </c>
      <c r="O1489">
        <v>0.288037419319152</v>
      </c>
      <c r="R1489">
        <f t="shared" si="46"/>
        <v>2.9572119079575589</v>
      </c>
      <c r="S1489">
        <f t="shared" si="47"/>
        <v>3.3753483634205432</v>
      </c>
    </row>
    <row r="1490" spans="1:19" x14ac:dyDescent="0.25">
      <c r="A1490">
        <v>48093</v>
      </c>
      <c r="B1490">
        <v>3.7</v>
      </c>
      <c r="C1490">
        <v>0</v>
      </c>
      <c r="D1490">
        <v>0.94221869230270305</v>
      </c>
      <c r="E1490">
        <v>0.37539706826210001</v>
      </c>
      <c r="F1490">
        <v>0.71380203962326005</v>
      </c>
      <c r="G1490" s="1">
        <v>43276</v>
      </c>
      <c r="H1490" t="s">
        <v>162</v>
      </c>
      <c r="I1490" t="s">
        <v>70</v>
      </c>
      <c r="J1490">
        <v>1.32</v>
      </c>
      <c r="L1490">
        <v>0</v>
      </c>
      <c r="M1490">
        <v>0.89319143772125198</v>
      </c>
      <c r="N1490">
        <v>0.40073537826538003</v>
      </c>
      <c r="O1490">
        <v>0.67666018009185702</v>
      </c>
      <c r="R1490">
        <f t="shared" si="46"/>
        <v>1.6885461498828551</v>
      </c>
      <c r="S1490">
        <f t="shared" si="47"/>
        <v>1.5081949632725509</v>
      </c>
    </row>
    <row r="1491" spans="1:19" x14ac:dyDescent="0.25">
      <c r="A1491">
        <v>48094</v>
      </c>
      <c r="B1491">
        <v>2.0699999999999998</v>
      </c>
      <c r="C1491">
        <v>1</v>
      </c>
      <c r="D1491">
        <v>1.4667129360437301</v>
      </c>
      <c r="E1491">
        <v>0.70855697393417305</v>
      </c>
      <c r="F1491">
        <v>0.23776620328426301</v>
      </c>
      <c r="G1491" s="1">
        <v>43276</v>
      </c>
      <c r="H1491" t="s">
        <v>112</v>
      </c>
      <c r="I1491" t="s">
        <v>115</v>
      </c>
      <c r="J1491">
        <v>1.83</v>
      </c>
      <c r="L1491">
        <v>1</v>
      </c>
      <c r="M1491">
        <v>1.3145981615781701</v>
      </c>
      <c r="N1491">
        <v>0.63507157564163197</v>
      </c>
      <c r="O1491">
        <v>0.30035760998725802</v>
      </c>
      <c r="R1491">
        <f t="shared" si="46"/>
        <v>2.1143848350257328</v>
      </c>
      <c r="S1491">
        <f t="shared" si="47"/>
        <v>2.7795664169936081</v>
      </c>
    </row>
    <row r="1492" spans="1:19" x14ac:dyDescent="0.25">
      <c r="A1492">
        <v>48095</v>
      </c>
      <c r="B1492">
        <v>1.96</v>
      </c>
      <c r="C1492">
        <v>1</v>
      </c>
      <c r="D1492">
        <v>1.1326276171207399</v>
      </c>
      <c r="E1492">
        <v>0.577871233224868</v>
      </c>
      <c r="F1492">
        <v>0.411083534359931</v>
      </c>
      <c r="G1492" s="1">
        <v>43277</v>
      </c>
      <c r="H1492" t="s">
        <v>30</v>
      </c>
      <c r="I1492" t="s">
        <v>240</v>
      </c>
      <c r="J1492">
        <v>1.93</v>
      </c>
      <c r="L1492">
        <v>1</v>
      </c>
      <c r="M1492">
        <v>1.1920302033424299</v>
      </c>
      <c r="N1492">
        <v>0.60817867517471302</v>
      </c>
      <c r="O1492">
        <v>0.567998647689819</v>
      </c>
      <c r="R1492">
        <f t="shared" si="46"/>
        <v>1.0707396534275484</v>
      </c>
      <c r="S1492">
        <f t="shared" si="47"/>
        <v>1.2763540068020516</v>
      </c>
    </row>
    <row r="1493" spans="1:19" x14ac:dyDescent="0.25">
      <c r="A1493">
        <v>48096</v>
      </c>
      <c r="B1493">
        <v>1.41</v>
      </c>
      <c r="C1493">
        <v>1</v>
      </c>
      <c r="D1493">
        <v>0.84925407707691103</v>
      </c>
      <c r="E1493">
        <v>0.60230785608291604</v>
      </c>
      <c r="F1493">
        <v>0.34381727501749898</v>
      </c>
      <c r="G1493" s="1">
        <v>43277</v>
      </c>
      <c r="H1493" t="s">
        <v>151</v>
      </c>
      <c r="I1493" t="s">
        <v>95</v>
      </c>
      <c r="J1493">
        <v>3.14</v>
      </c>
      <c r="L1493">
        <v>0</v>
      </c>
      <c r="M1493">
        <v>1.1029830902814799</v>
      </c>
      <c r="N1493">
        <v>0.34515777230262701</v>
      </c>
      <c r="O1493">
        <v>0.351268500089645</v>
      </c>
      <c r="R1493">
        <f t="shared" si="46"/>
        <v>1.0177041581484663</v>
      </c>
      <c r="S1493">
        <f t="shared" si="47"/>
        <v>1.1225104773469128</v>
      </c>
    </row>
    <row r="1494" spans="1:19" x14ac:dyDescent="0.25">
      <c r="A1494">
        <v>48097</v>
      </c>
      <c r="B1494">
        <v>2.06</v>
      </c>
      <c r="C1494">
        <v>0</v>
      </c>
      <c r="D1494">
        <v>1.085585283041</v>
      </c>
      <c r="E1494">
        <v>0.47785033285617801</v>
      </c>
      <c r="F1494">
        <v>0.58999200165271704</v>
      </c>
      <c r="G1494" s="1">
        <v>43277</v>
      </c>
      <c r="H1494" t="s">
        <v>50</v>
      </c>
      <c r="I1494" t="s">
        <v>122</v>
      </c>
      <c r="J1494">
        <v>1.84</v>
      </c>
      <c r="L1494">
        <v>0</v>
      </c>
      <c r="M1494">
        <v>0.98122601509094198</v>
      </c>
      <c r="N1494">
        <v>0.26376178860664301</v>
      </c>
      <c r="O1494">
        <v>0.53327500820159901</v>
      </c>
      <c r="R1494">
        <f t="shared" si="46"/>
        <v>2.0218053987982705</v>
      </c>
      <c r="S1494">
        <f t="shared" si="47"/>
        <v>1.98384805475218</v>
      </c>
    </row>
    <row r="1495" spans="1:19" x14ac:dyDescent="0.25">
      <c r="A1495">
        <v>48098</v>
      </c>
      <c r="B1495">
        <v>1.34</v>
      </c>
      <c r="C1495">
        <v>1</v>
      </c>
      <c r="D1495">
        <v>1.07284079384803</v>
      </c>
      <c r="E1495">
        <v>0.80062745809555003</v>
      </c>
      <c r="F1495">
        <v>0.229717214405536</v>
      </c>
      <c r="G1495" s="1">
        <v>43277</v>
      </c>
      <c r="H1495" t="s">
        <v>16</v>
      </c>
      <c r="I1495" t="s">
        <v>57</v>
      </c>
      <c r="J1495">
        <v>3.52</v>
      </c>
      <c r="L1495">
        <v>1</v>
      </c>
      <c r="M1495">
        <v>1.1474280977249101</v>
      </c>
      <c r="N1495">
        <v>0.85628962516784601</v>
      </c>
      <c r="O1495">
        <v>0.25285452604293801</v>
      </c>
      <c r="R1495">
        <f t="shared" si="46"/>
        <v>3.3864911914704536</v>
      </c>
      <c r="S1495">
        <f t="shared" si="47"/>
        <v>3.8857551457911192</v>
      </c>
    </row>
    <row r="1496" spans="1:19" x14ac:dyDescent="0.25">
      <c r="A1496">
        <v>48099</v>
      </c>
      <c r="B1496">
        <v>2.12</v>
      </c>
      <c r="C1496">
        <v>1</v>
      </c>
      <c r="D1496">
        <v>1.5342443008422799</v>
      </c>
      <c r="E1496">
        <v>0.72370014190673804</v>
      </c>
      <c r="F1496">
        <v>0.37282632291316897</v>
      </c>
      <c r="G1496" s="1">
        <v>43277</v>
      </c>
      <c r="H1496" t="s">
        <v>101</v>
      </c>
      <c r="I1496" t="s">
        <v>40</v>
      </c>
      <c r="J1496">
        <v>1.79</v>
      </c>
      <c r="L1496">
        <v>1</v>
      </c>
      <c r="M1496">
        <v>1.3749221539497301</v>
      </c>
      <c r="N1496">
        <v>0.64854818582534701</v>
      </c>
      <c r="O1496">
        <v>0.39050078392028797</v>
      </c>
      <c r="R1496">
        <f t="shared" si="46"/>
        <v>1.660811482411092</v>
      </c>
      <c r="S1496">
        <f t="shared" si="47"/>
        <v>2.2834865007011125</v>
      </c>
    </row>
    <row r="1497" spans="1:19" x14ac:dyDescent="0.25">
      <c r="A1497">
        <v>48100</v>
      </c>
      <c r="B1497">
        <v>4.0599999999999996</v>
      </c>
      <c r="C1497">
        <v>0</v>
      </c>
      <c r="D1497">
        <v>1.1005095367431601</v>
      </c>
      <c r="E1497">
        <v>0.15457265079021401</v>
      </c>
      <c r="F1497">
        <v>0.85977307558059601</v>
      </c>
      <c r="G1497" s="1">
        <v>43277</v>
      </c>
      <c r="H1497" t="s">
        <v>94</v>
      </c>
      <c r="I1497" t="s">
        <v>87</v>
      </c>
      <c r="J1497">
        <v>1.28</v>
      </c>
      <c r="L1497">
        <v>0</v>
      </c>
      <c r="M1497">
        <v>1.03171394348144</v>
      </c>
      <c r="N1497">
        <v>0.18443046510219499</v>
      </c>
      <c r="O1497">
        <v>0.80602651834487904</v>
      </c>
      <c r="R1497">
        <f t="shared" si="46"/>
        <v>4.3703545284573817</v>
      </c>
      <c r="S1497">
        <f t="shared" si="47"/>
        <v>4.5089557049667572</v>
      </c>
    </row>
    <row r="1498" spans="1:19" x14ac:dyDescent="0.25">
      <c r="A1498">
        <v>48101</v>
      </c>
      <c r="B1498">
        <v>2.41</v>
      </c>
      <c r="C1498">
        <v>0</v>
      </c>
      <c r="D1498">
        <v>1.28502045583724</v>
      </c>
      <c r="E1498">
        <v>0.16379622370004601</v>
      </c>
      <c r="F1498">
        <v>0.78354905843734701</v>
      </c>
      <c r="G1498" s="1">
        <v>43277</v>
      </c>
      <c r="H1498" t="s">
        <v>161</v>
      </c>
      <c r="I1498" t="s">
        <v>143</v>
      </c>
      <c r="J1498">
        <v>1.64</v>
      </c>
      <c r="L1498">
        <v>0</v>
      </c>
      <c r="M1498">
        <v>1.3353791761398299</v>
      </c>
      <c r="N1498">
        <v>0.17483197152614499</v>
      </c>
      <c r="O1498">
        <v>0.81425559520721402</v>
      </c>
      <c r="R1498">
        <f t="shared" si="46"/>
        <v>4.6573609397606512</v>
      </c>
      <c r="S1498">
        <f t="shared" si="47"/>
        <v>6.2193428147234071</v>
      </c>
    </row>
    <row r="1499" spans="1:19" x14ac:dyDescent="0.25">
      <c r="A1499">
        <v>48102</v>
      </c>
      <c r="B1499">
        <v>1.9</v>
      </c>
      <c r="C1499">
        <v>1</v>
      </c>
      <c r="D1499">
        <v>1.5798825359344399</v>
      </c>
      <c r="E1499">
        <v>0.83151712417602497</v>
      </c>
      <c r="F1499">
        <v>0.23408980667591001</v>
      </c>
      <c r="G1499" s="1">
        <v>43277</v>
      </c>
      <c r="H1499" t="s">
        <v>31</v>
      </c>
      <c r="I1499" t="s">
        <v>27</v>
      </c>
      <c r="J1499">
        <v>1.99</v>
      </c>
      <c r="L1499">
        <v>1</v>
      </c>
      <c r="M1499">
        <v>1.6225496649742099</v>
      </c>
      <c r="N1499">
        <v>0.853973507881164</v>
      </c>
      <c r="O1499">
        <v>0.18639615178108199</v>
      </c>
      <c r="R1499">
        <f t="shared" si="46"/>
        <v>4.5814975240697908</v>
      </c>
      <c r="S1499">
        <f t="shared" si="47"/>
        <v>7.4337072727596185</v>
      </c>
    </row>
    <row r="1500" spans="1:19" x14ac:dyDescent="0.25">
      <c r="A1500">
        <v>48103</v>
      </c>
      <c r="B1500">
        <v>1.35</v>
      </c>
      <c r="C1500">
        <v>1</v>
      </c>
      <c r="D1500">
        <v>1.04637673437595</v>
      </c>
      <c r="E1500">
        <v>0.77509387731552104</v>
      </c>
      <c r="F1500">
        <v>0.249423456192016</v>
      </c>
      <c r="G1500" s="1">
        <v>43277</v>
      </c>
      <c r="H1500" t="s">
        <v>19</v>
      </c>
      <c r="I1500" t="s">
        <v>60</v>
      </c>
      <c r="J1500">
        <v>3.44</v>
      </c>
      <c r="L1500">
        <v>1</v>
      </c>
      <c r="M1500">
        <v>0.91831873655319196</v>
      </c>
      <c r="N1500">
        <v>0.68023610115051203</v>
      </c>
      <c r="O1500">
        <v>0.16098038852214799</v>
      </c>
      <c r="R1500">
        <f t="shared" si="46"/>
        <v>4.2255836713732604</v>
      </c>
      <c r="S1500">
        <f t="shared" si="47"/>
        <v>3.8804326582952879</v>
      </c>
    </row>
    <row r="1501" spans="1:19" x14ac:dyDescent="0.25">
      <c r="A1501">
        <v>48104</v>
      </c>
      <c r="B1501">
        <v>1.28</v>
      </c>
      <c r="C1501">
        <v>1</v>
      </c>
      <c r="D1501">
        <v>0.85125981140136697</v>
      </c>
      <c r="E1501">
        <v>0.66504672765731798</v>
      </c>
      <c r="F1501">
        <v>0.28347603976726499</v>
      </c>
      <c r="G1501" s="1">
        <v>43277</v>
      </c>
      <c r="H1501" t="s">
        <v>126</v>
      </c>
      <c r="I1501" t="s">
        <v>61</v>
      </c>
      <c r="J1501">
        <v>4.0599999999999996</v>
      </c>
      <c r="L1501">
        <v>1</v>
      </c>
      <c r="M1501">
        <v>0.82060340881347604</v>
      </c>
      <c r="N1501">
        <v>0.64109641313552801</v>
      </c>
      <c r="O1501">
        <v>0.232987090945243</v>
      </c>
      <c r="R1501">
        <f t="shared" si="46"/>
        <v>2.7516392025607956</v>
      </c>
      <c r="S1501">
        <f t="shared" si="47"/>
        <v>2.2580045094461831</v>
      </c>
    </row>
    <row r="1502" spans="1:19" x14ac:dyDescent="0.25">
      <c r="A1502">
        <v>48105</v>
      </c>
      <c r="B1502">
        <v>2.59</v>
      </c>
      <c r="C1502">
        <v>1</v>
      </c>
      <c r="D1502">
        <v>2.1955412704944601</v>
      </c>
      <c r="E1502">
        <v>0.84769933223724303</v>
      </c>
      <c r="F1502">
        <v>0.40507438778877197</v>
      </c>
      <c r="G1502" s="1">
        <v>43277</v>
      </c>
      <c r="H1502" t="s">
        <v>74</v>
      </c>
      <c r="I1502" t="s">
        <v>75</v>
      </c>
      <c r="J1502">
        <v>1.56</v>
      </c>
      <c r="L1502">
        <v>1</v>
      </c>
      <c r="M1502">
        <v>2.2659563767909998</v>
      </c>
      <c r="N1502">
        <v>0.87488663196563698</v>
      </c>
      <c r="O1502">
        <v>0.27743887901306102</v>
      </c>
      <c r="R1502">
        <f t="shared" si="46"/>
        <v>3.1534391829937065</v>
      </c>
      <c r="S1502">
        <f t="shared" si="47"/>
        <v>7.145555625527189</v>
      </c>
    </row>
    <row r="1503" spans="1:19" x14ac:dyDescent="0.25">
      <c r="A1503">
        <v>48106</v>
      </c>
      <c r="B1503">
        <v>1.88</v>
      </c>
      <c r="C1503">
        <v>1</v>
      </c>
      <c r="D1503">
        <v>1.1973777518272399</v>
      </c>
      <c r="E1503">
        <v>0.63690305948257397</v>
      </c>
      <c r="F1503">
        <v>0.40979068279266301</v>
      </c>
      <c r="G1503" s="1">
        <v>43278</v>
      </c>
      <c r="H1503" t="s">
        <v>94</v>
      </c>
      <c r="I1503" t="s">
        <v>91</v>
      </c>
      <c r="J1503">
        <v>2.0299999999999998</v>
      </c>
      <c r="L1503">
        <v>1</v>
      </c>
      <c r="M1503">
        <v>1.1111617279052699</v>
      </c>
      <c r="N1503">
        <v>0.59104347229003895</v>
      </c>
      <c r="O1503">
        <v>0.46495801210403398</v>
      </c>
      <c r="R1503">
        <f t="shared" si="46"/>
        <v>1.2711760135403225</v>
      </c>
      <c r="S1503">
        <f t="shared" si="47"/>
        <v>1.4124821356772017</v>
      </c>
    </row>
    <row r="1504" spans="1:19" x14ac:dyDescent="0.25">
      <c r="A1504">
        <v>48107</v>
      </c>
      <c r="B1504">
        <v>1.81</v>
      </c>
      <c r="C1504">
        <v>0</v>
      </c>
      <c r="D1504">
        <v>1.3354296012520701</v>
      </c>
      <c r="E1504">
        <v>0.285745221376419</v>
      </c>
      <c r="F1504">
        <v>0.632905024290084</v>
      </c>
      <c r="G1504" s="1">
        <v>43278</v>
      </c>
      <c r="H1504" t="s">
        <v>16</v>
      </c>
      <c r="I1504" t="s">
        <v>53</v>
      </c>
      <c r="J1504">
        <v>2.11</v>
      </c>
      <c r="L1504">
        <v>0</v>
      </c>
      <c r="M1504">
        <v>1.38735247731208</v>
      </c>
      <c r="N1504">
        <v>0.48034980893134999</v>
      </c>
      <c r="O1504">
        <v>0.65751302242278997</v>
      </c>
      <c r="R1504">
        <f t="shared" si="46"/>
        <v>1.3688212427638533</v>
      </c>
      <c r="S1504">
        <f t="shared" si="47"/>
        <v>1.8990375421458412</v>
      </c>
    </row>
    <row r="1505" spans="1:19" x14ac:dyDescent="0.25">
      <c r="A1505">
        <v>48108</v>
      </c>
      <c r="B1505">
        <v>1.5</v>
      </c>
      <c r="C1505">
        <v>0</v>
      </c>
      <c r="D1505">
        <v>1.50469614684581</v>
      </c>
      <c r="E1505">
        <v>0.44873643914858502</v>
      </c>
      <c r="F1505">
        <v>0.53358019391695599</v>
      </c>
      <c r="G1505" s="1">
        <v>43278</v>
      </c>
      <c r="H1505" t="s">
        <v>36</v>
      </c>
      <c r="I1505" t="s">
        <v>112</v>
      </c>
      <c r="J1505">
        <v>2.82</v>
      </c>
      <c r="L1505">
        <v>0</v>
      </c>
      <c r="M1505">
        <v>1.3689580732583999</v>
      </c>
      <c r="N1505">
        <v>0.44375002384185702</v>
      </c>
      <c r="O1505">
        <v>0.48544612526893599</v>
      </c>
      <c r="R1505">
        <f t="shared" si="46"/>
        <v>1.0939630404210154</v>
      </c>
      <c r="S1505">
        <f t="shared" si="47"/>
        <v>1.4975895360306537</v>
      </c>
    </row>
    <row r="1506" spans="1:19" x14ac:dyDescent="0.25">
      <c r="A1506">
        <v>48109</v>
      </c>
      <c r="B1506">
        <v>3.98</v>
      </c>
      <c r="C1506">
        <v>0</v>
      </c>
      <c r="D1506">
        <v>0.72663821786642002</v>
      </c>
      <c r="E1506">
        <v>0.35920256376266402</v>
      </c>
      <c r="F1506">
        <v>0.56328544020652704</v>
      </c>
      <c r="G1506" s="1">
        <v>43278</v>
      </c>
      <c r="H1506" t="s">
        <v>39</v>
      </c>
      <c r="I1506" t="s">
        <v>98</v>
      </c>
      <c r="J1506">
        <v>1.29</v>
      </c>
      <c r="L1506">
        <v>0</v>
      </c>
      <c r="M1506">
        <v>0.59492235571146002</v>
      </c>
      <c r="N1506">
        <v>0.35663521289825401</v>
      </c>
      <c r="O1506">
        <v>0.46118012070655801</v>
      </c>
      <c r="R1506">
        <f t="shared" si="46"/>
        <v>1.2931424156316558</v>
      </c>
      <c r="S1506">
        <f t="shared" si="47"/>
        <v>0.76931933217799231</v>
      </c>
    </row>
    <row r="1507" spans="1:19" x14ac:dyDescent="0.25">
      <c r="A1507">
        <v>48110</v>
      </c>
      <c r="B1507">
        <v>1.88</v>
      </c>
      <c r="C1507">
        <v>0</v>
      </c>
      <c r="D1507">
        <v>1.0288419092446499</v>
      </c>
      <c r="E1507">
        <v>0.43486737459897901</v>
      </c>
      <c r="F1507">
        <v>0.50681867450475604</v>
      </c>
      <c r="G1507" s="1">
        <v>43278</v>
      </c>
      <c r="H1507" t="s">
        <v>141</v>
      </c>
      <c r="I1507" t="s">
        <v>101</v>
      </c>
      <c r="J1507">
        <v>2.0299999999999998</v>
      </c>
      <c r="L1507">
        <v>0</v>
      </c>
      <c r="M1507">
        <v>0.96636344999074897</v>
      </c>
      <c r="N1507">
        <v>0.34612110257148698</v>
      </c>
      <c r="O1507">
        <v>0.47604110836982699</v>
      </c>
      <c r="R1507">
        <f t="shared" si="46"/>
        <v>1.3753599674596746</v>
      </c>
      <c r="S1507">
        <f t="shared" si="47"/>
        <v>1.3290976031334951</v>
      </c>
    </row>
    <row r="1508" spans="1:19" x14ac:dyDescent="0.25">
      <c r="A1508">
        <v>48111</v>
      </c>
      <c r="B1508">
        <v>1.48</v>
      </c>
      <c r="C1508">
        <v>1</v>
      </c>
      <c r="D1508">
        <v>1.1116463894844</v>
      </c>
      <c r="E1508">
        <v>0.75111242532730105</v>
      </c>
      <c r="F1508">
        <v>0.23758741915225901</v>
      </c>
      <c r="G1508" s="1">
        <v>43278</v>
      </c>
      <c r="H1508" t="s">
        <v>73</v>
      </c>
      <c r="I1508" t="s">
        <v>19</v>
      </c>
      <c r="J1508">
        <v>2.86</v>
      </c>
      <c r="L1508">
        <v>1</v>
      </c>
      <c r="M1508">
        <v>1.1209388208389199</v>
      </c>
      <c r="N1508">
        <v>0.75739109516143799</v>
      </c>
      <c r="O1508">
        <v>0.23232178390026001</v>
      </c>
      <c r="R1508">
        <f t="shared" si="46"/>
        <v>3.2600950390713246</v>
      </c>
      <c r="S1508">
        <f t="shared" si="47"/>
        <v>3.6543670889194502</v>
      </c>
    </row>
    <row r="1509" spans="1:19" x14ac:dyDescent="0.25">
      <c r="A1509">
        <v>48112</v>
      </c>
      <c r="B1509">
        <v>2.44</v>
      </c>
      <c r="C1509">
        <v>0</v>
      </c>
      <c r="D1509">
        <v>1.2626615092754301</v>
      </c>
      <c r="E1509">
        <v>0.162990792095661</v>
      </c>
      <c r="F1509">
        <v>0.77463896274566602</v>
      </c>
      <c r="G1509" s="1">
        <v>43278</v>
      </c>
      <c r="H1509" t="s">
        <v>120</v>
      </c>
      <c r="I1509" t="s">
        <v>31</v>
      </c>
      <c r="J1509">
        <v>1.63</v>
      </c>
      <c r="L1509">
        <v>0</v>
      </c>
      <c r="M1509">
        <v>1.32748922467231</v>
      </c>
      <c r="N1509">
        <v>0.18557778000831601</v>
      </c>
      <c r="O1509">
        <v>0.81441056728363004</v>
      </c>
      <c r="R1509">
        <f t="shared" si="46"/>
        <v>4.3885133621446224</v>
      </c>
      <c r="S1509">
        <f t="shared" si="47"/>
        <v>5.8257042005774675</v>
      </c>
    </row>
    <row r="1510" spans="1:19" x14ac:dyDescent="0.25">
      <c r="A1510">
        <v>48113</v>
      </c>
      <c r="B1510">
        <v>1.35</v>
      </c>
      <c r="C1510">
        <v>1</v>
      </c>
      <c r="D1510">
        <v>1.07865239918231</v>
      </c>
      <c r="E1510">
        <v>0.79900177717208798</v>
      </c>
      <c r="F1510">
        <v>0.31827304661273897</v>
      </c>
      <c r="G1510" s="1">
        <v>43278</v>
      </c>
      <c r="H1510" t="s">
        <v>59</v>
      </c>
      <c r="I1510" t="s">
        <v>123</v>
      </c>
      <c r="J1510">
        <v>3.52</v>
      </c>
      <c r="L1510">
        <v>1</v>
      </c>
      <c r="M1510">
        <v>1.16774912774562</v>
      </c>
      <c r="N1510">
        <v>0.86499935388564997</v>
      </c>
      <c r="O1510">
        <v>0.29691016674041698</v>
      </c>
      <c r="R1510">
        <f t="shared" si="46"/>
        <v>2.9133369307690389</v>
      </c>
      <c r="S1510">
        <f t="shared" si="47"/>
        <v>3.402046659734669</v>
      </c>
    </row>
    <row r="1511" spans="1:19" x14ac:dyDescent="0.25">
      <c r="A1511">
        <v>48114</v>
      </c>
      <c r="B1511">
        <v>1.22</v>
      </c>
      <c r="C1511">
        <v>1</v>
      </c>
      <c r="D1511">
        <v>1.07719013810157</v>
      </c>
      <c r="E1511">
        <v>0.88294273614883401</v>
      </c>
      <c r="F1511">
        <v>0.13099077045917501</v>
      </c>
      <c r="G1511" s="1">
        <v>43278</v>
      </c>
      <c r="H1511" t="s">
        <v>82</v>
      </c>
      <c r="I1511" t="s">
        <v>162</v>
      </c>
      <c r="J1511">
        <v>4.91</v>
      </c>
      <c r="L1511">
        <v>1</v>
      </c>
      <c r="M1511">
        <v>0.99249688982963502</v>
      </c>
      <c r="N1511">
        <v>0.81352204084396296</v>
      </c>
      <c r="O1511">
        <v>0.17518661916255901</v>
      </c>
      <c r="R1511">
        <f t="shared" si="46"/>
        <v>4.6437453084763298</v>
      </c>
      <c r="S1511">
        <f t="shared" si="47"/>
        <v>4.608902775823716</v>
      </c>
    </row>
    <row r="1512" spans="1:19" x14ac:dyDescent="0.25">
      <c r="A1512">
        <v>48115</v>
      </c>
      <c r="B1512">
        <v>2.0299999999999998</v>
      </c>
      <c r="C1512">
        <v>1</v>
      </c>
      <c r="D1512">
        <v>1.68802107059955</v>
      </c>
      <c r="E1512">
        <v>0.83153747320175098</v>
      </c>
      <c r="F1512">
        <v>0.26568551063537599</v>
      </c>
      <c r="G1512" s="1">
        <v>43278</v>
      </c>
      <c r="H1512" t="s">
        <v>131</v>
      </c>
      <c r="I1512" t="s">
        <v>126</v>
      </c>
      <c r="J1512">
        <v>1.88</v>
      </c>
      <c r="L1512">
        <v>1</v>
      </c>
      <c r="M1512">
        <v>1.3729269713163299</v>
      </c>
      <c r="N1512">
        <v>0.67631870508193903</v>
      </c>
      <c r="O1512">
        <v>0.38033762574195801</v>
      </c>
      <c r="R1512">
        <f t="shared" si="46"/>
        <v>1.7782061497664996</v>
      </c>
      <c r="S1512">
        <f t="shared" si="47"/>
        <v>2.4413471835750036</v>
      </c>
    </row>
    <row r="1513" spans="1:19" x14ac:dyDescent="0.25">
      <c r="A1513">
        <v>48116</v>
      </c>
      <c r="B1513">
        <v>2.15</v>
      </c>
      <c r="C1513">
        <v>1</v>
      </c>
      <c r="D1513">
        <v>1.44978093981742</v>
      </c>
      <c r="E1513">
        <v>0.67431671619415201</v>
      </c>
      <c r="F1513">
        <v>0.23501136898994399</v>
      </c>
      <c r="G1513" s="1">
        <v>43278</v>
      </c>
      <c r="H1513" t="s">
        <v>116</v>
      </c>
      <c r="I1513" t="s">
        <v>63</v>
      </c>
      <c r="J1513">
        <v>1.79</v>
      </c>
      <c r="L1513">
        <v>1</v>
      </c>
      <c r="M1513">
        <v>1.3297738343477199</v>
      </c>
      <c r="N1513">
        <v>0.61849945783615101</v>
      </c>
      <c r="O1513">
        <v>0.28413358330726601</v>
      </c>
      <c r="R1513">
        <f t="shared" si="46"/>
        <v>2.1767911087345739</v>
      </c>
      <c r="S1513">
        <f t="shared" si="47"/>
        <v>2.8946398592360092</v>
      </c>
    </row>
    <row r="1514" spans="1:19" x14ac:dyDescent="0.25">
      <c r="A1514">
        <v>48117</v>
      </c>
      <c r="B1514">
        <v>2.56</v>
      </c>
      <c r="C1514">
        <v>1</v>
      </c>
      <c r="D1514">
        <v>1.8632995605468701</v>
      </c>
      <c r="E1514">
        <v>0.72785139083862305</v>
      </c>
      <c r="F1514">
        <v>0.52812383174896205</v>
      </c>
      <c r="G1514" s="1">
        <v>43278</v>
      </c>
      <c r="H1514" t="s">
        <v>38</v>
      </c>
      <c r="I1514" t="s">
        <v>77</v>
      </c>
      <c r="J1514">
        <v>1.58</v>
      </c>
      <c r="L1514">
        <v>1</v>
      </c>
      <c r="M1514">
        <v>1.88041397094726</v>
      </c>
      <c r="N1514">
        <v>0.73453670740127497</v>
      </c>
      <c r="O1514">
        <v>0.33556756377220098</v>
      </c>
      <c r="R1514">
        <f t="shared" si="46"/>
        <v>2.1889383441717656</v>
      </c>
      <c r="S1514">
        <f t="shared" si="47"/>
        <v>4.1161102439227584</v>
      </c>
    </row>
    <row r="1515" spans="1:19" x14ac:dyDescent="0.25">
      <c r="A1515">
        <v>48118</v>
      </c>
      <c r="B1515">
        <v>2.44</v>
      </c>
      <c r="C1515">
        <v>1</v>
      </c>
      <c r="D1515">
        <v>1.2483196407556501</v>
      </c>
      <c r="E1515">
        <v>0.51160641014575903</v>
      </c>
      <c r="F1515">
        <v>0.33469769358634899</v>
      </c>
      <c r="G1515" s="1">
        <v>43278</v>
      </c>
      <c r="H1515" t="s">
        <v>151</v>
      </c>
      <c r="I1515" t="s">
        <v>50</v>
      </c>
      <c r="J1515">
        <v>1.63</v>
      </c>
      <c r="L1515">
        <v>1</v>
      </c>
      <c r="M1515">
        <v>0.99525528907775795</v>
      </c>
      <c r="N1515">
        <v>0.40789151191711398</v>
      </c>
      <c r="O1515">
        <v>0.35601747035980202</v>
      </c>
      <c r="R1515">
        <f t="shared" si="46"/>
        <v>1.1457064494753206</v>
      </c>
      <c r="S1515">
        <f t="shared" si="47"/>
        <v>1.140270403570812</v>
      </c>
    </row>
    <row r="1516" spans="1:19" x14ac:dyDescent="0.25">
      <c r="A1516">
        <v>48119</v>
      </c>
      <c r="B1516">
        <v>1.4</v>
      </c>
      <c r="C1516">
        <v>1</v>
      </c>
      <c r="D1516">
        <v>0.83948349952697698</v>
      </c>
      <c r="E1516">
        <v>0.59963107109069802</v>
      </c>
      <c r="F1516">
        <v>0.38130895495414702</v>
      </c>
      <c r="G1516" s="1">
        <v>43278</v>
      </c>
      <c r="H1516" t="s">
        <v>30</v>
      </c>
      <c r="I1516" t="s">
        <v>276</v>
      </c>
      <c r="J1516">
        <v>3.22</v>
      </c>
      <c r="L1516">
        <v>1</v>
      </c>
      <c r="M1516">
        <v>0.70118168592453001</v>
      </c>
      <c r="N1516">
        <v>0.50084406137466397</v>
      </c>
      <c r="O1516">
        <v>0.30359557271003701</v>
      </c>
      <c r="R1516">
        <f t="shared" si="46"/>
        <v>1.6497080537238871</v>
      </c>
      <c r="S1516">
        <f t="shared" si="47"/>
        <v>1.1567450743933894</v>
      </c>
    </row>
    <row r="1517" spans="1:19" x14ac:dyDescent="0.25">
      <c r="A1517">
        <v>48120</v>
      </c>
      <c r="B1517">
        <v>1.83</v>
      </c>
      <c r="C1517">
        <v>0</v>
      </c>
      <c r="D1517">
        <v>1.7072328858375501</v>
      </c>
      <c r="E1517">
        <v>0.203031116724014</v>
      </c>
      <c r="F1517">
        <v>0.80529853105545002</v>
      </c>
      <c r="G1517" s="1">
        <v>43279</v>
      </c>
      <c r="H1517" t="s">
        <v>16</v>
      </c>
      <c r="I1517" t="s">
        <v>30</v>
      </c>
      <c r="J1517">
        <v>2.12</v>
      </c>
      <c r="L1517">
        <v>0</v>
      </c>
      <c r="M1517">
        <v>1.8074554705619801</v>
      </c>
      <c r="N1517">
        <v>0.17188441753387401</v>
      </c>
      <c r="O1517">
        <v>0.85257333517074496</v>
      </c>
      <c r="R1517">
        <f t="shared" si="46"/>
        <v>4.9601548959650437</v>
      </c>
      <c r="S1517">
        <f t="shared" si="47"/>
        <v>8.9652591015468026</v>
      </c>
    </row>
    <row r="1518" spans="1:19" x14ac:dyDescent="0.25">
      <c r="A1518">
        <v>48121</v>
      </c>
      <c r="B1518">
        <v>2.74</v>
      </c>
      <c r="C1518">
        <v>0</v>
      </c>
      <c r="D1518">
        <v>1.21924280726909</v>
      </c>
      <c r="E1518">
        <v>0.22179186940193099</v>
      </c>
      <c r="F1518">
        <v>0.79689072370529102</v>
      </c>
      <c r="G1518" s="1">
        <v>43279</v>
      </c>
      <c r="H1518" t="s">
        <v>39</v>
      </c>
      <c r="I1518" t="s">
        <v>141</v>
      </c>
      <c r="J1518">
        <v>1.53</v>
      </c>
      <c r="L1518">
        <v>0</v>
      </c>
      <c r="M1518">
        <v>1.26945795178413</v>
      </c>
      <c r="N1518">
        <v>0.23106978833675301</v>
      </c>
      <c r="O1518">
        <v>0.82971107959747303</v>
      </c>
      <c r="R1518">
        <f t="shared" si="46"/>
        <v>3.5907380431243618</v>
      </c>
      <c r="S1518">
        <f t="shared" si="47"/>
        <v>4.5582909616180212</v>
      </c>
    </row>
    <row r="1519" spans="1:19" x14ac:dyDescent="0.25">
      <c r="A1519">
        <v>48122</v>
      </c>
      <c r="B1519">
        <v>2.17</v>
      </c>
      <c r="C1519">
        <v>1</v>
      </c>
      <c r="D1519">
        <v>1.4594650438427901</v>
      </c>
      <c r="E1519">
        <v>0.672564536333084</v>
      </c>
      <c r="F1519">
        <v>0.30057716965675302</v>
      </c>
      <c r="G1519" s="1">
        <v>43279</v>
      </c>
      <c r="H1519" t="s">
        <v>151</v>
      </c>
      <c r="I1519" t="s">
        <v>36</v>
      </c>
      <c r="J1519">
        <v>1.79</v>
      </c>
      <c r="L1519">
        <v>1</v>
      </c>
      <c r="M1519">
        <v>0.929144152700901</v>
      </c>
      <c r="N1519">
        <v>0.42817702889442399</v>
      </c>
      <c r="O1519">
        <v>0.29492419958114602</v>
      </c>
      <c r="R1519">
        <f t="shared" si="46"/>
        <v>1.4518206017089301</v>
      </c>
      <c r="S1519">
        <f t="shared" si="47"/>
        <v>1.3489506228485548</v>
      </c>
    </row>
    <row r="1520" spans="1:19" x14ac:dyDescent="0.25">
      <c r="A1520">
        <v>48123</v>
      </c>
      <c r="B1520">
        <v>4.28</v>
      </c>
      <c r="C1520">
        <v>0</v>
      </c>
      <c r="D1520">
        <v>0.50783001532157201</v>
      </c>
      <c r="E1520">
        <v>0.25378796458244302</v>
      </c>
      <c r="F1520">
        <v>0.39986615379651302</v>
      </c>
      <c r="G1520" s="1">
        <v>43279</v>
      </c>
      <c r="H1520" t="s">
        <v>94</v>
      </c>
      <c r="I1520" t="s">
        <v>38</v>
      </c>
      <c r="J1520">
        <v>1.27</v>
      </c>
      <c r="L1520">
        <v>1</v>
      </c>
      <c r="M1520">
        <v>2.5395060825347899</v>
      </c>
      <c r="N1520">
        <v>0.59334254264831499</v>
      </c>
      <c r="O1520">
        <v>0.45451116561889598</v>
      </c>
      <c r="R1520">
        <f t="shared" si="46"/>
        <v>1.3054520714367401</v>
      </c>
      <c r="S1520">
        <f t="shared" si="47"/>
        <v>3.3152034758712405</v>
      </c>
    </row>
    <row r="1521" spans="1:19" x14ac:dyDescent="0.25">
      <c r="A1521">
        <v>48124</v>
      </c>
      <c r="B1521">
        <v>1.54</v>
      </c>
      <c r="C1521">
        <v>1</v>
      </c>
      <c r="D1521">
        <v>1.2593233807086901</v>
      </c>
      <c r="E1521">
        <v>0.81774245500564502</v>
      </c>
      <c r="F1521">
        <v>0.25114918351173399</v>
      </c>
      <c r="G1521" s="1">
        <v>43279</v>
      </c>
      <c r="H1521" t="s">
        <v>59</v>
      </c>
      <c r="I1521" t="s">
        <v>73</v>
      </c>
      <c r="J1521">
        <v>2.7</v>
      </c>
      <c r="L1521">
        <v>1</v>
      </c>
      <c r="M1521">
        <v>1.3341454887390101</v>
      </c>
      <c r="N1521">
        <v>0.86632823944091797</v>
      </c>
      <c r="O1521">
        <v>0.207740828394889</v>
      </c>
      <c r="R1521">
        <f t="shared" si="46"/>
        <v>4.1702357987816328</v>
      </c>
      <c r="S1521">
        <f t="shared" si="47"/>
        <v>5.5637012779224531</v>
      </c>
    </row>
    <row r="1522" spans="1:19" x14ac:dyDescent="0.25">
      <c r="A1522">
        <v>48125</v>
      </c>
      <c r="B1522">
        <v>1.57</v>
      </c>
      <c r="C1522">
        <v>1</v>
      </c>
      <c r="D1522">
        <v>1.29548304986953</v>
      </c>
      <c r="E1522">
        <v>0.82514843940734806</v>
      </c>
      <c r="F1522">
        <v>0.19179269373416899</v>
      </c>
      <c r="G1522" s="1">
        <v>43279</v>
      </c>
      <c r="H1522" t="s">
        <v>74</v>
      </c>
      <c r="I1522" t="s">
        <v>161</v>
      </c>
      <c r="J1522">
        <v>2.6</v>
      </c>
      <c r="L1522">
        <v>1</v>
      </c>
      <c r="M1522">
        <v>1.3502014261484101</v>
      </c>
      <c r="N1522">
        <v>0.86000090837478604</v>
      </c>
      <c r="O1522">
        <v>0.14981897175312001</v>
      </c>
      <c r="R1522">
        <f t="shared" si="46"/>
        <v>5.7402670590473894</v>
      </c>
      <c r="S1522">
        <f t="shared" si="47"/>
        <v>7.7505167695985486</v>
      </c>
    </row>
    <row r="1523" spans="1:19" x14ac:dyDescent="0.25">
      <c r="A1523">
        <v>48126</v>
      </c>
      <c r="B1523">
        <v>1.61</v>
      </c>
      <c r="C1523">
        <v>1</v>
      </c>
      <c r="D1523">
        <v>1.0546213315725299</v>
      </c>
      <c r="E1523">
        <v>0.65504430532455404</v>
      </c>
      <c r="F1523">
        <v>0.18477119505405401</v>
      </c>
      <c r="G1523" s="1">
        <v>43279</v>
      </c>
      <c r="H1523" t="s">
        <v>82</v>
      </c>
      <c r="I1523" t="s">
        <v>120</v>
      </c>
      <c r="J1523">
        <v>2.5</v>
      </c>
      <c r="L1523">
        <v>1</v>
      </c>
      <c r="M1523">
        <v>1.0132269287109299</v>
      </c>
      <c r="N1523">
        <v>0.62933349609375</v>
      </c>
      <c r="O1523">
        <v>0.16247057914733801</v>
      </c>
      <c r="R1523">
        <f t="shared" si="46"/>
        <v>3.8735228211566408</v>
      </c>
      <c r="S1523">
        <f t="shared" si="47"/>
        <v>3.9247576313722692</v>
      </c>
    </row>
    <row r="1524" spans="1:19" x14ac:dyDescent="0.25">
      <c r="A1524">
        <v>48127</v>
      </c>
      <c r="B1524">
        <v>2.27</v>
      </c>
      <c r="C1524">
        <v>0</v>
      </c>
      <c r="D1524">
        <v>0.97224215179681694</v>
      </c>
      <c r="E1524">
        <v>0.36765883862972198</v>
      </c>
      <c r="F1524">
        <v>0.56525706499814898</v>
      </c>
      <c r="G1524" s="1">
        <v>43279</v>
      </c>
      <c r="H1524" t="s">
        <v>131</v>
      </c>
      <c r="I1524" t="s">
        <v>116</v>
      </c>
      <c r="J1524">
        <v>1.72</v>
      </c>
      <c r="L1524">
        <v>0</v>
      </c>
      <c r="M1524">
        <v>1.13266370058059</v>
      </c>
      <c r="N1524">
        <v>0.23788952827453599</v>
      </c>
      <c r="O1524">
        <v>0.65852540731429998</v>
      </c>
      <c r="R1524">
        <f t="shared" si="46"/>
        <v>2.7681983822101235</v>
      </c>
      <c r="S1524">
        <f t="shared" si="47"/>
        <v>3.1354378235353377</v>
      </c>
    </row>
    <row r="1525" spans="1:19" x14ac:dyDescent="0.25">
      <c r="A1525">
        <v>48128</v>
      </c>
      <c r="B1525">
        <v>2.04</v>
      </c>
      <c r="C1525">
        <v>1</v>
      </c>
      <c r="D1525">
        <v>1.3880822482109001</v>
      </c>
      <c r="E1525">
        <v>0.68043247461318901</v>
      </c>
      <c r="F1525">
        <v>0.29748550951480801</v>
      </c>
      <c r="G1525" s="1">
        <v>43280</v>
      </c>
      <c r="H1525" t="s">
        <v>59</v>
      </c>
      <c r="I1525" t="s">
        <v>82</v>
      </c>
      <c r="J1525">
        <v>1.88</v>
      </c>
      <c r="L1525">
        <v>1</v>
      </c>
      <c r="M1525">
        <v>1.3652669835090601</v>
      </c>
      <c r="N1525">
        <v>0.66924852132797197</v>
      </c>
      <c r="O1525">
        <v>0.33129724860191301</v>
      </c>
      <c r="R1525">
        <f t="shared" si="46"/>
        <v>2.0200847551623995</v>
      </c>
      <c r="S1525">
        <f t="shared" si="47"/>
        <v>2.7579550201132128</v>
      </c>
    </row>
    <row r="1526" spans="1:19" x14ac:dyDescent="0.25">
      <c r="A1526">
        <v>48129</v>
      </c>
      <c r="B1526">
        <v>1.96</v>
      </c>
      <c r="C1526">
        <v>1</v>
      </c>
      <c r="D1526">
        <v>1.63314574337005</v>
      </c>
      <c r="E1526">
        <v>0.83323762416839597</v>
      </c>
      <c r="F1526">
        <v>0.25827705860137901</v>
      </c>
      <c r="G1526" s="1">
        <v>43280</v>
      </c>
      <c r="H1526" t="s">
        <v>131</v>
      </c>
      <c r="I1526" t="s">
        <v>74</v>
      </c>
      <c r="J1526">
        <v>1.96</v>
      </c>
      <c r="L1526">
        <v>1</v>
      </c>
      <c r="M1526">
        <v>1.41476462364196</v>
      </c>
      <c r="N1526">
        <v>0.72181868553161599</v>
      </c>
      <c r="O1526">
        <v>0.31476163864135698</v>
      </c>
      <c r="R1526">
        <f t="shared" si="46"/>
        <v>2.2932231788069464</v>
      </c>
      <c r="S1526">
        <f t="shared" si="47"/>
        <v>3.2443710274918454</v>
      </c>
    </row>
    <row r="1527" spans="1:19" x14ac:dyDescent="0.25">
      <c r="A1527">
        <v>48130</v>
      </c>
      <c r="B1527">
        <v>1.85</v>
      </c>
      <c r="C1527">
        <v>0</v>
      </c>
      <c r="D1527">
        <v>1.7645714969635</v>
      </c>
      <c r="E1527">
        <v>0.23666254878044099</v>
      </c>
      <c r="F1527">
        <v>0.84835168123245197</v>
      </c>
      <c r="G1527" s="1">
        <v>43280</v>
      </c>
      <c r="H1527" t="s">
        <v>16</v>
      </c>
      <c r="I1527" t="s">
        <v>39</v>
      </c>
      <c r="J1527">
        <v>2.08</v>
      </c>
      <c r="L1527">
        <v>0</v>
      </c>
      <c r="M1527">
        <v>1.5042562961578301</v>
      </c>
      <c r="N1527">
        <v>0.30262222886085499</v>
      </c>
      <c r="O1527">
        <v>0.723200142383575</v>
      </c>
      <c r="R1527">
        <f t="shared" si="46"/>
        <v>2.3897786527641389</v>
      </c>
      <c r="S1527">
        <f t="shared" si="47"/>
        <v>3.5948395848440469</v>
      </c>
    </row>
    <row r="1528" spans="1:19" x14ac:dyDescent="0.25">
      <c r="A1528">
        <v>48131</v>
      </c>
      <c r="B1528">
        <v>1.56</v>
      </c>
      <c r="C1528">
        <v>1</v>
      </c>
      <c r="D1528">
        <v>0.96632038593292202</v>
      </c>
      <c r="E1528">
        <v>0.61943614482879605</v>
      </c>
      <c r="F1528">
        <v>0.35361658409237801</v>
      </c>
      <c r="G1528" s="1">
        <v>43280</v>
      </c>
      <c r="H1528" t="s">
        <v>151</v>
      </c>
      <c r="I1528" t="s">
        <v>94</v>
      </c>
      <c r="J1528">
        <v>2.63</v>
      </c>
      <c r="L1528">
        <v>1</v>
      </c>
      <c r="M1528">
        <v>0.96689660310745196</v>
      </c>
      <c r="N1528">
        <v>0.61980551481246904</v>
      </c>
      <c r="O1528">
        <v>0.48993739485740601</v>
      </c>
      <c r="R1528">
        <f t="shared" si="46"/>
        <v>1.2650708464351053</v>
      </c>
      <c r="S1528">
        <f t="shared" si="47"/>
        <v>1.2231927041083719</v>
      </c>
    </row>
    <row r="1529" spans="1:19" x14ac:dyDescent="0.25">
      <c r="A1529">
        <v>48132</v>
      </c>
      <c r="B1529">
        <v>2.4700000000000002</v>
      </c>
      <c r="C1529">
        <v>1</v>
      </c>
      <c r="D1529">
        <v>1.4071648219227699</v>
      </c>
      <c r="E1529">
        <v>0.56970235705375605</v>
      </c>
      <c r="F1529">
        <v>0.45804042369127201</v>
      </c>
      <c r="G1529" s="1">
        <v>43281</v>
      </c>
      <c r="H1529" t="s">
        <v>131</v>
      </c>
      <c r="I1529" t="s">
        <v>59</v>
      </c>
      <c r="J1529">
        <v>1.63</v>
      </c>
      <c r="L1529">
        <v>0</v>
      </c>
      <c r="M1529">
        <v>0.91082609415054305</v>
      </c>
      <c r="N1529">
        <v>0.334335356950759</v>
      </c>
      <c r="O1529">
        <v>0.55878901481628396</v>
      </c>
      <c r="R1529">
        <f t="shared" si="46"/>
        <v>1.6713428693650925</v>
      </c>
      <c r="S1529">
        <f t="shared" si="47"/>
        <v>1.5223026976901679</v>
      </c>
    </row>
    <row r="1530" spans="1:19" x14ac:dyDescent="0.25">
      <c r="A1530">
        <v>48133</v>
      </c>
      <c r="B1530">
        <v>1.53</v>
      </c>
      <c r="C1530">
        <v>1</v>
      </c>
      <c r="D1530">
        <v>1.06321385300159</v>
      </c>
      <c r="E1530">
        <v>0.69491101503372099</v>
      </c>
      <c r="F1530">
        <v>0.27396521866321499</v>
      </c>
      <c r="G1530" s="1">
        <v>43281</v>
      </c>
      <c r="H1530" t="s">
        <v>151</v>
      </c>
      <c r="I1530" t="s">
        <v>16</v>
      </c>
      <c r="J1530">
        <v>2.74</v>
      </c>
      <c r="L1530">
        <v>1</v>
      </c>
      <c r="M1530">
        <v>1.2109306651353799</v>
      </c>
      <c r="N1530">
        <v>0.79145795106887795</v>
      </c>
      <c r="O1530">
        <v>0.38750573992729098</v>
      </c>
      <c r="R1530">
        <f t="shared" si="46"/>
        <v>2.0424418776800102</v>
      </c>
      <c r="S1530">
        <f t="shared" si="47"/>
        <v>2.4732555014394162</v>
      </c>
    </row>
    <row r="1531" spans="1:19" x14ac:dyDescent="0.25">
      <c r="A1531">
        <v>48134</v>
      </c>
      <c r="B1531">
        <v>1.55</v>
      </c>
      <c r="C1531">
        <v>1</v>
      </c>
      <c r="D1531">
        <v>0.99495795726776104</v>
      </c>
      <c r="E1531">
        <v>0.64190835952758696</v>
      </c>
      <c r="F1531">
        <v>0.25724378526210701</v>
      </c>
      <c r="G1531" s="1">
        <v>43283</v>
      </c>
      <c r="H1531" t="s">
        <v>174</v>
      </c>
      <c r="I1531" t="s">
        <v>140</v>
      </c>
      <c r="J1531">
        <v>2.64</v>
      </c>
      <c r="L1531">
        <v>1</v>
      </c>
      <c r="M1531">
        <v>1.04604815244674</v>
      </c>
      <c r="N1531">
        <v>0.67486977577209395</v>
      </c>
      <c r="O1531">
        <v>0.29781472682952798</v>
      </c>
      <c r="R1531">
        <f t="shared" si="46"/>
        <v>2.2660725443520322</v>
      </c>
      <c r="S1531">
        <f t="shared" si="47"/>
        <v>2.3704209983297395</v>
      </c>
    </row>
    <row r="1532" spans="1:19" x14ac:dyDescent="0.25">
      <c r="A1532">
        <v>48135</v>
      </c>
      <c r="B1532">
        <v>1.53</v>
      </c>
      <c r="C1532">
        <v>1</v>
      </c>
      <c r="D1532">
        <v>1.1557369791269301</v>
      </c>
      <c r="E1532">
        <v>0.75538364648818901</v>
      </c>
      <c r="F1532">
        <v>0.26290561854839301</v>
      </c>
      <c r="G1532" s="1">
        <v>43283</v>
      </c>
      <c r="H1532" t="s">
        <v>37</v>
      </c>
      <c r="I1532" t="s">
        <v>235</v>
      </c>
      <c r="J1532">
        <v>2.7</v>
      </c>
      <c r="L1532">
        <v>1</v>
      </c>
      <c r="M1532">
        <v>1.2291026580333699</v>
      </c>
      <c r="N1532">
        <v>0.80333507061004605</v>
      </c>
      <c r="O1532">
        <v>0.18357802927493999</v>
      </c>
      <c r="R1532">
        <f t="shared" si="46"/>
        <v>4.3759870055414538</v>
      </c>
      <c r="S1532">
        <f t="shared" si="47"/>
        <v>5.378537260030491</v>
      </c>
    </row>
    <row r="1533" spans="1:19" x14ac:dyDescent="0.25">
      <c r="A1533">
        <v>48136</v>
      </c>
      <c r="B1533">
        <v>1.43</v>
      </c>
      <c r="C1533">
        <v>1</v>
      </c>
      <c r="D1533">
        <v>0.92812405717372803</v>
      </c>
      <c r="E1533">
        <v>0.64903780221939</v>
      </c>
      <c r="F1533">
        <v>0.38186008334159799</v>
      </c>
      <c r="G1533" s="1">
        <v>43283</v>
      </c>
      <c r="H1533" t="s">
        <v>141</v>
      </c>
      <c r="I1533" t="s">
        <v>185</v>
      </c>
      <c r="J1533">
        <v>3.06</v>
      </c>
      <c r="L1533">
        <v>1</v>
      </c>
      <c r="M1533">
        <v>0.87482066452503104</v>
      </c>
      <c r="N1533">
        <v>0.61176270246505704</v>
      </c>
      <c r="O1533">
        <v>0.56630331277847201</v>
      </c>
      <c r="R1533">
        <f t="shared" si="46"/>
        <v>1.0802739250518352</v>
      </c>
      <c r="S1533">
        <f t="shared" si="47"/>
        <v>0.9450459529829105</v>
      </c>
    </row>
    <row r="1534" spans="1:19" x14ac:dyDescent="0.25">
      <c r="A1534">
        <v>48137</v>
      </c>
      <c r="B1534">
        <v>4.66</v>
      </c>
      <c r="C1534">
        <v>0</v>
      </c>
      <c r="D1534">
        <v>0.88195385098457302</v>
      </c>
      <c r="E1534">
        <v>0.40689371029535898</v>
      </c>
      <c r="F1534">
        <v>0.71703565120696999</v>
      </c>
      <c r="G1534" s="1">
        <v>43283</v>
      </c>
      <c r="H1534" t="s">
        <v>54</v>
      </c>
      <c r="I1534" t="s">
        <v>86</v>
      </c>
      <c r="J1534">
        <v>1.23</v>
      </c>
      <c r="L1534">
        <v>1</v>
      </c>
      <c r="M1534">
        <v>3.7254021883010799</v>
      </c>
      <c r="N1534">
        <v>0.79944252967834395</v>
      </c>
      <c r="O1534">
        <v>0.54248124361038197</v>
      </c>
      <c r="R1534">
        <f t="shared" si="46"/>
        <v>1.4736777337365703</v>
      </c>
      <c r="S1534">
        <f t="shared" si="47"/>
        <v>5.4900422541127991</v>
      </c>
    </row>
    <row r="1535" spans="1:19" x14ac:dyDescent="0.25">
      <c r="A1535">
        <v>48138</v>
      </c>
      <c r="B1535">
        <v>1.22</v>
      </c>
      <c r="C1535">
        <v>1</v>
      </c>
      <c r="D1535">
        <v>1.1354938542842801</v>
      </c>
      <c r="E1535">
        <v>0.93073266744613603</v>
      </c>
      <c r="F1535">
        <v>0.10826542079448701</v>
      </c>
      <c r="G1535" s="1">
        <v>43283</v>
      </c>
      <c r="H1535" t="s">
        <v>72</v>
      </c>
      <c r="I1535" t="s">
        <v>152</v>
      </c>
      <c r="J1535">
        <v>4.9000000000000004</v>
      </c>
      <c r="L1535">
        <v>1</v>
      </c>
      <c r="M1535">
        <v>1.13001763224601</v>
      </c>
      <c r="N1535">
        <v>0.92624396085739102</v>
      </c>
      <c r="O1535">
        <v>0.13550752401351901</v>
      </c>
      <c r="R1535">
        <f t="shared" si="46"/>
        <v>6.8353692357701377</v>
      </c>
      <c r="S1535">
        <f t="shared" si="47"/>
        <v>7.7240877593322388</v>
      </c>
    </row>
    <row r="1536" spans="1:19" x14ac:dyDescent="0.25">
      <c r="A1536">
        <v>48139</v>
      </c>
      <c r="B1536">
        <v>2.71</v>
      </c>
      <c r="C1536">
        <v>1</v>
      </c>
      <c r="D1536">
        <v>1.4820692496001699</v>
      </c>
      <c r="E1536">
        <v>0.54688902199268297</v>
      </c>
      <c r="F1536">
        <v>0.32051555812358801</v>
      </c>
      <c r="G1536" s="1">
        <v>43283</v>
      </c>
      <c r="H1536" t="s">
        <v>82</v>
      </c>
      <c r="I1536" t="s">
        <v>155</v>
      </c>
      <c r="J1536">
        <v>1.53</v>
      </c>
      <c r="L1536">
        <v>1</v>
      </c>
      <c r="M1536">
        <v>1.87676302015781</v>
      </c>
      <c r="N1536">
        <v>0.69253247976303101</v>
      </c>
      <c r="O1536">
        <v>0.32098564505576999</v>
      </c>
      <c r="R1536">
        <f t="shared" si="46"/>
        <v>2.1575185383841893</v>
      </c>
      <c r="S1536">
        <f t="shared" si="47"/>
        <v>4.0491510081443831</v>
      </c>
    </row>
    <row r="1537" spans="1:19" x14ac:dyDescent="0.25">
      <c r="A1537">
        <v>48140</v>
      </c>
      <c r="B1537">
        <v>1.07</v>
      </c>
      <c r="C1537">
        <v>1</v>
      </c>
      <c r="D1537">
        <v>0.929259686946868</v>
      </c>
      <c r="E1537">
        <v>0.86846699714660602</v>
      </c>
      <c r="F1537">
        <v>0.13575367778539599</v>
      </c>
      <c r="G1537" s="1">
        <v>43283</v>
      </c>
      <c r="H1537" t="s">
        <v>93</v>
      </c>
      <c r="I1537" t="s">
        <v>192</v>
      </c>
      <c r="J1537">
        <v>11.51</v>
      </c>
      <c r="L1537">
        <v>1</v>
      </c>
      <c r="M1537">
        <v>0.94169763743877399</v>
      </c>
      <c r="N1537">
        <v>0.88009124994277899</v>
      </c>
      <c r="O1537">
        <v>0.157930687069892</v>
      </c>
      <c r="R1537">
        <f t="shared" si="46"/>
        <v>5.5726424437911541</v>
      </c>
      <c r="S1537">
        <f t="shared" si="47"/>
        <v>5.2477442236091632</v>
      </c>
    </row>
    <row r="1538" spans="1:19" x14ac:dyDescent="0.25">
      <c r="A1538">
        <v>48141</v>
      </c>
      <c r="B1538">
        <v>1.1299999999999999</v>
      </c>
      <c r="C1538">
        <v>1</v>
      </c>
      <c r="D1538">
        <v>1.01090734636783</v>
      </c>
      <c r="E1538">
        <v>0.89460827112197805</v>
      </c>
      <c r="F1538">
        <v>9.6470531821250899E-2</v>
      </c>
      <c r="G1538" s="1">
        <v>43283</v>
      </c>
      <c r="H1538" t="s">
        <v>67</v>
      </c>
      <c r="I1538" t="s">
        <v>111</v>
      </c>
      <c r="J1538">
        <v>7.38</v>
      </c>
      <c r="L1538">
        <v>1</v>
      </c>
      <c r="M1538">
        <v>0.99376849055290195</v>
      </c>
      <c r="N1538">
        <v>0.87944114208221402</v>
      </c>
      <c r="O1538">
        <v>0.14533409476280201</v>
      </c>
      <c r="R1538">
        <f t="shared" si="46"/>
        <v>6.0511688156694348</v>
      </c>
      <c r="S1538">
        <f t="shared" si="47"/>
        <v>6.0134609000286048</v>
      </c>
    </row>
    <row r="1539" spans="1:19" x14ac:dyDescent="0.25">
      <c r="A1539">
        <v>48142</v>
      </c>
      <c r="B1539">
        <v>3.01</v>
      </c>
      <c r="C1539">
        <v>1</v>
      </c>
      <c r="D1539">
        <v>1.9014223200082701</v>
      </c>
      <c r="E1539">
        <v>0.63170176744461004</v>
      </c>
      <c r="F1539">
        <v>0.45564776659011802</v>
      </c>
      <c r="G1539" s="1">
        <v>43283</v>
      </c>
      <c r="H1539" t="s">
        <v>107</v>
      </c>
      <c r="I1539" t="s">
        <v>50</v>
      </c>
      <c r="J1539">
        <v>1.44</v>
      </c>
      <c r="L1539">
        <v>1</v>
      </c>
      <c r="M1539">
        <v>2.0081436294317201</v>
      </c>
      <c r="N1539">
        <v>0.66715735197067205</v>
      </c>
      <c r="O1539">
        <v>0.50014412403106601</v>
      </c>
      <c r="R1539">
        <f t="shared" si="46"/>
        <v>1.3339302011458445</v>
      </c>
      <c r="S1539">
        <f t="shared" si="47"/>
        <v>2.6787234355376039</v>
      </c>
    </row>
    <row r="1540" spans="1:19" x14ac:dyDescent="0.25">
      <c r="A1540">
        <v>48143</v>
      </c>
      <c r="B1540">
        <v>1.77</v>
      </c>
      <c r="C1540">
        <v>1</v>
      </c>
      <c r="D1540">
        <v>1.1557560421228401</v>
      </c>
      <c r="E1540">
        <v>0.65296951532363801</v>
      </c>
      <c r="F1540">
        <v>0.27269297242164597</v>
      </c>
      <c r="G1540" s="1">
        <v>43283</v>
      </c>
      <c r="H1540" t="s">
        <v>60</v>
      </c>
      <c r="I1540" t="s">
        <v>125</v>
      </c>
      <c r="J1540">
        <v>2.17</v>
      </c>
      <c r="L1540">
        <v>1</v>
      </c>
      <c r="M1540">
        <v>1.0861020952463101</v>
      </c>
      <c r="N1540">
        <v>0.613617002964019</v>
      </c>
      <c r="O1540">
        <v>0.28377079963683999</v>
      </c>
      <c r="R1540">
        <f t="shared" ref="R1540:R1603" si="48">IF(L1540,N1540/O1540,O1540/N1540)</f>
        <v>2.1623683752849296</v>
      </c>
      <c r="S1540">
        <f t="shared" ref="S1540:S1603" si="49">IF(L1540,R1540*N1540*B1540,R1540*O1540*J1540)</f>
        <v>2.3485528230913291</v>
      </c>
    </row>
    <row r="1541" spans="1:19" x14ac:dyDescent="0.25">
      <c r="A1541">
        <v>48144</v>
      </c>
      <c r="B1541">
        <v>1.28</v>
      </c>
      <c r="C1541">
        <v>1</v>
      </c>
      <c r="D1541">
        <v>0.48885817527770897</v>
      </c>
      <c r="E1541">
        <v>0.38192044943571002</v>
      </c>
      <c r="F1541">
        <v>0.18555680662393501</v>
      </c>
      <c r="G1541" s="1">
        <v>43283</v>
      </c>
      <c r="H1541" t="s">
        <v>59</v>
      </c>
      <c r="I1541" t="s">
        <v>295</v>
      </c>
      <c r="J1541">
        <v>4.0599999999999996</v>
      </c>
      <c r="L1541">
        <v>1</v>
      </c>
      <c r="M1541">
        <v>0.48606353759765603</v>
      </c>
      <c r="N1541">
        <v>0.379737138748168</v>
      </c>
      <c r="O1541">
        <v>0.20251971483230499</v>
      </c>
      <c r="R1541">
        <f t="shared" si="48"/>
        <v>1.875062578784523</v>
      </c>
      <c r="S1541">
        <f t="shared" si="49"/>
        <v>0.91139955026098707</v>
      </c>
    </row>
    <row r="1542" spans="1:19" x14ac:dyDescent="0.25">
      <c r="A1542">
        <v>48145</v>
      </c>
      <c r="B1542">
        <v>1.53</v>
      </c>
      <c r="C1542">
        <v>1</v>
      </c>
      <c r="D1542">
        <v>1.1426086410284</v>
      </c>
      <c r="E1542">
        <v>0.74680303335189802</v>
      </c>
      <c r="F1542">
        <v>0.27926400005817398</v>
      </c>
      <c r="G1542" s="1">
        <v>43283</v>
      </c>
      <c r="H1542" t="s">
        <v>18</v>
      </c>
      <c r="I1542" t="s">
        <v>30</v>
      </c>
      <c r="J1542">
        <v>2.7</v>
      </c>
      <c r="L1542">
        <v>1</v>
      </c>
      <c r="M1542">
        <v>0.86374752044677705</v>
      </c>
      <c r="N1542">
        <v>0.56454086303710904</v>
      </c>
      <c r="O1542">
        <v>0.437734335660934</v>
      </c>
      <c r="R1542">
        <f t="shared" si="48"/>
        <v>1.2896883270185104</v>
      </c>
      <c r="S1542">
        <f t="shared" si="49"/>
        <v>1.1139650946113904</v>
      </c>
    </row>
    <row r="1543" spans="1:19" x14ac:dyDescent="0.25">
      <c r="A1543">
        <v>48146</v>
      </c>
      <c r="B1543">
        <v>1.24</v>
      </c>
      <c r="C1543">
        <v>0</v>
      </c>
      <c r="D1543">
        <v>3.2153147943814502</v>
      </c>
      <c r="E1543">
        <v>0.43633253375689102</v>
      </c>
      <c r="F1543">
        <v>0.70203379789988196</v>
      </c>
      <c r="G1543" s="1">
        <v>43283</v>
      </c>
      <c r="H1543" t="s">
        <v>16</v>
      </c>
      <c r="I1543" t="s">
        <v>17</v>
      </c>
      <c r="J1543">
        <v>4.58</v>
      </c>
      <c r="L1543">
        <v>0</v>
      </c>
      <c r="M1543">
        <v>3.62932468414306</v>
      </c>
      <c r="N1543">
        <v>0.58349865674972501</v>
      </c>
      <c r="O1543">
        <v>0.79242897033691395</v>
      </c>
      <c r="R1543">
        <f t="shared" si="48"/>
        <v>1.358064772164169</v>
      </c>
      <c r="S1543">
        <f t="shared" si="49"/>
        <v>4.928858000280548</v>
      </c>
    </row>
    <row r="1544" spans="1:19" x14ac:dyDescent="0.25">
      <c r="A1544">
        <v>48147</v>
      </c>
      <c r="B1544">
        <v>1.53</v>
      </c>
      <c r="C1544">
        <v>0</v>
      </c>
      <c r="D1544">
        <v>1.6894783437251999</v>
      </c>
      <c r="E1544">
        <v>0.30427406132221202</v>
      </c>
      <c r="F1544">
        <v>0.62573271989822299</v>
      </c>
      <c r="G1544" s="1">
        <v>43283</v>
      </c>
      <c r="H1544" t="s">
        <v>112</v>
      </c>
      <c r="I1544" t="s">
        <v>26</v>
      </c>
      <c r="J1544">
        <v>2.7</v>
      </c>
      <c r="L1544">
        <v>0</v>
      </c>
      <c r="M1544">
        <v>1.89363124966621</v>
      </c>
      <c r="N1544">
        <v>0.26162841916084201</v>
      </c>
      <c r="O1544">
        <v>0.70134490728378296</v>
      </c>
      <c r="R1544">
        <f t="shared" si="48"/>
        <v>2.6806908421237496</v>
      </c>
      <c r="S1544">
        <f t="shared" si="49"/>
        <v>5.0762399493395716</v>
      </c>
    </row>
    <row r="1545" spans="1:19" x14ac:dyDescent="0.25">
      <c r="A1545">
        <v>48148</v>
      </c>
      <c r="B1545">
        <v>1.17</v>
      </c>
      <c r="C1545">
        <v>1</v>
      </c>
      <c r="D1545">
        <v>0.91536788713932005</v>
      </c>
      <c r="E1545">
        <v>0.78236571550369205</v>
      </c>
      <c r="F1545">
        <v>0.19194041937589601</v>
      </c>
      <c r="G1545" s="1">
        <v>43283</v>
      </c>
      <c r="H1545" t="s">
        <v>110</v>
      </c>
      <c r="I1545" t="s">
        <v>139</v>
      </c>
      <c r="J1545">
        <v>6.02</v>
      </c>
      <c r="L1545">
        <v>1</v>
      </c>
      <c r="M1545">
        <v>0.98839918792247705</v>
      </c>
      <c r="N1545">
        <v>0.84478563070297197</v>
      </c>
      <c r="O1545">
        <v>0.27031677961349398</v>
      </c>
      <c r="R1545">
        <f t="shared" si="48"/>
        <v>3.1251690402307566</v>
      </c>
      <c r="S1545">
        <f t="shared" si="49"/>
        <v>3.0889145414845469</v>
      </c>
    </row>
    <row r="1546" spans="1:19" x14ac:dyDescent="0.25">
      <c r="A1546">
        <v>48149</v>
      </c>
      <c r="B1546">
        <v>1.56</v>
      </c>
      <c r="C1546">
        <v>1</v>
      </c>
      <c r="D1546">
        <v>1.22952662801742</v>
      </c>
      <c r="E1546">
        <v>0.78815809488296495</v>
      </c>
      <c r="F1546">
        <v>0.25560602545738198</v>
      </c>
      <c r="G1546" s="1">
        <v>43283</v>
      </c>
      <c r="H1546" t="s">
        <v>193</v>
      </c>
      <c r="I1546" t="s">
        <v>96</v>
      </c>
      <c r="J1546">
        <v>2.6</v>
      </c>
      <c r="L1546">
        <v>1</v>
      </c>
      <c r="M1546">
        <v>1.1436645412444999</v>
      </c>
      <c r="N1546">
        <v>0.733118295669555</v>
      </c>
      <c r="O1546">
        <v>0.19841791689395899</v>
      </c>
      <c r="R1546">
        <f t="shared" si="48"/>
        <v>3.6948190322013983</v>
      </c>
      <c r="S1546">
        <f t="shared" si="49"/>
        <v>4.2256335134440812</v>
      </c>
    </row>
    <row r="1547" spans="1:19" x14ac:dyDescent="0.25">
      <c r="A1547">
        <v>48150</v>
      </c>
      <c r="B1547">
        <v>4.34</v>
      </c>
      <c r="C1547">
        <v>0</v>
      </c>
      <c r="D1547">
        <v>1.04021695232391</v>
      </c>
      <c r="E1547">
        <v>0.16664100289344699</v>
      </c>
      <c r="F1547">
        <v>0.82556900978088299</v>
      </c>
      <c r="G1547" s="1">
        <v>43283</v>
      </c>
      <c r="H1547" t="s">
        <v>122</v>
      </c>
      <c r="I1547" t="s">
        <v>78</v>
      </c>
      <c r="J1547">
        <v>1.26</v>
      </c>
      <c r="L1547">
        <v>0</v>
      </c>
      <c r="M1547">
        <v>1.0971239840984299</v>
      </c>
      <c r="N1547">
        <v>0.13058036565780601</v>
      </c>
      <c r="O1547">
        <v>0.87073332071304299</v>
      </c>
      <c r="R1547">
        <f t="shared" si="48"/>
        <v>6.6681795255103973</v>
      </c>
      <c r="S1547">
        <f t="shared" si="49"/>
        <v>7.3158196877115733</v>
      </c>
    </row>
    <row r="1548" spans="1:19" x14ac:dyDescent="0.25">
      <c r="A1548">
        <v>48151</v>
      </c>
      <c r="B1548">
        <v>1.0900000000000001</v>
      </c>
      <c r="C1548">
        <v>1</v>
      </c>
      <c r="D1548">
        <v>1.02702478575706</v>
      </c>
      <c r="E1548">
        <v>0.94222457408905003</v>
      </c>
      <c r="F1548">
        <v>7.6097076386213297E-2</v>
      </c>
      <c r="G1548" s="1">
        <v>43283</v>
      </c>
      <c r="H1548" t="s">
        <v>99</v>
      </c>
      <c r="I1548" t="s">
        <v>242</v>
      </c>
      <c r="J1548">
        <v>9.01</v>
      </c>
      <c r="L1548">
        <v>1</v>
      </c>
      <c r="M1548">
        <v>1.0350097954273201</v>
      </c>
      <c r="N1548">
        <v>0.94955027103423995</v>
      </c>
      <c r="O1548">
        <v>4.9851182848215103E-2</v>
      </c>
      <c r="R1548">
        <f t="shared" si="48"/>
        <v>19.047697903686515</v>
      </c>
      <c r="S1548">
        <f t="shared" si="49"/>
        <v>19.714553910656004</v>
      </c>
    </row>
    <row r="1549" spans="1:19" x14ac:dyDescent="0.25">
      <c r="A1549">
        <v>48152</v>
      </c>
      <c r="B1549">
        <v>2.66</v>
      </c>
      <c r="C1549">
        <v>1</v>
      </c>
      <c r="D1549">
        <v>1.9493252947330399</v>
      </c>
      <c r="E1549">
        <v>0.73282905817031796</v>
      </c>
      <c r="F1549">
        <v>0.38876567482948299</v>
      </c>
      <c r="G1549" s="1">
        <v>43283</v>
      </c>
      <c r="H1549" t="s">
        <v>42</v>
      </c>
      <c r="I1549" t="s">
        <v>101</v>
      </c>
      <c r="J1549">
        <v>1.54</v>
      </c>
      <c r="L1549">
        <v>1</v>
      </c>
      <c r="M1549">
        <v>2.0034147953987098</v>
      </c>
      <c r="N1549">
        <v>0.75316345691680897</v>
      </c>
      <c r="O1549">
        <v>0.34948021173477101</v>
      </c>
      <c r="R1549">
        <f t="shared" si="48"/>
        <v>2.1550961445805776</v>
      </c>
      <c r="S1549">
        <f t="shared" si="49"/>
        <v>4.3175515015594508</v>
      </c>
    </row>
    <row r="1550" spans="1:19" x14ac:dyDescent="0.25">
      <c r="A1550">
        <v>48153</v>
      </c>
      <c r="B1550">
        <v>1.03</v>
      </c>
      <c r="C1550">
        <v>1</v>
      </c>
      <c r="D1550">
        <v>0.96269568014144902</v>
      </c>
      <c r="E1550">
        <v>0.93465600013732897</v>
      </c>
      <c r="F1550">
        <v>6.1134713143110198E-2</v>
      </c>
      <c r="G1550" s="1">
        <v>43283</v>
      </c>
      <c r="H1550" t="s">
        <v>134</v>
      </c>
      <c r="I1550" t="s">
        <v>48</v>
      </c>
      <c r="J1550">
        <v>20.5</v>
      </c>
      <c r="L1550">
        <v>1</v>
      </c>
      <c r="M1550">
        <v>0.93352191507816296</v>
      </c>
      <c r="N1550">
        <v>0.90633195638656605</v>
      </c>
      <c r="O1550">
        <v>5.7394772768020602E-2</v>
      </c>
      <c r="R1550">
        <f t="shared" si="48"/>
        <v>15.791193390551394</v>
      </c>
      <c r="S1550">
        <f t="shared" si="49"/>
        <v>14.741425095317167</v>
      </c>
    </row>
    <row r="1551" spans="1:19" x14ac:dyDescent="0.25">
      <c r="A1551">
        <v>48154</v>
      </c>
      <c r="B1551">
        <v>1.56</v>
      </c>
      <c r="C1551">
        <v>1</v>
      </c>
      <c r="D1551">
        <v>1.3484758543968201</v>
      </c>
      <c r="E1551">
        <v>0.86440759897232</v>
      </c>
      <c r="F1551">
        <v>0.17981597781181299</v>
      </c>
      <c r="G1551" s="1">
        <v>43283</v>
      </c>
      <c r="H1551" t="s">
        <v>95</v>
      </c>
      <c r="I1551" t="s">
        <v>12</v>
      </c>
      <c r="J1551">
        <v>2.6</v>
      </c>
      <c r="L1551">
        <v>1</v>
      </c>
      <c r="M1551">
        <v>1.369032497406</v>
      </c>
      <c r="N1551">
        <v>0.87758493423461903</v>
      </c>
      <c r="O1551">
        <v>0.26200577616691501</v>
      </c>
      <c r="R1551">
        <f t="shared" si="48"/>
        <v>3.3494869734304613</v>
      </c>
      <c r="S1551">
        <f t="shared" si="49"/>
        <v>4.5855565162643881</v>
      </c>
    </row>
    <row r="1552" spans="1:19" x14ac:dyDescent="0.25">
      <c r="A1552">
        <v>48155</v>
      </c>
      <c r="B1552">
        <v>1.21</v>
      </c>
      <c r="C1552">
        <v>1</v>
      </c>
      <c r="D1552">
        <v>1.0809093533754299</v>
      </c>
      <c r="E1552">
        <v>0.89331351518630897</v>
      </c>
      <c r="F1552">
        <v>0.112229260802268</v>
      </c>
      <c r="G1552" s="1">
        <v>43283</v>
      </c>
      <c r="H1552" t="s">
        <v>55</v>
      </c>
      <c r="I1552" t="s">
        <v>64</v>
      </c>
      <c r="J1552">
        <v>5.12</v>
      </c>
      <c r="L1552">
        <v>1</v>
      </c>
      <c r="M1552">
        <v>1.04607707738876</v>
      </c>
      <c r="N1552">
        <v>0.86452651023864702</v>
      </c>
      <c r="O1552">
        <v>0.115334935486316</v>
      </c>
      <c r="R1552">
        <f t="shared" si="48"/>
        <v>7.4957904696727331</v>
      </c>
      <c r="S1552">
        <f t="shared" si="49"/>
        <v>7.8411745872337946</v>
      </c>
    </row>
    <row r="1553" spans="1:19" x14ac:dyDescent="0.25">
      <c r="A1553">
        <v>48156</v>
      </c>
      <c r="B1553">
        <v>1.1399999999999999</v>
      </c>
      <c r="C1553">
        <v>1</v>
      </c>
      <c r="D1553">
        <v>0.97542760920524496</v>
      </c>
      <c r="E1553">
        <v>0.85563825368881197</v>
      </c>
      <c r="F1553">
        <v>0.143820401281118</v>
      </c>
      <c r="G1553" s="1">
        <v>43283</v>
      </c>
      <c r="H1553" t="s">
        <v>121</v>
      </c>
      <c r="I1553" t="s">
        <v>130</v>
      </c>
      <c r="J1553">
        <v>6.87</v>
      </c>
      <c r="L1553">
        <v>1</v>
      </c>
      <c r="M1553">
        <v>1.0091274154186201</v>
      </c>
      <c r="N1553">
        <v>0.88519948720931996</v>
      </c>
      <c r="O1553">
        <v>0.102511420845985</v>
      </c>
      <c r="R1553">
        <f t="shared" si="48"/>
        <v>8.6351304069744543</v>
      </c>
      <c r="S1553">
        <f t="shared" si="49"/>
        <v>8.7139468293929063</v>
      </c>
    </row>
    <row r="1554" spans="1:19" x14ac:dyDescent="0.25">
      <c r="A1554">
        <v>48157</v>
      </c>
      <c r="B1554">
        <v>1.29</v>
      </c>
      <c r="C1554">
        <v>1</v>
      </c>
      <c r="D1554">
        <v>1.0768653870820999</v>
      </c>
      <c r="E1554">
        <v>0.83477936983108503</v>
      </c>
      <c r="F1554">
        <v>0.108616089820861</v>
      </c>
      <c r="G1554" s="1">
        <v>43283</v>
      </c>
      <c r="H1554" t="s">
        <v>148</v>
      </c>
      <c r="I1554" t="s">
        <v>145</v>
      </c>
      <c r="J1554">
        <v>4.0199999999999996</v>
      </c>
      <c r="L1554">
        <v>1</v>
      </c>
      <c r="M1554">
        <v>0.98181291818618699</v>
      </c>
      <c r="N1554">
        <v>0.76109528541564897</v>
      </c>
      <c r="O1554">
        <v>0.115658275783061</v>
      </c>
      <c r="R1554">
        <f t="shared" si="48"/>
        <v>6.5805518910140712</v>
      </c>
      <c r="S1554">
        <f t="shared" si="49"/>
        <v>6.4608708553921579</v>
      </c>
    </row>
    <row r="1555" spans="1:19" x14ac:dyDescent="0.25">
      <c r="A1555">
        <v>48158</v>
      </c>
      <c r="B1555">
        <v>1.68</v>
      </c>
      <c r="C1555">
        <v>1</v>
      </c>
      <c r="D1555">
        <v>1.50049405574798</v>
      </c>
      <c r="E1555">
        <v>0.89315122365951505</v>
      </c>
      <c r="F1555">
        <v>0.18585274964571</v>
      </c>
      <c r="G1555" s="1">
        <v>43283</v>
      </c>
      <c r="H1555" t="s">
        <v>89</v>
      </c>
      <c r="I1555" t="s">
        <v>29</v>
      </c>
      <c r="J1555">
        <v>2.34</v>
      </c>
      <c r="L1555">
        <v>1</v>
      </c>
      <c r="M1555">
        <v>1.5104628753662099</v>
      </c>
      <c r="N1555">
        <v>0.89908504486083896</v>
      </c>
      <c r="O1555">
        <v>9.3850411474704701E-2</v>
      </c>
      <c r="R1555">
        <f t="shared" si="48"/>
        <v>9.5799797862704885</v>
      </c>
      <c r="S1555">
        <f t="shared" si="49"/>
        <v>14.470203813920286</v>
      </c>
    </row>
    <row r="1556" spans="1:19" x14ac:dyDescent="0.25">
      <c r="A1556">
        <v>48159</v>
      </c>
      <c r="B1556">
        <v>1.74</v>
      </c>
      <c r="C1556">
        <v>1</v>
      </c>
      <c r="D1556">
        <v>1.2248608238697001</v>
      </c>
      <c r="E1556">
        <v>0.703943002223968</v>
      </c>
      <c r="F1556">
        <v>0.28944481611251799</v>
      </c>
      <c r="G1556" s="1">
        <v>43283</v>
      </c>
      <c r="H1556" t="s">
        <v>149</v>
      </c>
      <c r="I1556" t="s">
        <v>73</v>
      </c>
      <c r="J1556">
        <v>2.2200000000000002</v>
      </c>
      <c r="L1556">
        <v>1</v>
      </c>
      <c r="M1556">
        <v>0.98990859031677203</v>
      </c>
      <c r="N1556">
        <v>0.56891298294067305</v>
      </c>
      <c r="O1556">
        <v>0.20849844813346799</v>
      </c>
      <c r="R1556">
        <f t="shared" si="48"/>
        <v>2.7286197476946672</v>
      </c>
      <c r="S1556">
        <f t="shared" si="49"/>
        <v>2.7010841279509314</v>
      </c>
    </row>
    <row r="1557" spans="1:19" x14ac:dyDescent="0.25">
      <c r="A1557">
        <v>48160</v>
      </c>
      <c r="B1557">
        <v>1.03</v>
      </c>
      <c r="C1557">
        <v>1</v>
      </c>
      <c r="D1557">
        <v>0.98092480623722</v>
      </c>
      <c r="E1557">
        <v>0.95235418081283496</v>
      </c>
      <c r="F1557">
        <v>4.9972355365753098E-2</v>
      </c>
      <c r="G1557" s="1">
        <v>43283</v>
      </c>
      <c r="H1557" t="s">
        <v>153</v>
      </c>
      <c r="I1557" t="s">
        <v>143</v>
      </c>
      <c r="J1557">
        <v>17.649999999999999</v>
      </c>
      <c r="L1557">
        <v>1</v>
      </c>
      <c r="M1557">
        <v>0.98203780829906395</v>
      </c>
      <c r="N1557">
        <v>0.95343476533889704</v>
      </c>
      <c r="O1557">
        <v>4.5708477497100802E-2</v>
      </c>
      <c r="R1557">
        <f t="shared" si="48"/>
        <v>20.859035731377652</v>
      </c>
      <c r="S1557">
        <f t="shared" si="49"/>
        <v>20.484361732873971</v>
      </c>
    </row>
    <row r="1558" spans="1:19" x14ac:dyDescent="0.25">
      <c r="A1558">
        <v>48161</v>
      </c>
      <c r="B1558">
        <v>1.69</v>
      </c>
      <c r="C1558">
        <v>1</v>
      </c>
      <c r="D1558">
        <v>1.2989070020914</v>
      </c>
      <c r="E1558">
        <v>0.76858402490615796</v>
      </c>
      <c r="F1558">
        <v>0.19457178413867901</v>
      </c>
      <c r="G1558" s="1">
        <v>43283</v>
      </c>
      <c r="H1558" t="s">
        <v>22</v>
      </c>
      <c r="I1558" t="s">
        <v>214</v>
      </c>
      <c r="J1558">
        <v>2.2999999999999998</v>
      </c>
      <c r="L1558">
        <v>1</v>
      </c>
      <c r="M1558">
        <v>1.22881635069847</v>
      </c>
      <c r="N1558">
        <v>0.72711026668548495</v>
      </c>
      <c r="O1558">
        <v>0.15290184319019301</v>
      </c>
      <c r="R1558">
        <f t="shared" si="48"/>
        <v>4.7554055040464105</v>
      </c>
      <c r="S1558">
        <f t="shared" si="49"/>
        <v>5.8435200375737262</v>
      </c>
    </row>
    <row r="1559" spans="1:19" x14ac:dyDescent="0.25">
      <c r="A1559">
        <v>48162</v>
      </c>
      <c r="B1559">
        <v>1.61</v>
      </c>
      <c r="C1559">
        <v>1</v>
      </c>
      <c r="D1559">
        <v>1.1807260552644701</v>
      </c>
      <c r="E1559">
        <v>0.73337022066116297</v>
      </c>
      <c r="F1559">
        <v>0.26314077675342501</v>
      </c>
      <c r="G1559" s="1">
        <v>43283</v>
      </c>
      <c r="H1559" t="s">
        <v>51</v>
      </c>
      <c r="I1559" t="s">
        <v>123</v>
      </c>
      <c r="J1559">
        <v>2.4900000000000002</v>
      </c>
      <c r="L1559">
        <v>1</v>
      </c>
      <c r="M1559">
        <v>0.97006226837635001</v>
      </c>
      <c r="N1559">
        <v>0.60252314805984497</v>
      </c>
      <c r="O1559">
        <v>0.28138202428817699</v>
      </c>
      <c r="R1559">
        <f t="shared" si="48"/>
        <v>2.141299358351235</v>
      </c>
      <c r="S1559">
        <f t="shared" si="49"/>
        <v>2.0771937128350229</v>
      </c>
    </row>
    <row r="1560" spans="1:19" x14ac:dyDescent="0.25">
      <c r="A1560">
        <v>48163</v>
      </c>
      <c r="B1560">
        <v>1.83</v>
      </c>
      <c r="C1560">
        <v>0</v>
      </c>
      <c r="D1560">
        <v>1.50636056971549</v>
      </c>
      <c r="E1560">
        <v>0.368226587772369</v>
      </c>
      <c r="F1560">
        <v>0.72074668407440101</v>
      </c>
      <c r="G1560" s="1">
        <v>43283</v>
      </c>
      <c r="H1560" t="s">
        <v>105</v>
      </c>
      <c r="I1560" t="s">
        <v>27</v>
      </c>
      <c r="J1560">
        <v>2.09</v>
      </c>
      <c r="L1560">
        <v>0</v>
      </c>
      <c r="M1560">
        <v>1.3053578031063</v>
      </c>
      <c r="N1560">
        <v>0.33603280782699502</v>
      </c>
      <c r="O1560">
        <v>0.62457311153411799</v>
      </c>
      <c r="R1560">
        <f t="shared" si="48"/>
        <v>1.8586670616271392</v>
      </c>
      <c r="S1560">
        <f t="shared" si="49"/>
        <v>2.426225552271656</v>
      </c>
    </row>
    <row r="1561" spans="1:19" x14ac:dyDescent="0.25">
      <c r="A1561">
        <v>48164</v>
      </c>
      <c r="B1561">
        <v>1.1000000000000001</v>
      </c>
      <c r="C1561">
        <v>1</v>
      </c>
      <c r="D1561">
        <v>1.0348859524726799</v>
      </c>
      <c r="E1561">
        <v>0.94080541133880602</v>
      </c>
      <c r="F1561">
        <v>0.114424443244934</v>
      </c>
      <c r="G1561" s="1">
        <v>43283</v>
      </c>
      <c r="H1561" t="s">
        <v>120</v>
      </c>
      <c r="I1561" t="s">
        <v>49</v>
      </c>
      <c r="J1561">
        <v>8.5500000000000007</v>
      </c>
      <c r="L1561">
        <v>1</v>
      </c>
      <c r="M1561">
        <v>1.03703520298004</v>
      </c>
      <c r="N1561">
        <v>0.94275927543640103</v>
      </c>
      <c r="O1561">
        <v>0.16982179880142201</v>
      </c>
      <c r="R1561">
        <f t="shared" si="48"/>
        <v>5.5514620743053085</v>
      </c>
      <c r="S1561">
        <f t="shared" si="49"/>
        <v>5.7570615990632064</v>
      </c>
    </row>
    <row r="1562" spans="1:19" x14ac:dyDescent="0.25">
      <c r="A1562">
        <v>48165</v>
      </c>
      <c r="B1562">
        <v>1.67</v>
      </c>
      <c r="C1562">
        <v>1</v>
      </c>
      <c r="D1562">
        <v>0.94280212894082005</v>
      </c>
      <c r="E1562">
        <v>0.56455217301845495</v>
      </c>
      <c r="F1562">
        <v>0.41142823547124802</v>
      </c>
      <c r="G1562" s="1">
        <v>43284</v>
      </c>
      <c r="H1562" t="s">
        <v>94</v>
      </c>
      <c r="I1562" t="s">
        <v>79</v>
      </c>
      <c r="J1562">
        <v>2.35</v>
      </c>
      <c r="L1562">
        <v>1</v>
      </c>
      <c r="M1562">
        <v>1.00069039523601</v>
      </c>
      <c r="N1562">
        <v>0.59921580553054798</v>
      </c>
      <c r="O1562">
        <v>0.39225384593009899</v>
      </c>
      <c r="R1562">
        <f t="shared" si="48"/>
        <v>1.5276225121762868</v>
      </c>
      <c r="S1562">
        <f t="shared" si="49"/>
        <v>1.5286771754811226</v>
      </c>
    </row>
    <row r="1563" spans="1:19" x14ac:dyDescent="0.25">
      <c r="A1563">
        <v>48166</v>
      </c>
      <c r="B1563">
        <v>1.04</v>
      </c>
      <c r="C1563">
        <v>1</v>
      </c>
      <c r="D1563">
        <v>0.95193399333953799</v>
      </c>
      <c r="E1563">
        <v>0.91532114744186399</v>
      </c>
      <c r="F1563">
        <v>9.5022087544202799E-2</v>
      </c>
      <c r="G1563" s="1">
        <v>43284</v>
      </c>
      <c r="H1563" t="s">
        <v>129</v>
      </c>
      <c r="I1563" t="s">
        <v>68</v>
      </c>
      <c r="J1563">
        <v>15.92</v>
      </c>
      <c r="L1563">
        <v>1</v>
      </c>
      <c r="M1563">
        <v>0.95917511940002398</v>
      </c>
      <c r="N1563">
        <v>0.92228376865386896</v>
      </c>
      <c r="O1563">
        <v>8.5048884153366006E-2</v>
      </c>
      <c r="R1563">
        <f t="shared" si="48"/>
        <v>10.84416071809647</v>
      </c>
      <c r="S1563">
        <f t="shared" si="49"/>
        <v>10.401449151573228</v>
      </c>
    </row>
    <row r="1564" spans="1:19" x14ac:dyDescent="0.25">
      <c r="A1564">
        <v>48167</v>
      </c>
      <c r="B1564">
        <v>1.3</v>
      </c>
      <c r="C1564">
        <v>1</v>
      </c>
      <c r="D1564">
        <v>0.77283147215843195</v>
      </c>
      <c r="E1564">
        <v>0.59448574781417796</v>
      </c>
      <c r="F1564">
        <v>0.37866828143596598</v>
      </c>
      <c r="G1564" s="1">
        <v>43284</v>
      </c>
      <c r="H1564" t="s">
        <v>136</v>
      </c>
      <c r="I1564" t="s">
        <v>80</v>
      </c>
      <c r="J1564">
        <v>3.88</v>
      </c>
      <c r="L1564">
        <v>1</v>
      </c>
      <c r="M1564">
        <v>0.66477279067039496</v>
      </c>
      <c r="N1564">
        <v>0.511363685131073</v>
      </c>
      <c r="O1564">
        <v>0.32982519268989502</v>
      </c>
      <c r="R1564">
        <f t="shared" si="48"/>
        <v>1.5504082055122523</v>
      </c>
      <c r="S1564">
        <f t="shared" si="49"/>
        <v>1.0306691894566591</v>
      </c>
    </row>
    <row r="1565" spans="1:19" x14ac:dyDescent="0.25">
      <c r="A1565">
        <v>48168</v>
      </c>
      <c r="B1565">
        <v>1.25</v>
      </c>
      <c r="C1565">
        <v>1</v>
      </c>
      <c r="D1565">
        <v>0.83400863409042303</v>
      </c>
      <c r="E1565">
        <v>0.667206907272338</v>
      </c>
      <c r="F1565">
        <v>0.24438449740409801</v>
      </c>
      <c r="G1565" s="1">
        <v>43284</v>
      </c>
      <c r="H1565" t="s">
        <v>44</v>
      </c>
      <c r="I1565" t="s">
        <v>91</v>
      </c>
      <c r="J1565">
        <v>4.46</v>
      </c>
      <c r="L1565">
        <v>1</v>
      </c>
      <c r="M1565">
        <v>0.95849573612213101</v>
      </c>
      <c r="N1565">
        <v>0.76679658889770497</v>
      </c>
      <c r="O1565">
        <v>0.14743971824645899</v>
      </c>
      <c r="R1565">
        <f t="shared" si="48"/>
        <v>5.2007464339828315</v>
      </c>
      <c r="S1565">
        <f t="shared" si="49"/>
        <v>4.984893281624923</v>
      </c>
    </row>
    <row r="1566" spans="1:19" x14ac:dyDescent="0.25">
      <c r="A1566">
        <v>48169</v>
      </c>
      <c r="B1566">
        <v>2.95</v>
      </c>
      <c r="C1566">
        <v>0</v>
      </c>
      <c r="D1566">
        <v>1.1846489200592001</v>
      </c>
      <c r="E1566">
        <v>0.17722442895174001</v>
      </c>
      <c r="F1566">
        <v>0.81140336990356399</v>
      </c>
      <c r="G1566" s="1">
        <v>43284</v>
      </c>
      <c r="H1566" t="s">
        <v>97</v>
      </c>
      <c r="I1566" t="s">
        <v>113</v>
      </c>
      <c r="J1566">
        <v>1.46</v>
      </c>
      <c r="L1566">
        <v>0</v>
      </c>
      <c r="M1566">
        <v>0.98219437003135601</v>
      </c>
      <c r="N1566">
        <v>0.226391956210136</v>
      </c>
      <c r="O1566">
        <v>0.67273586988449097</v>
      </c>
      <c r="R1566">
        <f t="shared" si="48"/>
        <v>2.9715537651879318</v>
      </c>
      <c r="S1566">
        <f t="shared" si="49"/>
        <v>2.918643378413067</v>
      </c>
    </row>
    <row r="1567" spans="1:19" x14ac:dyDescent="0.25">
      <c r="A1567">
        <v>48170</v>
      </c>
      <c r="B1567">
        <v>1.47</v>
      </c>
      <c r="C1567">
        <v>1</v>
      </c>
      <c r="D1567">
        <v>1.25667237210273</v>
      </c>
      <c r="E1567">
        <v>0.85487916469573899</v>
      </c>
      <c r="F1567">
        <v>0.165464982390403</v>
      </c>
      <c r="G1567" s="1">
        <v>43284</v>
      </c>
      <c r="H1567" t="s">
        <v>87</v>
      </c>
      <c r="I1567" t="s">
        <v>39</v>
      </c>
      <c r="J1567">
        <v>2.92</v>
      </c>
      <c r="L1567">
        <v>1</v>
      </c>
      <c r="M1567">
        <v>1.2024885910749401</v>
      </c>
      <c r="N1567">
        <v>0.81801944971084595</v>
      </c>
      <c r="O1567">
        <v>0.18860119581222501</v>
      </c>
      <c r="R1567">
        <f t="shared" si="48"/>
        <v>4.337297259373063</v>
      </c>
      <c r="S1567">
        <f t="shared" si="49"/>
        <v>5.2155504704967282</v>
      </c>
    </row>
    <row r="1568" spans="1:19" x14ac:dyDescent="0.25">
      <c r="A1568">
        <v>48171</v>
      </c>
      <c r="B1568">
        <v>6.7</v>
      </c>
      <c r="C1568">
        <v>0</v>
      </c>
      <c r="D1568">
        <v>0.89962004613876301</v>
      </c>
      <c r="E1568">
        <v>9.9539379030466002E-2</v>
      </c>
      <c r="F1568">
        <v>0.78914039134979197</v>
      </c>
      <c r="G1568" s="1">
        <v>43284</v>
      </c>
      <c r="H1568" t="s">
        <v>70</v>
      </c>
      <c r="I1568" t="s">
        <v>58</v>
      </c>
      <c r="J1568">
        <v>1.1399999999999999</v>
      </c>
      <c r="L1568">
        <v>0</v>
      </c>
      <c r="M1568">
        <v>1.0093733239173801</v>
      </c>
      <c r="N1568">
        <v>0.20411983132362299</v>
      </c>
      <c r="O1568">
        <v>0.88541519641876198</v>
      </c>
      <c r="R1568">
        <f t="shared" si="48"/>
        <v>4.3377225558009362</v>
      </c>
      <c r="S1568">
        <f t="shared" si="49"/>
        <v>4.3783814343802208</v>
      </c>
    </row>
    <row r="1569" spans="1:19" x14ac:dyDescent="0.25">
      <c r="A1569">
        <v>48172</v>
      </c>
      <c r="B1569">
        <v>2.15</v>
      </c>
      <c r="C1569">
        <v>1</v>
      </c>
      <c r="D1569">
        <v>1.31089256137609</v>
      </c>
      <c r="E1569">
        <v>0.60971747040748503</v>
      </c>
      <c r="F1569">
        <v>0.221805399656295</v>
      </c>
      <c r="G1569" s="1">
        <v>43284</v>
      </c>
      <c r="H1569" t="s">
        <v>36</v>
      </c>
      <c r="I1569" t="s">
        <v>104</v>
      </c>
      <c r="J1569">
        <v>1.79</v>
      </c>
      <c r="L1569">
        <v>1</v>
      </c>
      <c r="M1569">
        <v>0.927528776228427</v>
      </c>
      <c r="N1569">
        <v>0.43140873312950101</v>
      </c>
      <c r="O1569">
        <v>0.195860356092453</v>
      </c>
      <c r="R1569">
        <f t="shared" si="48"/>
        <v>2.2026342733996707</v>
      </c>
      <c r="S1569">
        <f t="shared" si="49"/>
        <v>2.0430066720851872</v>
      </c>
    </row>
    <row r="1570" spans="1:19" x14ac:dyDescent="0.25">
      <c r="A1570">
        <v>48173</v>
      </c>
      <c r="B1570">
        <v>2.75</v>
      </c>
      <c r="C1570">
        <v>0</v>
      </c>
      <c r="D1570">
        <v>1.0027054390311201</v>
      </c>
      <c r="E1570">
        <v>0.37105358392000198</v>
      </c>
      <c r="F1570">
        <v>0.66404333710670405</v>
      </c>
      <c r="G1570" s="1">
        <v>43284</v>
      </c>
      <c r="H1570" t="s">
        <v>116</v>
      </c>
      <c r="I1570" t="s">
        <v>151</v>
      </c>
      <c r="J1570">
        <v>1.51</v>
      </c>
      <c r="L1570">
        <v>0</v>
      </c>
      <c r="M1570">
        <v>0.71149605333804999</v>
      </c>
      <c r="N1570">
        <v>0.46565741300582802</v>
      </c>
      <c r="O1570">
        <v>0.47118943929672202</v>
      </c>
      <c r="R1570">
        <f t="shared" si="48"/>
        <v>1.0118800348418908</v>
      </c>
      <c r="S1570">
        <f t="shared" si="49"/>
        <v>0.71994865124157403</v>
      </c>
    </row>
    <row r="1571" spans="1:19" x14ac:dyDescent="0.25">
      <c r="A1571">
        <v>48174</v>
      </c>
      <c r="B1571">
        <v>1.75</v>
      </c>
      <c r="C1571">
        <v>1</v>
      </c>
      <c r="D1571">
        <v>0.833767483631769</v>
      </c>
      <c r="E1571">
        <v>0.476438562075297</v>
      </c>
      <c r="F1571">
        <v>0.27830818295478799</v>
      </c>
      <c r="G1571" s="1">
        <v>43284</v>
      </c>
      <c r="H1571" t="s">
        <v>103</v>
      </c>
      <c r="I1571" t="s">
        <v>8</v>
      </c>
      <c r="J1571">
        <v>2.2000000000000002</v>
      </c>
      <c r="L1571">
        <v>0</v>
      </c>
      <c r="M1571">
        <v>1.0392888724803899</v>
      </c>
      <c r="N1571">
        <v>0.37278267741203303</v>
      </c>
      <c r="O1571">
        <v>0.47240403294563199</v>
      </c>
      <c r="R1571">
        <f t="shared" si="48"/>
        <v>1.2672370836145062</v>
      </c>
      <c r="S1571">
        <f t="shared" si="49"/>
        <v>1.3170253997950585</v>
      </c>
    </row>
    <row r="1572" spans="1:19" x14ac:dyDescent="0.25">
      <c r="A1572">
        <v>48175</v>
      </c>
      <c r="B1572">
        <v>1.64</v>
      </c>
      <c r="C1572">
        <v>0</v>
      </c>
      <c r="D1572">
        <v>1.5126323864459901</v>
      </c>
      <c r="E1572">
        <v>0.41693380773067401</v>
      </c>
      <c r="F1572">
        <v>0.62505470514297401</v>
      </c>
      <c r="G1572" s="1">
        <v>43284</v>
      </c>
      <c r="H1572" t="s">
        <v>124</v>
      </c>
      <c r="I1572" t="s">
        <v>9</v>
      </c>
      <c r="J1572">
        <v>2.42</v>
      </c>
      <c r="L1572">
        <v>0</v>
      </c>
      <c r="M1572">
        <v>1.32850808262825</v>
      </c>
      <c r="N1572">
        <v>0.51992166042327803</v>
      </c>
      <c r="O1572">
        <v>0.54897028207778897</v>
      </c>
      <c r="R1572">
        <f t="shared" si="48"/>
        <v>1.0558711511093073</v>
      </c>
      <c r="S1572">
        <f t="shared" si="49"/>
        <v>1.4027333584627084</v>
      </c>
    </row>
    <row r="1573" spans="1:19" x14ac:dyDescent="0.25">
      <c r="A1573">
        <v>48176</v>
      </c>
      <c r="B1573">
        <v>1.51</v>
      </c>
      <c r="C1573">
        <v>1</v>
      </c>
      <c r="D1573">
        <v>1.20839894735813</v>
      </c>
      <c r="E1573">
        <v>0.80026420354843097</v>
      </c>
      <c r="F1573">
        <v>0.11337672844529099</v>
      </c>
      <c r="G1573" s="1">
        <v>43284</v>
      </c>
      <c r="H1573" t="s">
        <v>102</v>
      </c>
      <c r="I1573" t="s">
        <v>213</v>
      </c>
      <c r="J1573">
        <v>2.72</v>
      </c>
      <c r="L1573">
        <v>1</v>
      </c>
      <c r="M1573">
        <v>1.36814544022083</v>
      </c>
      <c r="N1573">
        <v>0.90605658292770297</v>
      </c>
      <c r="O1573">
        <v>0.121897280216217</v>
      </c>
      <c r="R1573">
        <f t="shared" si="48"/>
        <v>7.4329515910492221</v>
      </c>
      <c r="S1573">
        <f t="shared" si="49"/>
        <v>10.169358826676167</v>
      </c>
    </row>
    <row r="1574" spans="1:19" x14ac:dyDescent="0.25">
      <c r="A1574">
        <v>48177</v>
      </c>
      <c r="B1574">
        <v>1.03</v>
      </c>
      <c r="C1574">
        <v>1</v>
      </c>
      <c r="D1574">
        <v>0.96111756634712198</v>
      </c>
      <c r="E1574">
        <v>0.93312385082244798</v>
      </c>
      <c r="F1574">
        <v>3.7835252285003597E-2</v>
      </c>
      <c r="G1574" s="1">
        <v>43284</v>
      </c>
      <c r="H1574" t="s">
        <v>108</v>
      </c>
      <c r="I1574" t="s">
        <v>163</v>
      </c>
      <c r="J1574">
        <v>18.09</v>
      </c>
      <c r="L1574">
        <v>1</v>
      </c>
      <c r="M1574">
        <v>0.99023620069026896</v>
      </c>
      <c r="N1574">
        <v>0.96139436960220304</v>
      </c>
      <c r="O1574">
        <v>4.86658327281475E-2</v>
      </c>
      <c r="R1574">
        <f t="shared" si="48"/>
        <v>19.755017343947525</v>
      </c>
      <c r="S1574">
        <f t="shared" si="49"/>
        <v>19.562133319240971</v>
      </c>
    </row>
    <row r="1575" spans="1:19" x14ac:dyDescent="0.25">
      <c r="A1575">
        <v>48178</v>
      </c>
      <c r="B1575">
        <v>2.46</v>
      </c>
      <c r="C1575">
        <v>0</v>
      </c>
      <c r="D1575">
        <v>1.02186098724603</v>
      </c>
      <c r="E1575">
        <v>0.22075368091464001</v>
      </c>
      <c r="F1575">
        <v>0.63077838718891099</v>
      </c>
      <c r="G1575" s="1">
        <v>43284</v>
      </c>
      <c r="H1575" t="s">
        <v>205</v>
      </c>
      <c r="I1575" t="s">
        <v>127</v>
      </c>
      <c r="J1575">
        <v>1.62</v>
      </c>
      <c r="L1575">
        <v>0</v>
      </c>
      <c r="M1575">
        <v>1.10251790642738</v>
      </c>
      <c r="N1575">
        <v>0.18765921890735601</v>
      </c>
      <c r="O1575">
        <v>0.68056660890579201</v>
      </c>
      <c r="R1575">
        <f t="shared" si="48"/>
        <v>3.6266089823264984</v>
      </c>
      <c r="S1575">
        <f t="shared" si="49"/>
        <v>3.9984013426253537</v>
      </c>
    </row>
    <row r="1576" spans="1:19" x14ac:dyDescent="0.25">
      <c r="A1576">
        <v>48179</v>
      </c>
      <c r="B1576">
        <v>2.2999999999999998</v>
      </c>
      <c r="C1576">
        <v>0</v>
      </c>
      <c r="D1576">
        <v>0.91417887369791595</v>
      </c>
      <c r="E1576">
        <v>0.31710064411163302</v>
      </c>
      <c r="F1576">
        <v>0.54093424479166596</v>
      </c>
      <c r="G1576" s="1">
        <v>43284</v>
      </c>
      <c r="H1576" t="s">
        <v>128</v>
      </c>
      <c r="I1576" t="s">
        <v>150</v>
      </c>
      <c r="J1576">
        <v>1.69</v>
      </c>
      <c r="L1576">
        <v>1</v>
      </c>
      <c r="M1576">
        <v>1.3289332270622201</v>
      </c>
      <c r="N1576">
        <v>0.57779705524444502</v>
      </c>
      <c r="O1576">
        <v>0.494420796632766</v>
      </c>
      <c r="R1576">
        <f t="shared" si="48"/>
        <v>1.1686342062864463</v>
      </c>
      <c r="S1576">
        <f t="shared" si="49"/>
        <v>1.5530368270155472</v>
      </c>
    </row>
    <row r="1577" spans="1:19" x14ac:dyDescent="0.25">
      <c r="A1577">
        <v>48180</v>
      </c>
      <c r="B1577">
        <v>1.63</v>
      </c>
      <c r="C1577">
        <v>1</v>
      </c>
      <c r="D1577">
        <v>1.09782107186317</v>
      </c>
      <c r="E1577">
        <v>0.67350986003875701</v>
      </c>
      <c r="F1577">
        <v>0.400430798530578</v>
      </c>
      <c r="G1577" s="1">
        <v>43284</v>
      </c>
      <c r="H1577" t="s">
        <v>228</v>
      </c>
      <c r="I1577" t="s">
        <v>100</v>
      </c>
      <c r="J1577">
        <v>2.44</v>
      </c>
      <c r="L1577">
        <v>1</v>
      </c>
      <c r="M1577">
        <v>1.17218740463256</v>
      </c>
      <c r="N1577">
        <v>0.71913337707519498</v>
      </c>
      <c r="O1577">
        <v>0.27672165632247903</v>
      </c>
      <c r="R1577">
        <f t="shared" si="48"/>
        <v>2.5987607425894748</v>
      </c>
      <c r="S1577">
        <f t="shared" si="49"/>
        <v>3.0462346101169611</v>
      </c>
    </row>
    <row r="1578" spans="1:19" x14ac:dyDescent="0.25">
      <c r="A1578">
        <v>48181</v>
      </c>
      <c r="B1578">
        <v>1.36</v>
      </c>
      <c r="C1578">
        <v>1</v>
      </c>
      <c r="D1578">
        <v>1.1563477735519401</v>
      </c>
      <c r="E1578">
        <v>0.85025571584701498</v>
      </c>
      <c r="F1578">
        <v>0.247208419442176</v>
      </c>
      <c r="G1578" s="1">
        <v>43284</v>
      </c>
      <c r="H1578" t="s">
        <v>40</v>
      </c>
      <c r="I1578" t="s">
        <v>161</v>
      </c>
      <c r="J1578">
        <v>3.47</v>
      </c>
      <c r="L1578">
        <v>1</v>
      </c>
      <c r="M1578">
        <v>1.0654090833663901</v>
      </c>
      <c r="N1578">
        <v>0.783389031887054</v>
      </c>
      <c r="O1578">
        <v>0.138028249144554</v>
      </c>
      <c r="R1578">
        <f t="shared" si="48"/>
        <v>5.6755703034864089</v>
      </c>
      <c r="S1578">
        <f t="shared" si="49"/>
        <v>6.0468041546189788</v>
      </c>
    </row>
    <row r="1579" spans="1:19" x14ac:dyDescent="0.25">
      <c r="A1579">
        <v>48182</v>
      </c>
      <c r="B1579">
        <v>1.06</v>
      </c>
      <c r="C1579">
        <v>1</v>
      </c>
      <c r="D1579">
        <v>0.98815760374069195</v>
      </c>
      <c r="E1579">
        <v>0.93222415447235096</v>
      </c>
      <c r="F1579">
        <v>6.9233088940382007E-2</v>
      </c>
      <c r="G1579" s="1">
        <v>43284</v>
      </c>
      <c r="H1579" t="s">
        <v>71</v>
      </c>
      <c r="I1579" t="s">
        <v>231</v>
      </c>
      <c r="J1579">
        <v>13</v>
      </c>
      <c r="L1579">
        <v>1</v>
      </c>
      <c r="M1579">
        <v>0.98996173501014695</v>
      </c>
      <c r="N1579">
        <v>0.93392616510391202</v>
      </c>
      <c r="O1579">
        <v>8.2625895738601601E-2</v>
      </c>
      <c r="R1579">
        <f t="shared" si="48"/>
        <v>11.303068568944971</v>
      </c>
      <c r="S1579">
        <f t="shared" si="49"/>
        <v>11.189605371451419</v>
      </c>
    </row>
    <row r="1580" spans="1:19" x14ac:dyDescent="0.25">
      <c r="A1580">
        <v>48183</v>
      </c>
      <c r="B1580">
        <v>1.22</v>
      </c>
      <c r="C1580">
        <v>1</v>
      </c>
      <c r="D1580">
        <v>0.95768977880477801</v>
      </c>
      <c r="E1580">
        <v>0.78499162197113004</v>
      </c>
      <c r="F1580">
        <v>0.30778416693210597</v>
      </c>
      <c r="G1580" s="1">
        <v>43284</v>
      </c>
      <c r="H1580" t="s">
        <v>109</v>
      </c>
      <c r="I1580" t="s">
        <v>276</v>
      </c>
      <c r="J1580">
        <v>4.8499999999999996</v>
      </c>
      <c r="L1580">
        <v>1</v>
      </c>
      <c r="M1580">
        <v>0.92396187067031799</v>
      </c>
      <c r="N1580">
        <v>0.75734579563140803</v>
      </c>
      <c r="O1580">
        <v>0.174451559782028</v>
      </c>
      <c r="R1580">
        <f t="shared" si="48"/>
        <v>4.3412956386156072</v>
      </c>
      <c r="S1580">
        <f t="shared" si="49"/>
        <v>4.0111916393881684</v>
      </c>
    </row>
    <row r="1581" spans="1:19" x14ac:dyDescent="0.25">
      <c r="A1581">
        <v>48184</v>
      </c>
      <c r="B1581">
        <v>1.34</v>
      </c>
      <c r="C1581">
        <v>1</v>
      </c>
      <c r="D1581">
        <v>1.0349369893074001</v>
      </c>
      <c r="E1581">
        <v>0.77234103679656896</v>
      </c>
      <c r="F1581">
        <v>0.31802695989608698</v>
      </c>
      <c r="G1581" s="1">
        <v>43284</v>
      </c>
      <c r="H1581" t="s">
        <v>118</v>
      </c>
      <c r="I1581" t="s">
        <v>212</v>
      </c>
      <c r="J1581">
        <v>3.56</v>
      </c>
      <c r="L1581">
        <v>1</v>
      </c>
      <c r="M1581">
        <v>0.86870050430297796</v>
      </c>
      <c r="N1581">
        <v>0.64828395843505804</v>
      </c>
      <c r="O1581">
        <v>0.27168607711791898</v>
      </c>
      <c r="R1581">
        <f t="shared" si="48"/>
        <v>2.38615083007616</v>
      </c>
      <c r="S1581">
        <f t="shared" si="49"/>
        <v>2.0728504294301295</v>
      </c>
    </row>
    <row r="1582" spans="1:19" x14ac:dyDescent="0.25">
      <c r="A1582">
        <v>48185</v>
      </c>
      <c r="B1582">
        <v>1.1100000000000001</v>
      </c>
      <c r="C1582">
        <v>1</v>
      </c>
      <c r="D1582">
        <v>1.03465390276908</v>
      </c>
      <c r="E1582">
        <v>0.93212063312530502</v>
      </c>
      <c r="F1582">
        <v>6.1911746114492398E-2</v>
      </c>
      <c r="G1582" s="1">
        <v>43284</v>
      </c>
      <c r="H1582" t="s">
        <v>43</v>
      </c>
      <c r="I1582" t="s">
        <v>85</v>
      </c>
      <c r="J1582">
        <v>8.0500000000000007</v>
      </c>
      <c r="L1582">
        <v>1</v>
      </c>
      <c r="M1582">
        <v>1.0363909506797699</v>
      </c>
      <c r="N1582">
        <v>0.93368554115295399</v>
      </c>
      <c r="O1582">
        <v>5.27930445969104E-2</v>
      </c>
      <c r="R1582">
        <f t="shared" si="48"/>
        <v>17.68576804542915</v>
      </c>
      <c r="S1582">
        <f t="shared" si="49"/>
        <v>18.329369958104376</v>
      </c>
    </row>
    <row r="1583" spans="1:19" x14ac:dyDescent="0.25">
      <c r="A1583">
        <v>48186</v>
      </c>
      <c r="B1583">
        <v>1.71</v>
      </c>
      <c r="C1583">
        <v>0</v>
      </c>
      <c r="D1583">
        <v>1.0919231203198401</v>
      </c>
      <c r="E1583">
        <v>0.422685176134109</v>
      </c>
      <c r="F1583">
        <v>0.48102340102195701</v>
      </c>
      <c r="G1583" s="1">
        <v>43284</v>
      </c>
      <c r="H1583" t="s">
        <v>131</v>
      </c>
      <c r="I1583" t="s">
        <v>24</v>
      </c>
      <c r="J1583">
        <v>2.27</v>
      </c>
      <c r="L1583">
        <v>0</v>
      </c>
      <c r="M1583">
        <v>1.0021613833308201</v>
      </c>
      <c r="N1583">
        <v>0.39205962419509799</v>
      </c>
      <c r="O1583">
        <v>0.44148078560829102</v>
      </c>
      <c r="R1583">
        <f t="shared" si="48"/>
        <v>1.1260552180415291</v>
      </c>
      <c r="S1583">
        <f t="shared" si="49"/>
        <v>1.1284890550193876</v>
      </c>
    </row>
    <row r="1584" spans="1:19" x14ac:dyDescent="0.25">
      <c r="A1584">
        <v>48187</v>
      </c>
      <c r="B1584">
        <v>1.08</v>
      </c>
      <c r="C1584">
        <v>1</v>
      </c>
      <c r="D1584">
        <v>1.01078412437438</v>
      </c>
      <c r="E1584">
        <v>0.93591122627258305</v>
      </c>
      <c r="F1584">
        <v>5.1880641654133697E-2</v>
      </c>
      <c r="G1584" s="1">
        <v>43284</v>
      </c>
      <c r="H1584" t="s">
        <v>46</v>
      </c>
      <c r="I1584" t="s">
        <v>219</v>
      </c>
      <c r="J1584">
        <v>9.8699999999999992</v>
      </c>
      <c r="L1584">
        <v>1</v>
      </c>
      <c r="M1584">
        <v>1.0011932659149101</v>
      </c>
      <c r="N1584">
        <v>0.92703080177307096</v>
      </c>
      <c r="O1584">
        <v>4.7180823981761898E-2</v>
      </c>
      <c r="R1584">
        <f t="shared" si="48"/>
        <v>19.648465701476976</v>
      </c>
      <c r="S1584">
        <f t="shared" si="49"/>
        <v>19.671911545878956</v>
      </c>
    </row>
    <row r="1585" spans="1:19" x14ac:dyDescent="0.25">
      <c r="A1585">
        <v>48188</v>
      </c>
      <c r="B1585">
        <v>1.1200000000000001</v>
      </c>
      <c r="C1585">
        <v>1</v>
      </c>
      <c r="D1585">
        <v>0.93439668655395502</v>
      </c>
      <c r="E1585">
        <v>0.83428275585174505</v>
      </c>
      <c r="F1585">
        <v>5.9844987094402301E-2</v>
      </c>
      <c r="G1585" s="1">
        <v>43284</v>
      </c>
      <c r="H1585" t="s">
        <v>52</v>
      </c>
      <c r="I1585" t="s">
        <v>11</v>
      </c>
      <c r="J1585">
        <v>7.64</v>
      </c>
      <c r="L1585">
        <v>1</v>
      </c>
      <c r="M1585">
        <v>0.99512277603149402</v>
      </c>
      <c r="N1585">
        <v>0.88850247859954801</v>
      </c>
      <c r="O1585">
        <v>6.3974827527999795E-2</v>
      </c>
      <c r="R1585">
        <f t="shared" si="48"/>
        <v>13.888313777957089</v>
      </c>
      <c r="S1585">
        <f t="shared" si="49"/>
        <v>13.820577361117103</v>
      </c>
    </row>
    <row r="1586" spans="1:19" x14ac:dyDescent="0.25">
      <c r="A1586">
        <v>48189</v>
      </c>
      <c r="B1586">
        <v>1.46</v>
      </c>
      <c r="C1586">
        <v>1</v>
      </c>
      <c r="D1586">
        <v>0.88101129388809196</v>
      </c>
      <c r="E1586">
        <v>0.60343239307403496</v>
      </c>
      <c r="F1586">
        <v>0.35098881423473299</v>
      </c>
      <c r="G1586" s="1">
        <v>43284</v>
      </c>
      <c r="H1586" t="s">
        <v>74</v>
      </c>
      <c r="I1586" t="s">
        <v>138</v>
      </c>
      <c r="J1586">
        <v>2.93</v>
      </c>
      <c r="L1586">
        <v>1</v>
      </c>
      <c r="M1586">
        <v>0.97495346546173101</v>
      </c>
      <c r="N1586">
        <v>0.66777634620666504</v>
      </c>
      <c r="O1586">
        <v>0.26703768968582098</v>
      </c>
      <c r="R1586">
        <f t="shared" si="48"/>
        <v>2.5006820085671309</v>
      </c>
      <c r="S1586">
        <f t="shared" si="49"/>
        <v>2.4380485902703262</v>
      </c>
    </row>
    <row r="1587" spans="1:19" x14ac:dyDescent="0.25">
      <c r="A1587">
        <v>48190</v>
      </c>
      <c r="B1587">
        <v>2.2200000000000002</v>
      </c>
      <c r="C1587">
        <v>0</v>
      </c>
      <c r="D1587">
        <v>1.15400987103581</v>
      </c>
      <c r="E1587">
        <v>0.322817433625459</v>
      </c>
      <c r="F1587">
        <v>0.66322406381368604</v>
      </c>
      <c r="G1587" s="1">
        <v>43284</v>
      </c>
      <c r="H1587" t="s">
        <v>47</v>
      </c>
      <c r="I1587" t="s">
        <v>75</v>
      </c>
      <c r="J1587">
        <v>1.74</v>
      </c>
      <c r="L1587">
        <v>0</v>
      </c>
      <c r="M1587">
        <v>1.06456345081329</v>
      </c>
      <c r="N1587">
        <v>0.447647124528884</v>
      </c>
      <c r="O1587">
        <v>0.61181807518005304</v>
      </c>
      <c r="R1587">
        <f t="shared" si="48"/>
        <v>1.3667418858636633</v>
      </c>
      <c r="S1587">
        <f t="shared" si="49"/>
        <v>1.4549834583860883</v>
      </c>
    </row>
    <row r="1588" spans="1:19" x14ac:dyDescent="0.25">
      <c r="A1588">
        <v>48191</v>
      </c>
      <c r="B1588">
        <v>1.18</v>
      </c>
      <c r="C1588">
        <v>1</v>
      </c>
      <c r="D1588">
        <v>0.82851656007766705</v>
      </c>
      <c r="E1588">
        <v>0.70213267803192103</v>
      </c>
      <c r="F1588">
        <v>0.27180501222610398</v>
      </c>
      <c r="G1588" s="1">
        <v>43284</v>
      </c>
      <c r="H1588" t="s">
        <v>38</v>
      </c>
      <c r="I1588" t="s">
        <v>21</v>
      </c>
      <c r="J1588">
        <v>5.65</v>
      </c>
      <c r="L1588">
        <v>1</v>
      </c>
      <c r="M1588">
        <v>0.93899255156517003</v>
      </c>
      <c r="N1588">
        <v>0.79575639963150002</v>
      </c>
      <c r="O1588">
        <v>0.32164317369460999</v>
      </c>
      <c r="R1588">
        <f t="shared" si="48"/>
        <v>2.474034783611001</v>
      </c>
      <c r="S1588">
        <f t="shared" si="49"/>
        <v>2.3231002341238769</v>
      </c>
    </row>
    <row r="1589" spans="1:19" x14ac:dyDescent="0.25">
      <c r="A1589">
        <v>48192</v>
      </c>
      <c r="B1589">
        <v>1.1299999999999999</v>
      </c>
      <c r="C1589">
        <v>1</v>
      </c>
      <c r="D1589">
        <v>0.96193985080718902</v>
      </c>
      <c r="E1589">
        <v>0.85127420425415001</v>
      </c>
      <c r="F1589">
        <v>0.21714970469474701</v>
      </c>
      <c r="G1589" s="1">
        <v>43284</v>
      </c>
      <c r="H1589" t="s">
        <v>76</v>
      </c>
      <c r="I1589" t="s">
        <v>98</v>
      </c>
      <c r="J1589">
        <v>7.05</v>
      </c>
      <c r="L1589">
        <v>1</v>
      </c>
      <c r="M1589">
        <v>1.0470533967018101</v>
      </c>
      <c r="N1589">
        <v>0.92659592628479004</v>
      </c>
      <c r="O1589">
        <v>0.12656216323375699</v>
      </c>
      <c r="R1589">
        <f t="shared" si="48"/>
        <v>7.3212712441821317</v>
      </c>
      <c r="S1589">
        <f t="shared" si="49"/>
        <v>7.6657619243962074</v>
      </c>
    </row>
    <row r="1590" spans="1:19" x14ac:dyDescent="0.25">
      <c r="A1590">
        <v>48193</v>
      </c>
      <c r="B1590">
        <v>3.14</v>
      </c>
      <c r="C1590">
        <v>0</v>
      </c>
      <c r="D1590">
        <v>1.0091266944408399</v>
      </c>
      <c r="E1590">
        <v>0.232408887147903</v>
      </c>
      <c r="F1590">
        <v>0.71065260171890199</v>
      </c>
      <c r="G1590" s="1">
        <v>43284</v>
      </c>
      <c r="H1590" t="s">
        <v>10</v>
      </c>
      <c r="I1590" t="s">
        <v>88</v>
      </c>
      <c r="J1590">
        <v>1.42</v>
      </c>
      <c r="L1590">
        <v>0</v>
      </c>
      <c r="M1590">
        <v>1.1198073840141201</v>
      </c>
      <c r="N1590">
        <v>0.39170929789543102</v>
      </c>
      <c r="O1590">
        <v>0.78859674930572499</v>
      </c>
      <c r="R1590">
        <f t="shared" si="48"/>
        <v>2.013219378612364</v>
      </c>
      <c r="S1590">
        <f t="shared" si="49"/>
        <v>2.2544179258104626</v>
      </c>
    </row>
    <row r="1591" spans="1:19" x14ac:dyDescent="0.25">
      <c r="A1591">
        <v>48194</v>
      </c>
      <c r="B1591">
        <v>3.32</v>
      </c>
      <c r="C1591">
        <v>0</v>
      </c>
      <c r="D1591">
        <v>0.99295723772048905</v>
      </c>
      <c r="E1591">
        <v>0.25790259838104201</v>
      </c>
      <c r="F1591">
        <v>0.71953423023223795</v>
      </c>
      <c r="G1591" s="1">
        <v>43284</v>
      </c>
      <c r="H1591" t="s">
        <v>176</v>
      </c>
      <c r="I1591" t="s">
        <v>63</v>
      </c>
      <c r="J1591">
        <v>1.38</v>
      </c>
      <c r="L1591">
        <v>0</v>
      </c>
      <c r="M1591">
        <v>0.71522742748260404</v>
      </c>
      <c r="N1591">
        <v>0.35918384790420499</v>
      </c>
      <c r="O1591">
        <v>0.51828074455261197</v>
      </c>
      <c r="R1591">
        <f t="shared" si="48"/>
        <v>1.442940008512962</v>
      </c>
      <c r="S1591">
        <f t="shared" si="49"/>
        <v>1.0320302703004531</v>
      </c>
    </row>
    <row r="1592" spans="1:19" x14ac:dyDescent="0.25">
      <c r="A1592">
        <v>48195</v>
      </c>
      <c r="B1592">
        <v>1.45</v>
      </c>
      <c r="C1592">
        <v>1</v>
      </c>
      <c r="D1592">
        <v>0.92546110749244603</v>
      </c>
      <c r="E1592">
        <v>0.63824903964996305</v>
      </c>
      <c r="F1592">
        <v>0.31794380843639303</v>
      </c>
      <c r="G1592" s="1">
        <v>43284</v>
      </c>
      <c r="H1592" t="s">
        <v>53</v>
      </c>
      <c r="I1592" t="s">
        <v>19</v>
      </c>
      <c r="J1592">
        <v>3</v>
      </c>
      <c r="L1592">
        <v>1</v>
      </c>
      <c r="M1592">
        <v>0.75574942231178199</v>
      </c>
      <c r="N1592">
        <v>0.52120649814605702</v>
      </c>
      <c r="O1592">
        <v>0.35497090220451299</v>
      </c>
      <c r="R1592">
        <f t="shared" si="48"/>
        <v>1.468307669471367</v>
      </c>
      <c r="S1592">
        <f t="shared" si="49"/>
        <v>1.1096726729789457</v>
      </c>
    </row>
    <row r="1593" spans="1:19" x14ac:dyDescent="0.25">
      <c r="A1593">
        <v>48196</v>
      </c>
      <c r="B1593">
        <v>1.31</v>
      </c>
      <c r="C1593">
        <v>1</v>
      </c>
      <c r="D1593">
        <v>0.95339609369635503</v>
      </c>
      <c r="E1593">
        <v>0.72778327763080597</v>
      </c>
      <c r="F1593">
        <v>0.28101743012666702</v>
      </c>
      <c r="G1593" s="1">
        <v>43284</v>
      </c>
      <c r="H1593" t="s">
        <v>115</v>
      </c>
      <c r="I1593" t="s">
        <v>114</v>
      </c>
      <c r="J1593">
        <v>3.85</v>
      </c>
      <c r="L1593">
        <v>1</v>
      </c>
      <c r="M1593">
        <v>0.86857402205467205</v>
      </c>
      <c r="N1593">
        <v>0.66303360462188698</v>
      </c>
      <c r="O1593">
        <v>0.11996204406023001</v>
      </c>
      <c r="R1593">
        <f t="shared" si="48"/>
        <v>5.5270282347722759</v>
      </c>
      <c r="S1593">
        <f t="shared" si="49"/>
        <v>4.8006331438858894</v>
      </c>
    </row>
    <row r="1594" spans="1:19" x14ac:dyDescent="0.25">
      <c r="A1594">
        <v>48197</v>
      </c>
      <c r="B1594">
        <v>1.59</v>
      </c>
      <c r="C1594">
        <v>1</v>
      </c>
      <c r="D1594">
        <v>0.86174431174993504</v>
      </c>
      <c r="E1594">
        <v>0.54197755455970698</v>
      </c>
      <c r="F1594">
        <v>0.29079634323716103</v>
      </c>
      <c r="G1594" s="1">
        <v>43284</v>
      </c>
      <c r="H1594" t="s">
        <v>31</v>
      </c>
      <c r="I1594" t="s">
        <v>126</v>
      </c>
      <c r="J1594">
        <v>2.52</v>
      </c>
      <c r="L1594">
        <v>1</v>
      </c>
      <c r="M1594">
        <v>1.11296112477779</v>
      </c>
      <c r="N1594">
        <v>0.69997555017471302</v>
      </c>
      <c r="O1594">
        <v>0.396526038646698</v>
      </c>
      <c r="R1594">
        <f t="shared" si="48"/>
        <v>1.7652700754877448</v>
      </c>
      <c r="S1594">
        <f t="shared" si="49"/>
        <v>1.9646769687514216</v>
      </c>
    </row>
    <row r="1595" spans="1:19" x14ac:dyDescent="0.25">
      <c r="A1595">
        <v>48198</v>
      </c>
      <c r="B1595">
        <v>1.02</v>
      </c>
      <c r="C1595">
        <v>1</v>
      </c>
      <c r="D1595">
        <v>0.98057219696044895</v>
      </c>
      <c r="E1595">
        <v>0.96134529113769496</v>
      </c>
      <c r="F1595">
        <v>6.1951089650392498E-2</v>
      </c>
      <c r="G1595" s="1">
        <v>43285</v>
      </c>
      <c r="H1595" t="s">
        <v>153</v>
      </c>
      <c r="I1595" t="s">
        <v>16</v>
      </c>
      <c r="J1595">
        <v>22.73</v>
      </c>
      <c r="L1595">
        <v>1</v>
      </c>
      <c r="M1595">
        <v>0.969164382219314</v>
      </c>
      <c r="N1595">
        <v>0.95016115903854304</v>
      </c>
      <c r="O1595">
        <v>3.8677681237459099E-2</v>
      </c>
      <c r="R1595">
        <f t="shared" si="48"/>
        <v>24.566135524130587</v>
      </c>
      <c r="S1595">
        <f t="shared" si="49"/>
        <v>23.808623558759962</v>
      </c>
    </row>
    <row r="1596" spans="1:19" x14ac:dyDescent="0.25">
      <c r="A1596">
        <v>48199</v>
      </c>
      <c r="B1596">
        <v>1.5</v>
      </c>
      <c r="C1596">
        <v>1</v>
      </c>
      <c r="D1596">
        <v>1.23603039979934</v>
      </c>
      <c r="E1596">
        <v>0.82402026653289795</v>
      </c>
      <c r="F1596">
        <v>0.20171058773994399</v>
      </c>
      <c r="G1596" s="1">
        <v>43285</v>
      </c>
      <c r="H1596" t="s">
        <v>59</v>
      </c>
      <c r="I1596" t="s">
        <v>67</v>
      </c>
      <c r="J1596">
        <v>2.8</v>
      </c>
      <c r="L1596">
        <v>1</v>
      </c>
      <c r="M1596">
        <v>1.26920878887176</v>
      </c>
      <c r="N1596">
        <v>0.84613919258117598</v>
      </c>
      <c r="O1596">
        <v>0.25100356340408297</v>
      </c>
      <c r="R1596">
        <f t="shared" si="48"/>
        <v>3.371024622542917</v>
      </c>
      <c r="S1596">
        <f t="shared" si="49"/>
        <v>4.2785340784345909</v>
      </c>
    </row>
    <row r="1597" spans="1:19" x14ac:dyDescent="0.25">
      <c r="A1597">
        <v>48200</v>
      </c>
      <c r="B1597">
        <v>1.68</v>
      </c>
      <c r="C1597">
        <v>1</v>
      </c>
      <c r="D1597">
        <v>1.209893866539</v>
      </c>
      <c r="E1597">
        <v>0.72017492055892895</v>
      </c>
      <c r="F1597">
        <v>0.32588601708412102</v>
      </c>
      <c r="G1597" s="1">
        <v>43285</v>
      </c>
      <c r="H1597" t="s">
        <v>51</v>
      </c>
      <c r="I1597" t="s">
        <v>95</v>
      </c>
      <c r="J1597">
        <v>2.34</v>
      </c>
      <c r="L1597">
        <v>1</v>
      </c>
      <c r="M1597">
        <v>1.2860329055786099</v>
      </c>
      <c r="N1597">
        <v>0.76549577713012695</v>
      </c>
      <c r="O1597">
        <v>0.29831370711326599</v>
      </c>
      <c r="R1597">
        <f t="shared" si="48"/>
        <v>2.5660764452887772</v>
      </c>
      <c r="S1597">
        <f t="shared" si="49"/>
        <v>3.3000587468715654</v>
      </c>
    </row>
    <row r="1598" spans="1:19" x14ac:dyDescent="0.25">
      <c r="A1598">
        <v>48201</v>
      </c>
      <c r="B1598">
        <v>3.19</v>
      </c>
      <c r="C1598">
        <v>0</v>
      </c>
      <c r="D1598">
        <v>1.16901908397674</v>
      </c>
      <c r="E1598">
        <v>0.168554124236106</v>
      </c>
      <c r="F1598">
        <v>0.82909154891967696</v>
      </c>
      <c r="G1598" s="1">
        <v>43285</v>
      </c>
      <c r="H1598" t="s">
        <v>10</v>
      </c>
      <c r="I1598" t="s">
        <v>18</v>
      </c>
      <c r="J1598">
        <v>1.41</v>
      </c>
      <c r="L1598">
        <v>0</v>
      </c>
      <c r="M1598">
        <v>1.1153451418876601</v>
      </c>
      <c r="N1598">
        <v>0.25951519608497597</v>
      </c>
      <c r="O1598">
        <v>0.79102492332458496</v>
      </c>
      <c r="R1598">
        <f t="shared" si="48"/>
        <v>3.0480871072596876</v>
      </c>
      <c r="S1598">
        <f t="shared" si="49"/>
        <v>3.399669147132518</v>
      </c>
    </row>
    <row r="1599" spans="1:19" x14ac:dyDescent="0.25">
      <c r="A1599">
        <v>48202</v>
      </c>
      <c r="B1599">
        <v>2.37</v>
      </c>
      <c r="C1599">
        <v>0</v>
      </c>
      <c r="D1599">
        <v>1.07486948927243</v>
      </c>
      <c r="E1599">
        <v>0.34956423441569001</v>
      </c>
      <c r="F1599">
        <v>0.64751174052556304</v>
      </c>
      <c r="G1599" s="1">
        <v>43285</v>
      </c>
      <c r="H1599" t="s">
        <v>42</v>
      </c>
      <c r="I1599" t="s">
        <v>105</v>
      </c>
      <c r="J1599">
        <v>1.66</v>
      </c>
      <c r="L1599">
        <v>0</v>
      </c>
      <c r="M1599">
        <v>0.93201868295669499</v>
      </c>
      <c r="N1599">
        <v>0.28387466073036099</v>
      </c>
      <c r="O1599">
        <v>0.56145703792571999</v>
      </c>
      <c r="R1599">
        <f t="shared" si="48"/>
        <v>1.9778342895459107</v>
      </c>
      <c r="S1599">
        <f t="shared" si="49"/>
        <v>1.8433785096491704</v>
      </c>
    </row>
    <row r="1600" spans="1:19" x14ac:dyDescent="0.25">
      <c r="A1600">
        <v>48203</v>
      </c>
      <c r="B1600">
        <v>1.38</v>
      </c>
      <c r="C1600">
        <v>1</v>
      </c>
      <c r="D1600">
        <v>0.73238238662481203</v>
      </c>
      <c r="E1600">
        <v>0.53071187436580602</v>
      </c>
      <c r="F1600">
        <v>0.37307451292872401</v>
      </c>
      <c r="G1600" s="1">
        <v>43285</v>
      </c>
      <c r="H1600" t="s">
        <v>122</v>
      </c>
      <c r="I1600" t="s">
        <v>120</v>
      </c>
      <c r="J1600">
        <v>3.31</v>
      </c>
      <c r="L1600">
        <v>1</v>
      </c>
      <c r="M1600">
        <v>0.47706800937652499</v>
      </c>
      <c r="N1600">
        <v>0.34570145606994601</v>
      </c>
      <c r="O1600">
        <v>0.24821777641773199</v>
      </c>
      <c r="R1600">
        <f t="shared" si="48"/>
        <v>1.3927344812248912</v>
      </c>
      <c r="S1600">
        <f t="shared" si="49"/>
        <v>0.66442906654800671</v>
      </c>
    </row>
    <row r="1601" spans="1:19" x14ac:dyDescent="0.25">
      <c r="A1601">
        <v>48204</v>
      </c>
      <c r="B1601">
        <v>1.08</v>
      </c>
      <c r="C1601">
        <v>1</v>
      </c>
      <c r="D1601">
        <v>0.959495142459869</v>
      </c>
      <c r="E1601">
        <v>0.88842142820358205</v>
      </c>
      <c r="F1601">
        <v>0.13437582477927201</v>
      </c>
      <c r="G1601" s="1">
        <v>43285</v>
      </c>
      <c r="H1601" t="s">
        <v>82</v>
      </c>
      <c r="I1601" t="s">
        <v>60</v>
      </c>
      <c r="J1601">
        <v>10.44</v>
      </c>
      <c r="L1601">
        <v>1</v>
      </c>
      <c r="M1601">
        <v>0.94204057931899998</v>
      </c>
      <c r="N1601">
        <v>0.87225979566574097</v>
      </c>
      <c r="O1601">
        <v>7.5312256813049303E-2</v>
      </c>
      <c r="R1601">
        <f t="shared" si="48"/>
        <v>11.581910203952422</v>
      </c>
      <c r="S1601">
        <f t="shared" si="49"/>
        <v>10.910629398151981</v>
      </c>
    </row>
    <row r="1602" spans="1:19" x14ac:dyDescent="0.25">
      <c r="A1602">
        <v>48205</v>
      </c>
      <c r="B1602">
        <v>3.8</v>
      </c>
      <c r="C1602">
        <v>0</v>
      </c>
      <c r="D1602">
        <v>0.98535479032993301</v>
      </c>
      <c r="E1602">
        <v>0.21276255846023501</v>
      </c>
      <c r="F1602">
        <v>0.75217922925949099</v>
      </c>
      <c r="G1602" s="1">
        <v>43285</v>
      </c>
      <c r="H1602" t="s">
        <v>193</v>
      </c>
      <c r="I1602" t="s">
        <v>89</v>
      </c>
      <c r="J1602">
        <v>1.31</v>
      </c>
      <c r="L1602">
        <v>0</v>
      </c>
      <c r="M1602">
        <v>1.1323168766498499</v>
      </c>
      <c r="N1602">
        <v>0.10319022834300901</v>
      </c>
      <c r="O1602">
        <v>0.86436402797698897</v>
      </c>
      <c r="R1602">
        <f t="shared" si="48"/>
        <v>8.3764135602433569</v>
      </c>
      <c r="S1602">
        <f t="shared" si="49"/>
        <v>9.4847544400622539</v>
      </c>
    </row>
    <row r="1603" spans="1:19" x14ac:dyDescent="0.25">
      <c r="A1603">
        <v>48206</v>
      </c>
      <c r="B1603">
        <v>1.1100000000000001</v>
      </c>
      <c r="C1603">
        <v>1</v>
      </c>
      <c r="D1603">
        <v>0.83164261758327496</v>
      </c>
      <c r="E1603">
        <v>0.74922758340835505</v>
      </c>
      <c r="F1603">
        <v>0.15724867880344301</v>
      </c>
      <c r="G1603" s="1">
        <v>43285</v>
      </c>
      <c r="H1603" t="s">
        <v>99</v>
      </c>
      <c r="I1603" t="s">
        <v>141</v>
      </c>
      <c r="J1603">
        <v>8.0500000000000007</v>
      </c>
      <c r="L1603">
        <v>1</v>
      </c>
      <c r="M1603">
        <v>0.79984205961227395</v>
      </c>
      <c r="N1603">
        <v>0.72057843208312899</v>
      </c>
      <c r="O1603">
        <v>0.24801461398601499</v>
      </c>
      <c r="R1603">
        <f t="shared" si="48"/>
        <v>2.9053869870900466</v>
      </c>
      <c r="S1603">
        <f t="shared" si="49"/>
        <v>2.3238507117247997</v>
      </c>
    </row>
    <row r="1604" spans="1:19" x14ac:dyDescent="0.25">
      <c r="A1604">
        <v>48207</v>
      </c>
      <c r="B1604">
        <v>1.2</v>
      </c>
      <c r="C1604">
        <v>1</v>
      </c>
      <c r="D1604">
        <v>0.94284100055694497</v>
      </c>
      <c r="E1604">
        <v>0.78570083379745403</v>
      </c>
      <c r="F1604">
        <v>0.25119872987270297</v>
      </c>
      <c r="G1604" s="1">
        <v>43285</v>
      </c>
      <c r="H1604" t="s">
        <v>121</v>
      </c>
      <c r="I1604" t="s">
        <v>149</v>
      </c>
      <c r="J1604">
        <v>5.24</v>
      </c>
      <c r="L1604">
        <v>1</v>
      </c>
      <c r="M1604">
        <v>0.95268487930297796</v>
      </c>
      <c r="N1604">
        <v>0.79390406608581499</v>
      </c>
      <c r="O1604">
        <v>0.25561204552650402</v>
      </c>
      <c r="R1604">
        <f t="shared" ref="R1604:R1667" si="50">IF(L1604,N1604/O1604,O1604/N1604)</f>
        <v>3.1058945772706017</v>
      </c>
      <c r="S1604">
        <f t="shared" ref="S1604:S1667" si="51">IF(L1604,R1604*N1604*B1604,R1604*O1604*J1604)</f>
        <v>2.9589388004748169</v>
      </c>
    </row>
    <row r="1605" spans="1:19" x14ac:dyDescent="0.25">
      <c r="A1605">
        <v>48208</v>
      </c>
      <c r="B1605">
        <v>1.53</v>
      </c>
      <c r="C1605">
        <v>1</v>
      </c>
      <c r="D1605">
        <v>0.93362251058220802</v>
      </c>
      <c r="E1605">
        <v>0.61021079123020106</v>
      </c>
      <c r="F1605">
        <v>0.40737877786159499</v>
      </c>
      <c r="G1605" s="1">
        <v>43286</v>
      </c>
      <c r="H1605" t="s">
        <v>136</v>
      </c>
      <c r="I1605" t="s">
        <v>228</v>
      </c>
      <c r="J1605">
        <v>2.69</v>
      </c>
      <c r="L1605">
        <v>1</v>
      </c>
      <c r="M1605">
        <v>0.94452349483966802</v>
      </c>
      <c r="N1605">
        <v>0.61733561754226596</v>
      </c>
      <c r="O1605">
        <v>0.42098468542098999</v>
      </c>
      <c r="R1605">
        <f t="shared" si="50"/>
        <v>1.4664087291558423</v>
      </c>
      <c r="S1605">
        <f t="shared" si="51"/>
        <v>1.3850574977256709</v>
      </c>
    </row>
    <row r="1606" spans="1:19" x14ac:dyDescent="0.25">
      <c r="A1606">
        <v>48209</v>
      </c>
      <c r="B1606">
        <v>1.1399999999999999</v>
      </c>
      <c r="C1606">
        <v>1</v>
      </c>
      <c r="D1606">
        <v>1.06729228377342</v>
      </c>
      <c r="E1606">
        <v>0.93622130155563299</v>
      </c>
      <c r="F1606">
        <v>5.53920708596706E-2</v>
      </c>
      <c r="G1606" s="1">
        <v>43286</v>
      </c>
      <c r="H1606" t="s">
        <v>38</v>
      </c>
      <c r="I1606" t="s">
        <v>176</v>
      </c>
      <c r="J1606">
        <v>6.62</v>
      </c>
      <c r="L1606">
        <v>1</v>
      </c>
      <c r="M1606">
        <v>1.0917335772514301</v>
      </c>
      <c r="N1606">
        <v>0.957661032676696</v>
      </c>
      <c r="O1606">
        <v>6.98997527360916E-2</v>
      </c>
      <c r="R1606">
        <f t="shared" si="50"/>
        <v>13.700492422231751</v>
      </c>
      <c r="S1606">
        <f t="shared" si="51"/>
        <v>14.957287602229224</v>
      </c>
    </row>
    <row r="1607" spans="1:19" x14ac:dyDescent="0.25">
      <c r="A1607">
        <v>48210</v>
      </c>
      <c r="B1607">
        <v>1.34</v>
      </c>
      <c r="C1607">
        <v>1</v>
      </c>
      <c r="D1607">
        <v>0.72085071194171901</v>
      </c>
      <c r="E1607">
        <v>0.53794829249382003</v>
      </c>
      <c r="F1607">
        <v>0.29865225851535798</v>
      </c>
      <c r="G1607" s="1">
        <v>43286</v>
      </c>
      <c r="H1607" t="s">
        <v>43</v>
      </c>
      <c r="I1607" t="s">
        <v>52</v>
      </c>
      <c r="J1607">
        <v>3.63</v>
      </c>
      <c r="L1607">
        <v>1</v>
      </c>
      <c r="M1607">
        <v>0.91605851531028704</v>
      </c>
      <c r="N1607">
        <v>0.68362575769424405</v>
      </c>
      <c r="O1607">
        <v>0.465397208929061</v>
      </c>
      <c r="R1607">
        <f t="shared" si="50"/>
        <v>1.4689081596929967</v>
      </c>
      <c r="S1607">
        <f t="shared" si="51"/>
        <v>1.3456058278955325</v>
      </c>
    </row>
    <row r="1608" spans="1:19" x14ac:dyDescent="0.25">
      <c r="A1608">
        <v>48211</v>
      </c>
      <c r="B1608">
        <v>1.46</v>
      </c>
      <c r="C1608">
        <v>0</v>
      </c>
      <c r="D1608">
        <v>1.7270064816872199</v>
      </c>
      <c r="E1608">
        <v>0.47308590014775498</v>
      </c>
      <c r="F1608">
        <v>0.58942200740178397</v>
      </c>
      <c r="G1608" s="1">
        <v>43286</v>
      </c>
      <c r="H1608" t="s">
        <v>46</v>
      </c>
      <c r="I1608" t="s">
        <v>118</v>
      </c>
      <c r="J1608">
        <v>2.93</v>
      </c>
      <c r="L1608">
        <v>0</v>
      </c>
      <c r="M1608">
        <v>1.7891175371408401</v>
      </c>
      <c r="N1608">
        <v>0.44499453902244501</v>
      </c>
      <c r="O1608">
        <v>0.61062031984329201</v>
      </c>
      <c r="R1608">
        <f t="shared" si="50"/>
        <v>1.3721973334429909</v>
      </c>
      <c r="S1608">
        <f t="shared" si="51"/>
        <v>2.4550223136807596</v>
      </c>
    </row>
    <row r="1609" spans="1:19" x14ac:dyDescent="0.25">
      <c r="A1609">
        <v>48212</v>
      </c>
      <c r="B1609">
        <v>3.19</v>
      </c>
      <c r="C1609">
        <v>0</v>
      </c>
      <c r="D1609">
        <v>0.97548373353481299</v>
      </c>
      <c r="E1609">
        <v>0.48853117227554299</v>
      </c>
      <c r="F1609">
        <v>0.69183243513107295</v>
      </c>
      <c r="G1609" s="1">
        <v>43286</v>
      </c>
      <c r="H1609" t="s">
        <v>102</v>
      </c>
      <c r="I1609" t="s">
        <v>36</v>
      </c>
      <c r="J1609">
        <v>1.41</v>
      </c>
      <c r="L1609">
        <v>0</v>
      </c>
      <c r="M1609">
        <v>0.84389653265476205</v>
      </c>
      <c r="N1609">
        <v>0.47608584165573098</v>
      </c>
      <c r="O1609">
        <v>0.59850817918777399</v>
      </c>
      <c r="R1609">
        <f t="shared" si="50"/>
        <v>1.2571434115878823</v>
      </c>
      <c r="S1609">
        <f t="shared" si="51"/>
        <v>1.0608989660887913</v>
      </c>
    </row>
    <row r="1610" spans="1:19" x14ac:dyDescent="0.25">
      <c r="A1610">
        <v>48213</v>
      </c>
      <c r="B1610">
        <v>3.05</v>
      </c>
      <c r="C1610">
        <v>0</v>
      </c>
      <c r="D1610">
        <v>1.1628942017555199</v>
      </c>
      <c r="E1610">
        <v>0.244369019567966</v>
      </c>
      <c r="F1610">
        <v>0.81321272850036597</v>
      </c>
      <c r="G1610" s="1">
        <v>43286</v>
      </c>
      <c r="H1610" t="s">
        <v>109</v>
      </c>
      <c r="I1610" t="s">
        <v>131</v>
      </c>
      <c r="J1610">
        <v>1.43</v>
      </c>
      <c r="L1610">
        <v>0</v>
      </c>
      <c r="M1610">
        <v>1.13124209582805</v>
      </c>
      <c r="N1610">
        <v>0.263732999563217</v>
      </c>
      <c r="O1610">
        <v>0.79107838869094804</v>
      </c>
      <c r="R1610">
        <f t="shared" si="50"/>
        <v>2.9995426814281765</v>
      </c>
      <c r="S1610">
        <f t="shared" si="51"/>
        <v>3.3932089494645163</v>
      </c>
    </row>
    <row r="1611" spans="1:19" x14ac:dyDescent="0.25">
      <c r="A1611">
        <v>48214</v>
      </c>
      <c r="B1611">
        <v>1.88</v>
      </c>
      <c r="C1611">
        <v>0</v>
      </c>
      <c r="D1611">
        <v>1.1311362924178401</v>
      </c>
      <c r="E1611">
        <v>0.33458750446637398</v>
      </c>
      <c r="F1611">
        <v>0.55996846159299196</v>
      </c>
      <c r="G1611" s="1">
        <v>43286</v>
      </c>
      <c r="H1611" t="s">
        <v>74</v>
      </c>
      <c r="I1611" t="s">
        <v>53</v>
      </c>
      <c r="J1611">
        <v>2.02</v>
      </c>
      <c r="L1611">
        <v>0</v>
      </c>
      <c r="M1611">
        <v>1.1727308964729299</v>
      </c>
      <c r="N1611">
        <v>0.18642860651016199</v>
      </c>
      <c r="O1611">
        <v>0.58055984973907404</v>
      </c>
      <c r="R1611">
        <f t="shared" si="50"/>
        <v>3.1141135505265307</v>
      </c>
      <c r="S1611">
        <f t="shared" si="51"/>
        <v>3.652017175827476</v>
      </c>
    </row>
    <row r="1612" spans="1:19" x14ac:dyDescent="0.25">
      <c r="A1612">
        <v>48215</v>
      </c>
      <c r="B1612">
        <v>1.1599999999999999</v>
      </c>
      <c r="C1612">
        <v>1</v>
      </c>
      <c r="D1612">
        <v>1.0480807662010101</v>
      </c>
      <c r="E1612">
        <v>0.90351790189742998</v>
      </c>
      <c r="F1612">
        <v>7.8290063142776395E-2</v>
      </c>
      <c r="G1612" s="1">
        <v>43286</v>
      </c>
      <c r="H1612" t="s">
        <v>97</v>
      </c>
      <c r="I1612" t="s">
        <v>205</v>
      </c>
      <c r="J1612">
        <v>6.16</v>
      </c>
      <c r="L1612">
        <v>1</v>
      </c>
      <c r="M1612">
        <v>1.0453015589714001</v>
      </c>
      <c r="N1612">
        <v>0.90112203359603804</v>
      </c>
      <c r="O1612">
        <v>0.114517793059349</v>
      </c>
      <c r="R1612">
        <f t="shared" si="50"/>
        <v>7.8688386278019724</v>
      </c>
      <c r="S1612">
        <f t="shared" si="51"/>
        <v>8.2253092849358058</v>
      </c>
    </row>
    <row r="1613" spans="1:19" x14ac:dyDescent="0.25">
      <c r="A1613">
        <v>48216</v>
      </c>
      <c r="B1613">
        <v>1.27</v>
      </c>
      <c r="C1613">
        <v>1</v>
      </c>
      <c r="D1613">
        <v>1.19757592928409</v>
      </c>
      <c r="E1613">
        <v>0.94297317266464198</v>
      </c>
      <c r="F1613">
        <v>6.09923601150512E-2</v>
      </c>
      <c r="G1613" s="1">
        <v>43286</v>
      </c>
      <c r="H1613" t="s">
        <v>44</v>
      </c>
      <c r="I1613" t="s">
        <v>70</v>
      </c>
      <c r="J1613">
        <v>4.2300000000000004</v>
      </c>
      <c r="L1613">
        <v>1</v>
      </c>
      <c r="M1613">
        <v>1.2047088968753801</v>
      </c>
      <c r="N1613">
        <v>0.94858968257903997</v>
      </c>
      <c r="O1613">
        <v>5.15862815082073E-2</v>
      </c>
      <c r="R1613">
        <f t="shared" si="50"/>
        <v>18.388409764098249</v>
      </c>
      <c r="S1613">
        <f t="shared" si="51"/>
        <v>22.152680842199285</v>
      </c>
    </row>
    <row r="1614" spans="1:19" x14ac:dyDescent="0.25">
      <c r="A1614">
        <v>48217</v>
      </c>
      <c r="B1614">
        <v>1.02</v>
      </c>
      <c r="C1614">
        <v>1</v>
      </c>
      <c r="D1614">
        <v>0.924882883787155</v>
      </c>
      <c r="E1614">
        <v>0.90674792528152404</v>
      </c>
      <c r="F1614">
        <v>6.2222751975059498E-2</v>
      </c>
      <c r="G1614" s="1">
        <v>43286</v>
      </c>
      <c r="H1614" t="s">
        <v>108</v>
      </c>
      <c r="I1614" t="s">
        <v>103</v>
      </c>
      <c r="J1614">
        <v>24.52</v>
      </c>
      <c r="L1614">
        <v>1</v>
      </c>
      <c r="M1614">
        <v>0.94276327729225096</v>
      </c>
      <c r="N1614">
        <v>0.92427772283553999</v>
      </c>
      <c r="O1614">
        <v>0.11296274513006201</v>
      </c>
      <c r="R1614">
        <f t="shared" si="50"/>
        <v>8.1821464392650309</v>
      </c>
      <c r="S1614">
        <f t="shared" si="51"/>
        <v>7.7138271923666206</v>
      </c>
    </row>
    <row r="1615" spans="1:19" x14ac:dyDescent="0.25">
      <c r="A1615">
        <v>48218</v>
      </c>
      <c r="B1615">
        <v>1.24</v>
      </c>
      <c r="C1615">
        <v>1</v>
      </c>
      <c r="D1615">
        <v>1.1582567667961099</v>
      </c>
      <c r="E1615">
        <v>0.93407803773880005</v>
      </c>
      <c r="F1615">
        <v>8.8981308043002999E-2</v>
      </c>
      <c r="G1615" s="1">
        <v>43286</v>
      </c>
      <c r="H1615" t="s">
        <v>110</v>
      </c>
      <c r="I1615" t="s">
        <v>107</v>
      </c>
      <c r="J1615">
        <v>4.55</v>
      </c>
      <c r="L1615">
        <v>1</v>
      </c>
      <c r="M1615">
        <v>1.12746906518936</v>
      </c>
      <c r="N1615">
        <v>0.90924924612045199</v>
      </c>
      <c r="O1615">
        <v>0.101043723523616</v>
      </c>
      <c r="R1615">
        <f t="shared" si="50"/>
        <v>8.9985722458846418</v>
      </c>
      <c r="S1615">
        <f t="shared" si="51"/>
        <v>10.145611838106481</v>
      </c>
    </row>
    <row r="1616" spans="1:19" x14ac:dyDescent="0.25">
      <c r="A1616">
        <v>48219</v>
      </c>
      <c r="B1616">
        <v>3.59</v>
      </c>
      <c r="C1616">
        <v>0</v>
      </c>
      <c r="D1616">
        <v>0.85633017405867595</v>
      </c>
      <c r="E1616">
        <v>0.26459314674139001</v>
      </c>
      <c r="F1616">
        <v>0.63905236870050397</v>
      </c>
      <c r="G1616" s="1">
        <v>43286</v>
      </c>
      <c r="H1616" t="s">
        <v>174</v>
      </c>
      <c r="I1616" t="s">
        <v>54</v>
      </c>
      <c r="J1616">
        <v>1.34</v>
      </c>
      <c r="L1616">
        <v>0</v>
      </c>
      <c r="M1616">
        <v>0.60090263187885196</v>
      </c>
      <c r="N1616">
        <v>0.37488690018653797</v>
      </c>
      <c r="O1616">
        <v>0.44843479990959101</v>
      </c>
      <c r="R1616">
        <f t="shared" si="50"/>
        <v>1.196186902467002</v>
      </c>
      <c r="S1616">
        <f t="shared" si="51"/>
        <v>0.71879185791143307</v>
      </c>
    </row>
    <row r="1617" spans="1:19" x14ac:dyDescent="0.25">
      <c r="A1617">
        <v>48220</v>
      </c>
      <c r="B1617">
        <v>1.65</v>
      </c>
      <c r="C1617">
        <v>1</v>
      </c>
      <c r="D1617">
        <v>1.32574295282363</v>
      </c>
      <c r="E1617">
        <v>0.80348057746887203</v>
      </c>
      <c r="F1617">
        <v>0.22386925518512699</v>
      </c>
      <c r="G1617" s="1">
        <v>43286</v>
      </c>
      <c r="H1617" t="s">
        <v>72</v>
      </c>
      <c r="I1617" t="s">
        <v>112</v>
      </c>
      <c r="J1617">
        <v>2.4</v>
      </c>
      <c r="L1617">
        <v>1</v>
      </c>
      <c r="M1617">
        <v>1.31136057078838</v>
      </c>
      <c r="N1617">
        <v>0.79476398229598999</v>
      </c>
      <c r="O1617">
        <v>0.17897087335586501</v>
      </c>
      <c r="R1617">
        <f t="shared" si="50"/>
        <v>4.4407448396124449</v>
      </c>
      <c r="S1617">
        <f t="shared" si="51"/>
        <v>5.8234176875997434</v>
      </c>
    </row>
    <row r="1618" spans="1:19" x14ac:dyDescent="0.25">
      <c r="A1618">
        <v>48221</v>
      </c>
      <c r="B1618">
        <v>1.29</v>
      </c>
      <c r="C1618">
        <v>1</v>
      </c>
      <c r="D1618">
        <v>0.79641244456172</v>
      </c>
      <c r="E1618">
        <v>0.617373988032341</v>
      </c>
      <c r="F1618">
        <v>0.28694546222686701</v>
      </c>
      <c r="G1618" s="1">
        <v>43286</v>
      </c>
      <c r="H1618" t="s">
        <v>93</v>
      </c>
      <c r="I1618" t="s">
        <v>37</v>
      </c>
      <c r="J1618">
        <v>4.05</v>
      </c>
      <c r="L1618">
        <v>1</v>
      </c>
      <c r="M1618">
        <v>0.58994568943977299</v>
      </c>
      <c r="N1618">
        <v>0.45732223987579301</v>
      </c>
      <c r="O1618">
        <v>0.35252153873443598</v>
      </c>
      <c r="R1618">
        <f t="shared" si="50"/>
        <v>1.2972887884172837</v>
      </c>
      <c r="S1618">
        <f t="shared" si="51"/>
        <v>0.76532992868532213</v>
      </c>
    </row>
    <row r="1619" spans="1:19" x14ac:dyDescent="0.25">
      <c r="A1619">
        <v>48222</v>
      </c>
      <c r="B1619">
        <v>1.07</v>
      </c>
      <c r="C1619">
        <v>1</v>
      </c>
      <c r="D1619">
        <v>0.84355974078178397</v>
      </c>
      <c r="E1619">
        <v>0.78837358951568604</v>
      </c>
      <c r="F1619">
        <v>0.16353572756052001</v>
      </c>
      <c r="G1619" s="1">
        <v>43286</v>
      </c>
      <c r="H1619" t="s">
        <v>129</v>
      </c>
      <c r="I1619" t="s">
        <v>94</v>
      </c>
      <c r="J1619">
        <v>10.68</v>
      </c>
      <c r="L1619">
        <v>1</v>
      </c>
      <c r="M1619">
        <v>0.94109736859798399</v>
      </c>
      <c r="N1619">
        <v>0.87953025102615301</v>
      </c>
      <c r="O1619">
        <v>0.119740970432758</v>
      </c>
      <c r="R1619">
        <f t="shared" si="50"/>
        <v>7.3452741183525312</v>
      </c>
      <c r="S1619">
        <f t="shared" si="51"/>
        <v>6.9126181444124422</v>
      </c>
    </row>
    <row r="1620" spans="1:19" x14ac:dyDescent="0.25">
      <c r="A1620">
        <v>48223</v>
      </c>
      <c r="B1620">
        <v>18.03</v>
      </c>
      <c r="C1620">
        <v>0</v>
      </c>
      <c r="D1620">
        <v>0.89041894996166204</v>
      </c>
      <c r="E1620">
        <v>0.124562169611454</v>
      </c>
      <c r="F1620">
        <v>0.86448441743850701</v>
      </c>
      <c r="G1620" s="1">
        <v>43286</v>
      </c>
      <c r="H1620" t="s">
        <v>22</v>
      </c>
      <c r="I1620" t="s">
        <v>134</v>
      </c>
      <c r="J1620">
        <v>1.03</v>
      </c>
      <c r="L1620">
        <v>0</v>
      </c>
      <c r="M1620">
        <v>0.76590893208980504</v>
      </c>
      <c r="N1620">
        <v>0.17761342227458901</v>
      </c>
      <c r="O1620">
        <v>0.74360090494155795</v>
      </c>
      <c r="R1620">
        <f t="shared" si="50"/>
        <v>4.1866256244528444</v>
      </c>
      <c r="S1620">
        <f t="shared" si="51"/>
        <v>3.2065739610844899</v>
      </c>
    </row>
    <row r="1621" spans="1:19" x14ac:dyDescent="0.25">
      <c r="A1621">
        <v>48224</v>
      </c>
      <c r="B1621">
        <v>1.88</v>
      </c>
      <c r="C1621">
        <v>0</v>
      </c>
      <c r="D1621">
        <v>1.1101346632242199</v>
      </c>
      <c r="E1621">
        <v>0.30991826057434002</v>
      </c>
      <c r="F1621">
        <v>0.54957161545753397</v>
      </c>
      <c r="G1621" s="1">
        <v>43286</v>
      </c>
      <c r="H1621" t="s">
        <v>87</v>
      </c>
      <c r="I1621" t="s">
        <v>116</v>
      </c>
      <c r="J1621">
        <v>2.02</v>
      </c>
      <c r="L1621">
        <v>0</v>
      </c>
      <c r="M1621">
        <v>1.3749473059177399</v>
      </c>
      <c r="N1621">
        <v>0.40288814902305597</v>
      </c>
      <c r="O1621">
        <v>0.68066698312759399</v>
      </c>
      <c r="R1621">
        <f t="shared" si="50"/>
        <v>1.6894688632021331</v>
      </c>
      <c r="S1621">
        <f t="shared" si="51"/>
        <v>2.3229306618916796</v>
      </c>
    </row>
    <row r="1622" spans="1:19" x14ac:dyDescent="0.25">
      <c r="A1622">
        <v>48225</v>
      </c>
      <c r="B1622">
        <v>1.43</v>
      </c>
      <c r="C1622">
        <v>0</v>
      </c>
      <c r="D1622">
        <v>1.8254685274759901</v>
      </c>
      <c r="E1622">
        <v>0.40007894734541499</v>
      </c>
      <c r="F1622">
        <v>0.59268458684285397</v>
      </c>
      <c r="G1622" s="1">
        <v>43286</v>
      </c>
      <c r="H1622" t="s">
        <v>40</v>
      </c>
      <c r="I1622" t="s">
        <v>128</v>
      </c>
      <c r="J1622">
        <v>3.08</v>
      </c>
      <c r="L1622">
        <v>0</v>
      </c>
      <c r="M1622">
        <v>1.6533345365524199</v>
      </c>
      <c r="N1622">
        <v>0.35321429371833801</v>
      </c>
      <c r="O1622">
        <v>0.53679692745208696</v>
      </c>
      <c r="R1622">
        <f t="shared" si="50"/>
        <v>1.5197485973773823</v>
      </c>
      <c r="S1622">
        <f t="shared" si="51"/>
        <v>2.5126528429211366</v>
      </c>
    </row>
    <row r="1623" spans="1:19" x14ac:dyDescent="0.25">
      <c r="A1623">
        <v>48226</v>
      </c>
      <c r="B1623">
        <v>2.02</v>
      </c>
      <c r="C1623">
        <v>1</v>
      </c>
      <c r="D1623">
        <v>1.3204584081172901</v>
      </c>
      <c r="E1623">
        <v>0.65369228124618495</v>
      </c>
      <c r="F1623">
        <v>0.32066070437431299</v>
      </c>
      <c r="G1623" s="1">
        <v>43286</v>
      </c>
      <c r="H1623" t="s">
        <v>47</v>
      </c>
      <c r="I1623" t="s">
        <v>124</v>
      </c>
      <c r="J1623">
        <v>1.88</v>
      </c>
      <c r="L1623">
        <v>1</v>
      </c>
      <c r="M1623">
        <v>1.5412755548954</v>
      </c>
      <c r="N1623">
        <v>0.76300770044326705</v>
      </c>
      <c r="O1623">
        <v>0.13070103526115401</v>
      </c>
      <c r="R1623">
        <f t="shared" si="50"/>
        <v>5.8378091567423303</v>
      </c>
      <c r="S1623">
        <f t="shared" si="51"/>
        <v>8.9976725474314794</v>
      </c>
    </row>
    <row r="1624" spans="1:19" x14ac:dyDescent="0.25">
      <c r="A1624">
        <v>48227</v>
      </c>
      <c r="B1624">
        <v>1.17</v>
      </c>
      <c r="C1624">
        <v>1</v>
      </c>
      <c r="D1624">
        <v>0.71848350262641902</v>
      </c>
      <c r="E1624">
        <v>0.61408846378326398</v>
      </c>
      <c r="F1624">
        <v>0.28331695795059197</v>
      </c>
      <c r="G1624" s="1">
        <v>43286</v>
      </c>
      <c r="H1624" t="s">
        <v>76</v>
      </c>
      <c r="I1624" t="s">
        <v>31</v>
      </c>
      <c r="J1624">
        <v>6.02</v>
      </c>
      <c r="L1624">
        <v>1</v>
      </c>
      <c r="M1624">
        <v>0.83453037321567503</v>
      </c>
      <c r="N1624">
        <v>0.71327382326126099</v>
      </c>
      <c r="O1624">
        <v>0.36330291628837502</v>
      </c>
      <c r="R1624">
        <f t="shared" si="50"/>
        <v>1.9633033242570872</v>
      </c>
      <c r="S1624">
        <f t="shared" si="51"/>
        <v>1.6384362559278431</v>
      </c>
    </row>
    <row r="1625" spans="1:19" x14ac:dyDescent="0.25">
      <c r="A1625">
        <v>48228</v>
      </c>
      <c r="B1625">
        <v>1.47</v>
      </c>
      <c r="C1625">
        <v>1</v>
      </c>
      <c r="D1625">
        <v>0.99764477884769398</v>
      </c>
      <c r="E1625">
        <v>0.67866991758346495</v>
      </c>
      <c r="F1625">
        <v>0.15515219718217799</v>
      </c>
      <c r="G1625" s="1">
        <v>43286</v>
      </c>
      <c r="H1625" t="s">
        <v>55</v>
      </c>
      <c r="I1625" t="s">
        <v>148</v>
      </c>
      <c r="J1625">
        <v>2.93</v>
      </c>
      <c r="L1625">
        <v>1</v>
      </c>
      <c r="M1625">
        <v>1.11861818432807</v>
      </c>
      <c r="N1625">
        <v>0.76096475124359098</v>
      </c>
      <c r="O1625">
        <v>0.20147970318794201</v>
      </c>
      <c r="R1625">
        <f t="shared" si="50"/>
        <v>3.7768804460355816</v>
      </c>
      <c r="S1625">
        <f t="shared" si="51"/>
        <v>4.2248871469685465</v>
      </c>
    </row>
    <row r="1626" spans="1:19" x14ac:dyDescent="0.25">
      <c r="A1626">
        <v>48229</v>
      </c>
      <c r="B1626">
        <v>2.33</v>
      </c>
      <c r="C1626">
        <v>1</v>
      </c>
      <c r="D1626">
        <v>1.3328363529841101</v>
      </c>
      <c r="E1626">
        <v>0.57203276952107696</v>
      </c>
      <c r="F1626">
        <v>0.35119467973709101</v>
      </c>
      <c r="G1626" s="1">
        <v>43287</v>
      </c>
      <c r="H1626" t="s">
        <v>51</v>
      </c>
      <c r="I1626" t="s">
        <v>22</v>
      </c>
      <c r="J1626">
        <v>1.69</v>
      </c>
      <c r="L1626">
        <v>1</v>
      </c>
      <c r="M1626">
        <v>1.2828629845380699</v>
      </c>
      <c r="N1626">
        <v>0.55058497190475397</v>
      </c>
      <c r="O1626">
        <v>0.19730758666992099</v>
      </c>
      <c r="R1626">
        <f t="shared" si="50"/>
        <v>2.790490630377211</v>
      </c>
      <c r="S1626">
        <f t="shared" si="51"/>
        <v>3.579817138411248</v>
      </c>
    </row>
    <row r="1627" spans="1:19" x14ac:dyDescent="0.25">
      <c r="A1627">
        <v>48230</v>
      </c>
      <c r="B1627">
        <v>1.1499999999999999</v>
      </c>
      <c r="C1627">
        <v>1</v>
      </c>
      <c r="D1627">
        <v>0.84462432086467698</v>
      </c>
      <c r="E1627">
        <v>0.73445593118667596</v>
      </c>
      <c r="F1627">
        <v>0.15103526711463899</v>
      </c>
      <c r="G1627" s="1">
        <v>43287</v>
      </c>
      <c r="H1627" t="s">
        <v>110</v>
      </c>
      <c r="I1627" t="s">
        <v>10</v>
      </c>
      <c r="J1627">
        <v>6.61</v>
      </c>
      <c r="L1627">
        <v>1</v>
      </c>
      <c r="M1627">
        <v>0.89163636267185198</v>
      </c>
      <c r="N1627">
        <v>0.77533596754074097</v>
      </c>
      <c r="O1627">
        <v>4.99926954507827E-2</v>
      </c>
      <c r="R1627">
        <f t="shared" si="50"/>
        <v>15.508985073710445</v>
      </c>
      <c r="S1627">
        <f t="shared" si="51"/>
        <v>13.828375039855226</v>
      </c>
    </row>
    <row r="1628" spans="1:19" x14ac:dyDescent="0.25">
      <c r="A1628">
        <v>48231</v>
      </c>
      <c r="B1628">
        <v>1.03</v>
      </c>
      <c r="C1628">
        <v>1</v>
      </c>
      <c r="D1628">
        <v>0.99421176409721301</v>
      </c>
      <c r="E1628">
        <v>0.96525413990020703</v>
      </c>
      <c r="F1628">
        <v>4.2917811498045903E-2</v>
      </c>
      <c r="G1628" s="1">
        <v>43287</v>
      </c>
      <c r="H1628" t="s">
        <v>153</v>
      </c>
      <c r="I1628" t="s">
        <v>42</v>
      </c>
      <c r="J1628">
        <v>21.1</v>
      </c>
      <c r="L1628">
        <v>1</v>
      </c>
      <c r="M1628">
        <v>1.0185189354419699</v>
      </c>
      <c r="N1628">
        <v>0.98885333538055398</v>
      </c>
      <c r="O1628">
        <v>1.7722563818097101E-2</v>
      </c>
      <c r="R1628">
        <f t="shared" si="50"/>
        <v>55.796291413029238</v>
      </c>
      <c r="S1628">
        <f t="shared" si="51"/>
        <v>56.829579331608507</v>
      </c>
    </row>
    <row r="1629" spans="1:19" x14ac:dyDescent="0.25">
      <c r="A1629">
        <v>48232</v>
      </c>
      <c r="B1629">
        <v>1.42</v>
      </c>
      <c r="C1629">
        <v>1</v>
      </c>
      <c r="D1629">
        <v>1.0858284072875899</v>
      </c>
      <c r="E1629">
        <v>0.76466789245605404</v>
      </c>
      <c r="F1629">
        <v>0.24245127737522101</v>
      </c>
      <c r="G1629" s="1">
        <v>43287</v>
      </c>
      <c r="H1629" t="s">
        <v>72</v>
      </c>
      <c r="I1629" t="s">
        <v>174</v>
      </c>
      <c r="J1629">
        <v>3.17</v>
      </c>
      <c r="L1629">
        <v>1</v>
      </c>
      <c r="M1629">
        <v>1.1900106132030399</v>
      </c>
      <c r="N1629">
        <v>0.83803564310073797</v>
      </c>
      <c r="O1629">
        <v>0.23116081953048701</v>
      </c>
      <c r="R1629">
        <f t="shared" si="50"/>
        <v>3.6253360098085841</v>
      </c>
      <c r="S1629">
        <f t="shared" si="51"/>
        <v>4.3141883280994033</v>
      </c>
    </row>
    <row r="1630" spans="1:19" x14ac:dyDescent="0.25">
      <c r="A1630">
        <v>48233</v>
      </c>
      <c r="B1630">
        <v>3</v>
      </c>
      <c r="C1630">
        <v>0</v>
      </c>
      <c r="D1630">
        <v>0.91681110858917203</v>
      </c>
      <c r="E1630">
        <v>0.36009159386157902</v>
      </c>
      <c r="F1630">
        <v>0.62795281410217196</v>
      </c>
      <c r="G1630" s="1">
        <v>43287</v>
      </c>
      <c r="H1630" t="s">
        <v>82</v>
      </c>
      <c r="I1630" t="s">
        <v>121</v>
      </c>
      <c r="J1630">
        <v>1.46</v>
      </c>
      <c r="L1630">
        <v>0</v>
      </c>
      <c r="M1630">
        <v>0.95500775694847095</v>
      </c>
      <c r="N1630">
        <v>0.62237232923507602</v>
      </c>
      <c r="O1630">
        <v>0.65411490201949996</v>
      </c>
      <c r="R1630">
        <f t="shared" si="50"/>
        <v>1.0510025450897489</v>
      </c>
      <c r="S1630">
        <f t="shared" si="51"/>
        <v>1.0037155831332942</v>
      </c>
    </row>
    <row r="1631" spans="1:19" x14ac:dyDescent="0.25">
      <c r="A1631">
        <v>48234</v>
      </c>
      <c r="B1631">
        <v>1.38</v>
      </c>
      <c r="C1631">
        <v>1</v>
      </c>
      <c r="D1631">
        <v>0.876288827657699</v>
      </c>
      <c r="E1631">
        <v>0.63499190409978201</v>
      </c>
      <c r="F1631">
        <v>0.46876521905263202</v>
      </c>
      <c r="G1631" s="1">
        <v>43287</v>
      </c>
      <c r="H1631" t="s">
        <v>93</v>
      </c>
      <c r="I1631" t="s">
        <v>55</v>
      </c>
      <c r="J1631">
        <v>3.36</v>
      </c>
      <c r="L1631">
        <v>1</v>
      </c>
      <c r="M1631">
        <v>0.79211078882217401</v>
      </c>
      <c r="N1631">
        <v>0.57399332523345903</v>
      </c>
      <c r="O1631">
        <v>0.42629611492156899</v>
      </c>
      <c r="R1631">
        <f t="shared" si="50"/>
        <v>1.3464662358911335</v>
      </c>
      <c r="S1631">
        <f t="shared" si="51"/>
        <v>1.0665504322341484</v>
      </c>
    </row>
    <row r="1632" spans="1:19" x14ac:dyDescent="0.25">
      <c r="A1632">
        <v>48235</v>
      </c>
      <c r="B1632">
        <v>1.1299999999999999</v>
      </c>
      <c r="C1632">
        <v>1</v>
      </c>
      <c r="D1632">
        <v>1.05176722157001</v>
      </c>
      <c r="E1632">
        <v>0.93076745271682704</v>
      </c>
      <c r="F1632">
        <v>6.1969204246997797E-2</v>
      </c>
      <c r="G1632" s="1">
        <v>43287</v>
      </c>
      <c r="H1632" t="s">
        <v>71</v>
      </c>
      <c r="I1632" t="s">
        <v>115</v>
      </c>
      <c r="J1632">
        <v>7.38</v>
      </c>
      <c r="L1632">
        <v>1</v>
      </c>
      <c r="M1632">
        <v>1.0607973659038501</v>
      </c>
      <c r="N1632">
        <v>0.93875873088836603</v>
      </c>
      <c r="O1632">
        <v>7.7265881001949296E-2</v>
      </c>
      <c r="R1632">
        <f t="shared" si="50"/>
        <v>12.149718850221648</v>
      </c>
      <c r="S1632">
        <f t="shared" si="51"/>
        <v>12.88838975278752</v>
      </c>
    </row>
    <row r="1633" spans="1:19" x14ac:dyDescent="0.25">
      <c r="A1633">
        <v>48236</v>
      </c>
      <c r="B1633">
        <v>2.04</v>
      </c>
      <c r="C1633">
        <v>1</v>
      </c>
      <c r="D1633">
        <v>1.55119522619247</v>
      </c>
      <c r="E1633">
        <v>0.76038981676101602</v>
      </c>
      <c r="F1633">
        <v>0.29159182906150799</v>
      </c>
      <c r="G1633" s="1">
        <v>43287</v>
      </c>
      <c r="H1633" t="s">
        <v>59</v>
      </c>
      <c r="I1633" t="s">
        <v>122</v>
      </c>
      <c r="J1633">
        <v>1.88</v>
      </c>
      <c r="L1633">
        <v>1</v>
      </c>
      <c r="M1633">
        <v>1.5210154581069899</v>
      </c>
      <c r="N1633">
        <v>0.74559581279754605</v>
      </c>
      <c r="O1633">
        <v>0.31622102856635997</v>
      </c>
      <c r="R1633">
        <f t="shared" si="50"/>
        <v>2.3578312175437137</v>
      </c>
      <c r="S1633">
        <f t="shared" si="51"/>
        <v>3.5862977294912231</v>
      </c>
    </row>
    <row r="1634" spans="1:19" x14ac:dyDescent="0.25">
      <c r="A1634">
        <v>48237</v>
      </c>
      <c r="B1634">
        <v>1.27</v>
      </c>
      <c r="C1634">
        <v>1</v>
      </c>
      <c r="D1634">
        <v>1.03907203829288</v>
      </c>
      <c r="E1634">
        <v>0.81816695928573602</v>
      </c>
      <c r="F1634">
        <v>0.25867653787136002</v>
      </c>
      <c r="G1634" s="1">
        <v>43288</v>
      </c>
      <c r="H1634" t="s">
        <v>108</v>
      </c>
      <c r="I1634" t="s">
        <v>38</v>
      </c>
      <c r="J1634">
        <v>4.26</v>
      </c>
      <c r="L1634">
        <v>1</v>
      </c>
      <c r="M1634">
        <v>0.94094274759292595</v>
      </c>
      <c r="N1634">
        <v>0.74089980125427202</v>
      </c>
      <c r="O1634">
        <v>0.23922701179981201</v>
      </c>
      <c r="R1634">
        <f t="shared" si="50"/>
        <v>3.0970574588552973</v>
      </c>
      <c r="S1634">
        <f t="shared" si="51"/>
        <v>2.9141537547884671</v>
      </c>
    </row>
    <row r="1635" spans="1:19" x14ac:dyDescent="0.25">
      <c r="A1635">
        <v>48238</v>
      </c>
      <c r="B1635">
        <v>1.63</v>
      </c>
      <c r="C1635">
        <v>0</v>
      </c>
      <c r="D1635">
        <v>1.6434066727757399</v>
      </c>
      <c r="E1635">
        <v>0.248615853488445</v>
      </c>
      <c r="F1635">
        <v>0.66534683108329695</v>
      </c>
      <c r="G1635" s="1">
        <v>43288</v>
      </c>
      <c r="H1635" t="s">
        <v>44</v>
      </c>
      <c r="I1635" t="s">
        <v>47</v>
      </c>
      <c r="J1635">
        <v>2.4700000000000002</v>
      </c>
      <c r="L1635">
        <v>1</v>
      </c>
      <c r="M1635">
        <v>0.69507568091154004</v>
      </c>
      <c r="N1635">
        <v>0.42642679810523898</v>
      </c>
      <c r="O1635">
        <v>0.26897329092025701</v>
      </c>
      <c r="R1635">
        <f t="shared" si="50"/>
        <v>1.5853871462340194</v>
      </c>
      <c r="S1635">
        <f t="shared" si="51"/>
        <v>1.1019640501770136</v>
      </c>
    </row>
    <row r="1636" spans="1:19" x14ac:dyDescent="0.25">
      <c r="A1636">
        <v>48239</v>
      </c>
      <c r="B1636">
        <v>5.77</v>
      </c>
      <c r="C1636">
        <v>0</v>
      </c>
      <c r="D1636">
        <v>0.96249572205543499</v>
      </c>
      <c r="E1636">
        <v>0.24253812134265901</v>
      </c>
      <c r="F1636">
        <v>0.81567434072494505</v>
      </c>
      <c r="G1636" s="1">
        <v>43288</v>
      </c>
      <c r="H1636" t="s">
        <v>109</v>
      </c>
      <c r="I1636" t="s">
        <v>71</v>
      </c>
      <c r="J1636">
        <v>1.18</v>
      </c>
      <c r="L1636">
        <v>0</v>
      </c>
      <c r="M1636">
        <v>0.83324145078658995</v>
      </c>
      <c r="N1636">
        <v>0.42922928929328902</v>
      </c>
      <c r="O1636">
        <v>0.70613682270050004</v>
      </c>
      <c r="R1636">
        <f t="shared" si="50"/>
        <v>1.6451273021538897</v>
      </c>
      <c r="S1636">
        <f t="shared" si="51"/>
        <v>1.3707882599753358</v>
      </c>
    </row>
    <row r="1637" spans="1:19" x14ac:dyDescent="0.25">
      <c r="A1637">
        <v>48240</v>
      </c>
      <c r="B1637">
        <v>2.65</v>
      </c>
      <c r="C1637">
        <v>1</v>
      </c>
      <c r="D1637">
        <v>1.50974511116743</v>
      </c>
      <c r="E1637">
        <v>0.56971513628959602</v>
      </c>
      <c r="F1637">
        <v>0.31295894384384099</v>
      </c>
      <c r="G1637" s="1">
        <v>43288</v>
      </c>
      <c r="H1637" t="s">
        <v>74</v>
      </c>
      <c r="I1637" t="s">
        <v>136</v>
      </c>
      <c r="J1637">
        <v>1.56</v>
      </c>
      <c r="L1637">
        <v>1</v>
      </c>
      <c r="M1637">
        <v>1.4829396724700901</v>
      </c>
      <c r="N1637">
        <v>0.55959987640380804</v>
      </c>
      <c r="O1637">
        <v>0.38908568024635298</v>
      </c>
      <c r="R1637">
        <f t="shared" si="50"/>
        <v>1.4382433094157887</v>
      </c>
      <c r="S1637">
        <f t="shared" si="51"/>
        <v>2.1328280621973499</v>
      </c>
    </row>
    <row r="1638" spans="1:19" x14ac:dyDescent="0.25">
      <c r="A1638">
        <v>48241</v>
      </c>
      <c r="B1638">
        <v>2.95</v>
      </c>
      <c r="C1638">
        <v>0</v>
      </c>
      <c r="D1638">
        <v>1.0544650629758801</v>
      </c>
      <c r="E1638">
        <v>0.21734975874423901</v>
      </c>
      <c r="F1638">
        <v>0.71732317209243701</v>
      </c>
      <c r="G1638" s="1">
        <v>43288</v>
      </c>
      <c r="H1638" t="s">
        <v>46</v>
      </c>
      <c r="I1638" t="s">
        <v>76</v>
      </c>
      <c r="J1638">
        <v>1.47</v>
      </c>
      <c r="L1638">
        <v>0</v>
      </c>
      <c r="M1638">
        <v>1.14633009195327</v>
      </c>
      <c r="N1638">
        <v>0.22615347802638999</v>
      </c>
      <c r="O1638">
        <v>0.77981638908386197</v>
      </c>
      <c r="R1638">
        <f t="shared" si="50"/>
        <v>3.4481733196818873</v>
      </c>
      <c r="S1638">
        <f t="shared" si="51"/>
        <v>3.9527448386217747</v>
      </c>
    </row>
    <row r="1639" spans="1:19" x14ac:dyDescent="0.25">
      <c r="A1639">
        <v>48242</v>
      </c>
      <c r="B1639">
        <v>1.0900000000000001</v>
      </c>
      <c r="C1639">
        <v>1</v>
      </c>
      <c r="D1639">
        <v>1.04564454233646</v>
      </c>
      <c r="E1639">
        <v>0.95930691957473702</v>
      </c>
      <c r="F1639">
        <v>5.2121027559041903E-2</v>
      </c>
      <c r="G1639" s="1">
        <v>43288</v>
      </c>
      <c r="H1639" t="s">
        <v>99</v>
      </c>
      <c r="I1639" t="s">
        <v>193</v>
      </c>
      <c r="J1639">
        <v>9.59</v>
      </c>
      <c r="L1639">
        <v>1</v>
      </c>
      <c r="M1639">
        <v>0.98682711422443303</v>
      </c>
      <c r="N1639">
        <v>0.90534597635269098</v>
      </c>
      <c r="O1639">
        <v>9.2540636658668504E-2</v>
      </c>
      <c r="R1639">
        <f t="shared" si="50"/>
        <v>9.7832261484434593</v>
      </c>
      <c r="S1639">
        <f t="shared" si="51"/>
        <v>9.6543528278734758</v>
      </c>
    </row>
    <row r="1640" spans="1:19" x14ac:dyDescent="0.25">
      <c r="A1640">
        <v>48243</v>
      </c>
      <c r="B1640">
        <v>2.36</v>
      </c>
      <c r="C1640">
        <v>0</v>
      </c>
      <c r="D1640">
        <v>1.01467969894409</v>
      </c>
      <c r="E1640">
        <v>0.28680609762668602</v>
      </c>
      <c r="F1640">
        <v>0.60397601127624501</v>
      </c>
      <c r="G1640" s="1">
        <v>43288</v>
      </c>
      <c r="H1640" t="s">
        <v>40</v>
      </c>
      <c r="I1640" t="s">
        <v>97</v>
      </c>
      <c r="J1640">
        <v>1.68</v>
      </c>
      <c r="L1640">
        <v>0</v>
      </c>
      <c r="M1640">
        <v>1.0325313091277999</v>
      </c>
      <c r="N1640">
        <v>0.23675300180912001</v>
      </c>
      <c r="O1640">
        <v>0.61460196971893299</v>
      </c>
      <c r="R1640">
        <f t="shared" si="50"/>
        <v>2.5959627334079181</v>
      </c>
      <c r="S1640">
        <f t="shared" si="51"/>
        <v>2.6804127995726792</v>
      </c>
    </row>
    <row r="1641" spans="1:19" x14ac:dyDescent="0.25">
      <c r="A1641">
        <v>48244</v>
      </c>
      <c r="B1641">
        <v>1.1200000000000001</v>
      </c>
      <c r="C1641">
        <v>1</v>
      </c>
      <c r="D1641">
        <v>1.04754211997985</v>
      </c>
      <c r="E1641">
        <v>0.93530546426772998</v>
      </c>
      <c r="F1641">
        <v>6.9150742888450606E-2</v>
      </c>
      <c r="G1641" s="1">
        <v>43288</v>
      </c>
      <c r="H1641" t="s">
        <v>43</v>
      </c>
      <c r="I1641" t="s">
        <v>102</v>
      </c>
      <c r="J1641">
        <v>8.0299999999999994</v>
      </c>
      <c r="L1641">
        <v>1</v>
      </c>
      <c r="M1641">
        <v>0.96625208854675304</v>
      </c>
      <c r="N1641">
        <v>0.86272507905960005</v>
      </c>
      <c r="O1641">
        <v>9.0755440294742501E-2</v>
      </c>
      <c r="R1641">
        <f t="shared" si="50"/>
        <v>9.506042571748484</v>
      </c>
      <c r="S1641">
        <f t="shared" si="51"/>
        <v>9.1852334887663112</v>
      </c>
    </row>
    <row r="1642" spans="1:19" x14ac:dyDescent="0.25">
      <c r="A1642">
        <v>48245</v>
      </c>
      <c r="B1642">
        <v>1.1000000000000001</v>
      </c>
      <c r="C1642">
        <v>1</v>
      </c>
      <c r="D1642">
        <v>1.0288280117511699</v>
      </c>
      <c r="E1642">
        <v>0.93529819250106805</v>
      </c>
      <c r="F1642">
        <v>7.39308401942253E-2</v>
      </c>
      <c r="G1642" s="1">
        <v>43288</v>
      </c>
      <c r="H1642" t="s">
        <v>129</v>
      </c>
      <c r="I1642" t="s">
        <v>87</v>
      </c>
      <c r="J1642">
        <v>9.0500000000000007</v>
      </c>
      <c r="L1642">
        <v>1</v>
      </c>
      <c r="M1642">
        <v>1.00960558056831</v>
      </c>
      <c r="N1642">
        <v>0.91782325506210305</v>
      </c>
      <c r="O1642">
        <v>9.2588938772678306E-2</v>
      </c>
      <c r="R1642">
        <f t="shared" si="50"/>
        <v>9.912882329448836</v>
      </c>
      <c r="S1642">
        <f t="shared" si="51"/>
        <v>10.008101319328567</v>
      </c>
    </row>
    <row r="1643" spans="1:19" x14ac:dyDescent="0.25">
      <c r="A1643">
        <v>48246</v>
      </c>
      <c r="B1643">
        <v>1.1200000000000001</v>
      </c>
      <c r="C1643">
        <v>1</v>
      </c>
      <c r="D1643">
        <v>1.02937500190734</v>
      </c>
      <c r="E1643">
        <v>0.91908482313156104</v>
      </c>
      <c r="F1643">
        <v>7.2345757484436002E-2</v>
      </c>
      <c r="G1643" s="1">
        <v>43290</v>
      </c>
      <c r="H1643" t="s">
        <v>108</v>
      </c>
      <c r="I1643" t="s">
        <v>44</v>
      </c>
      <c r="J1643">
        <v>7.83</v>
      </c>
      <c r="L1643">
        <v>1</v>
      </c>
      <c r="M1643">
        <v>1.0352579402923501</v>
      </c>
      <c r="N1643">
        <v>0.92433744668960505</v>
      </c>
      <c r="O1643">
        <v>8.0583773553371402E-2</v>
      </c>
      <c r="R1643">
        <f t="shared" si="50"/>
        <v>11.470515786623066</v>
      </c>
      <c r="S1643">
        <f t="shared" si="51"/>
        <v>11.874942547350368</v>
      </c>
    </row>
    <row r="1644" spans="1:19" x14ac:dyDescent="0.25">
      <c r="A1644">
        <v>48247</v>
      </c>
      <c r="B1644">
        <v>1.07</v>
      </c>
      <c r="C1644">
        <v>1</v>
      </c>
      <c r="D1644">
        <v>1.0261692391633901</v>
      </c>
      <c r="E1644">
        <v>0.95903667211532595</v>
      </c>
      <c r="F1644">
        <v>3.7433117069303898E-2</v>
      </c>
      <c r="G1644" s="1">
        <v>43290</v>
      </c>
      <c r="H1644" t="s">
        <v>129</v>
      </c>
      <c r="I1644" t="s">
        <v>74</v>
      </c>
      <c r="J1644">
        <v>12.18</v>
      </c>
      <c r="L1644">
        <v>1</v>
      </c>
      <c r="M1644">
        <v>1.02818877518177</v>
      </c>
      <c r="N1644">
        <v>0.96092408895492498</v>
      </c>
      <c r="O1644">
        <v>5.47537468373775E-2</v>
      </c>
      <c r="R1644">
        <f t="shared" si="50"/>
        <v>17.549923876605877</v>
      </c>
      <c r="S1644">
        <f t="shared" si="51"/>
        <v>18.044634735220693</v>
      </c>
    </row>
    <row r="1645" spans="1:19" x14ac:dyDescent="0.25">
      <c r="A1645">
        <v>48248</v>
      </c>
      <c r="B1645">
        <v>1.5</v>
      </c>
      <c r="C1645">
        <v>1</v>
      </c>
      <c r="D1645">
        <v>1.16530656069517</v>
      </c>
      <c r="E1645">
        <v>0.77687104046344702</v>
      </c>
      <c r="F1645">
        <v>0.28063368052244098</v>
      </c>
      <c r="G1645" s="1">
        <v>43290</v>
      </c>
      <c r="H1645" t="s">
        <v>110</v>
      </c>
      <c r="I1645" t="s">
        <v>72</v>
      </c>
      <c r="J1645">
        <v>2.85</v>
      </c>
      <c r="L1645">
        <v>1</v>
      </c>
      <c r="M1645">
        <v>0.97313654422759999</v>
      </c>
      <c r="N1645">
        <v>0.64875769615173295</v>
      </c>
      <c r="O1645">
        <v>0.38235300779342601</v>
      </c>
      <c r="R1645">
        <f t="shared" si="50"/>
        <v>1.696750602004516</v>
      </c>
      <c r="S1645">
        <f t="shared" si="51"/>
        <v>1.6511700172507737</v>
      </c>
    </row>
    <row r="1646" spans="1:19" x14ac:dyDescent="0.25">
      <c r="A1646">
        <v>48249</v>
      </c>
      <c r="B1646">
        <v>1.57</v>
      </c>
      <c r="C1646">
        <v>1</v>
      </c>
      <c r="D1646">
        <v>1.2544146544933299</v>
      </c>
      <c r="E1646">
        <v>0.79899022579193102</v>
      </c>
      <c r="F1646">
        <v>0.27545379698276501</v>
      </c>
      <c r="G1646" s="1">
        <v>43290</v>
      </c>
      <c r="H1646" t="s">
        <v>93</v>
      </c>
      <c r="I1646" t="s">
        <v>82</v>
      </c>
      <c r="J1646">
        <v>2.6</v>
      </c>
      <c r="L1646">
        <v>1</v>
      </c>
      <c r="M1646">
        <v>1.3108901691436701</v>
      </c>
      <c r="N1646">
        <v>0.83496189117431596</v>
      </c>
      <c r="O1646">
        <v>0.19787435233592901</v>
      </c>
      <c r="R1646">
        <f t="shared" si="50"/>
        <v>4.2196569758409659</v>
      </c>
      <c r="S1646">
        <f t="shared" si="51"/>
        <v>5.5315068467884565</v>
      </c>
    </row>
    <row r="1647" spans="1:19" x14ac:dyDescent="0.25">
      <c r="A1647">
        <v>48250</v>
      </c>
      <c r="B1647">
        <v>1.1000000000000001</v>
      </c>
      <c r="C1647">
        <v>1</v>
      </c>
      <c r="D1647">
        <v>0.92705202698707501</v>
      </c>
      <c r="E1647">
        <v>0.84277456998824996</v>
      </c>
      <c r="F1647">
        <v>0.120504373311996</v>
      </c>
      <c r="G1647" s="1">
        <v>43290</v>
      </c>
      <c r="H1647" t="s">
        <v>99</v>
      </c>
      <c r="I1647" t="s">
        <v>51</v>
      </c>
      <c r="J1647">
        <v>9.31</v>
      </c>
      <c r="L1647">
        <v>1</v>
      </c>
      <c r="M1647">
        <v>0.94991143345832796</v>
      </c>
      <c r="N1647">
        <v>0.86355584859848</v>
      </c>
      <c r="O1647">
        <v>9.6191413700580597E-2</v>
      </c>
      <c r="R1647">
        <f t="shared" si="50"/>
        <v>8.9774733042858657</v>
      </c>
      <c r="S1647">
        <f t="shared" si="51"/>
        <v>8.5278045353080589</v>
      </c>
    </row>
    <row r="1648" spans="1:19" x14ac:dyDescent="0.25">
      <c r="A1648">
        <v>48251</v>
      </c>
      <c r="B1648">
        <v>1.03</v>
      </c>
      <c r="C1648">
        <v>1</v>
      </c>
      <c r="D1648">
        <v>0.96024383652210199</v>
      </c>
      <c r="E1648">
        <v>0.93227556943893397</v>
      </c>
      <c r="F1648">
        <v>5.7621204107999799E-2</v>
      </c>
      <c r="G1648" s="1">
        <v>43290</v>
      </c>
      <c r="H1648" t="s">
        <v>153</v>
      </c>
      <c r="I1648" t="s">
        <v>59</v>
      </c>
      <c r="J1648">
        <v>21.1</v>
      </c>
      <c r="L1648">
        <v>1</v>
      </c>
      <c r="M1648">
        <v>0.96693432390689804</v>
      </c>
      <c r="N1648">
        <v>0.93877118825912398</v>
      </c>
      <c r="O1648">
        <v>5.2477579563856097E-2</v>
      </c>
      <c r="R1648">
        <f t="shared" si="50"/>
        <v>17.888995568417986</v>
      </c>
      <c r="S1648">
        <f t="shared" si="51"/>
        <v>17.297483835321735</v>
      </c>
    </row>
    <row r="1649" spans="1:19" x14ac:dyDescent="0.25">
      <c r="A1649">
        <v>48252</v>
      </c>
      <c r="B1649">
        <v>1.3</v>
      </c>
      <c r="C1649">
        <v>1</v>
      </c>
      <c r="D1649">
        <v>0.85446284294128405</v>
      </c>
      <c r="E1649">
        <v>0.65727910995483396</v>
      </c>
      <c r="F1649">
        <v>0.27702336013317103</v>
      </c>
      <c r="G1649" s="1">
        <v>43290</v>
      </c>
      <c r="H1649" t="s">
        <v>46</v>
      </c>
      <c r="I1649" t="s">
        <v>109</v>
      </c>
      <c r="J1649">
        <v>4.0199999999999996</v>
      </c>
      <c r="L1649">
        <v>1</v>
      </c>
      <c r="M1649">
        <v>0.69914211034774698</v>
      </c>
      <c r="N1649">
        <v>0.53780162334442105</v>
      </c>
      <c r="O1649">
        <v>0.22844116389751401</v>
      </c>
      <c r="R1649">
        <f t="shared" si="50"/>
        <v>2.3542237929837198</v>
      </c>
      <c r="S1649">
        <f t="shared" si="51"/>
        <v>1.6459369908575161</v>
      </c>
    </row>
    <row r="1650" spans="1:19" x14ac:dyDescent="0.25">
      <c r="A1650">
        <v>48253</v>
      </c>
      <c r="B1650">
        <v>1.1200000000000001</v>
      </c>
      <c r="C1650">
        <v>1</v>
      </c>
      <c r="D1650">
        <v>1.01258795547485</v>
      </c>
      <c r="E1650">
        <v>0.90409638881683296</v>
      </c>
      <c r="F1650">
        <v>6.7632439732551494E-2</v>
      </c>
      <c r="G1650" s="1">
        <v>43291</v>
      </c>
      <c r="H1650" t="s">
        <v>43</v>
      </c>
      <c r="I1650" t="s">
        <v>40</v>
      </c>
      <c r="J1650">
        <v>8.0299999999999994</v>
      </c>
      <c r="L1650">
        <v>1</v>
      </c>
      <c r="M1650">
        <v>0.96163322448730404</v>
      </c>
      <c r="N1650">
        <v>0.858601093292236</v>
      </c>
      <c r="O1650">
        <v>3.1818229705095201E-2</v>
      </c>
      <c r="R1650">
        <f t="shared" si="50"/>
        <v>26.984565176947736</v>
      </c>
      <c r="S1650">
        <f t="shared" si="51"/>
        <v>25.949254422496079</v>
      </c>
    </row>
    <row r="1651" spans="1:19" x14ac:dyDescent="0.25">
      <c r="A1651">
        <v>48254</v>
      </c>
      <c r="B1651">
        <v>2.38</v>
      </c>
      <c r="C1651">
        <v>0</v>
      </c>
      <c r="D1651">
        <v>1.20272033353646</v>
      </c>
      <c r="E1651">
        <v>0.50358161330222995</v>
      </c>
      <c r="F1651">
        <v>0.72019181648890096</v>
      </c>
      <c r="G1651" s="1">
        <v>43292</v>
      </c>
      <c r="H1651" t="s">
        <v>110</v>
      </c>
      <c r="I1651" t="s">
        <v>99</v>
      </c>
      <c r="J1651">
        <v>1.67</v>
      </c>
      <c r="L1651">
        <v>0</v>
      </c>
      <c r="M1651">
        <v>1.3407669788598999</v>
      </c>
      <c r="N1651">
        <v>0.60241919755935602</v>
      </c>
      <c r="O1651">
        <v>0.80285447835922197</v>
      </c>
      <c r="R1651">
        <f t="shared" si="50"/>
        <v>1.3327172865869985</v>
      </c>
      <c r="S1651">
        <f t="shared" si="51"/>
        <v>1.7868633300116143</v>
      </c>
    </row>
    <row r="1652" spans="1:19" x14ac:dyDescent="0.25">
      <c r="A1652">
        <v>48255</v>
      </c>
      <c r="B1652">
        <v>1.1499999999999999</v>
      </c>
      <c r="C1652">
        <v>1</v>
      </c>
      <c r="D1652">
        <v>0.91175516068935303</v>
      </c>
      <c r="E1652">
        <v>0.79283057451248096</v>
      </c>
      <c r="F1652">
        <v>0.13757289275526999</v>
      </c>
      <c r="G1652" s="1">
        <v>43292</v>
      </c>
      <c r="H1652" t="s">
        <v>108</v>
      </c>
      <c r="I1652" t="s">
        <v>46</v>
      </c>
      <c r="J1652">
        <v>6.7</v>
      </c>
      <c r="L1652">
        <v>1</v>
      </c>
      <c r="M1652">
        <v>0.83863134682178397</v>
      </c>
      <c r="N1652">
        <v>0.72924464941024703</v>
      </c>
      <c r="O1652">
        <v>5.1255431026220301E-2</v>
      </c>
      <c r="R1652">
        <f t="shared" si="50"/>
        <v>14.2276561685179</v>
      </c>
      <c r="S1652">
        <f t="shared" si="51"/>
        <v>11.931758454721431</v>
      </c>
    </row>
    <row r="1653" spans="1:19" x14ac:dyDescent="0.25">
      <c r="A1653">
        <v>48256</v>
      </c>
      <c r="B1653">
        <v>9.52</v>
      </c>
      <c r="C1653">
        <v>0</v>
      </c>
      <c r="D1653">
        <v>0.98878454113006597</v>
      </c>
      <c r="E1653">
        <v>8.8937281072139704E-2</v>
      </c>
      <c r="F1653">
        <v>0.90714178085327102</v>
      </c>
      <c r="G1653" s="1">
        <v>43292</v>
      </c>
      <c r="H1653" t="s">
        <v>93</v>
      </c>
      <c r="I1653" t="s">
        <v>153</v>
      </c>
      <c r="J1653">
        <v>1.0900000000000001</v>
      </c>
      <c r="L1653">
        <v>0</v>
      </c>
      <c r="M1653">
        <v>1.0741130501031799</v>
      </c>
      <c r="N1653">
        <v>7.2101898491382599E-2</v>
      </c>
      <c r="O1653">
        <v>0.98542481660842896</v>
      </c>
      <c r="R1653">
        <f t="shared" si="50"/>
        <v>13.667113310840268</v>
      </c>
      <c r="S1653">
        <f t="shared" si="51"/>
        <v>14.680024764412515</v>
      </c>
    </row>
    <row r="1654" spans="1:19" x14ac:dyDescent="0.25">
      <c r="A1654">
        <v>48257</v>
      </c>
      <c r="B1654">
        <v>1.41</v>
      </c>
      <c r="C1654">
        <v>1</v>
      </c>
      <c r="D1654">
        <v>1.1743240849971699</v>
      </c>
      <c r="E1654">
        <v>0.83285396099090503</v>
      </c>
      <c r="F1654">
        <v>0.29468960762023899</v>
      </c>
      <c r="G1654" s="1">
        <v>43292</v>
      </c>
      <c r="H1654" t="s">
        <v>129</v>
      </c>
      <c r="I1654" t="s">
        <v>43</v>
      </c>
      <c r="J1654">
        <v>3.24</v>
      </c>
      <c r="L1654">
        <v>1</v>
      </c>
      <c r="M1654">
        <v>1.2638044559955499</v>
      </c>
      <c r="N1654">
        <v>0.896315217018127</v>
      </c>
      <c r="O1654">
        <v>0.18545621633529599</v>
      </c>
      <c r="R1654">
        <f t="shared" si="50"/>
        <v>4.8330287047247413</v>
      </c>
      <c r="S1654">
        <f t="shared" si="51"/>
        <v>6.1080032129855724</v>
      </c>
    </row>
    <row r="1655" spans="1:19" x14ac:dyDescent="0.25">
      <c r="A1655">
        <v>48258</v>
      </c>
      <c r="B1655">
        <v>2.15</v>
      </c>
      <c r="C1655">
        <v>0</v>
      </c>
      <c r="D1655">
        <v>0.98390954097112004</v>
      </c>
      <c r="E1655">
        <v>0.32500900824864698</v>
      </c>
      <c r="F1655">
        <v>0.54060963789621896</v>
      </c>
      <c r="G1655" s="1">
        <v>43294</v>
      </c>
      <c r="H1655" t="s">
        <v>93</v>
      </c>
      <c r="I1655" t="s">
        <v>110</v>
      </c>
      <c r="J1655">
        <v>1.82</v>
      </c>
      <c r="L1655">
        <v>1</v>
      </c>
      <c r="M1655">
        <v>1.0773457854986099</v>
      </c>
      <c r="N1655">
        <v>0.50109106302261297</v>
      </c>
      <c r="O1655">
        <v>0.460796117782592</v>
      </c>
      <c r="R1655">
        <f t="shared" si="50"/>
        <v>1.0874463644223507</v>
      </c>
      <c r="S1655">
        <f t="shared" si="51"/>
        <v>1.1715557576662134</v>
      </c>
    </row>
    <row r="1656" spans="1:19" x14ac:dyDescent="0.25">
      <c r="A1656">
        <v>48259</v>
      </c>
      <c r="B1656">
        <v>2.0499999999999998</v>
      </c>
      <c r="C1656">
        <v>0</v>
      </c>
      <c r="D1656">
        <v>1.35351971983909</v>
      </c>
      <c r="E1656">
        <v>0.38818410038947998</v>
      </c>
      <c r="F1656">
        <v>0.71237879991531305</v>
      </c>
      <c r="G1656" s="1">
        <v>43295</v>
      </c>
      <c r="H1656" t="s">
        <v>108</v>
      </c>
      <c r="I1656" t="s">
        <v>129</v>
      </c>
      <c r="J1656">
        <v>1.9</v>
      </c>
      <c r="L1656">
        <v>0</v>
      </c>
      <c r="M1656">
        <v>1.3623925387859299</v>
      </c>
      <c r="N1656">
        <v>0.41083830595016402</v>
      </c>
      <c r="O1656">
        <v>0.71704870462417603</v>
      </c>
      <c r="R1656">
        <f t="shared" si="50"/>
        <v>1.7453306915133573</v>
      </c>
      <c r="S1656">
        <f t="shared" si="51"/>
        <v>2.3778255118318934</v>
      </c>
    </row>
    <row r="1657" spans="1:19" x14ac:dyDescent="0.25">
      <c r="A1657">
        <v>48260</v>
      </c>
      <c r="B1657">
        <v>1.21</v>
      </c>
      <c r="C1657">
        <v>1</v>
      </c>
      <c r="D1657">
        <v>1.0048021626472401</v>
      </c>
      <c r="E1657">
        <v>0.83041501045226995</v>
      </c>
      <c r="F1657">
        <v>8.4785403311252505E-2</v>
      </c>
      <c r="G1657" s="1">
        <v>43296</v>
      </c>
      <c r="H1657" t="s">
        <v>108</v>
      </c>
      <c r="I1657" t="s">
        <v>93</v>
      </c>
      <c r="J1657">
        <v>5.3</v>
      </c>
      <c r="L1657">
        <v>1</v>
      </c>
      <c r="M1657">
        <v>0.84899905264377595</v>
      </c>
      <c r="N1657">
        <v>0.70165210962295499</v>
      </c>
      <c r="O1657">
        <v>7.2405077517032596E-2</v>
      </c>
      <c r="R1657">
        <f t="shared" si="50"/>
        <v>9.6906478617870153</v>
      </c>
      <c r="S1657">
        <f t="shared" si="51"/>
        <v>8.2273508541616049</v>
      </c>
    </row>
    <row r="1658" spans="1:19" x14ac:dyDescent="0.25">
      <c r="A1658">
        <v>48261</v>
      </c>
      <c r="B1658">
        <v>1.5</v>
      </c>
      <c r="C1658">
        <v>1</v>
      </c>
      <c r="D1658">
        <v>1.1871806144714301</v>
      </c>
      <c r="E1658">
        <v>0.79145374298095705</v>
      </c>
      <c r="F1658">
        <v>0.170518447458744</v>
      </c>
      <c r="G1658" s="1">
        <v>43297</v>
      </c>
      <c r="H1658" t="s">
        <v>29</v>
      </c>
      <c r="I1658" t="s">
        <v>107</v>
      </c>
      <c r="J1658">
        <v>2.75</v>
      </c>
      <c r="L1658">
        <v>1</v>
      </c>
      <c r="M1658">
        <v>1.3513606488704599</v>
      </c>
      <c r="N1658">
        <v>0.90090709924697798</v>
      </c>
      <c r="O1658">
        <v>0.11478167027235001</v>
      </c>
      <c r="R1658">
        <f t="shared" si="50"/>
        <v>7.8488760192227254</v>
      </c>
      <c r="S1658">
        <f t="shared" si="51"/>
        <v>10.606662190240669</v>
      </c>
    </row>
    <row r="1659" spans="1:19" x14ac:dyDescent="0.25">
      <c r="A1659">
        <v>48262</v>
      </c>
      <c r="B1659">
        <v>2.57</v>
      </c>
      <c r="C1659">
        <v>0</v>
      </c>
      <c r="D1659">
        <v>1.2792675318717901</v>
      </c>
      <c r="E1659">
        <v>7.5811845064163205E-2</v>
      </c>
      <c r="F1659">
        <v>0.82004328966140705</v>
      </c>
      <c r="G1659" s="1">
        <v>43297</v>
      </c>
      <c r="H1659" t="s">
        <v>125</v>
      </c>
      <c r="I1659" t="s">
        <v>100</v>
      </c>
      <c r="J1659">
        <v>1.56</v>
      </c>
      <c r="L1659">
        <v>0</v>
      </c>
      <c r="M1659">
        <v>1.08986871242523</v>
      </c>
      <c r="N1659">
        <v>1.49897336959838E-2</v>
      </c>
      <c r="O1659">
        <v>0.69863379001617398</v>
      </c>
      <c r="R1659">
        <f t="shared" si="50"/>
        <v>46.607485108515235</v>
      </c>
      <c r="S1659">
        <f t="shared" si="51"/>
        <v>50.796039784595642</v>
      </c>
    </row>
    <row r="1660" spans="1:19" x14ac:dyDescent="0.25">
      <c r="A1660">
        <v>48263</v>
      </c>
      <c r="B1660">
        <v>1.61</v>
      </c>
      <c r="C1660">
        <v>1</v>
      </c>
      <c r="D1660">
        <v>0.84060128281513802</v>
      </c>
      <c r="E1660">
        <v>0.52211259802182497</v>
      </c>
      <c r="F1660">
        <v>0.26952304442723501</v>
      </c>
      <c r="G1660" s="1">
        <v>43297</v>
      </c>
      <c r="H1660" t="s">
        <v>130</v>
      </c>
      <c r="I1660" t="s">
        <v>231</v>
      </c>
      <c r="J1660">
        <v>2.44</v>
      </c>
      <c r="L1660">
        <v>1</v>
      </c>
      <c r="M1660">
        <v>1.23045523166656</v>
      </c>
      <c r="N1660">
        <v>0.76425790786743097</v>
      </c>
      <c r="O1660">
        <v>0.30078586935996998</v>
      </c>
      <c r="R1660">
        <f t="shared" si="50"/>
        <v>2.5408703856124104</v>
      </c>
      <c r="S1660">
        <f t="shared" si="51"/>
        <v>3.1264272589634299</v>
      </c>
    </row>
    <row r="1661" spans="1:19" x14ac:dyDescent="0.25">
      <c r="A1661">
        <v>48264</v>
      </c>
      <c r="B1661">
        <v>1.75</v>
      </c>
      <c r="C1661">
        <v>0</v>
      </c>
      <c r="D1661">
        <v>1.5687296068668299</v>
      </c>
      <c r="E1661">
        <v>0.37718707919120698</v>
      </c>
      <c r="F1661">
        <v>0.71960073709487904</v>
      </c>
      <c r="G1661" s="1">
        <v>43297</v>
      </c>
      <c r="H1661" t="s">
        <v>172</v>
      </c>
      <c r="I1661" t="s">
        <v>173</v>
      </c>
      <c r="J1661">
        <v>2.1800000000000002</v>
      </c>
      <c r="L1661">
        <v>0</v>
      </c>
      <c r="M1661">
        <v>1.8964757895469599</v>
      </c>
      <c r="N1661">
        <v>0.50577485561370805</v>
      </c>
      <c r="O1661">
        <v>0.86994302272796598</v>
      </c>
      <c r="R1661">
        <f t="shared" si="50"/>
        <v>1.720020307597885</v>
      </c>
      <c r="S1661">
        <f t="shared" si="51"/>
        <v>3.2619768708885144</v>
      </c>
    </row>
    <row r="1662" spans="1:19" x14ac:dyDescent="0.25">
      <c r="A1662">
        <v>48265</v>
      </c>
      <c r="B1662">
        <v>1.64</v>
      </c>
      <c r="C1662">
        <v>1</v>
      </c>
      <c r="D1662">
        <v>0.97653115081787101</v>
      </c>
      <c r="E1662">
        <v>0.59544582366943299</v>
      </c>
      <c r="F1662">
        <v>0.35360424518585198</v>
      </c>
      <c r="G1662" s="1">
        <v>43297</v>
      </c>
      <c r="H1662" t="s">
        <v>79</v>
      </c>
      <c r="I1662" t="s">
        <v>84</v>
      </c>
      <c r="J1662">
        <v>2.38</v>
      </c>
      <c r="L1662">
        <v>1</v>
      </c>
      <c r="M1662">
        <v>1.1706591963768</v>
      </c>
      <c r="N1662">
        <v>0.71381658315658503</v>
      </c>
      <c r="O1662">
        <v>0.40429994463920499</v>
      </c>
      <c r="R1662">
        <f t="shared" si="50"/>
        <v>1.7655619116979868</v>
      </c>
      <c r="S1662">
        <f t="shared" si="51"/>
        <v>2.0668712887018508</v>
      </c>
    </row>
    <row r="1663" spans="1:19" x14ac:dyDescent="0.25">
      <c r="A1663">
        <v>48266</v>
      </c>
      <c r="B1663">
        <v>1.49</v>
      </c>
      <c r="C1663">
        <v>1</v>
      </c>
      <c r="D1663">
        <v>1.14138956928253</v>
      </c>
      <c r="E1663">
        <v>0.76603326797485305</v>
      </c>
      <c r="F1663">
        <v>0.245150735974311</v>
      </c>
      <c r="G1663" s="1">
        <v>43297</v>
      </c>
      <c r="H1663" t="s">
        <v>22</v>
      </c>
      <c r="I1663" t="s">
        <v>80</v>
      </c>
      <c r="J1663">
        <v>2.81</v>
      </c>
      <c r="L1663">
        <v>1</v>
      </c>
      <c r="M1663">
        <v>0.93654020011424999</v>
      </c>
      <c r="N1663">
        <v>0.62855046987533503</v>
      </c>
      <c r="O1663">
        <v>0.35312914848327598</v>
      </c>
      <c r="R1663">
        <f t="shared" si="50"/>
        <v>1.7799450217435191</v>
      </c>
      <c r="S1663">
        <f t="shared" si="51"/>
        <v>1.6669900668560371</v>
      </c>
    </row>
    <row r="1664" spans="1:19" x14ac:dyDescent="0.25">
      <c r="A1664">
        <v>48267</v>
      </c>
      <c r="B1664">
        <v>2.14</v>
      </c>
      <c r="C1664">
        <v>0</v>
      </c>
      <c r="D1664">
        <v>1.24378460383415</v>
      </c>
      <c r="E1664">
        <v>0.134775431454181</v>
      </c>
      <c r="F1664">
        <v>0.69875539541244502</v>
      </c>
      <c r="G1664" s="1">
        <v>43297</v>
      </c>
      <c r="H1664" t="s">
        <v>170</v>
      </c>
      <c r="I1664" t="s">
        <v>165</v>
      </c>
      <c r="J1664">
        <v>1.78</v>
      </c>
      <c r="L1664">
        <v>0</v>
      </c>
      <c r="M1664">
        <v>1.2986744415760001</v>
      </c>
      <c r="N1664">
        <v>9.9224492907524095E-2</v>
      </c>
      <c r="O1664">
        <v>0.72959238290786699</v>
      </c>
      <c r="R1664">
        <f t="shared" si="50"/>
        <v>7.3529464503067539</v>
      </c>
      <c r="S1664">
        <f t="shared" si="51"/>
        <v>9.549083625290379</v>
      </c>
    </row>
    <row r="1665" spans="1:19" x14ac:dyDescent="0.25">
      <c r="A1665">
        <v>48268</v>
      </c>
      <c r="B1665">
        <v>2.16</v>
      </c>
      <c r="C1665">
        <v>1</v>
      </c>
      <c r="D1665">
        <v>0.94711691951751698</v>
      </c>
      <c r="E1665">
        <v>0.43848005533218298</v>
      </c>
      <c r="F1665">
        <v>0.175554502010345</v>
      </c>
      <c r="G1665" s="1">
        <v>43297</v>
      </c>
      <c r="H1665" t="s">
        <v>128</v>
      </c>
      <c r="I1665" t="s">
        <v>101</v>
      </c>
      <c r="J1665">
        <v>1.76</v>
      </c>
      <c r="L1665">
        <v>1</v>
      </c>
      <c r="M1665">
        <v>0.64251196861267101</v>
      </c>
      <c r="N1665">
        <v>0.29745924472808799</v>
      </c>
      <c r="O1665">
        <v>0.18130935728549899</v>
      </c>
      <c r="R1665">
        <f t="shared" si="50"/>
        <v>1.6406171704623795</v>
      </c>
      <c r="S1665">
        <f t="shared" si="51"/>
        <v>1.054116167933532</v>
      </c>
    </row>
    <row r="1666" spans="1:19" x14ac:dyDescent="0.25">
      <c r="A1666">
        <v>48269</v>
      </c>
      <c r="B1666">
        <v>1.88</v>
      </c>
      <c r="C1666">
        <v>0</v>
      </c>
      <c r="D1666">
        <v>1.05449263259768</v>
      </c>
      <c r="E1666">
        <v>0.399937223643064</v>
      </c>
      <c r="F1666">
        <v>0.52462320029735499</v>
      </c>
      <c r="G1666" s="1">
        <v>43298</v>
      </c>
      <c r="H1666" t="s">
        <v>31</v>
      </c>
      <c r="I1666" t="s">
        <v>137</v>
      </c>
      <c r="J1666">
        <v>2.0099999999999998</v>
      </c>
      <c r="L1666">
        <v>0</v>
      </c>
      <c r="M1666">
        <v>1.0089037370681699</v>
      </c>
      <c r="N1666">
        <v>0.441651880741119</v>
      </c>
      <c r="O1666">
        <v>0.501942157745361</v>
      </c>
      <c r="R1666">
        <f t="shared" si="50"/>
        <v>1.1365108576081941</v>
      </c>
      <c r="S1666">
        <f t="shared" si="51"/>
        <v>1.1466300514594641</v>
      </c>
    </row>
    <row r="1667" spans="1:19" x14ac:dyDescent="0.25">
      <c r="A1667">
        <v>48270</v>
      </c>
      <c r="B1667">
        <v>1.34</v>
      </c>
      <c r="C1667">
        <v>1</v>
      </c>
      <c r="D1667">
        <v>0.923368190288543</v>
      </c>
      <c r="E1667">
        <v>0.68908073902130096</v>
      </c>
      <c r="F1667">
        <v>0.37165157049894298</v>
      </c>
      <c r="G1667" s="1">
        <v>43298</v>
      </c>
      <c r="H1667" t="s">
        <v>143</v>
      </c>
      <c r="I1667" t="s">
        <v>161</v>
      </c>
      <c r="J1667">
        <v>3.53</v>
      </c>
      <c r="L1667">
        <v>1</v>
      </c>
      <c r="M1667">
        <v>0.85987460494041401</v>
      </c>
      <c r="N1667">
        <v>0.64169746637344305</v>
      </c>
      <c r="O1667">
        <v>0.41761574149131703</v>
      </c>
      <c r="R1667">
        <f t="shared" si="50"/>
        <v>1.5365739425480567</v>
      </c>
      <c r="S1667">
        <f t="shared" si="51"/>
        <v>1.3212609118102443</v>
      </c>
    </row>
    <row r="1668" spans="1:19" x14ac:dyDescent="0.25">
      <c r="A1668">
        <v>48271</v>
      </c>
      <c r="B1668">
        <v>2.33</v>
      </c>
      <c r="C1668">
        <v>0</v>
      </c>
      <c r="D1668">
        <v>1.18205666971206</v>
      </c>
      <c r="E1668">
        <v>0.22867251038551301</v>
      </c>
      <c r="F1668">
        <v>0.70781836509704499</v>
      </c>
      <c r="G1668" s="1">
        <v>43298</v>
      </c>
      <c r="H1668" t="s">
        <v>64</v>
      </c>
      <c r="I1668" t="s">
        <v>60</v>
      </c>
      <c r="J1668">
        <v>1.67</v>
      </c>
      <c r="L1668">
        <v>0</v>
      </c>
      <c r="M1668">
        <v>1.2205902415513901</v>
      </c>
      <c r="N1668">
        <v>0.21442805230617501</v>
      </c>
      <c r="O1668">
        <v>0.73089236021041804</v>
      </c>
      <c r="R1668">
        <f t="shared" ref="R1668:R1731" si="52">IF(L1668,N1668/O1668,O1668/N1668)</f>
        <v>3.4085668938819631</v>
      </c>
      <c r="S1668">
        <f t="shared" ref="S1668:S1731" si="53">IF(L1668,R1668*N1668*B1668,R1668*O1668*J1668)</f>
        <v>4.1604634883474843</v>
      </c>
    </row>
    <row r="1669" spans="1:19" x14ac:dyDescent="0.25">
      <c r="A1669">
        <v>48272</v>
      </c>
      <c r="C1669">
        <v>0</v>
      </c>
      <c r="E1669">
        <v>0.48055836558341902</v>
      </c>
      <c r="F1669">
        <v>0.68206046521663599</v>
      </c>
      <c r="G1669" s="1">
        <v>43298</v>
      </c>
      <c r="H1669" t="s">
        <v>186</v>
      </c>
      <c r="I1669" t="s">
        <v>203</v>
      </c>
      <c r="L1669">
        <v>0</v>
      </c>
      <c r="N1669">
        <v>0.48780244588851901</v>
      </c>
      <c r="O1669">
        <v>0.72156727313995295</v>
      </c>
      <c r="R1669">
        <f t="shared" si="52"/>
        <v>1.4792202852235348</v>
      </c>
      <c r="S1669">
        <f t="shared" si="53"/>
        <v>0</v>
      </c>
    </row>
    <row r="1670" spans="1:19" x14ac:dyDescent="0.25">
      <c r="A1670">
        <v>48273</v>
      </c>
      <c r="B1670">
        <v>1.26</v>
      </c>
      <c r="C1670">
        <v>1</v>
      </c>
      <c r="D1670">
        <v>0.94247381401062003</v>
      </c>
      <c r="E1670">
        <v>0.74799509048461899</v>
      </c>
      <c r="F1670">
        <v>0.27569580674171401</v>
      </c>
      <c r="G1670" s="1">
        <v>43298</v>
      </c>
      <c r="H1670" t="s">
        <v>24</v>
      </c>
      <c r="I1670" t="s">
        <v>278</v>
      </c>
      <c r="J1670">
        <v>4.21</v>
      </c>
      <c r="L1670">
        <v>1</v>
      </c>
      <c r="M1670">
        <v>1.0643134868144899</v>
      </c>
      <c r="N1670">
        <v>0.84469324350357</v>
      </c>
      <c r="O1670">
        <v>0.28028199076652499</v>
      </c>
      <c r="R1670">
        <f t="shared" si="52"/>
        <v>3.0137264302764275</v>
      </c>
      <c r="S1670">
        <f t="shared" si="53"/>
        <v>3.2075496853125154</v>
      </c>
    </row>
    <row r="1671" spans="1:19" x14ac:dyDescent="0.25">
      <c r="A1671">
        <v>48274</v>
      </c>
      <c r="B1671">
        <v>1.54</v>
      </c>
      <c r="C1671">
        <v>1</v>
      </c>
      <c r="D1671">
        <v>0.86154294967651301</v>
      </c>
      <c r="E1671">
        <v>0.55944347381591797</v>
      </c>
      <c r="F1671">
        <v>0.385624200105667</v>
      </c>
      <c r="G1671" s="1">
        <v>43298</v>
      </c>
      <c r="H1671" t="s">
        <v>74</v>
      </c>
      <c r="I1671" t="s">
        <v>185</v>
      </c>
      <c r="J1671">
        <v>2.62</v>
      </c>
      <c r="L1671">
        <v>0</v>
      </c>
      <c r="M1671">
        <v>1.1437135034799499</v>
      </c>
      <c r="N1671">
        <v>0.36891567707061701</v>
      </c>
      <c r="O1671">
        <v>0.436531871557235</v>
      </c>
      <c r="R1671">
        <f t="shared" si="52"/>
        <v>1.1832836029727061</v>
      </c>
      <c r="S1671">
        <f t="shared" si="53"/>
        <v>1.3533374351662986</v>
      </c>
    </row>
    <row r="1672" spans="1:19" x14ac:dyDescent="0.25">
      <c r="A1672">
        <v>48275</v>
      </c>
      <c r="B1672">
        <v>2.12</v>
      </c>
      <c r="C1672">
        <v>1</v>
      </c>
      <c r="D1672">
        <v>1.34707461436589</v>
      </c>
      <c r="E1672">
        <v>0.63541255394617702</v>
      </c>
      <c r="F1672">
        <v>0.38873059550921102</v>
      </c>
      <c r="G1672" s="1">
        <v>43298</v>
      </c>
      <c r="H1672" t="s">
        <v>105</v>
      </c>
      <c r="I1672" t="s">
        <v>87</v>
      </c>
      <c r="J1672">
        <v>1.79</v>
      </c>
      <c r="L1672">
        <v>1</v>
      </c>
      <c r="M1672">
        <v>1.4157526993751499</v>
      </c>
      <c r="N1672">
        <v>0.667807877063751</v>
      </c>
      <c r="O1672">
        <v>0.40145573019981301</v>
      </c>
      <c r="R1672">
        <f t="shared" si="52"/>
        <v>1.6634657991588984</v>
      </c>
      <c r="S1672">
        <f t="shared" si="53"/>
        <v>2.3550561954774549</v>
      </c>
    </row>
    <row r="1673" spans="1:19" x14ac:dyDescent="0.25">
      <c r="A1673">
        <v>48276</v>
      </c>
      <c r="B1673">
        <v>1.97</v>
      </c>
      <c r="C1673">
        <v>1</v>
      </c>
      <c r="D1673">
        <v>0.93686408013105404</v>
      </c>
      <c r="E1673">
        <v>0.47556552290916398</v>
      </c>
      <c r="F1673">
        <v>0.34911626577377303</v>
      </c>
      <c r="G1673" s="1">
        <v>43298</v>
      </c>
      <c r="H1673" t="s">
        <v>148</v>
      </c>
      <c r="I1673" t="s">
        <v>70</v>
      </c>
      <c r="J1673">
        <v>1.92</v>
      </c>
      <c r="L1673">
        <v>0</v>
      </c>
      <c r="M1673">
        <v>1.17563999176025</v>
      </c>
      <c r="N1673">
        <v>0.54165810346603305</v>
      </c>
      <c r="O1673">
        <v>0.61231249570846502</v>
      </c>
      <c r="R1673">
        <f t="shared" si="52"/>
        <v>1.1304409401249964</v>
      </c>
      <c r="S1673">
        <f t="shared" si="53"/>
        <v>1.3289915775340031</v>
      </c>
    </row>
    <row r="1674" spans="1:19" x14ac:dyDescent="0.25">
      <c r="A1674">
        <v>48277</v>
      </c>
      <c r="B1674">
        <v>2.23</v>
      </c>
      <c r="C1674">
        <v>1</v>
      </c>
      <c r="D1674">
        <v>1.24517314516007</v>
      </c>
      <c r="E1674">
        <v>0.55837360769510203</v>
      </c>
      <c r="F1674">
        <v>0.391898542642593</v>
      </c>
      <c r="G1674" s="1">
        <v>43298</v>
      </c>
      <c r="H1674" t="s">
        <v>219</v>
      </c>
      <c r="I1674" t="s">
        <v>21</v>
      </c>
      <c r="J1674">
        <v>1.72</v>
      </c>
      <c r="L1674">
        <v>1</v>
      </c>
      <c r="M1674">
        <v>1.50754752039909</v>
      </c>
      <c r="N1674">
        <v>0.67603027820587103</v>
      </c>
      <c r="O1674">
        <v>0.353813976049423</v>
      </c>
      <c r="R1674">
        <f t="shared" si="52"/>
        <v>1.910694104721965</v>
      </c>
      <c r="S1674">
        <f t="shared" si="53"/>
        <v>2.8804621598147624</v>
      </c>
    </row>
    <row r="1675" spans="1:19" x14ac:dyDescent="0.25">
      <c r="A1675">
        <v>48278</v>
      </c>
      <c r="B1675">
        <v>1.41</v>
      </c>
      <c r="C1675">
        <v>0</v>
      </c>
      <c r="D1675">
        <v>1.74948052391409</v>
      </c>
      <c r="E1675">
        <v>0.40027691423892903</v>
      </c>
      <c r="F1675">
        <v>0.56434855610132195</v>
      </c>
      <c r="G1675" s="1">
        <v>43298</v>
      </c>
      <c r="H1675" t="s">
        <v>117</v>
      </c>
      <c r="I1675" t="s">
        <v>144</v>
      </c>
      <c r="J1675">
        <v>3.1</v>
      </c>
      <c r="L1675">
        <v>1</v>
      </c>
      <c r="M1675">
        <v>0.83977979242801604</v>
      </c>
      <c r="N1675">
        <v>0.59558850526809604</v>
      </c>
      <c r="O1675">
        <v>0.35409104824066101</v>
      </c>
      <c r="R1675">
        <f t="shared" si="52"/>
        <v>1.6820207916222136</v>
      </c>
      <c r="S1675">
        <f t="shared" si="53"/>
        <v>1.4125270712481086</v>
      </c>
    </row>
    <row r="1676" spans="1:19" x14ac:dyDescent="0.25">
      <c r="A1676">
        <v>48279</v>
      </c>
      <c r="B1676">
        <v>2.02</v>
      </c>
      <c r="C1676">
        <v>1</v>
      </c>
      <c r="D1676">
        <v>1.24645926094055</v>
      </c>
      <c r="E1676">
        <v>0.61705904006958001</v>
      </c>
      <c r="F1676">
        <v>0.45147311091422998</v>
      </c>
      <c r="G1676" s="1">
        <v>43298</v>
      </c>
      <c r="H1676" t="s">
        <v>187</v>
      </c>
      <c r="I1676" t="s">
        <v>67</v>
      </c>
      <c r="J1676">
        <v>1.87</v>
      </c>
      <c r="L1676">
        <v>1</v>
      </c>
      <c r="M1676">
        <v>1.33414953827857</v>
      </c>
      <c r="N1676">
        <v>0.66047006845474199</v>
      </c>
      <c r="O1676">
        <v>0.41452777385711598</v>
      </c>
      <c r="R1676">
        <f t="shared" si="52"/>
        <v>1.5933071560179708</v>
      </c>
      <c r="S1676">
        <f t="shared" si="53"/>
        <v>2.1257100065373313</v>
      </c>
    </row>
    <row r="1677" spans="1:19" x14ac:dyDescent="0.25">
      <c r="A1677">
        <v>48280</v>
      </c>
      <c r="B1677">
        <v>1.53</v>
      </c>
      <c r="C1677">
        <v>1</v>
      </c>
      <c r="D1677">
        <v>0.87472620749473495</v>
      </c>
      <c r="E1677">
        <v>0.57171647548675497</v>
      </c>
      <c r="F1677">
        <v>0.23046348392963401</v>
      </c>
      <c r="G1677" s="1">
        <v>43298</v>
      </c>
      <c r="H1677" t="s">
        <v>28</v>
      </c>
      <c r="I1677" t="s">
        <v>183</v>
      </c>
      <c r="J1677">
        <v>2.66</v>
      </c>
      <c r="L1677">
        <v>1</v>
      </c>
      <c r="M1677">
        <v>0.69471470028161997</v>
      </c>
      <c r="N1677">
        <v>0.45406189560890198</v>
      </c>
      <c r="O1677">
        <v>9.3431964516639696E-2</v>
      </c>
      <c r="R1677">
        <f t="shared" si="52"/>
        <v>4.8598132122977695</v>
      </c>
      <c r="S1677">
        <f t="shared" si="53"/>
        <v>3.3761836792061022</v>
      </c>
    </row>
    <row r="1678" spans="1:19" x14ac:dyDescent="0.25">
      <c r="A1678">
        <v>48281</v>
      </c>
      <c r="B1678">
        <v>1.47</v>
      </c>
      <c r="C1678">
        <v>1</v>
      </c>
      <c r="D1678">
        <v>1.2392306352853699</v>
      </c>
      <c r="E1678">
        <v>0.84301403760909999</v>
      </c>
      <c r="F1678">
        <v>0.299308305978775</v>
      </c>
      <c r="G1678" s="1">
        <v>43298</v>
      </c>
      <c r="H1678" t="s">
        <v>159</v>
      </c>
      <c r="I1678" t="s">
        <v>221</v>
      </c>
      <c r="J1678">
        <v>2.89</v>
      </c>
      <c r="L1678">
        <v>1</v>
      </c>
      <c r="M1678">
        <v>1.2709283584356299</v>
      </c>
      <c r="N1678">
        <v>0.86457711458206099</v>
      </c>
      <c r="O1678">
        <v>0.37660682201385498</v>
      </c>
      <c r="R1678">
        <f t="shared" si="52"/>
        <v>2.2957022126122135</v>
      </c>
      <c r="S1678">
        <f t="shared" si="53"/>
        <v>2.9176730445322834</v>
      </c>
    </row>
    <row r="1679" spans="1:19" x14ac:dyDescent="0.25">
      <c r="A1679">
        <v>48282</v>
      </c>
      <c r="B1679">
        <v>3.06</v>
      </c>
      <c r="C1679">
        <v>0</v>
      </c>
      <c r="D1679">
        <v>0.82942525585492399</v>
      </c>
      <c r="E1679">
        <v>0.48655083775520303</v>
      </c>
      <c r="F1679">
        <v>0.58410229285558002</v>
      </c>
      <c r="G1679" s="1">
        <v>43298</v>
      </c>
      <c r="H1679" t="s">
        <v>213</v>
      </c>
      <c r="I1679" t="s">
        <v>149</v>
      </c>
      <c r="J1679">
        <v>1.42</v>
      </c>
      <c r="L1679">
        <v>0</v>
      </c>
      <c r="M1679">
        <v>1.02870603919029</v>
      </c>
      <c r="N1679">
        <v>0.51139831542968694</v>
      </c>
      <c r="O1679">
        <v>0.72444087266921997</v>
      </c>
      <c r="R1679">
        <f t="shared" si="52"/>
        <v>1.4165883046770118</v>
      </c>
      <c r="S1679">
        <f t="shared" si="53"/>
        <v>1.4572529440675799</v>
      </c>
    </row>
    <row r="1680" spans="1:19" x14ac:dyDescent="0.25">
      <c r="A1680">
        <v>48283</v>
      </c>
      <c r="B1680">
        <v>3.84</v>
      </c>
      <c r="C1680">
        <v>0</v>
      </c>
      <c r="D1680">
        <v>1.16243982672691</v>
      </c>
      <c r="E1680">
        <v>0.10095651447772901</v>
      </c>
      <c r="F1680">
        <v>0.89418448209762502</v>
      </c>
      <c r="G1680" s="1">
        <v>43298</v>
      </c>
      <c r="H1680" t="s">
        <v>68</v>
      </c>
      <c r="I1680" t="s">
        <v>118</v>
      </c>
      <c r="J1680">
        <v>1.3</v>
      </c>
      <c r="L1680">
        <v>0</v>
      </c>
      <c r="M1680">
        <v>1.0876652419567101</v>
      </c>
      <c r="N1680">
        <v>7.3477305471897097E-2</v>
      </c>
      <c r="O1680">
        <v>0.83666557073593095</v>
      </c>
      <c r="R1680">
        <f t="shared" si="52"/>
        <v>11.386720911478319</v>
      </c>
      <c r="S1680">
        <f t="shared" si="53"/>
        <v>12.384940555276598</v>
      </c>
    </row>
    <row r="1681" spans="1:19" x14ac:dyDescent="0.25">
      <c r="A1681">
        <v>48284</v>
      </c>
      <c r="B1681">
        <v>1.8</v>
      </c>
      <c r="C1681">
        <v>1</v>
      </c>
      <c r="D1681">
        <v>0.87723957896232596</v>
      </c>
      <c r="E1681">
        <v>0.48735532164573597</v>
      </c>
      <c r="F1681">
        <v>0.36474456389745002</v>
      </c>
      <c r="G1681" s="1">
        <v>43298</v>
      </c>
      <c r="H1681" t="s">
        <v>18</v>
      </c>
      <c r="I1681" t="s">
        <v>73</v>
      </c>
      <c r="J1681">
        <v>2.11</v>
      </c>
      <c r="L1681">
        <v>1</v>
      </c>
      <c r="M1681">
        <v>0.85834035873412995</v>
      </c>
      <c r="N1681">
        <v>0.47685575485229398</v>
      </c>
      <c r="O1681">
        <v>0.427878767251968</v>
      </c>
      <c r="R1681">
        <f t="shared" si="52"/>
        <v>1.1144646365952637</v>
      </c>
      <c r="S1681">
        <f t="shared" si="53"/>
        <v>0.9565899759716795</v>
      </c>
    </row>
    <row r="1682" spans="1:19" x14ac:dyDescent="0.25">
      <c r="A1682">
        <v>48285</v>
      </c>
      <c r="B1682">
        <v>1.99</v>
      </c>
      <c r="C1682">
        <v>1</v>
      </c>
      <c r="D1682">
        <v>1.6450094444751699</v>
      </c>
      <c r="E1682">
        <v>0.82663791179656898</v>
      </c>
      <c r="F1682">
        <v>0.26183940172195402</v>
      </c>
      <c r="G1682" s="1">
        <v>43298</v>
      </c>
      <c r="H1682" t="s">
        <v>119</v>
      </c>
      <c r="I1682" t="s">
        <v>95</v>
      </c>
      <c r="J1682">
        <v>1.89</v>
      </c>
      <c r="L1682">
        <v>1</v>
      </c>
      <c r="M1682">
        <v>1.2507558912038801</v>
      </c>
      <c r="N1682">
        <v>0.628520548343658</v>
      </c>
      <c r="O1682">
        <v>0.32198032736778198</v>
      </c>
      <c r="R1682">
        <f t="shared" si="52"/>
        <v>1.9520464293016588</v>
      </c>
      <c r="S1682">
        <f t="shared" si="53"/>
        <v>2.4415335713525468</v>
      </c>
    </row>
    <row r="1683" spans="1:19" x14ac:dyDescent="0.25">
      <c r="A1683">
        <v>48286</v>
      </c>
      <c r="B1683">
        <v>1.96</v>
      </c>
      <c r="C1683">
        <v>1</v>
      </c>
      <c r="D1683">
        <v>1.1533592247962901</v>
      </c>
      <c r="E1683">
        <v>0.58844858407974199</v>
      </c>
      <c r="F1683">
        <v>0.38955071568489003</v>
      </c>
      <c r="G1683" s="1">
        <v>43298</v>
      </c>
      <c r="H1683" t="s">
        <v>9</v>
      </c>
      <c r="I1683" t="s">
        <v>102</v>
      </c>
      <c r="J1683">
        <v>1.93</v>
      </c>
      <c r="L1683">
        <v>1</v>
      </c>
      <c r="M1683">
        <v>1.3363395810127201</v>
      </c>
      <c r="N1683">
        <v>0.68180590867996205</v>
      </c>
      <c r="O1683">
        <v>0.49463465809821999</v>
      </c>
      <c r="R1683">
        <f t="shared" si="52"/>
        <v>1.378403024368291</v>
      </c>
      <c r="S1683">
        <f t="shared" si="53"/>
        <v>1.8420145200509956</v>
      </c>
    </row>
    <row r="1684" spans="1:19" x14ac:dyDescent="0.25">
      <c r="A1684">
        <v>48287</v>
      </c>
      <c r="B1684">
        <v>1.54</v>
      </c>
      <c r="C1684">
        <v>1</v>
      </c>
      <c r="D1684">
        <v>1.09607009816169</v>
      </c>
      <c r="E1684">
        <v>0.71173382997512802</v>
      </c>
      <c r="F1684">
        <v>0.19798253476619701</v>
      </c>
      <c r="G1684" s="1">
        <v>43298</v>
      </c>
      <c r="H1684" t="s">
        <v>11</v>
      </c>
      <c r="I1684" t="s">
        <v>103</v>
      </c>
      <c r="J1684">
        <v>2.62</v>
      </c>
      <c r="L1684">
        <v>1</v>
      </c>
      <c r="M1684">
        <v>1.4365818452835</v>
      </c>
      <c r="N1684">
        <v>0.93284535408019997</v>
      </c>
      <c r="O1684">
        <v>0.11908745765686</v>
      </c>
      <c r="R1684">
        <f t="shared" si="52"/>
        <v>7.8332796117632428</v>
      </c>
      <c r="S1684">
        <f t="shared" si="53"/>
        <v>11.253147279288521</v>
      </c>
    </row>
    <row r="1685" spans="1:19" x14ac:dyDescent="0.25">
      <c r="A1685">
        <v>48288</v>
      </c>
      <c r="B1685">
        <v>1.51</v>
      </c>
      <c r="C1685">
        <v>1</v>
      </c>
      <c r="D1685">
        <v>0.69753875499963702</v>
      </c>
      <c r="E1685">
        <v>0.461946195363998</v>
      </c>
      <c r="F1685">
        <v>0.34102811217307999</v>
      </c>
      <c r="G1685" s="1">
        <v>43298</v>
      </c>
      <c r="H1685" t="s">
        <v>228</v>
      </c>
      <c r="I1685" t="s">
        <v>111</v>
      </c>
      <c r="J1685">
        <v>2.73</v>
      </c>
      <c r="L1685">
        <v>1</v>
      </c>
      <c r="M1685">
        <v>0.65759653359651504</v>
      </c>
      <c r="N1685">
        <v>0.43549439311027499</v>
      </c>
      <c r="O1685">
        <v>0.29307246208190901</v>
      </c>
      <c r="R1685">
        <f t="shared" si="52"/>
        <v>1.485961492310258</v>
      </c>
      <c r="S1685">
        <f t="shared" si="53"/>
        <v>0.97716312640113057</v>
      </c>
    </row>
    <row r="1686" spans="1:19" x14ac:dyDescent="0.25">
      <c r="A1686">
        <v>48289</v>
      </c>
      <c r="B1686">
        <v>2.2799999999999998</v>
      </c>
      <c r="C1686">
        <v>1</v>
      </c>
      <c r="D1686">
        <v>1.50986372619867</v>
      </c>
      <c r="E1686">
        <v>0.66222093254327696</v>
      </c>
      <c r="F1686">
        <v>0.46586976200342101</v>
      </c>
      <c r="G1686" s="1">
        <v>43298</v>
      </c>
      <c r="H1686" t="s">
        <v>132</v>
      </c>
      <c r="I1686" t="s">
        <v>179</v>
      </c>
      <c r="J1686">
        <v>1.69</v>
      </c>
      <c r="L1686">
        <v>1</v>
      </c>
      <c r="M1686">
        <v>1.69488739728927</v>
      </c>
      <c r="N1686">
        <v>0.74337166547775202</v>
      </c>
      <c r="O1686">
        <v>0.63894724845886197</v>
      </c>
      <c r="R1686">
        <f t="shared" si="52"/>
        <v>1.1634319848324901</v>
      </c>
      <c r="S1686">
        <f t="shared" si="53"/>
        <v>1.971886208695834</v>
      </c>
    </row>
    <row r="1687" spans="1:19" x14ac:dyDescent="0.25">
      <c r="A1687">
        <v>48290</v>
      </c>
      <c r="B1687">
        <v>1.74</v>
      </c>
      <c r="C1687">
        <v>1</v>
      </c>
      <c r="D1687">
        <v>0.93994140565395301</v>
      </c>
      <c r="E1687">
        <v>0.54019621014594998</v>
      </c>
      <c r="F1687">
        <v>0.32340529561042702</v>
      </c>
      <c r="G1687" s="1">
        <v>43298</v>
      </c>
      <c r="H1687" t="s">
        <v>141</v>
      </c>
      <c r="I1687" t="s">
        <v>8</v>
      </c>
      <c r="J1687">
        <v>2.2000000000000002</v>
      </c>
      <c r="L1687">
        <v>0</v>
      </c>
      <c r="M1687">
        <v>1.4480341553688001</v>
      </c>
      <c r="N1687">
        <v>0.38440299034118602</v>
      </c>
      <c r="O1687">
        <v>0.65819734334945601</v>
      </c>
      <c r="R1687">
        <f t="shared" si="52"/>
        <v>1.7122586449321253</v>
      </c>
      <c r="S1687">
        <f t="shared" si="53"/>
        <v>2.4794090006872218</v>
      </c>
    </row>
    <row r="1688" spans="1:19" x14ac:dyDescent="0.25">
      <c r="A1688">
        <v>48291</v>
      </c>
      <c r="B1688">
        <v>2.1</v>
      </c>
      <c r="C1688">
        <v>1</v>
      </c>
      <c r="D1688">
        <v>1.30391406416893</v>
      </c>
      <c r="E1688">
        <v>0.62091145912806101</v>
      </c>
      <c r="F1688">
        <v>0.45727614561716701</v>
      </c>
      <c r="G1688" s="1">
        <v>43298</v>
      </c>
      <c r="H1688" t="s">
        <v>189</v>
      </c>
      <c r="I1688" t="s">
        <v>181</v>
      </c>
      <c r="J1688">
        <v>1.81</v>
      </c>
      <c r="L1688">
        <v>1</v>
      </c>
      <c r="M1688">
        <v>1.3309513986110599</v>
      </c>
      <c r="N1688">
        <v>0.633786380290985</v>
      </c>
      <c r="O1688">
        <v>0.35011541843414301</v>
      </c>
      <c r="R1688">
        <f t="shared" si="52"/>
        <v>1.8102212782445648</v>
      </c>
      <c r="S1688">
        <f t="shared" si="53"/>
        <v>2.4093165420751199</v>
      </c>
    </row>
    <row r="1689" spans="1:19" x14ac:dyDescent="0.25">
      <c r="A1689">
        <v>48292</v>
      </c>
      <c r="B1689">
        <v>1.37</v>
      </c>
      <c r="C1689">
        <v>1</v>
      </c>
      <c r="D1689">
        <v>1.1870340826511301</v>
      </c>
      <c r="E1689">
        <v>0.86644823551177896</v>
      </c>
      <c r="F1689">
        <v>0.13518063277006101</v>
      </c>
      <c r="G1689" s="1">
        <v>43298</v>
      </c>
      <c r="H1689" t="s">
        <v>91</v>
      </c>
      <c r="I1689" t="s">
        <v>230</v>
      </c>
      <c r="J1689">
        <v>3.34</v>
      </c>
      <c r="L1689">
        <v>1</v>
      </c>
      <c r="M1689">
        <v>1.2018634700775099</v>
      </c>
      <c r="N1689">
        <v>0.87727260589599598</v>
      </c>
      <c r="O1689">
        <v>0.17137736082076999</v>
      </c>
      <c r="R1689">
        <f t="shared" si="52"/>
        <v>5.1189527116914002</v>
      </c>
      <c r="S1689">
        <f t="shared" si="53"/>
        <v>6.1522822692361299</v>
      </c>
    </row>
    <row r="1690" spans="1:19" x14ac:dyDescent="0.25">
      <c r="A1690">
        <v>48293</v>
      </c>
      <c r="B1690">
        <v>1.39</v>
      </c>
      <c r="C1690">
        <v>1</v>
      </c>
      <c r="D1690">
        <v>1.21730168712139</v>
      </c>
      <c r="E1690">
        <v>0.87575660943984901</v>
      </c>
      <c r="F1690">
        <v>7.1126676723360996E-2</v>
      </c>
      <c r="G1690" s="1">
        <v>43298</v>
      </c>
      <c r="H1690" t="s">
        <v>75</v>
      </c>
      <c r="I1690" t="s">
        <v>114</v>
      </c>
      <c r="J1690">
        <v>3.23</v>
      </c>
      <c r="L1690">
        <v>1</v>
      </c>
      <c r="M1690">
        <v>1.25563255012035</v>
      </c>
      <c r="N1690">
        <v>0.90333276987075795</v>
      </c>
      <c r="O1690">
        <v>8.9355029165744698E-2</v>
      </c>
      <c r="R1690">
        <f t="shared" si="52"/>
        <v>10.109478764705738</v>
      </c>
      <c r="S1690">
        <f t="shared" si="53"/>
        <v>12.693790601715026</v>
      </c>
    </row>
    <row r="1691" spans="1:19" x14ac:dyDescent="0.25">
      <c r="A1691">
        <v>48294</v>
      </c>
      <c r="C1691">
        <v>0</v>
      </c>
      <c r="E1691">
        <v>0.32934687882661801</v>
      </c>
      <c r="F1691">
        <v>0.71364251375198295</v>
      </c>
      <c r="G1691" s="1">
        <v>43298</v>
      </c>
      <c r="H1691" t="s">
        <v>200</v>
      </c>
      <c r="I1691" t="s">
        <v>297</v>
      </c>
      <c r="L1691">
        <v>0</v>
      </c>
      <c r="N1691">
        <v>0.407491475343704</v>
      </c>
      <c r="O1691">
        <v>0.62227499485015803</v>
      </c>
      <c r="R1691">
        <f t="shared" si="52"/>
        <v>1.5270871478361407</v>
      </c>
      <c r="S1691">
        <f t="shared" si="53"/>
        <v>0</v>
      </c>
    </row>
    <row r="1692" spans="1:19" x14ac:dyDescent="0.25">
      <c r="A1692">
        <v>48295</v>
      </c>
      <c r="B1692">
        <v>1.85</v>
      </c>
      <c r="C1692">
        <v>1</v>
      </c>
      <c r="D1692">
        <v>1.3023044121265399</v>
      </c>
      <c r="E1692">
        <v>0.70394833087921105</v>
      </c>
      <c r="F1692">
        <v>0.40530505776405301</v>
      </c>
      <c r="G1692" s="1">
        <v>43298</v>
      </c>
      <c r="H1692" t="s">
        <v>142</v>
      </c>
      <c r="I1692" t="s">
        <v>10</v>
      </c>
      <c r="J1692">
        <v>2.0499999999999998</v>
      </c>
      <c r="L1692">
        <v>1</v>
      </c>
      <c r="M1692">
        <v>1.6417720973491601</v>
      </c>
      <c r="N1692">
        <v>0.88744437694549505</v>
      </c>
      <c r="O1692">
        <v>0.58118742704391402</v>
      </c>
      <c r="R1692">
        <f t="shared" si="52"/>
        <v>1.5269504047244995</v>
      </c>
      <c r="S1692">
        <f t="shared" si="53"/>
        <v>2.5069045685126996</v>
      </c>
    </row>
    <row r="1693" spans="1:19" x14ac:dyDescent="0.25">
      <c r="A1693">
        <v>48296</v>
      </c>
      <c r="B1693">
        <v>1.9</v>
      </c>
      <c r="C1693">
        <v>0</v>
      </c>
      <c r="D1693">
        <v>1.4683349002599699</v>
      </c>
      <c r="E1693">
        <v>0.32386711835861198</v>
      </c>
      <c r="F1693">
        <v>0.73785673379897998</v>
      </c>
      <c r="G1693" s="1">
        <v>43298</v>
      </c>
      <c r="H1693" t="s">
        <v>188</v>
      </c>
      <c r="I1693" t="s">
        <v>98</v>
      </c>
      <c r="J1693">
        <v>1.99</v>
      </c>
      <c r="L1693">
        <v>0</v>
      </c>
      <c r="M1693">
        <v>1.4372864842414801</v>
      </c>
      <c r="N1693">
        <v>0.241530627012252</v>
      </c>
      <c r="O1693">
        <v>0.72225451469421298</v>
      </c>
      <c r="R1693">
        <f t="shared" si="52"/>
        <v>2.9903226916956398</v>
      </c>
      <c r="S1693">
        <f t="shared" si="53"/>
        <v>4.2979503882947565</v>
      </c>
    </row>
    <row r="1694" spans="1:19" x14ac:dyDescent="0.25">
      <c r="A1694">
        <v>48297</v>
      </c>
      <c r="B1694">
        <v>3.31</v>
      </c>
      <c r="C1694">
        <v>0</v>
      </c>
      <c r="D1694">
        <v>0.83829405713081295</v>
      </c>
      <c r="E1694">
        <v>0.350283500552177</v>
      </c>
      <c r="F1694">
        <v>0.60745946168899501</v>
      </c>
      <c r="G1694" s="1">
        <v>43299</v>
      </c>
      <c r="H1694" t="s">
        <v>200</v>
      </c>
      <c r="I1694" t="s">
        <v>128</v>
      </c>
      <c r="J1694">
        <v>1.38</v>
      </c>
      <c r="L1694">
        <v>0</v>
      </c>
      <c r="M1694">
        <v>0.72915153622627205</v>
      </c>
      <c r="N1694">
        <v>0.32247892022132801</v>
      </c>
      <c r="O1694">
        <v>0.52837067842483498</v>
      </c>
      <c r="R1694">
        <f t="shared" si="52"/>
        <v>1.6384657889024083</v>
      </c>
      <c r="S1694">
        <f t="shared" si="53"/>
        <v>1.1946898470323821</v>
      </c>
    </row>
    <row r="1695" spans="1:19" x14ac:dyDescent="0.25">
      <c r="A1695">
        <v>48298</v>
      </c>
      <c r="B1695">
        <v>4.8099999999999996</v>
      </c>
      <c r="C1695">
        <v>1</v>
      </c>
      <c r="D1695">
        <v>2.6528320233821798</v>
      </c>
      <c r="E1695">
        <v>0.551524329185485</v>
      </c>
      <c r="F1695">
        <v>0.26310230791568701</v>
      </c>
      <c r="G1695" s="1">
        <v>43299</v>
      </c>
      <c r="H1695" t="s">
        <v>28</v>
      </c>
      <c r="I1695" t="s">
        <v>29</v>
      </c>
      <c r="J1695">
        <v>1.22</v>
      </c>
      <c r="L1695">
        <v>1</v>
      </c>
      <c r="M1695">
        <v>2.7704211187362602</v>
      </c>
      <c r="N1695">
        <v>0.57597112655639604</v>
      </c>
      <c r="O1695">
        <v>0.35073465108871399</v>
      </c>
      <c r="R1695">
        <f t="shared" si="52"/>
        <v>1.6421848390757128</v>
      </c>
      <c r="S1695">
        <f t="shared" si="53"/>
        <v>4.5495435590438689</v>
      </c>
    </row>
    <row r="1696" spans="1:19" x14ac:dyDescent="0.25">
      <c r="A1696">
        <v>48299</v>
      </c>
      <c r="B1696">
        <v>2.69</v>
      </c>
      <c r="C1696">
        <v>1</v>
      </c>
      <c r="D1696">
        <v>1.6305425895452399</v>
      </c>
      <c r="E1696">
        <v>0.60614966154098504</v>
      </c>
      <c r="F1696">
        <v>0.41090467572212203</v>
      </c>
      <c r="G1696" s="1">
        <v>43299</v>
      </c>
      <c r="H1696" t="s">
        <v>79</v>
      </c>
      <c r="I1696" t="s">
        <v>151</v>
      </c>
      <c r="J1696">
        <v>1.53</v>
      </c>
      <c r="L1696">
        <v>1</v>
      </c>
      <c r="M1696">
        <v>1.34035986185073</v>
      </c>
      <c r="N1696">
        <v>0.49827504158019997</v>
      </c>
      <c r="O1696">
        <v>0.32946199178695601</v>
      </c>
      <c r="R1696">
        <f t="shared" si="52"/>
        <v>1.5123900601633149</v>
      </c>
      <c r="S1696">
        <f t="shared" si="53"/>
        <v>2.0271469321049298</v>
      </c>
    </row>
    <row r="1697" spans="1:19" x14ac:dyDescent="0.25">
      <c r="A1697">
        <v>48300</v>
      </c>
      <c r="B1697">
        <v>1.72</v>
      </c>
      <c r="C1697">
        <v>1</v>
      </c>
      <c r="D1697">
        <v>0.99430077552795404</v>
      </c>
      <c r="E1697">
        <v>0.57808184623718195</v>
      </c>
      <c r="F1697">
        <v>0.414285016059875</v>
      </c>
      <c r="G1697" s="1">
        <v>43299</v>
      </c>
      <c r="H1697" t="s">
        <v>22</v>
      </c>
      <c r="I1697" t="s">
        <v>18</v>
      </c>
      <c r="J1697">
        <v>2.2599999999999998</v>
      </c>
      <c r="L1697">
        <v>1</v>
      </c>
      <c r="M1697">
        <v>0.68690248250961194</v>
      </c>
      <c r="N1697">
        <v>0.39936190843582098</v>
      </c>
      <c r="O1697">
        <v>0.210683584213256</v>
      </c>
      <c r="R1697">
        <f t="shared" si="52"/>
        <v>1.8955530395362123</v>
      </c>
      <c r="S1697">
        <f t="shared" si="53"/>
        <v>1.3020600885860651</v>
      </c>
    </row>
    <row r="1698" spans="1:19" x14ac:dyDescent="0.25">
      <c r="A1698">
        <v>48301</v>
      </c>
      <c r="B1698">
        <v>1.57</v>
      </c>
      <c r="C1698">
        <v>1</v>
      </c>
      <c r="D1698">
        <v>0.89511021465063101</v>
      </c>
      <c r="E1698">
        <v>0.57013389468192999</v>
      </c>
      <c r="F1698">
        <v>0.36563510696093199</v>
      </c>
      <c r="G1698" s="1">
        <v>43299</v>
      </c>
      <c r="H1698" t="s">
        <v>143</v>
      </c>
      <c r="I1698" t="s">
        <v>127</v>
      </c>
      <c r="J1698">
        <v>2.57</v>
      </c>
      <c r="L1698">
        <v>0</v>
      </c>
      <c r="M1698">
        <v>1.5712376666068999</v>
      </c>
      <c r="N1698">
        <v>0.51033663749694802</v>
      </c>
      <c r="O1698">
        <v>0.61137652397155695</v>
      </c>
      <c r="R1698">
        <f t="shared" si="52"/>
        <v>1.1979867386558409</v>
      </c>
      <c r="S1698">
        <f t="shared" si="53"/>
        <v>1.882321887871615</v>
      </c>
    </row>
    <row r="1699" spans="1:19" x14ac:dyDescent="0.25">
      <c r="A1699">
        <v>48302</v>
      </c>
      <c r="B1699">
        <v>1.29</v>
      </c>
      <c r="C1699">
        <v>1</v>
      </c>
      <c r="D1699">
        <v>1.1711230748891801</v>
      </c>
      <c r="E1699">
        <v>0.90784734487533503</v>
      </c>
      <c r="F1699">
        <v>0.12394263893365801</v>
      </c>
      <c r="G1699" s="1">
        <v>43299</v>
      </c>
      <c r="H1699" t="s">
        <v>50</v>
      </c>
      <c r="I1699" t="s">
        <v>219</v>
      </c>
      <c r="J1699">
        <v>4.01</v>
      </c>
      <c r="L1699">
        <v>1</v>
      </c>
      <c r="M1699">
        <v>1.1914446383714601</v>
      </c>
      <c r="N1699">
        <v>0.92360049486160201</v>
      </c>
      <c r="O1699">
        <v>7.2641506791114793E-2</v>
      </c>
      <c r="R1699">
        <f t="shared" si="52"/>
        <v>12.714500781453681</v>
      </c>
      <c r="S1699">
        <f t="shared" si="53"/>
        <v>15.148623785632813</v>
      </c>
    </row>
    <row r="1700" spans="1:19" x14ac:dyDescent="0.25">
      <c r="A1700">
        <v>48303</v>
      </c>
      <c r="B1700">
        <v>2.16</v>
      </c>
      <c r="C1700">
        <v>1</v>
      </c>
      <c r="D1700">
        <v>1.35894260931015</v>
      </c>
      <c r="E1700">
        <v>0.629140096902847</v>
      </c>
      <c r="F1700">
        <v>0.34114559888839702</v>
      </c>
      <c r="G1700" s="1">
        <v>43299</v>
      </c>
      <c r="H1700" t="s">
        <v>125</v>
      </c>
      <c r="I1700" t="s">
        <v>24</v>
      </c>
      <c r="J1700">
        <v>1.78</v>
      </c>
      <c r="L1700">
        <v>1</v>
      </c>
      <c r="M1700">
        <v>1.4707314634323101</v>
      </c>
      <c r="N1700">
        <v>0.68089419603347701</v>
      </c>
      <c r="O1700">
        <v>0.243714660406112</v>
      </c>
      <c r="R1700">
        <f t="shared" si="52"/>
        <v>2.7938171421402158</v>
      </c>
      <c r="S1700">
        <f t="shared" si="53"/>
        <v>4.1089547740221546</v>
      </c>
    </row>
    <row r="1701" spans="1:19" x14ac:dyDescent="0.25">
      <c r="A1701">
        <v>48304</v>
      </c>
      <c r="B1701">
        <v>3.68</v>
      </c>
      <c r="C1701">
        <v>0</v>
      </c>
      <c r="D1701">
        <v>0.59491761048634795</v>
      </c>
      <c r="E1701">
        <v>0.31614307562510102</v>
      </c>
      <c r="F1701">
        <v>0.44730647404988599</v>
      </c>
      <c r="G1701" s="1">
        <v>43299</v>
      </c>
      <c r="H1701" t="s">
        <v>228</v>
      </c>
      <c r="I1701" t="s">
        <v>53</v>
      </c>
      <c r="J1701">
        <v>1.33</v>
      </c>
      <c r="L1701">
        <v>0</v>
      </c>
      <c r="M1701">
        <v>0.49404158949851901</v>
      </c>
      <c r="N1701">
        <v>0.15347486734390201</v>
      </c>
      <c r="O1701">
        <v>0.37145984172821001</v>
      </c>
      <c r="R1701">
        <f t="shared" si="52"/>
        <v>2.4203301045757128</v>
      </c>
      <c r="S1701">
        <f t="shared" si="53"/>
        <v>1.1957437319757027</v>
      </c>
    </row>
    <row r="1702" spans="1:19" x14ac:dyDescent="0.25">
      <c r="A1702">
        <v>48305</v>
      </c>
      <c r="B1702">
        <v>3.23</v>
      </c>
      <c r="C1702">
        <v>1</v>
      </c>
      <c r="D1702">
        <v>1.92759948384761</v>
      </c>
      <c r="E1702">
        <v>0.59678002595901403</v>
      </c>
      <c r="F1702">
        <v>0.317089635133743</v>
      </c>
      <c r="G1702" s="1">
        <v>43299</v>
      </c>
      <c r="H1702" t="s">
        <v>68</v>
      </c>
      <c r="I1702" t="s">
        <v>105</v>
      </c>
      <c r="J1702">
        <v>1.4</v>
      </c>
      <c r="L1702">
        <v>1</v>
      </c>
      <c r="M1702">
        <v>2.30104397594928</v>
      </c>
      <c r="N1702">
        <v>0.71239751577377297</v>
      </c>
      <c r="O1702">
        <v>0.30140316486358598</v>
      </c>
      <c r="R1702">
        <f t="shared" si="52"/>
        <v>2.3636033022287659</v>
      </c>
      <c r="S1702">
        <f t="shared" si="53"/>
        <v>5.4387551401273431</v>
      </c>
    </row>
    <row r="1703" spans="1:19" x14ac:dyDescent="0.25">
      <c r="A1703">
        <v>48306</v>
      </c>
      <c r="B1703">
        <v>2.7</v>
      </c>
      <c r="C1703">
        <v>0</v>
      </c>
      <c r="D1703">
        <v>0.98690243536233901</v>
      </c>
      <c r="E1703">
        <v>0.23307704925537101</v>
      </c>
      <c r="F1703">
        <v>0.645034271478653</v>
      </c>
      <c r="G1703" s="1">
        <v>43299</v>
      </c>
      <c r="H1703" t="s">
        <v>159</v>
      </c>
      <c r="I1703" t="s">
        <v>148</v>
      </c>
      <c r="J1703">
        <v>1.53</v>
      </c>
      <c r="L1703">
        <v>0</v>
      </c>
      <c r="M1703">
        <v>1.2121904343366601</v>
      </c>
      <c r="N1703">
        <v>0.32265445590019198</v>
      </c>
      <c r="O1703">
        <v>0.79228132963180498</v>
      </c>
      <c r="R1703">
        <f t="shared" si="52"/>
        <v>2.4555102684739758</v>
      </c>
      <c r="S1703">
        <f t="shared" si="53"/>
        <v>2.9765460588596011</v>
      </c>
    </row>
    <row r="1704" spans="1:19" x14ac:dyDescent="0.25">
      <c r="A1704">
        <v>48307</v>
      </c>
      <c r="B1704">
        <v>3.22</v>
      </c>
      <c r="C1704">
        <v>0</v>
      </c>
      <c r="D1704">
        <v>1.1122494220733601</v>
      </c>
      <c r="E1704">
        <v>0.176607830822467</v>
      </c>
      <c r="F1704">
        <v>0.79446387290954501</v>
      </c>
      <c r="G1704" s="1">
        <v>43299</v>
      </c>
      <c r="H1704" t="s">
        <v>213</v>
      </c>
      <c r="I1704" t="s">
        <v>187</v>
      </c>
      <c r="J1704">
        <v>1.4</v>
      </c>
      <c r="L1704">
        <v>0</v>
      </c>
      <c r="M1704">
        <v>0.98784136772155695</v>
      </c>
      <c r="N1704">
        <v>0.29000955820083602</v>
      </c>
      <c r="O1704">
        <v>0.70560097694396895</v>
      </c>
      <c r="R1704">
        <f t="shared" si="52"/>
        <v>2.4330266261615061</v>
      </c>
      <c r="S1704">
        <f t="shared" si="53"/>
        <v>2.4034443500903464</v>
      </c>
    </row>
    <row r="1705" spans="1:19" x14ac:dyDescent="0.25">
      <c r="A1705">
        <v>48308</v>
      </c>
      <c r="B1705">
        <v>1.34</v>
      </c>
      <c r="C1705">
        <v>0</v>
      </c>
      <c r="D1705">
        <v>1.7895497745275499</v>
      </c>
      <c r="E1705">
        <v>0.407831748326619</v>
      </c>
      <c r="F1705">
        <v>0.501274446646372</v>
      </c>
      <c r="G1705" s="1">
        <v>43299</v>
      </c>
      <c r="H1705" t="s">
        <v>75</v>
      </c>
      <c r="I1705" t="s">
        <v>142</v>
      </c>
      <c r="J1705">
        <v>3.57</v>
      </c>
      <c r="L1705">
        <v>1</v>
      </c>
      <c r="M1705">
        <v>0.679401524066925</v>
      </c>
      <c r="N1705">
        <v>0.50701606273651101</v>
      </c>
      <c r="O1705">
        <v>0.47074922919273299</v>
      </c>
      <c r="R1705">
        <f t="shared" si="52"/>
        <v>1.0770406647419697</v>
      </c>
      <c r="S1705">
        <f t="shared" si="53"/>
        <v>0.731743069107748</v>
      </c>
    </row>
    <row r="1706" spans="1:19" x14ac:dyDescent="0.25">
      <c r="A1706">
        <v>48309</v>
      </c>
      <c r="B1706">
        <v>1.41</v>
      </c>
      <c r="C1706">
        <v>0</v>
      </c>
      <c r="D1706">
        <v>1.5523879287242801</v>
      </c>
      <c r="E1706">
        <v>0.351506096124649</v>
      </c>
      <c r="F1706">
        <v>0.488172304630279</v>
      </c>
      <c r="G1706" s="1">
        <v>43299</v>
      </c>
      <c r="H1706" t="s">
        <v>88</v>
      </c>
      <c r="I1706" t="s">
        <v>132</v>
      </c>
      <c r="J1706">
        <v>3.18</v>
      </c>
      <c r="L1706">
        <v>0</v>
      </c>
      <c r="M1706">
        <v>1.6591366732120501</v>
      </c>
      <c r="N1706">
        <v>0.38075345754623402</v>
      </c>
      <c r="O1706">
        <v>0.52174109220504705</v>
      </c>
      <c r="R1706">
        <f t="shared" si="52"/>
        <v>1.3702858946243273</v>
      </c>
      <c r="S1706">
        <f t="shared" si="53"/>
        <v>2.2734915805564038</v>
      </c>
    </row>
    <row r="1707" spans="1:19" x14ac:dyDescent="0.25">
      <c r="A1707">
        <v>48310</v>
      </c>
      <c r="B1707">
        <v>4.07</v>
      </c>
      <c r="C1707">
        <v>0</v>
      </c>
      <c r="D1707">
        <v>1.06188153076171</v>
      </c>
      <c r="E1707">
        <v>0.12645369991660099</v>
      </c>
      <c r="F1707">
        <v>0.82959494590759197</v>
      </c>
      <c r="G1707" s="1">
        <v>43299</v>
      </c>
      <c r="H1707" t="s">
        <v>172</v>
      </c>
      <c r="I1707" t="s">
        <v>97</v>
      </c>
      <c r="J1707">
        <v>1.28</v>
      </c>
      <c r="L1707">
        <v>0</v>
      </c>
      <c r="M1707">
        <v>1.09304084777832</v>
      </c>
      <c r="N1707">
        <v>0.17467828094959201</v>
      </c>
      <c r="O1707">
        <v>0.85393816232681197</v>
      </c>
      <c r="R1707">
        <f t="shared" si="52"/>
        <v>4.8886338798653401</v>
      </c>
      <c r="S1707">
        <f t="shared" si="53"/>
        <v>5.3434765205258259</v>
      </c>
    </row>
    <row r="1708" spans="1:19" x14ac:dyDescent="0.25">
      <c r="A1708">
        <v>48311</v>
      </c>
      <c r="B1708">
        <v>1.37</v>
      </c>
      <c r="C1708">
        <v>1</v>
      </c>
      <c r="D1708">
        <v>1.1306052955389001</v>
      </c>
      <c r="E1708">
        <v>0.82525933980941701</v>
      </c>
      <c r="F1708">
        <v>0.10309636890888201</v>
      </c>
      <c r="G1708" s="1">
        <v>43299</v>
      </c>
      <c r="H1708" t="s">
        <v>59</v>
      </c>
      <c r="I1708" t="s">
        <v>130</v>
      </c>
      <c r="J1708">
        <v>3.39</v>
      </c>
      <c r="L1708">
        <v>1</v>
      </c>
      <c r="M1708">
        <v>1.09378054201602</v>
      </c>
      <c r="N1708">
        <v>0.79837995767593295</v>
      </c>
      <c r="O1708">
        <v>0.12768308818340299</v>
      </c>
      <c r="R1708">
        <f t="shared" si="52"/>
        <v>6.252824622546302</v>
      </c>
      <c r="S1708">
        <f t="shared" si="53"/>
        <v>6.8392179047798622</v>
      </c>
    </row>
    <row r="1709" spans="1:19" x14ac:dyDescent="0.25">
      <c r="A1709">
        <v>48312</v>
      </c>
      <c r="B1709">
        <v>1.76</v>
      </c>
      <c r="C1709">
        <v>1</v>
      </c>
      <c r="D1709">
        <v>1.40430569458007</v>
      </c>
      <c r="E1709">
        <v>0.797900962829589</v>
      </c>
      <c r="F1709">
        <v>0.31467373073101002</v>
      </c>
      <c r="G1709" s="1">
        <v>43299</v>
      </c>
      <c r="H1709" t="s">
        <v>39</v>
      </c>
      <c r="I1709" t="s">
        <v>74</v>
      </c>
      <c r="J1709">
        <v>2.1800000000000002</v>
      </c>
      <c r="L1709">
        <v>1</v>
      </c>
      <c r="M1709">
        <v>1.46164130210876</v>
      </c>
      <c r="N1709">
        <v>0.83047801256179798</v>
      </c>
      <c r="O1709">
        <v>0.283817529678344</v>
      </c>
      <c r="R1709">
        <f t="shared" si="52"/>
        <v>2.9260983756112426</v>
      </c>
      <c r="S1709">
        <f t="shared" si="53"/>
        <v>4.276906239826757</v>
      </c>
    </row>
    <row r="1710" spans="1:19" x14ac:dyDescent="0.25">
      <c r="A1710">
        <v>48313</v>
      </c>
      <c r="B1710">
        <v>1.26</v>
      </c>
      <c r="C1710">
        <v>1</v>
      </c>
      <c r="D1710">
        <v>0.97608468675613402</v>
      </c>
      <c r="E1710">
        <v>0.774670386314392</v>
      </c>
      <c r="F1710">
        <v>0.16847547739744101</v>
      </c>
      <c r="G1710" s="1">
        <v>43300</v>
      </c>
      <c r="H1710" t="s">
        <v>155</v>
      </c>
      <c r="I1710" t="s">
        <v>189</v>
      </c>
      <c r="J1710">
        <v>4.34</v>
      </c>
      <c r="L1710">
        <v>1</v>
      </c>
      <c r="M1710">
        <v>1.0589555704593601</v>
      </c>
      <c r="N1710">
        <v>0.84044092893600397</v>
      </c>
      <c r="O1710">
        <v>0.19794374704360901</v>
      </c>
      <c r="R1710">
        <f t="shared" si="52"/>
        <v>4.2458574291353912</v>
      </c>
      <c r="S1710">
        <f t="shared" si="53"/>
        <v>4.4961743759592014</v>
      </c>
    </row>
    <row r="1711" spans="1:19" x14ac:dyDescent="0.25">
      <c r="A1711">
        <v>48314</v>
      </c>
      <c r="B1711">
        <v>2.83</v>
      </c>
      <c r="C1711">
        <v>1</v>
      </c>
      <c r="D1711">
        <v>1.8344095853964399</v>
      </c>
      <c r="E1711">
        <v>0.64820126692454005</v>
      </c>
      <c r="F1711">
        <v>0.51600618163744605</v>
      </c>
      <c r="G1711" s="1">
        <v>43300</v>
      </c>
      <c r="H1711" t="s">
        <v>28</v>
      </c>
      <c r="I1711" t="s">
        <v>79</v>
      </c>
      <c r="J1711">
        <v>1.5</v>
      </c>
      <c r="L1711">
        <v>1</v>
      </c>
      <c r="M1711">
        <v>1.9336009019613201</v>
      </c>
      <c r="N1711">
        <v>0.68325120210647505</v>
      </c>
      <c r="O1711">
        <v>0.44308492541313099</v>
      </c>
      <c r="R1711">
        <f t="shared" si="52"/>
        <v>1.5420321543763056</v>
      </c>
      <c r="S1711">
        <f t="shared" si="53"/>
        <v>2.9816747645553892</v>
      </c>
    </row>
    <row r="1712" spans="1:19" x14ac:dyDescent="0.25">
      <c r="A1712">
        <v>48315</v>
      </c>
      <c r="B1712">
        <v>2.37</v>
      </c>
      <c r="C1712">
        <v>0</v>
      </c>
      <c r="D1712">
        <v>1.0454232243299399</v>
      </c>
      <c r="E1712">
        <v>0.36353583335876399</v>
      </c>
      <c r="F1712">
        <v>0.62977302670478796</v>
      </c>
      <c r="G1712" s="1">
        <v>43300</v>
      </c>
      <c r="H1712" t="s">
        <v>170</v>
      </c>
      <c r="I1712" t="s">
        <v>91</v>
      </c>
      <c r="J1712">
        <v>1.66</v>
      </c>
      <c r="L1712">
        <v>0</v>
      </c>
      <c r="M1712">
        <v>1.0796827709674801</v>
      </c>
      <c r="N1712">
        <v>0.44765213131904602</v>
      </c>
      <c r="O1712">
        <v>0.65041130781173695</v>
      </c>
      <c r="R1712">
        <f t="shared" si="52"/>
        <v>1.4529391514237704</v>
      </c>
      <c r="S1712">
        <f t="shared" si="53"/>
        <v>1.5687133690563602</v>
      </c>
    </row>
    <row r="1713" spans="1:19" x14ac:dyDescent="0.25">
      <c r="A1713">
        <v>48316</v>
      </c>
      <c r="B1713">
        <v>1.24</v>
      </c>
      <c r="C1713">
        <v>1</v>
      </c>
      <c r="D1713">
        <v>0.934055221557617</v>
      </c>
      <c r="E1713">
        <v>0.75327033996582005</v>
      </c>
      <c r="F1713">
        <v>0.17267140746116599</v>
      </c>
      <c r="G1713" s="1">
        <v>43300</v>
      </c>
      <c r="H1713" t="s">
        <v>136</v>
      </c>
      <c r="I1713" t="s">
        <v>188</v>
      </c>
      <c r="J1713">
        <v>4.6399999999999997</v>
      </c>
      <c r="L1713">
        <v>1</v>
      </c>
      <c r="M1713">
        <v>0.79093102693557704</v>
      </c>
      <c r="N1713">
        <v>0.63784760236740101</v>
      </c>
      <c r="O1713">
        <v>0.155265942215919</v>
      </c>
      <c r="R1713">
        <f t="shared" si="52"/>
        <v>4.1080973281338462</v>
      </c>
      <c r="S1713">
        <f t="shared" si="53"/>
        <v>3.2492216384922039</v>
      </c>
    </row>
    <row r="1714" spans="1:19" x14ac:dyDescent="0.25">
      <c r="A1714">
        <v>48317</v>
      </c>
      <c r="B1714">
        <v>1.93</v>
      </c>
      <c r="C1714">
        <v>0</v>
      </c>
      <c r="D1714">
        <v>1.43193538022041</v>
      </c>
      <c r="E1714">
        <v>0.28721291422843898</v>
      </c>
      <c r="F1714">
        <v>0.72687075138092005</v>
      </c>
      <c r="G1714" s="1">
        <v>43300</v>
      </c>
      <c r="H1714" t="s">
        <v>11</v>
      </c>
      <c r="I1714" t="s">
        <v>141</v>
      </c>
      <c r="J1714">
        <v>1.97</v>
      </c>
      <c r="L1714">
        <v>0</v>
      </c>
      <c r="M1714">
        <v>1.4449944204092</v>
      </c>
      <c r="N1714">
        <v>0.31554937362670898</v>
      </c>
      <c r="O1714">
        <v>0.73349970579147294</v>
      </c>
      <c r="R1714">
        <f t="shared" si="52"/>
        <v>2.3245164373521909</v>
      </c>
      <c r="S1714">
        <f t="shared" si="53"/>
        <v>3.3589132821233916</v>
      </c>
    </row>
    <row r="1715" spans="1:19" x14ac:dyDescent="0.25">
      <c r="A1715">
        <v>48318</v>
      </c>
      <c r="B1715">
        <v>4.04</v>
      </c>
      <c r="C1715">
        <v>0</v>
      </c>
      <c r="D1715">
        <v>1.0262477366924201</v>
      </c>
      <c r="E1715">
        <v>0.222351622581481</v>
      </c>
      <c r="F1715">
        <v>0.79554088115692101</v>
      </c>
      <c r="G1715" s="1">
        <v>43300</v>
      </c>
      <c r="H1715" t="s">
        <v>64</v>
      </c>
      <c r="I1715" t="s">
        <v>131</v>
      </c>
      <c r="J1715">
        <v>1.29</v>
      </c>
      <c r="L1715">
        <v>0</v>
      </c>
      <c r="M1715">
        <v>1.0124507349729499</v>
      </c>
      <c r="N1715">
        <v>0.159899562597274</v>
      </c>
      <c r="O1715">
        <v>0.784845530986785</v>
      </c>
      <c r="R1715">
        <f t="shared" si="52"/>
        <v>4.9083657155680376</v>
      </c>
      <c r="S1715">
        <f t="shared" si="53"/>
        <v>4.9694784762429025</v>
      </c>
    </row>
    <row r="1716" spans="1:19" x14ac:dyDescent="0.25">
      <c r="A1716">
        <v>48319</v>
      </c>
      <c r="B1716">
        <v>1.79</v>
      </c>
      <c r="C1716">
        <v>1</v>
      </c>
      <c r="D1716">
        <v>1.2581856092214501</v>
      </c>
      <c r="E1716">
        <v>0.70289698839187598</v>
      </c>
      <c r="F1716">
        <v>0.22133806645870199</v>
      </c>
      <c r="G1716" s="1">
        <v>43300</v>
      </c>
      <c r="H1716" t="s">
        <v>65</v>
      </c>
      <c r="I1716" t="s">
        <v>186</v>
      </c>
      <c r="J1716">
        <v>2.14</v>
      </c>
      <c r="L1716">
        <v>1</v>
      </c>
      <c r="M1716">
        <v>1.1299238860607099</v>
      </c>
      <c r="N1716">
        <v>0.63124239444732599</v>
      </c>
      <c r="O1716">
        <v>0.26097401976585299</v>
      </c>
      <c r="R1716">
        <f t="shared" si="52"/>
        <v>2.4187940049115975</v>
      </c>
      <c r="S1716">
        <f t="shared" si="53"/>
        <v>2.7330531216100691</v>
      </c>
    </row>
    <row r="1717" spans="1:19" x14ac:dyDescent="0.25">
      <c r="A1717">
        <v>48320</v>
      </c>
      <c r="B1717">
        <v>3.27</v>
      </c>
      <c r="C1717">
        <v>0</v>
      </c>
      <c r="D1717">
        <v>0.91429478064179404</v>
      </c>
      <c r="E1717">
        <v>0.40862992405891402</v>
      </c>
      <c r="F1717">
        <v>0.65776602923869998</v>
      </c>
      <c r="G1717" s="1">
        <v>43300</v>
      </c>
      <c r="H1717" t="s">
        <v>117</v>
      </c>
      <c r="I1717" t="s">
        <v>9</v>
      </c>
      <c r="J1717">
        <v>1.39</v>
      </c>
      <c r="L1717">
        <v>0</v>
      </c>
      <c r="M1717">
        <v>0.89450654983520494</v>
      </c>
      <c r="N1717">
        <v>0.35952511429786599</v>
      </c>
      <c r="O1717">
        <v>0.64352989196777299</v>
      </c>
      <c r="R1717">
        <f t="shared" si="52"/>
        <v>1.7899441968735723</v>
      </c>
      <c r="S1717">
        <f t="shared" si="53"/>
        <v>1.601116807942925</v>
      </c>
    </row>
    <row r="1718" spans="1:19" x14ac:dyDescent="0.25">
      <c r="A1718">
        <v>48321</v>
      </c>
      <c r="B1718">
        <v>1.95</v>
      </c>
      <c r="C1718">
        <v>1</v>
      </c>
      <c r="D1718">
        <v>1.3130310595035499</v>
      </c>
      <c r="E1718">
        <v>0.67334926128387396</v>
      </c>
      <c r="F1718">
        <v>0.36821991205215399</v>
      </c>
      <c r="G1718" s="1">
        <v>43300</v>
      </c>
      <c r="H1718" t="s">
        <v>172</v>
      </c>
      <c r="I1718" t="s">
        <v>213</v>
      </c>
      <c r="J1718">
        <v>1.97</v>
      </c>
      <c r="L1718">
        <v>1</v>
      </c>
      <c r="M1718">
        <v>1.61373132169246</v>
      </c>
      <c r="N1718">
        <v>0.82755452394485396</v>
      </c>
      <c r="O1718">
        <v>0.471517324447631</v>
      </c>
      <c r="R1718">
        <f t="shared" si="52"/>
        <v>1.7550882672536163</v>
      </c>
      <c r="S1718">
        <f t="shared" si="53"/>
        <v>2.8322409092021168</v>
      </c>
    </row>
    <row r="1719" spans="1:19" x14ac:dyDescent="0.25">
      <c r="A1719">
        <v>48322</v>
      </c>
      <c r="B1719">
        <v>2.2400000000000002</v>
      </c>
      <c r="C1719">
        <v>0</v>
      </c>
      <c r="D1719">
        <v>1.0868401471376401</v>
      </c>
      <c r="E1719">
        <v>0.34591005444526601</v>
      </c>
      <c r="F1719">
        <v>0.62823129892349205</v>
      </c>
      <c r="G1719" s="1">
        <v>43300</v>
      </c>
      <c r="H1719" t="s">
        <v>31</v>
      </c>
      <c r="I1719" t="s">
        <v>119</v>
      </c>
      <c r="J1719">
        <v>1.73</v>
      </c>
      <c r="L1719">
        <v>0</v>
      </c>
      <c r="M1719">
        <v>0.96661363482475204</v>
      </c>
      <c r="N1719">
        <v>0.37701508402824402</v>
      </c>
      <c r="O1719">
        <v>0.55873620510101296</v>
      </c>
      <c r="R1719">
        <f t="shared" si="52"/>
        <v>1.4819996036528749</v>
      </c>
      <c r="S1719">
        <f t="shared" si="53"/>
        <v>1.4325210236957477</v>
      </c>
    </row>
    <row r="1720" spans="1:19" x14ac:dyDescent="0.25">
      <c r="A1720">
        <v>48323</v>
      </c>
      <c r="B1720">
        <v>1.63</v>
      </c>
      <c r="C1720">
        <v>0</v>
      </c>
      <c r="D1720">
        <v>1.6155317479372</v>
      </c>
      <c r="E1720">
        <v>0.299450081586837</v>
      </c>
      <c r="F1720">
        <v>0.65940071344375595</v>
      </c>
      <c r="G1720" s="1">
        <v>43301</v>
      </c>
      <c r="H1720" t="s">
        <v>117</v>
      </c>
      <c r="I1720" t="s">
        <v>64</v>
      </c>
      <c r="J1720">
        <v>2.4500000000000002</v>
      </c>
      <c r="L1720">
        <v>0</v>
      </c>
      <c r="M1720">
        <v>1.53020660579204</v>
      </c>
      <c r="N1720">
        <v>0.30484333634376498</v>
      </c>
      <c r="O1720">
        <v>0.62457412481307895</v>
      </c>
      <c r="R1720">
        <f t="shared" si="52"/>
        <v>2.0488364033280386</v>
      </c>
      <c r="S1720">
        <f t="shared" si="53"/>
        <v>3.1351429985597763</v>
      </c>
    </row>
    <row r="1721" spans="1:19" x14ac:dyDescent="0.25">
      <c r="A1721">
        <v>48324</v>
      </c>
      <c r="B1721">
        <v>1.6</v>
      </c>
      <c r="C1721">
        <v>1</v>
      </c>
      <c r="D1721">
        <v>1.20966192245483</v>
      </c>
      <c r="E1721">
        <v>0.756038701534271</v>
      </c>
      <c r="F1721">
        <v>0.29491921365260998</v>
      </c>
      <c r="G1721" s="1">
        <v>43301</v>
      </c>
      <c r="H1721" t="s">
        <v>39</v>
      </c>
      <c r="I1721" t="s">
        <v>125</v>
      </c>
      <c r="J1721">
        <v>2.54</v>
      </c>
      <c r="L1721">
        <v>1</v>
      </c>
      <c r="M1721">
        <v>1.33216037750244</v>
      </c>
      <c r="N1721">
        <v>0.83260023593902499</v>
      </c>
      <c r="O1721">
        <v>0.45287045836448597</v>
      </c>
      <c r="R1721">
        <f t="shared" si="52"/>
        <v>1.8384953590170354</v>
      </c>
      <c r="S1721">
        <f t="shared" si="53"/>
        <v>2.4491706715046178</v>
      </c>
    </row>
    <row r="1722" spans="1:19" x14ac:dyDescent="0.25">
      <c r="A1722">
        <v>48325</v>
      </c>
      <c r="B1722">
        <v>1.96</v>
      </c>
      <c r="C1722">
        <v>0</v>
      </c>
      <c r="D1722">
        <v>1.1254254078865</v>
      </c>
      <c r="E1722">
        <v>0.298865046352148</v>
      </c>
      <c r="F1722">
        <v>0.574196636676788</v>
      </c>
      <c r="G1722" s="1">
        <v>43301</v>
      </c>
      <c r="H1722" t="s">
        <v>22</v>
      </c>
      <c r="I1722" t="s">
        <v>143</v>
      </c>
      <c r="J1722">
        <v>1.96</v>
      </c>
      <c r="L1722">
        <v>0</v>
      </c>
      <c r="M1722">
        <v>1.10474082231521</v>
      </c>
      <c r="N1722">
        <v>0.29958668351173401</v>
      </c>
      <c r="O1722">
        <v>0.56364327669143599</v>
      </c>
      <c r="R1722">
        <f t="shared" si="52"/>
        <v>1.881402971869274</v>
      </c>
      <c r="S1722">
        <f t="shared" si="53"/>
        <v>2.0784626662491501</v>
      </c>
    </row>
    <row r="1723" spans="1:19" x14ac:dyDescent="0.25">
      <c r="A1723">
        <v>48326</v>
      </c>
      <c r="B1723">
        <v>1.92</v>
      </c>
      <c r="C1723">
        <v>1</v>
      </c>
      <c r="D1723">
        <v>1.3992467880249</v>
      </c>
      <c r="E1723">
        <v>0.72877436876296997</v>
      </c>
      <c r="F1723">
        <v>0.27236373424530003</v>
      </c>
      <c r="G1723" s="1">
        <v>43301</v>
      </c>
      <c r="H1723" t="s">
        <v>31</v>
      </c>
      <c r="I1723" t="s">
        <v>65</v>
      </c>
      <c r="J1723">
        <v>2.0099999999999998</v>
      </c>
      <c r="L1723">
        <v>1</v>
      </c>
      <c r="M1723">
        <v>1.31281940460205</v>
      </c>
      <c r="N1723">
        <v>0.683760106563568</v>
      </c>
      <c r="O1723">
        <v>0.40708994865417403</v>
      </c>
      <c r="R1723">
        <f t="shared" si="52"/>
        <v>1.6796290569788235</v>
      </c>
      <c r="S1723">
        <f t="shared" si="53"/>
        <v>2.2050496185352428</v>
      </c>
    </row>
    <row r="1724" spans="1:19" x14ac:dyDescent="0.25">
      <c r="A1724">
        <v>48327</v>
      </c>
      <c r="B1724">
        <v>2.04</v>
      </c>
      <c r="C1724">
        <v>0</v>
      </c>
      <c r="D1724">
        <v>1.3845233864784201</v>
      </c>
      <c r="E1724">
        <v>0.33343508243560699</v>
      </c>
      <c r="F1724">
        <v>0.736448609828949</v>
      </c>
      <c r="G1724" s="1">
        <v>43301</v>
      </c>
      <c r="H1724" t="s">
        <v>75</v>
      </c>
      <c r="I1724" t="s">
        <v>88</v>
      </c>
      <c r="J1724">
        <v>1.88</v>
      </c>
      <c r="L1724">
        <v>0</v>
      </c>
      <c r="M1724">
        <v>1.07596403598785</v>
      </c>
      <c r="N1724">
        <v>0.32550725340843201</v>
      </c>
      <c r="O1724">
        <v>0.57232129573821999</v>
      </c>
      <c r="R1724">
        <f t="shared" si="52"/>
        <v>1.7582443701188333</v>
      </c>
      <c r="S1724">
        <f t="shared" si="53"/>
        <v>1.891807708725981</v>
      </c>
    </row>
    <row r="1725" spans="1:19" x14ac:dyDescent="0.25">
      <c r="A1725">
        <v>48328</v>
      </c>
      <c r="B1725">
        <v>1.81</v>
      </c>
      <c r="C1725">
        <v>1</v>
      </c>
      <c r="D1725">
        <v>1.42406562852859</v>
      </c>
      <c r="E1725">
        <v>0.78677659034728997</v>
      </c>
      <c r="F1725">
        <v>0.27303102910518601</v>
      </c>
      <c r="G1725" s="1">
        <v>43301</v>
      </c>
      <c r="H1725" t="s">
        <v>136</v>
      </c>
      <c r="I1725" t="s">
        <v>11</v>
      </c>
      <c r="J1725">
        <v>2.14</v>
      </c>
      <c r="L1725">
        <v>1</v>
      </c>
      <c r="M1725">
        <v>1.55786561787128</v>
      </c>
      <c r="N1725">
        <v>0.86069923639297397</v>
      </c>
      <c r="O1725">
        <v>0.23570825159549699</v>
      </c>
      <c r="R1725">
        <f t="shared" si="52"/>
        <v>3.6515447828701171</v>
      </c>
      <c r="S1725">
        <f t="shared" si="53"/>
        <v>5.6886160693506147</v>
      </c>
    </row>
    <row r="1726" spans="1:19" x14ac:dyDescent="0.25">
      <c r="A1726">
        <v>48329</v>
      </c>
      <c r="B1726">
        <v>1.56</v>
      </c>
      <c r="C1726">
        <v>1</v>
      </c>
      <c r="D1726">
        <v>0.98030828332900999</v>
      </c>
      <c r="E1726">
        <v>0.62840274572372401</v>
      </c>
      <c r="F1726">
        <v>0.31873570382595001</v>
      </c>
      <c r="G1726" s="1">
        <v>43301</v>
      </c>
      <c r="H1726" t="s">
        <v>155</v>
      </c>
      <c r="I1726" t="s">
        <v>170</v>
      </c>
      <c r="J1726">
        <v>2.65</v>
      </c>
      <c r="L1726">
        <v>1</v>
      </c>
      <c r="M1726">
        <v>0.80465943574905396</v>
      </c>
      <c r="N1726">
        <v>0.51580733060836703</v>
      </c>
      <c r="O1726">
        <v>0.389125525951385</v>
      </c>
      <c r="R1726">
        <f t="shared" si="52"/>
        <v>1.3255551132176533</v>
      </c>
      <c r="S1726">
        <f t="shared" si="53"/>
        <v>1.0666204294559885</v>
      </c>
    </row>
    <row r="1727" spans="1:19" x14ac:dyDescent="0.25">
      <c r="A1727">
        <v>48330</v>
      </c>
      <c r="B1727">
        <v>3.45</v>
      </c>
      <c r="C1727">
        <v>0</v>
      </c>
      <c r="D1727">
        <v>1.1048682289123499</v>
      </c>
      <c r="E1727">
        <v>0.17760721147060299</v>
      </c>
      <c r="F1727">
        <v>0.80647315979003897</v>
      </c>
      <c r="G1727" s="1">
        <v>43301</v>
      </c>
      <c r="H1727" t="s">
        <v>200</v>
      </c>
      <c r="I1727" t="s">
        <v>228</v>
      </c>
      <c r="J1727">
        <v>1.37</v>
      </c>
      <c r="L1727">
        <v>0</v>
      </c>
      <c r="M1727">
        <v>1.18390720427036</v>
      </c>
      <c r="N1727">
        <v>0.174949675798416</v>
      </c>
      <c r="O1727">
        <v>0.86416584253311102</v>
      </c>
      <c r="R1727">
        <f t="shared" si="52"/>
        <v>4.9395109684503637</v>
      </c>
      <c r="S1727">
        <f t="shared" si="53"/>
        <v>5.8479226211208593</v>
      </c>
    </row>
    <row r="1728" spans="1:19" x14ac:dyDescent="0.25">
      <c r="A1728">
        <v>48331</v>
      </c>
      <c r="B1728">
        <v>2.99</v>
      </c>
      <c r="C1728">
        <v>0</v>
      </c>
      <c r="D1728">
        <v>0.86812162309884999</v>
      </c>
      <c r="E1728">
        <v>0.36404811590909902</v>
      </c>
      <c r="F1728">
        <v>0.594603851437568</v>
      </c>
      <c r="G1728" s="1">
        <v>43301</v>
      </c>
      <c r="H1728" t="s">
        <v>159</v>
      </c>
      <c r="I1728" t="s">
        <v>59</v>
      </c>
      <c r="J1728">
        <v>1.46</v>
      </c>
      <c r="L1728">
        <v>0</v>
      </c>
      <c r="M1728">
        <v>0.82035653710365197</v>
      </c>
      <c r="N1728">
        <v>0.391062051057815</v>
      </c>
      <c r="O1728">
        <v>0.56188803911209095</v>
      </c>
      <c r="R1728">
        <f t="shared" si="52"/>
        <v>1.4368257865783578</v>
      </c>
      <c r="S1728">
        <f t="shared" si="53"/>
        <v>1.1787094266986538</v>
      </c>
    </row>
    <row r="1729" spans="1:19" x14ac:dyDescent="0.25">
      <c r="A1729">
        <v>48332</v>
      </c>
      <c r="B1729">
        <v>1.41</v>
      </c>
      <c r="C1729">
        <v>1</v>
      </c>
      <c r="D1729">
        <v>1.1082100807428299</v>
      </c>
      <c r="E1729">
        <v>0.78596459627151405</v>
      </c>
      <c r="F1729">
        <v>0.25828698873519801</v>
      </c>
      <c r="G1729" s="1">
        <v>43301</v>
      </c>
      <c r="H1729" t="s">
        <v>50</v>
      </c>
      <c r="I1729" t="s">
        <v>68</v>
      </c>
      <c r="J1729">
        <v>3.21</v>
      </c>
      <c r="L1729">
        <v>1</v>
      </c>
      <c r="M1729">
        <v>1.2115389829873999</v>
      </c>
      <c r="N1729">
        <v>0.859247505664825</v>
      </c>
      <c r="O1729">
        <v>0.24693325161933899</v>
      </c>
      <c r="R1729">
        <f t="shared" si="52"/>
        <v>3.4796751754980395</v>
      </c>
      <c r="S1729">
        <f t="shared" si="53"/>
        <v>4.2157621232494087</v>
      </c>
    </row>
    <row r="1730" spans="1:19" x14ac:dyDescent="0.25">
      <c r="A1730">
        <v>48333</v>
      </c>
      <c r="B1730">
        <v>1.38</v>
      </c>
      <c r="C1730">
        <v>1</v>
      </c>
      <c r="D1730">
        <v>0.67681992352008802</v>
      </c>
      <c r="E1730">
        <v>0.49044921994209201</v>
      </c>
      <c r="F1730">
        <v>0.30682849884033198</v>
      </c>
      <c r="G1730" s="1">
        <v>43302</v>
      </c>
      <c r="H1730" t="s">
        <v>39</v>
      </c>
      <c r="I1730" t="s">
        <v>117</v>
      </c>
      <c r="J1730">
        <v>3.36</v>
      </c>
      <c r="L1730">
        <v>0</v>
      </c>
      <c r="M1730">
        <v>1.8149654388427701</v>
      </c>
      <c r="N1730">
        <v>0.37105002999305697</v>
      </c>
      <c r="O1730">
        <v>0.54016828536987305</v>
      </c>
      <c r="R1730">
        <f t="shared" si="52"/>
        <v>1.4557828910025437</v>
      </c>
      <c r="S1730">
        <f t="shared" si="53"/>
        <v>2.6421956336282326</v>
      </c>
    </row>
    <row r="1731" spans="1:19" x14ac:dyDescent="0.25">
      <c r="A1731">
        <v>48334</v>
      </c>
      <c r="B1731">
        <v>2.0699999999999998</v>
      </c>
      <c r="C1731">
        <v>1</v>
      </c>
      <c r="D1731">
        <v>1.2109717941284099</v>
      </c>
      <c r="E1731">
        <v>0.58501052856445301</v>
      </c>
      <c r="F1731">
        <v>0.39198731780052098</v>
      </c>
      <c r="G1731" s="1">
        <v>43302</v>
      </c>
      <c r="H1731" t="s">
        <v>28</v>
      </c>
      <c r="I1731" t="s">
        <v>172</v>
      </c>
      <c r="J1731">
        <v>1.87</v>
      </c>
      <c r="L1731">
        <v>1</v>
      </c>
      <c r="M1731">
        <v>1.09284191787242</v>
      </c>
      <c r="N1731">
        <v>0.527942955493927</v>
      </c>
      <c r="O1731">
        <v>0.44492372870445202</v>
      </c>
      <c r="R1731">
        <f t="shared" si="52"/>
        <v>1.1865920413622666</v>
      </c>
      <c r="S1731">
        <f t="shared" si="53"/>
        <v>1.2967575222144998</v>
      </c>
    </row>
    <row r="1732" spans="1:19" x14ac:dyDescent="0.25">
      <c r="A1732">
        <v>48335</v>
      </c>
      <c r="B1732">
        <v>1.24</v>
      </c>
      <c r="C1732">
        <v>1</v>
      </c>
      <c r="D1732">
        <v>0.948391231536865</v>
      </c>
      <c r="E1732">
        <v>0.76483163833618095</v>
      </c>
      <c r="F1732">
        <v>0.14903668165206899</v>
      </c>
      <c r="G1732" s="1">
        <v>43302</v>
      </c>
      <c r="H1732" t="s">
        <v>155</v>
      </c>
      <c r="I1732" t="s">
        <v>200</v>
      </c>
      <c r="J1732">
        <v>4.6500000000000004</v>
      </c>
      <c r="L1732">
        <v>1</v>
      </c>
      <c r="M1732">
        <v>0.84845669269561697</v>
      </c>
      <c r="N1732">
        <v>0.68423926830291704</v>
      </c>
      <c r="O1732">
        <v>0.17015244066715199</v>
      </c>
      <c r="R1732">
        <f t="shared" ref="R1732:R1795" si="54">IF(L1732,N1732/O1732,O1732/N1732)</f>
        <v>4.0213309055108359</v>
      </c>
      <c r="S1732">
        <f t="shared" ref="S1732:S1795" si="55">IF(L1732,R1732*N1732*B1732,R1732*O1732*J1732)</f>
        <v>3.411925120324395</v>
      </c>
    </row>
    <row r="1733" spans="1:19" x14ac:dyDescent="0.25">
      <c r="A1733">
        <v>48336</v>
      </c>
      <c r="B1733">
        <v>1.71</v>
      </c>
      <c r="C1733">
        <v>1</v>
      </c>
      <c r="D1733">
        <v>0.97215545654296798</v>
      </c>
      <c r="E1733">
        <v>0.568511962890625</v>
      </c>
      <c r="F1733">
        <v>0.36325363318125398</v>
      </c>
      <c r="G1733" s="1">
        <v>43302</v>
      </c>
      <c r="H1733" t="s">
        <v>22</v>
      </c>
      <c r="I1733" t="s">
        <v>31</v>
      </c>
      <c r="J1733">
        <v>2.2999999999999998</v>
      </c>
      <c r="L1733">
        <v>1</v>
      </c>
      <c r="M1733">
        <v>1.01747094333171</v>
      </c>
      <c r="N1733">
        <v>0.595012247562408</v>
      </c>
      <c r="O1733">
        <v>0.39299333095550498</v>
      </c>
      <c r="R1733">
        <f t="shared" si="54"/>
        <v>1.5140517680432999</v>
      </c>
      <c r="S1733">
        <f t="shared" si="55"/>
        <v>1.5405036806840713</v>
      </c>
    </row>
    <row r="1734" spans="1:19" x14ac:dyDescent="0.25">
      <c r="A1734">
        <v>48337</v>
      </c>
      <c r="B1734">
        <v>2.02</v>
      </c>
      <c r="C1734">
        <v>1</v>
      </c>
      <c r="D1734">
        <v>1.0341120474040499</v>
      </c>
      <c r="E1734">
        <v>0.51193665713071801</v>
      </c>
      <c r="F1734">
        <v>0.35597316920757199</v>
      </c>
      <c r="G1734" s="1">
        <v>43302</v>
      </c>
      <c r="H1734" t="s">
        <v>136</v>
      </c>
      <c r="I1734" t="s">
        <v>75</v>
      </c>
      <c r="J1734">
        <v>1.91</v>
      </c>
      <c r="L1734">
        <v>0</v>
      </c>
      <c r="M1734">
        <v>0.86871162116527501</v>
      </c>
      <c r="N1734">
        <v>0.42684695124626099</v>
      </c>
      <c r="O1734">
        <v>0.454822838306427</v>
      </c>
      <c r="R1734">
        <f t="shared" si="54"/>
        <v>1.0655407915612027</v>
      </c>
      <c r="S1734">
        <f t="shared" si="55"/>
        <v>0.92564766845486335</v>
      </c>
    </row>
    <row r="1735" spans="1:19" x14ac:dyDescent="0.25">
      <c r="A1735">
        <v>48338</v>
      </c>
      <c r="B1735">
        <v>1.42</v>
      </c>
      <c r="C1735">
        <v>1</v>
      </c>
      <c r="D1735">
        <v>1.0728130903244</v>
      </c>
      <c r="E1735">
        <v>0.75550217628478999</v>
      </c>
      <c r="F1735">
        <v>0.22917815446853601</v>
      </c>
      <c r="G1735" s="1">
        <v>43302</v>
      </c>
      <c r="H1735" t="s">
        <v>50</v>
      </c>
      <c r="I1735" t="s">
        <v>159</v>
      </c>
      <c r="J1735">
        <v>3.17</v>
      </c>
      <c r="L1735">
        <v>1</v>
      </c>
      <c r="M1735">
        <v>1.09476468563079</v>
      </c>
      <c r="N1735">
        <v>0.77096104621887196</v>
      </c>
      <c r="O1735">
        <v>0.27966222167014998</v>
      </c>
      <c r="R1735">
        <f t="shared" si="54"/>
        <v>2.7567579260962485</v>
      </c>
      <c r="S1735">
        <f t="shared" si="55"/>
        <v>3.0180012243229704</v>
      </c>
    </row>
    <row r="1736" spans="1:19" x14ac:dyDescent="0.25">
      <c r="A1736">
        <v>48339</v>
      </c>
      <c r="B1736">
        <v>1.97</v>
      </c>
      <c r="C1736">
        <v>1</v>
      </c>
      <c r="D1736">
        <v>1.0378079195618599</v>
      </c>
      <c r="E1736">
        <v>0.52680605053901597</v>
      </c>
      <c r="F1736">
        <v>0.43838106989860498</v>
      </c>
      <c r="G1736" s="1">
        <v>43303</v>
      </c>
      <c r="H1736" t="s">
        <v>136</v>
      </c>
      <c r="I1736" t="s">
        <v>155</v>
      </c>
      <c r="J1736">
        <v>1.95</v>
      </c>
      <c r="L1736">
        <v>1</v>
      </c>
      <c r="M1736">
        <v>0.87312429845333095</v>
      </c>
      <c r="N1736">
        <v>0.44321030378341603</v>
      </c>
      <c r="O1736">
        <v>0.42884597182273798</v>
      </c>
      <c r="R1736">
        <f t="shared" si="54"/>
        <v>1.0334953174437547</v>
      </c>
      <c r="S1736">
        <f t="shared" si="55"/>
        <v>0.90236987399787949</v>
      </c>
    </row>
    <row r="1737" spans="1:19" x14ac:dyDescent="0.25">
      <c r="A1737">
        <v>48340</v>
      </c>
      <c r="B1737">
        <v>1.26</v>
      </c>
      <c r="C1737">
        <v>1</v>
      </c>
      <c r="D1737">
        <v>0.93355579948425205</v>
      </c>
      <c r="E1737">
        <v>0.74091730117797805</v>
      </c>
      <c r="F1737">
        <v>0.296352061629295</v>
      </c>
      <c r="G1737" s="1">
        <v>43303</v>
      </c>
      <c r="H1737" t="s">
        <v>50</v>
      </c>
      <c r="I1737" t="s">
        <v>28</v>
      </c>
      <c r="J1737">
        <v>4.43</v>
      </c>
      <c r="L1737">
        <v>1</v>
      </c>
      <c r="M1737">
        <v>0.79321374893188401</v>
      </c>
      <c r="N1737">
        <v>0.62953472137451105</v>
      </c>
      <c r="O1737">
        <v>0.373739033937454</v>
      </c>
      <c r="R1737">
        <f t="shared" si="54"/>
        <v>1.6844232585025223</v>
      </c>
      <c r="S1737">
        <f t="shared" si="55"/>
        <v>1.3361076876648457</v>
      </c>
    </row>
    <row r="1738" spans="1:19" x14ac:dyDescent="0.25">
      <c r="A1738">
        <v>48341</v>
      </c>
      <c r="B1738">
        <v>1.81</v>
      </c>
      <c r="C1738">
        <v>0</v>
      </c>
      <c r="D1738">
        <v>1.1975359866023001</v>
      </c>
      <c r="E1738">
        <v>0.43534321337938298</v>
      </c>
      <c r="F1738">
        <v>0.55959625542163804</v>
      </c>
      <c r="G1738" s="1">
        <v>43303</v>
      </c>
      <c r="H1738" t="s">
        <v>39</v>
      </c>
      <c r="I1738" t="s">
        <v>22</v>
      </c>
      <c r="J1738">
        <v>2.14</v>
      </c>
      <c r="L1738">
        <v>0</v>
      </c>
      <c r="M1738">
        <v>1.28942670583724</v>
      </c>
      <c r="N1738">
        <v>0.32467401027679399</v>
      </c>
      <c r="O1738">
        <v>0.60253584384918202</v>
      </c>
      <c r="R1738">
        <f t="shared" si="54"/>
        <v>1.8558179120512379</v>
      </c>
      <c r="S1738">
        <f t="shared" si="55"/>
        <v>2.3929411769699902</v>
      </c>
    </row>
    <row r="1739" spans="1:19" x14ac:dyDescent="0.25">
      <c r="A1739">
        <v>48342</v>
      </c>
      <c r="B1739">
        <v>1.28</v>
      </c>
      <c r="C1739">
        <v>1</v>
      </c>
      <c r="D1739">
        <v>1.0956506195068301</v>
      </c>
      <c r="E1739">
        <v>0.85597704648971495</v>
      </c>
      <c r="F1739">
        <v>0.110105444490909</v>
      </c>
      <c r="G1739" s="1">
        <v>43304</v>
      </c>
      <c r="H1739" t="s">
        <v>53</v>
      </c>
      <c r="I1739" t="s">
        <v>170</v>
      </c>
      <c r="J1739">
        <v>4.0199999999999996</v>
      </c>
      <c r="L1739">
        <v>1</v>
      </c>
      <c r="M1739">
        <v>1.1022272491455001</v>
      </c>
      <c r="N1739">
        <v>0.86111503839492798</v>
      </c>
      <c r="O1739">
        <v>0.10114997625350899</v>
      </c>
      <c r="R1739">
        <f t="shared" si="54"/>
        <v>8.5132500302001315</v>
      </c>
      <c r="S1739">
        <f t="shared" si="55"/>
        <v>9.3835361620754014</v>
      </c>
    </row>
    <row r="1740" spans="1:19" x14ac:dyDescent="0.25">
      <c r="A1740">
        <v>48343</v>
      </c>
      <c r="B1740">
        <v>2.27</v>
      </c>
      <c r="C1740">
        <v>1</v>
      </c>
      <c r="D1740">
        <v>1.5536204684972701</v>
      </c>
      <c r="E1740">
        <v>0.68441430330276398</v>
      </c>
      <c r="F1740">
        <v>0.31589595973491602</v>
      </c>
      <c r="G1740" s="1">
        <v>43304</v>
      </c>
      <c r="H1740" t="s">
        <v>69</v>
      </c>
      <c r="I1740" t="s">
        <v>131</v>
      </c>
      <c r="J1740">
        <v>1.7</v>
      </c>
      <c r="L1740">
        <v>1</v>
      </c>
      <c r="M1740">
        <v>1.55658608376979</v>
      </c>
      <c r="N1740">
        <v>0.68572074174880904</v>
      </c>
      <c r="O1740">
        <v>0.19204469025134999</v>
      </c>
      <c r="R1740">
        <f t="shared" si="54"/>
        <v>3.5706310903536616</v>
      </c>
      <c r="S1740">
        <f t="shared" si="55"/>
        <v>5.557994665520285</v>
      </c>
    </row>
    <row r="1741" spans="1:19" x14ac:dyDescent="0.25">
      <c r="A1741">
        <v>48344</v>
      </c>
      <c r="B1741">
        <v>3.9</v>
      </c>
      <c r="C1741">
        <v>0</v>
      </c>
      <c r="D1741">
        <v>0.816153377115726</v>
      </c>
      <c r="E1741">
        <v>0.31865838170051503</v>
      </c>
      <c r="F1741">
        <v>0.63267703652381901</v>
      </c>
      <c r="G1741" s="1">
        <v>43304</v>
      </c>
      <c r="H1741" t="s">
        <v>264</v>
      </c>
      <c r="I1741" t="s">
        <v>24</v>
      </c>
      <c r="J1741">
        <v>1.29</v>
      </c>
      <c r="L1741">
        <v>0</v>
      </c>
      <c r="M1741">
        <v>0.84826853513717604</v>
      </c>
      <c r="N1741">
        <v>0.30777570605277998</v>
      </c>
      <c r="O1741">
        <v>0.65757250785827603</v>
      </c>
      <c r="R1741">
        <f t="shared" si="54"/>
        <v>2.1365315550458357</v>
      </c>
      <c r="S1741">
        <f t="shared" si="55"/>
        <v>1.8123524924730841</v>
      </c>
    </row>
    <row r="1742" spans="1:19" x14ac:dyDescent="0.25">
      <c r="A1742">
        <v>48345</v>
      </c>
      <c r="B1742">
        <v>3.5</v>
      </c>
      <c r="C1742">
        <v>0</v>
      </c>
      <c r="D1742">
        <v>1.0557719678878701</v>
      </c>
      <c r="E1742">
        <v>0.21383330821990901</v>
      </c>
      <c r="F1742">
        <v>0.78788952827453596</v>
      </c>
      <c r="G1742" s="1">
        <v>43304</v>
      </c>
      <c r="H1742" t="s">
        <v>178</v>
      </c>
      <c r="I1742" t="s">
        <v>91</v>
      </c>
      <c r="J1742">
        <v>1.34</v>
      </c>
      <c r="L1742">
        <v>0</v>
      </c>
      <c r="M1742">
        <v>1.1653883552551201</v>
      </c>
      <c r="N1742">
        <v>0.21215850114822299</v>
      </c>
      <c r="O1742">
        <v>0.869692802429199</v>
      </c>
      <c r="R1742">
        <f t="shared" si="54"/>
        <v>4.0992597408179954</v>
      </c>
      <c r="S1742">
        <f t="shared" si="55"/>
        <v>4.777229567115441</v>
      </c>
    </row>
    <row r="1743" spans="1:19" x14ac:dyDescent="0.25">
      <c r="A1743">
        <v>48346</v>
      </c>
      <c r="B1743">
        <v>1.17</v>
      </c>
      <c r="C1743">
        <v>1</v>
      </c>
      <c r="D1743">
        <v>0.85852292382717099</v>
      </c>
      <c r="E1743">
        <v>0.73378027677535995</v>
      </c>
      <c r="F1743">
        <v>0.233341696858406</v>
      </c>
      <c r="G1743" s="1">
        <v>43304</v>
      </c>
      <c r="H1743" t="s">
        <v>88</v>
      </c>
      <c r="I1743" t="s">
        <v>138</v>
      </c>
      <c r="J1743">
        <v>5.75</v>
      </c>
      <c r="L1743">
        <v>1</v>
      </c>
      <c r="M1743">
        <v>0.70791271626949304</v>
      </c>
      <c r="N1743">
        <v>0.60505360364913896</v>
      </c>
      <c r="O1743">
        <v>0.25810435414314198</v>
      </c>
      <c r="R1743">
        <f t="shared" si="54"/>
        <v>2.3442208313680077</v>
      </c>
      <c r="S1743">
        <f t="shared" si="55"/>
        <v>1.6595037362692544</v>
      </c>
    </row>
    <row r="1744" spans="1:19" x14ac:dyDescent="0.25">
      <c r="A1744">
        <v>48347</v>
      </c>
      <c r="B1744">
        <v>1.69</v>
      </c>
      <c r="C1744">
        <v>0</v>
      </c>
      <c r="D1744">
        <v>1.4797655171155899</v>
      </c>
      <c r="E1744">
        <v>0.44219966729482002</v>
      </c>
      <c r="F1744">
        <v>0.64618581533431996</v>
      </c>
      <c r="G1744" s="1">
        <v>43304</v>
      </c>
      <c r="H1744" t="s">
        <v>186</v>
      </c>
      <c r="I1744" t="s">
        <v>8</v>
      </c>
      <c r="J1744">
        <v>2.29</v>
      </c>
      <c r="L1744">
        <v>1</v>
      </c>
      <c r="M1744">
        <v>0.93682362854480705</v>
      </c>
      <c r="N1744">
        <v>0.55433350801467896</v>
      </c>
      <c r="O1744">
        <v>0.49238067865371699</v>
      </c>
      <c r="R1744">
        <f t="shared" si="54"/>
        <v>1.1258230309328046</v>
      </c>
      <c r="S1744">
        <f t="shared" si="55"/>
        <v>1.0546976169377829</v>
      </c>
    </row>
    <row r="1745" spans="1:19" x14ac:dyDescent="0.25">
      <c r="A1745">
        <v>48348</v>
      </c>
      <c r="B1745">
        <v>2.2400000000000002</v>
      </c>
      <c r="C1745">
        <v>0</v>
      </c>
      <c r="D1745">
        <v>1.10762434208393</v>
      </c>
      <c r="E1745">
        <v>0.31615496873855498</v>
      </c>
      <c r="F1745">
        <v>0.64773353338241502</v>
      </c>
      <c r="G1745" s="1">
        <v>43304</v>
      </c>
      <c r="H1745" t="s">
        <v>111</v>
      </c>
      <c r="I1745" t="s">
        <v>120</v>
      </c>
      <c r="J1745">
        <v>1.71</v>
      </c>
      <c r="L1745">
        <v>0</v>
      </c>
      <c r="M1745">
        <v>1.1083803731202999</v>
      </c>
      <c r="N1745">
        <v>0.290858834981918</v>
      </c>
      <c r="O1745">
        <v>0.64817565679550104</v>
      </c>
      <c r="R1745">
        <f t="shared" si="54"/>
        <v>2.2284888022596823</v>
      </c>
      <c r="S1745">
        <f t="shared" si="55"/>
        <v>2.4700132501430119</v>
      </c>
    </row>
    <row r="1746" spans="1:19" x14ac:dyDescent="0.25">
      <c r="A1746">
        <v>48349</v>
      </c>
      <c r="B1746">
        <v>1.71</v>
      </c>
      <c r="C1746">
        <v>1</v>
      </c>
      <c r="D1746">
        <v>0.94655897408723799</v>
      </c>
      <c r="E1746">
        <v>0.55354325970013896</v>
      </c>
      <c r="F1746">
        <v>0.537854691346486</v>
      </c>
      <c r="G1746" s="1">
        <v>43304</v>
      </c>
      <c r="H1746" t="s">
        <v>80</v>
      </c>
      <c r="I1746" t="s">
        <v>179</v>
      </c>
      <c r="J1746">
        <v>2.2400000000000002</v>
      </c>
      <c r="L1746">
        <v>1</v>
      </c>
      <c r="M1746">
        <v>0.94815675079822503</v>
      </c>
      <c r="N1746">
        <v>0.55447763204574496</v>
      </c>
      <c r="O1746">
        <v>0.55425262451171797</v>
      </c>
      <c r="R1746">
        <f t="shared" si="54"/>
        <v>1.0004059656627251</v>
      </c>
      <c r="S1746">
        <f t="shared" si="55"/>
        <v>0.94854166988192901</v>
      </c>
    </row>
    <row r="1747" spans="1:19" x14ac:dyDescent="0.25">
      <c r="A1747">
        <v>48350</v>
      </c>
      <c r="B1747">
        <v>1.5</v>
      </c>
      <c r="C1747">
        <v>1</v>
      </c>
      <c r="D1747">
        <v>1.02376506328582</v>
      </c>
      <c r="E1747">
        <v>0.682510042190551</v>
      </c>
      <c r="F1747">
        <v>0.28892181515693599</v>
      </c>
      <c r="G1747" s="1">
        <v>43304</v>
      </c>
      <c r="H1747" t="s">
        <v>165</v>
      </c>
      <c r="I1747" t="s">
        <v>239</v>
      </c>
      <c r="J1747">
        <v>2.76</v>
      </c>
      <c r="L1747">
        <v>1</v>
      </c>
      <c r="M1747">
        <v>0.98564592003822304</v>
      </c>
      <c r="N1747">
        <v>0.65709728002548196</v>
      </c>
      <c r="O1747">
        <v>0.24797123670578</v>
      </c>
      <c r="R1747">
        <f t="shared" si="54"/>
        <v>2.6498931438775437</v>
      </c>
      <c r="S1747">
        <f t="shared" si="55"/>
        <v>2.6118563658001608</v>
      </c>
    </row>
    <row r="1748" spans="1:19" x14ac:dyDescent="0.25">
      <c r="A1748">
        <v>48351</v>
      </c>
      <c r="B1748">
        <v>3.14</v>
      </c>
      <c r="C1748">
        <v>0</v>
      </c>
      <c r="D1748">
        <v>0.84153056681156102</v>
      </c>
      <c r="E1748">
        <v>0.373036781946818</v>
      </c>
      <c r="F1748">
        <v>0.59683018922805697</v>
      </c>
      <c r="G1748" s="1">
        <v>43304</v>
      </c>
      <c r="H1748" t="s">
        <v>169</v>
      </c>
      <c r="I1748" t="s">
        <v>56</v>
      </c>
      <c r="J1748">
        <v>1.41</v>
      </c>
      <c r="L1748">
        <v>0</v>
      </c>
      <c r="M1748">
        <v>0.84010192751884405</v>
      </c>
      <c r="N1748">
        <v>0.35886412858963002</v>
      </c>
      <c r="O1748">
        <v>0.595816969871521</v>
      </c>
      <c r="R1748">
        <f t="shared" si="54"/>
        <v>1.6602856691560064</v>
      </c>
      <c r="S1748">
        <f t="shared" si="55"/>
        <v>1.3948091908898756</v>
      </c>
    </row>
    <row r="1749" spans="1:19" x14ac:dyDescent="0.25">
      <c r="A1749">
        <v>48352</v>
      </c>
      <c r="B1749">
        <v>1.69</v>
      </c>
      <c r="C1749">
        <v>1</v>
      </c>
      <c r="D1749">
        <v>1.14287924969196</v>
      </c>
      <c r="E1749">
        <v>0.67625991106033301</v>
      </c>
      <c r="F1749">
        <v>0.31479711234569502</v>
      </c>
      <c r="G1749" s="1">
        <v>43304</v>
      </c>
      <c r="H1749" t="s">
        <v>101</v>
      </c>
      <c r="I1749" t="s">
        <v>127</v>
      </c>
      <c r="J1749">
        <v>2.2799999999999998</v>
      </c>
      <c r="L1749">
        <v>1</v>
      </c>
      <c r="M1749">
        <v>0.99258162856101895</v>
      </c>
      <c r="N1749">
        <v>0.58732640743255604</v>
      </c>
      <c r="O1749">
        <v>0.18446096777915899</v>
      </c>
      <c r="R1749">
        <f t="shared" si="54"/>
        <v>3.1840145614746911</v>
      </c>
      <c r="S1749">
        <f t="shared" si="55"/>
        <v>3.1603943587905499</v>
      </c>
    </row>
    <row r="1750" spans="1:19" x14ac:dyDescent="0.25">
      <c r="A1750">
        <v>48353</v>
      </c>
      <c r="B1750">
        <v>1.51</v>
      </c>
      <c r="C1750">
        <v>1</v>
      </c>
      <c r="D1750">
        <v>0.93539127612113904</v>
      </c>
      <c r="E1750">
        <v>0.61946442127227697</v>
      </c>
      <c r="F1750">
        <v>0.39418384134769402</v>
      </c>
      <c r="G1750" s="1">
        <v>43304</v>
      </c>
      <c r="H1750" t="s">
        <v>87</v>
      </c>
      <c r="I1750" t="s">
        <v>212</v>
      </c>
      <c r="J1750">
        <v>2.73</v>
      </c>
      <c r="L1750">
        <v>1</v>
      </c>
      <c r="M1750">
        <v>0.87560133814811603</v>
      </c>
      <c r="N1750">
        <v>0.57986843585967995</v>
      </c>
      <c r="O1750">
        <v>0.186854854226112</v>
      </c>
      <c r="R1750">
        <f t="shared" si="54"/>
        <v>3.1033094551452458</v>
      </c>
      <c r="S1750">
        <f t="shared" si="55"/>
        <v>2.7172619116128804</v>
      </c>
    </row>
    <row r="1751" spans="1:19" x14ac:dyDescent="0.25">
      <c r="A1751">
        <v>48354</v>
      </c>
      <c r="B1751">
        <v>1.53</v>
      </c>
      <c r="C1751">
        <v>1</v>
      </c>
      <c r="D1751">
        <v>1.2285631477832699</v>
      </c>
      <c r="E1751">
        <v>0.80298244953155495</v>
      </c>
      <c r="F1751">
        <v>0.14935571104288101</v>
      </c>
      <c r="G1751" s="1">
        <v>43304</v>
      </c>
      <c r="H1751" t="s">
        <v>16</v>
      </c>
      <c r="I1751" t="s">
        <v>225</v>
      </c>
      <c r="J1751">
        <v>2.67</v>
      </c>
      <c r="L1751">
        <v>1</v>
      </c>
      <c r="M1751">
        <v>1.3121149188280099</v>
      </c>
      <c r="N1751">
        <v>0.85759145021438599</v>
      </c>
      <c r="O1751">
        <v>0.19485999643802601</v>
      </c>
      <c r="R1751">
        <f t="shared" si="54"/>
        <v>4.4010646920397409</v>
      </c>
      <c r="S1751">
        <f t="shared" si="55"/>
        <v>5.7747026411525484</v>
      </c>
    </row>
    <row r="1752" spans="1:19" x14ac:dyDescent="0.25">
      <c r="A1752">
        <v>48355</v>
      </c>
      <c r="B1752">
        <v>2.5299999999999998</v>
      </c>
      <c r="C1752">
        <v>0</v>
      </c>
      <c r="D1752">
        <v>1.0473248085975599</v>
      </c>
      <c r="E1752">
        <v>0.37846795916557302</v>
      </c>
      <c r="F1752">
        <v>0.66286380290985103</v>
      </c>
      <c r="G1752" s="1">
        <v>43305</v>
      </c>
      <c r="H1752" t="s">
        <v>14</v>
      </c>
      <c r="I1752" t="s">
        <v>73</v>
      </c>
      <c r="J1752">
        <v>1.58</v>
      </c>
      <c r="L1752">
        <v>0</v>
      </c>
      <c r="M1752">
        <v>0.99279670357704097</v>
      </c>
      <c r="N1752">
        <v>0.47898137569427401</v>
      </c>
      <c r="O1752">
        <v>0.62835234403610196</v>
      </c>
      <c r="R1752">
        <f t="shared" si="54"/>
        <v>1.3118513076324056</v>
      </c>
      <c r="S1752">
        <f t="shared" si="55"/>
        <v>1.3024016538006833</v>
      </c>
    </row>
    <row r="1753" spans="1:19" x14ac:dyDescent="0.25">
      <c r="A1753">
        <v>48356</v>
      </c>
      <c r="B1753">
        <v>1.53</v>
      </c>
      <c r="C1753">
        <v>1</v>
      </c>
      <c r="D1753">
        <v>0.90916068631410596</v>
      </c>
      <c r="E1753">
        <v>0.59422267079353297</v>
      </c>
      <c r="F1753">
        <v>0.29781841039657497</v>
      </c>
      <c r="G1753" s="1">
        <v>43305</v>
      </c>
      <c r="H1753" t="s">
        <v>125</v>
      </c>
      <c r="I1753" t="s">
        <v>98</v>
      </c>
      <c r="J1753">
        <v>2.67</v>
      </c>
      <c r="L1753">
        <v>1</v>
      </c>
      <c r="M1753">
        <v>1.0054081749916</v>
      </c>
      <c r="N1753">
        <v>0.657129526138305</v>
      </c>
      <c r="O1753">
        <v>0.17921096086502</v>
      </c>
      <c r="R1753">
        <f t="shared" si="54"/>
        <v>3.6667931635791446</v>
      </c>
      <c r="S1753">
        <f t="shared" si="55"/>
        <v>3.6866238226658079</v>
      </c>
    </row>
    <row r="1754" spans="1:19" x14ac:dyDescent="0.25">
      <c r="A1754">
        <v>48357</v>
      </c>
      <c r="B1754">
        <v>3.99</v>
      </c>
      <c r="C1754">
        <v>0</v>
      </c>
      <c r="D1754">
        <v>1.0506644592285099</v>
      </c>
      <c r="E1754">
        <v>0.15041401088237699</v>
      </c>
      <c r="F1754">
        <v>0.82083160877227701</v>
      </c>
      <c r="G1754" s="1">
        <v>43305</v>
      </c>
      <c r="H1754" t="s">
        <v>25</v>
      </c>
      <c r="I1754" t="s">
        <v>31</v>
      </c>
      <c r="J1754">
        <v>1.28</v>
      </c>
      <c r="L1754">
        <v>0</v>
      </c>
      <c r="M1754">
        <v>1.1291067504882799</v>
      </c>
      <c r="N1754">
        <v>0.101562842726707</v>
      </c>
      <c r="O1754">
        <v>0.88211464881896895</v>
      </c>
      <c r="R1754">
        <f t="shared" si="54"/>
        <v>8.6854072329644207</v>
      </c>
      <c r="S1754">
        <f t="shared" si="55"/>
        <v>9.8067519374798628</v>
      </c>
    </row>
    <row r="1755" spans="1:19" x14ac:dyDescent="0.25">
      <c r="A1755">
        <v>48358</v>
      </c>
      <c r="B1755">
        <v>1.58</v>
      </c>
      <c r="C1755">
        <v>1</v>
      </c>
      <c r="D1755">
        <v>1.04165687525272</v>
      </c>
      <c r="E1755">
        <v>0.65927650332450805</v>
      </c>
      <c r="F1755">
        <v>0.30255182981491002</v>
      </c>
      <c r="G1755" s="1">
        <v>43305</v>
      </c>
      <c r="H1755" t="s">
        <v>128</v>
      </c>
      <c r="I1755" t="s">
        <v>10</v>
      </c>
      <c r="J1755">
        <v>2.52</v>
      </c>
      <c r="L1755">
        <v>1</v>
      </c>
      <c r="M1755">
        <v>1.2346951961517301</v>
      </c>
      <c r="N1755">
        <v>0.781452655792236</v>
      </c>
      <c r="O1755">
        <v>0.296511679887771</v>
      </c>
      <c r="R1755">
        <f t="shared" si="54"/>
        <v>2.6354869261406972</v>
      </c>
      <c r="S1755">
        <f t="shared" si="55"/>
        <v>3.2540230472266161</v>
      </c>
    </row>
    <row r="1756" spans="1:19" x14ac:dyDescent="0.25">
      <c r="A1756">
        <v>48359</v>
      </c>
      <c r="B1756">
        <v>2.25</v>
      </c>
      <c r="C1756">
        <v>0</v>
      </c>
      <c r="D1756">
        <v>1.0938707354664801</v>
      </c>
      <c r="E1756">
        <v>0.336578458547592</v>
      </c>
      <c r="F1756">
        <v>0.63969048857688904</v>
      </c>
      <c r="G1756" s="1">
        <v>43305</v>
      </c>
      <c r="H1756" t="s">
        <v>52</v>
      </c>
      <c r="I1756" t="s">
        <v>11</v>
      </c>
      <c r="J1756">
        <v>1.71</v>
      </c>
      <c r="L1756">
        <v>1</v>
      </c>
      <c r="M1756">
        <v>1.5247320234775501</v>
      </c>
      <c r="N1756">
        <v>0.67765867710113503</v>
      </c>
      <c r="O1756">
        <v>0.44617721438407898</v>
      </c>
      <c r="R1756">
        <f t="shared" si="54"/>
        <v>1.5188105874850699</v>
      </c>
      <c r="S1756">
        <f t="shared" si="55"/>
        <v>2.315779140335243</v>
      </c>
    </row>
    <row r="1757" spans="1:19" x14ac:dyDescent="0.25">
      <c r="A1757">
        <v>48360</v>
      </c>
      <c r="C1757">
        <v>0</v>
      </c>
      <c r="E1757">
        <v>0.30735707581043198</v>
      </c>
      <c r="F1757">
        <v>0.76795909404754603</v>
      </c>
      <c r="G1757" s="1">
        <v>43305</v>
      </c>
      <c r="H1757" t="s">
        <v>257</v>
      </c>
      <c r="I1757" t="s">
        <v>60</v>
      </c>
      <c r="L1757">
        <v>0</v>
      </c>
      <c r="N1757">
        <v>0.483083516359329</v>
      </c>
      <c r="O1757">
        <v>0.76268678903579701</v>
      </c>
      <c r="R1757">
        <f t="shared" si="54"/>
        <v>1.5787886839601715</v>
      </c>
      <c r="S1757">
        <f t="shared" si="55"/>
        <v>0</v>
      </c>
    </row>
    <row r="1758" spans="1:19" x14ac:dyDescent="0.25">
      <c r="A1758">
        <v>48361</v>
      </c>
      <c r="B1758">
        <v>3.09</v>
      </c>
      <c r="C1758">
        <v>0</v>
      </c>
      <c r="D1758">
        <v>1.13064139509201</v>
      </c>
      <c r="E1758">
        <v>0.22922879159450499</v>
      </c>
      <c r="F1758">
        <v>0.796226334571838</v>
      </c>
      <c r="G1758" s="1">
        <v>43305</v>
      </c>
      <c r="H1758" t="s">
        <v>15</v>
      </c>
      <c r="I1758" t="s">
        <v>243</v>
      </c>
      <c r="J1758">
        <v>1.42</v>
      </c>
      <c r="L1758">
        <v>0</v>
      </c>
      <c r="M1758">
        <v>1.1869644701480799</v>
      </c>
      <c r="N1758">
        <v>0.22089919447898801</v>
      </c>
      <c r="O1758">
        <v>0.83589047193527199</v>
      </c>
      <c r="R1758">
        <f t="shared" si="54"/>
        <v>3.7840358535792764</v>
      </c>
      <c r="S1758">
        <f t="shared" si="55"/>
        <v>4.4915161119650868</v>
      </c>
    </row>
    <row r="1759" spans="1:19" x14ac:dyDescent="0.25">
      <c r="A1759">
        <v>48362</v>
      </c>
      <c r="B1759">
        <v>1.83</v>
      </c>
      <c r="C1759">
        <v>1</v>
      </c>
      <c r="D1759">
        <v>1.2578016972541799</v>
      </c>
      <c r="E1759">
        <v>0.68732333183288497</v>
      </c>
      <c r="F1759">
        <v>0.456373906135559</v>
      </c>
      <c r="G1759" s="1">
        <v>43305</v>
      </c>
      <c r="H1759" t="s">
        <v>100</v>
      </c>
      <c r="I1759" t="s">
        <v>9</v>
      </c>
      <c r="J1759">
        <v>2.0699999999999998</v>
      </c>
      <c r="L1759">
        <v>1</v>
      </c>
      <c r="M1759">
        <v>1.22253933727741</v>
      </c>
      <c r="N1759">
        <v>0.66805428266525202</v>
      </c>
      <c r="O1759">
        <v>0.51678949594497603</v>
      </c>
      <c r="R1759">
        <f t="shared" si="54"/>
        <v>1.292700969944601</v>
      </c>
      <c r="S1759">
        <f t="shared" si="55"/>
        <v>1.5803777870939393</v>
      </c>
    </row>
    <row r="1760" spans="1:19" x14ac:dyDescent="0.25">
      <c r="A1760">
        <v>48363</v>
      </c>
      <c r="B1760">
        <v>1.78</v>
      </c>
      <c r="C1760">
        <v>1</v>
      </c>
      <c r="D1760">
        <v>1.10743669354915</v>
      </c>
      <c r="E1760">
        <v>0.62215544581413196</v>
      </c>
      <c r="F1760">
        <v>0.297177615761756</v>
      </c>
      <c r="G1760" s="1">
        <v>43305</v>
      </c>
      <c r="H1760" t="s">
        <v>82</v>
      </c>
      <c r="I1760" t="s">
        <v>39</v>
      </c>
      <c r="J1760">
        <v>2.14</v>
      </c>
      <c r="L1760">
        <v>1</v>
      </c>
      <c r="M1760">
        <v>1.0433465588092801</v>
      </c>
      <c r="N1760">
        <v>0.58614975214004505</v>
      </c>
      <c r="O1760">
        <v>0.31487676501274098</v>
      </c>
      <c r="R1760">
        <f t="shared" si="54"/>
        <v>1.8615211322954472</v>
      </c>
      <c r="S1760">
        <f t="shared" si="55"/>
        <v>1.94221166753121</v>
      </c>
    </row>
    <row r="1761" spans="1:19" x14ac:dyDescent="0.25">
      <c r="A1761">
        <v>48364</v>
      </c>
      <c r="B1761">
        <v>2.63</v>
      </c>
      <c r="C1761">
        <v>0</v>
      </c>
      <c r="D1761">
        <v>1.0849604680538101</v>
      </c>
      <c r="E1761">
        <v>0.24240907728672001</v>
      </c>
      <c r="F1761">
        <v>0.70451978445053098</v>
      </c>
      <c r="G1761" s="1">
        <v>43305</v>
      </c>
      <c r="H1761" t="s">
        <v>132</v>
      </c>
      <c r="I1761" t="s">
        <v>40</v>
      </c>
      <c r="J1761">
        <v>1.54</v>
      </c>
      <c r="L1761">
        <v>0</v>
      </c>
      <c r="M1761">
        <v>1.3427411794662401</v>
      </c>
      <c r="N1761">
        <v>0.20543169975280701</v>
      </c>
      <c r="O1761">
        <v>0.87190985679626398</v>
      </c>
      <c r="R1761">
        <f t="shared" si="54"/>
        <v>4.2442809841198823</v>
      </c>
      <c r="S1761">
        <f t="shared" si="55"/>
        <v>5.6989708546032922</v>
      </c>
    </row>
    <row r="1762" spans="1:19" x14ac:dyDescent="0.25">
      <c r="A1762">
        <v>48365</v>
      </c>
      <c r="B1762">
        <v>1.37</v>
      </c>
      <c r="C1762">
        <v>1</v>
      </c>
      <c r="D1762">
        <v>0.95209444618225003</v>
      </c>
      <c r="E1762">
        <v>0.69495944976806601</v>
      </c>
      <c r="F1762">
        <v>0.21987040042877101</v>
      </c>
      <c r="G1762" s="1">
        <v>43305</v>
      </c>
      <c r="H1762" t="s">
        <v>115</v>
      </c>
      <c r="I1762" t="s">
        <v>28</v>
      </c>
      <c r="J1762">
        <v>3.34</v>
      </c>
      <c r="L1762">
        <v>1</v>
      </c>
      <c r="M1762">
        <v>0.88508364975452403</v>
      </c>
      <c r="N1762">
        <v>0.64604645967483498</v>
      </c>
      <c r="O1762">
        <v>0.21209271252155301</v>
      </c>
      <c r="R1762">
        <f t="shared" si="54"/>
        <v>3.046056849356308</v>
      </c>
      <c r="S1762">
        <f t="shared" si="55"/>
        <v>2.6960151135880475</v>
      </c>
    </row>
    <row r="1763" spans="1:19" x14ac:dyDescent="0.25">
      <c r="A1763">
        <v>48366</v>
      </c>
      <c r="B1763">
        <v>2.0099999999999998</v>
      </c>
      <c r="C1763">
        <v>0</v>
      </c>
      <c r="D1763">
        <v>1.1386685180664</v>
      </c>
      <c r="E1763">
        <v>0.36886617541313099</v>
      </c>
      <c r="F1763">
        <v>0.60567474365234297</v>
      </c>
      <c r="G1763" s="1">
        <v>43305</v>
      </c>
      <c r="H1763" t="s">
        <v>75</v>
      </c>
      <c r="I1763" t="s">
        <v>143</v>
      </c>
      <c r="J1763">
        <v>1.88</v>
      </c>
      <c r="L1763">
        <v>0</v>
      </c>
      <c r="M1763">
        <v>1.1492704296112</v>
      </c>
      <c r="N1763">
        <v>0.38375747203826899</v>
      </c>
      <c r="O1763">
        <v>0.61131405830383301</v>
      </c>
      <c r="R1763">
        <f t="shared" si="54"/>
        <v>1.592969786508474</v>
      </c>
      <c r="S1763">
        <f t="shared" si="55"/>
        <v>1.8307530708982651</v>
      </c>
    </row>
    <row r="1764" spans="1:19" x14ac:dyDescent="0.25">
      <c r="A1764">
        <v>48367</v>
      </c>
      <c r="B1764">
        <v>2.02</v>
      </c>
      <c r="C1764">
        <v>0</v>
      </c>
      <c r="D1764">
        <v>1.1259796480536399</v>
      </c>
      <c r="E1764">
        <v>0.31180650889873501</v>
      </c>
      <c r="F1764">
        <v>0.60212815403938202</v>
      </c>
      <c r="G1764" s="1">
        <v>43305</v>
      </c>
      <c r="H1764" t="s">
        <v>95</v>
      </c>
      <c r="I1764" t="s">
        <v>85</v>
      </c>
      <c r="J1764">
        <v>1.87</v>
      </c>
      <c r="L1764">
        <v>0</v>
      </c>
      <c r="M1764">
        <v>1.0439214998483599</v>
      </c>
      <c r="N1764">
        <v>0.184168741106987</v>
      </c>
      <c r="O1764">
        <v>0.55824679136276201</v>
      </c>
      <c r="R1764">
        <f t="shared" si="54"/>
        <v>3.0311701541059359</v>
      </c>
      <c r="S1764">
        <f t="shared" si="55"/>
        <v>3.1643036935698685</v>
      </c>
    </row>
    <row r="1765" spans="1:19" x14ac:dyDescent="0.25">
      <c r="A1765">
        <v>48368</v>
      </c>
      <c r="B1765">
        <v>1.48</v>
      </c>
      <c r="C1765">
        <v>1</v>
      </c>
      <c r="D1765">
        <v>0.95679125130176501</v>
      </c>
      <c r="E1765">
        <v>0.64648057520389501</v>
      </c>
      <c r="F1765">
        <v>0.40423339977860401</v>
      </c>
      <c r="G1765" s="1">
        <v>43305</v>
      </c>
      <c r="H1765" t="s">
        <v>104</v>
      </c>
      <c r="I1765" t="s">
        <v>123</v>
      </c>
      <c r="J1765">
        <v>2.84</v>
      </c>
      <c r="L1765">
        <v>1</v>
      </c>
      <c r="M1765">
        <v>0.94890799522399905</v>
      </c>
      <c r="N1765">
        <v>0.64115405082702603</v>
      </c>
      <c r="O1765">
        <v>0.51713168621063199</v>
      </c>
      <c r="R1765">
        <f t="shared" si="54"/>
        <v>1.2398274325930179</v>
      </c>
      <c r="S1765">
        <f t="shared" si="55"/>
        <v>1.1764821634855576</v>
      </c>
    </row>
    <row r="1766" spans="1:19" x14ac:dyDescent="0.25">
      <c r="A1766">
        <v>48369</v>
      </c>
      <c r="B1766">
        <v>1.64</v>
      </c>
      <c r="C1766">
        <v>1</v>
      </c>
      <c r="D1766">
        <v>1.1290734100341699</v>
      </c>
      <c r="E1766">
        <v>0.68845939636230402</v>
      </c>
      <c r="F1766">
        <v>0.25381835997104601</v>
      </c>
      <c r="G1766" s="1">
        <v>43305</v>
      </c>
      <c r="H1766" t="s">
        <v>30</v>
      </c>
      <c r="I1766" t="s">
        <v>26</v>
      </c>
      <c r="J1766">
        <v>2.38</v>
      </c>
      <c r="L1766">
        <v>1</v>
      </c>
      <c r="M1766">
        <v>1.04689694881439</v>
      </c>
      <c r="N1766">
        <v>0.63835179805755604</v>
      </c>
      <c r="O1766">
        <v>0.169250547885894</v>
      </c>
      <c r="R1766">
        <f t="shared" si="54"/>
        <v>3.771638000769856</v>
      </c>
      <c r="S1766">
        <f t="shared" si="55"/>
        <v>3.9485163150383751</v>
      </c>
    </row>
    <row r="1767" spans="1:19" x14ac:dyDescent="0.25">
      <c r="A1767">
        <v>48370</v>
      </c>
      <c r="B1767">
        <v>1.46</v>
      </c>
      <c r="C1767">
        <v>1</v>
      </c>
      <c r="D1767">
        <v>1.0387347027659399</v>
      </c>
      <c r="E1767">
        <v>0.71146212518215102</v>
      </c>
      <c r="F1767">
        <v>0.46489368379115997</v>
      </c>
      <c r="G1767" s="1">
        <v>43305</v>
      </c>
      <c r="H1767" t="s">
        <v>67</v>
      </c>
      <c r="I1767" t="s">
        <v>231</v>
      </c>
      <c r="J1767">
        <v>2.92</v>
      </c>
      <c r="L1767">
        <v>1</v>
      </c>
      <c r="M1767">
        <v>0.86373156309127797</v>
      </c>
      <c r="N1767">
        <v>0.59159696102142301</v>
      </c>
      <c r="O1767">
        <v>0.42174628376960699</v>
      </c>
      <c r="R1767">
        <f t="shared" si="54"/>
        <v>1.4027318883136921</v>
      </c>
      <c r="S1767">
        <f t="shared" si="55"/>
        <v>1.2115838064911648</v>
      </c>
    </row>
    <row r="1768" spans="1:19" x14ac:dyDescent="0.25">
      <c r="A1768">
        <v>48371</v>
      </c>
      <c r="B1768">
        <v>2.67</v>
      </c>
      <c r="C1768">
        <v>0</v>
      </c>
      <c r="D1768">
        <v>0.86205689084529802</v>
      </c>
      <c r="E1768">
        <v>0.39115893244743299</v>
      </c>
      <c r="F1768">
        <v>0.56343587636947601</v>
      </c>
      <c r="G1768" s="1">
        <v>43305</v>
      </c>
      <c r="H1768" t="s">
        <v>84</v>
      </c>
      <c r="I1768" t="s">
        <v>105</v>
      </c>
      <c r="J1768">
        <v>1.53</v>
      </c>
      <c r="L1768">
        <v>0</v>
      </c>
      <c r="M1768">
        <v>0.82684915959835004</v>
      </c>
      <c r="N1768">
        <v>0.31155934929847701</v>
      </c>
      <c r="O1768">
        <v>0.54042428731918302</v>
      </c>
      <c r="R1768">
        <f t="shared" si="54"/>
        <v>1.7345789447051743</v>
      </c>
      <c r="S1768">
        <f t="shared" si="55"/>
        <v>1.4342351426864663</v>
      </c>
    </row>
    <row r="1769" spans="1:19" x14ac:dyDescent="0.25">
      <c r="A1769">
        <v>48372</v>
      </c>
      <c r="B1769">
        <v>1.66</v>
      </c>
      <c r="C1769">
        <v>0</v>
      </c>
      <c r="D1769">
        <v>1.32672705650329</v>
      </c>
      <c r="E1769">
        <v>0.34132087230682301</v>
      </c>
      <c r="F1769">
        <v>0.56456470489501898</v>
      </c>
      <c r="G1769" s="1">
        <v>43305</v>
      </c>
      <c r="H1769" t="s">
        <v>155</v>
      </c>
      <c r="I1769" t="s">
        <v>102</v>
      </c>
      <c r="J1769">
        <v>2.35</v>
      </c>
      <c r="L1769">
        <v>0</v>
      </c>
      <c r="M1769">
        <v>1.3026302367448801</v>
      </c>
      <c r="N1769">
        <v>0.259113639593124</v>
      </c>
      <c r="O1769">
        <v>0.55431073904037398</v>
      </c>
      <c r="R1769">
        <f t="shared" si="54"/>
        <v>2.1392572768874167</v>
      </c>
      <c r="S1769">
        <f t="shared" si="55"/>
        <v>2.7866612130500608</v>
      </c>
    </row>
    <row r="1770" spans="1:19" x14ac:dyDescent="0.25">
      <c r="A1770">
        <v>48373</v>
      </c>
      <c r="B1770">
        <v>1.33</v>
      </c>
      <c r="C1770">
        <v>1</v>
      </c>
      <c r="D1770">
        <v>0.50851812452077805</v>
      </c>
      <c r="E1770">
        <v>0.38234445452690102</v>
      </c>
      <c r="F1770">
        <v>0.30962028106053602</v>
      </c>
      <c r="G1770" s="1">
        <v>43305</v>
      </c>
      <c r="H1770" t="s">
        <v>47</v>
      </c>
      <c r="I1770" t="s">
        <v>126</v>
      </c>
      <c r="J1770">
        <v>3.58</v>
      </c>
      <c r="L1770">
        <v>0</v>
      </c>
      <c r="M1770">
        <v>2.3117523026466298</v>
      </c>
      <c r="N1770">
        <v>0.55691158771514804</v>
      </c>
      <c r="O1770">
        <v>0.645740866661071</v>
      </c>
      <c r="R1770">
        <f t="shared" si="54"/>
        <v>1.1595033770267997</v>
      </c>
      <c r="S1770">
        <f t="shared" si="55"/>
        <v>2.6804846017682529</v>
      </c>
    </row>
    <row r="1771" spans="1:19" x14ac:dyDescent="0.25">
      <c r="A1771">
        <v>48374</v>
      </c>
      <c r="B1771">
        <v>1.58</v>
      </c>
      <c r="C1771">
        <v>1</v>
      </c>
      <c r="D1771">
        <v>1.18127069425582</v>
      </c>
      <c r="E1771">
        <v>0.74763967990875202</v>
      </c>
      <c r="F1771">
        <v>0.263738638162612</v>
      </c>
      <c r="G1771" s="1">
        <v>43305</v>
      </c>
      <c r="H1771" t="s">
        <v>151</v>
      </c>
      <c r="I1771" t="s">
        <v>172</v>
      </c>
      <c r="J1771">
        <v>2.5299999999999998</v>
      </c>
      <c r="L1771">
        <v>1</v>
      </c>
      <c r="M1771">
        <v>1.2152564644813499</v>
      </c>
      <c r="N1771">
        <v>0.76914966106414795</v>
      </c>
      <c r="O1771">
        <v>0.28319388628005898</v>
      </c>
      <c r="R1771">
        <f t="shared" si="54"/>
        <v>2.715982577051514</v>
      </c>
      <c r="S1771">
        <f t="shared" si="55"/>
        <v>3.300615384180579</v>
      </c>
    </row>
    <row r="1772" spans="1:19" x14ac:dyDescent="0.25">
      <c r="A1772">
        <v>48375</v>
      </c>
      <c r="B1772">
        <v>1.38</v>
      </c>
      <c r="C1772">
        <v>1</v>
      </c>
      <c r="D1772">
        <v>1.1036674125194501</v>
      </c>
      <c r="E1772">
        <v>0.79975899457931499</v>
      </c>
      <c r="F1772">
        <v>0.208969193696975</v>
      </c>
      <c r="G1772" s="1">
        <v>43305</v>
      </c>
      <c r="H1772" t="s">
        <v>18</v>
      </c>
      <c r="I1772" t="s">
        <v>200</v>
      </c>
      <c r="J1772">
        <v>3.3</v>
      </c>
      <c r="L1772">
        <v>1</v>
      </c>
      <c r="M1772">
        <v>1.0037632298469501</v>
      </c>
      <c r="N1772">
        <v>0.72736465930938698</v>
      </c>
      <c r="O1772">
        <v>0.24288216233253401</v>
      </c>
      <c r="R1772">
        <f t="shared" si="54"/>
        <v>2.9947224296922221</v>
      </c>
      <c r="S1772">
        <f t="shared" si="55"/>
        <v>3.0059922585229821</v>
      </c>
    </row>
    <row r="1773" spans="1:19" x14ac:dyDescent="0.25">
      <c r="A1773">
        <v>48376</v>
      </c>
      <c r="B1773">
        <v>3.74</v>
      </c>
      <c r="C1773">
        <v>0</v>
      </c>
      <c r="D1773">
        <v>0.92505141854286199</v>
      </c>
      <c r="E1773">
        <v>0.31696963310241699</v>
      </c>
      <c r="F1773">
        <v>0.70614612102508501</v>
      </c>
      <c r="G1773" s="1">
        <v>43305</v>
      </c>
      <c r="H1773" t="s">
        <v>161</v>
      </c>
      <c r="I1773" t="s">
        <v>55</v>
      </c>
      <c r="J1773">
        <v>1.31</v>
      </c>
      <c r="L1773">
        <v>0</v>
      </c>
      <c r="M1773">
        <v>0.97546011924743603</v>
      </c>
      <c r="N1773">
        <v>0.32815897464752197</v>
      </c>
      <c r="O1773">
        <v>0.74462604522705</v>
      </c>
      <c r="R1773">
        <f t="shared" si="54"/>
        <v>2.2691015719648027</v>
      </c>
      <c r="S1773">
        <f t="shared" si="55"/>
        <v>2.21341808997333</v>
      </c>
    </row>
    <row r="1774" spans="1:19" x14ac:dyDescent="0.25">
      <c r="A1774">
        <v>48377</v>
      </c>
      <c r="B1774">
        <v>2.1</v>
      </c>
      <c r="C1774">
        <v>1</v>
      </c>
      <c r="D1774">
        <v>1.6042059838771801</v>
      </c>
      <c r="E1774">
        <v>0.763907611370086</v>
      </c>
      <c r="F1774">
        <v>0.18880603015422801</v>
      </c>
      <c r="G1774" s="1">
        <v>43305</v>
      </c>
      <c r="H1774" t="s">
        <v>141</v>
      </c>
      <c r="I1774" t="s">
        <v>42</v>
      </c>
      <c r="J1774">
        <v>1.81</v>
      </c>
      <c r="L1774">
        <v>1</v>
      </c>
      <c r="M1774">
        <v>1.6584873497486099</v>
      </c>
      <c r="N1774">
        <v>0.78975588083267201</v>
      </c>
      <c r="O1774">
        <v>0.18704476952552701</v>
      </c>
      <c r="R1774">
        <f t="shared" si="54"/>
        <v>4.2222826269669609</v>
      </c>
      <c r="S1774">
        <f t="shared" si="55"/>
        <v>7.0026023238880395</v>
      </c>
    </row>
    <row r="1775" spans="1:19" x14ac:dyDescent="0.25">
      <c r="A1775">
        <v>48378</v>
      </c>
      <c r="B1775">
        <v>1.1399999999999999</v>
      </c>
      <c r="C1775">
        <v>1</v>
      </c>
      <c r="D1775">
        <v>0.81547193813323904</v>
      </c>
      <c r="E1775">
        <v>0.71532626152038503</v>
      </c>
      <c r="F1775">
        <v>0.30806123316287898</v>
      </c>
      <c r="G1775" s="1">
        <v>43305</v>
      </c>
      <c r="H1775" t="s">
        <v>58</v>
      </c>
      <c r="I1775" t="s">
        <v>181</v>
      </c>
      <c r="J1775">
        <v>6.65</v>
      </c>
      <c r="L1775">
        <v>1</v>
      </c>
      <c r="M1775">
        <v>0.88786082267761202</v>
      </c>
      <c r="N1775">
        <v>0.778825283050537</v>
      </c>
      <c r="O1775">
        <v>0.26369765400886502</v>
      </c>
      <c r="R1775">
        <f t="shared" si="54"/>
        <v>2.9534782399859894</v>
      </c>
      <c r="S1775">
        <f t="shared" si="55"/>
        <v>2.6222776199143865</v>
      </c>
    </row>
    <row r="1776" spans="1:19" x14ac:dyDescent="0.25">
      <c r="A1776">
        <v>48379</v>
      </c>
      <c r="B1776">
        <v>2.8</v>
      </c>
      <c r="C1776">
        <v>0</v>
      </c>
      <c r="D1776">
        <v>0.79368440012136998</v>
      </c>
      <c r="E1776">
        <v>0.36612422267595901</v>
      </c>
      <c r="F1776">
        <v>0.53267409404118804</v>
      </c>
      <c r="G1776" s="1">
        <v>43305</v>
      </c>
      <c r="H1776" t="s">
        <v>175</v>
      </c>
      <c r="I1776" t="s">
        <v>156</v>
      </c>
      <c r="J1776">
        <v>1.49</v>
      </c>
      <c r="L1776">
        <v>0</v>
      </c>
      <c r="M1776">
        <v>0.70261694192886304</v>
      </c>
      <c r="N1776">
        <v>0.43873935937881398</v>
      </c>
      <c r="O1776">
        <v>0.47155499458312899</v>
      </c>
      <c r="R1776">
        <f t="shared" si="54"/>
        <v>1.0747952844959632</v>
      </c>
      <c r="S1776">
        <f t="shared" si="55"/>
        <v>0.75516937599211509</v>
      </c>
    </row>
    <row r="1777" spans="1:19" x14ac:dyDescent="0.25">
      <c r="A1777">
        <v>48380</v>
      </c>
      <c r="B1777">
        <v>1.92</v>
      </c>
      <c r="C1777">
        <v>0</v>
      </c>
      <c r="D1777">
        <v>1.1493285505473601</v>
      </c>
      <c r="E1777">
        <v>0.47389073669910398</v>
      </c>
      <c r="F1777">
        <v>0.57755203545093503</v>
      </c>
      <c r="G1777" s="1">
        <v>43306</v>
      </c>
      <c r="H1777" t="s">
        <v>92</v>
      </c>
      <c r="I1777" t="s">
        <v>115</v>
      </c>
      <c r="J1777">
        <v>1.99</v>
      </c>
      <c r="L1777">
        <v>0</v>
      </c>
      <c r="M1777">
        <v>1.2680374848842599</v>
      </c>
      <c r="N1777">
        <v>0.47733175754547102</v>
      </c>
      <c r="O1777">
        <v>0.63720476627349798</v>
      </c>
      <c r="R1777">
        <f t="shared" si="54"/>
        <v>1.3349305932421589</v>
      </c>
      <c r="S1777">
        <f t="shared" si="55"/>
        <v>1.6927420319498416</v>
      </c>
    </row>
    <row r="1778" spans="1:19" x14ac:dyDescent="0.25">
      <c r="A1778">
        <v>48381</v>
      </c>
      <c r="B1778">
        <v>1.65</v>
      </c>
      <c r="C1778">
        <v>0</v>
      </c>
      <c r="D1778">
        <v>1.39227390289306</v>
      </c>
      <c r="E1778">
        <v>0.32718127667903901</v>
      </c>
      <c r="F1778">
        <v>0.580114126205444</v>
      </c>
      <c r="G1778" s="1">
        <v>43306</v>
      </c>
      <c r="H1778" t="s">
        <v>67</v>
      </c>
      <c r="I1778" t="s">
        <v>16</v>
      </c>
      <c r="J1778">
        <v>2.4</v>
      </c>
      <c r="L1778">
        <v>0</v>
      </c>
      <c r="M1778">
        <v>0.99347133636474605</v>
      </c>
      <c r="N1778">
        <v>0.31516003608703602</v>
      </c>
      <c r="O1778">
        <v>0.41394639015197698</v>
      </c>
      <c r="R1778">
        <f t="shared" si="54"/>
        <v>1.3134482255156859</v>
      </c>
      <c r="S1778">
        <f t="shared" si="55"/>
        <v>1.3048731638489712</v>
      </c>
    </row>
    <row r="1779" spans="1:19" x14ac:dyDescent="0.25">
      <c r="A1779">
        <v>48382</v>
      </c>
      <c r="B1779">
        <v>1.48</v>
      </c>
      <c r="C1779">
        <v>1</v>
      </c>
      <c r="D1779">
        <v>1.1218720636367701</v>
      </c>
      <c r="E1779">
        <v>0.75802166461944498</v>
      </c>
      <c r="F1779">
        <v>0.25340701341629002</v>
      </c>
      <c r="G1779" s="1">
        <v>43306</v>
      </c>
      <c r="H1779" t="s">
        <v>151</v>
      </c>
      <c r="I1779" t="s">
        <v>27</v>
      </c>
      <c r="J1779">
        <v>2.88</v>
      </c>
      <c r="L1779">
        <v>1</v>
      </c>
      <c r="M1779">
        <v>1.1053484296798699</v>
      </c>
      <c r="N1779">
        <v>0.74685704708099299</v>
      </c>
      <c r="O1779">
        <v>0.19884444773197099</v>
      </c>
      <c r="R1779">
        <f t="shared" si="54"/>
        <v>3.7559864285861595</v>
      </c>
      <c r="S1779">
        <f t="shared" si="55"/>
        <v>4.1516737007366133</v>
      </c>
    </row>
    <row r="1780" spans="1:19" x14ac:dyDescent="0.25">
      <c r="A1780">
        <v>48383</v>
      </c>
      <c r="B1780">
        <v>2.87</v>
      </c>
      <c r="C1780">
        <v>1</v>
      </c>
      <c r="D1780">
        <v>1.5388888476490901</v>
      </c>
      <c r="E1780">
        <v>0.53619820475578295</v>
      </c>
      <c r="F1780">
        <v>0.30861641764640801</v>
      </c>
      <c r="G1780" s="1">
        <v>43306</v>
      </c>
      <c r="H1780" t="s">
        <v>95</v>
      </c>
      <c r="I1780" t="s">
        <v>155</v>
      </c>
      <c r="J1780">
        <v>1.48</v>
      </c>
      <c r="L1780">
        <v>1</v>
      </c>
      <c r="M1780">
        <v>1.58505850791931</v>
      </c>
      <c r="N1780">
        <v>0.55228519439697199</v>
      </c>
      <c r="O1780">
        <v>0.29723882675170898</v>
      </c>
      <c r="R1780">
        <f t="shared" si="54"/>
        <v>1.8580519928451662</v>
      </c>
      <c r="S1780">
        <f t="shared" si="55"/>
        <v>2.945121119415659</v>
      </c>
    </row>
    <row r="1781" spans="1:19" x14ac:dyDescent="0.25">
      <c r="A1781">
        <v>48384</v>
      </c>
      <c r="B1781">
        <v>2.35</v>
      </c>
      <c r="C1781">
        <v>1</v>
      </c>
      <c r="D1781">
        <v>1.40038875751197</v>
      </c>
      <c r="E1781">
        <v>0.59591010957956303</v>
      </c>
      <c r="F1781">
        <v>0.39046822488307897</v>
      </c>
      <c r="G1781" s="1">
        <v>43306</v>
      </c>
      <c r="H1781" t="s">
        <v>101</v>
      </c>
      <c r="I1781" t="s">
        <v>82</v>
      </c>
      <c r="J1781">
        <v>1.67</v>
      </c>
      <c r="L1781">
        <v>0</v>
      </c>
      <c r="M1781">
        <v>0.75487786173820404</v>
      </c>
      <c r="N1781">
        <v>0.39264914393424899</v>
      </c>
      <c r="O1781">
        <v>0.45202267169952298</v>
      </c>
      <c r="R1781">
        <f t="shared" si="54"/>
        <v>1.1512126759538188</v>
      </c>
      <c r="S1781">
        <f t="shared" si="55"/>
        <v>0.86902496322993394</v>
      </c>
    </row>
    <row r="1782" spans="1:19" x14ac:dyDescent="0.25">
      <c r="A1782">
        <v>48385</v>
      </c>
      <c r="B1782">
        <v>1.41</v>
      </c>
      <c r="C1782">
        <v>0</v>
      </c>
      <c r="D1782">
        <v>1.5112605133652599</v>
      </c>
      <c r="E1782">
        <v>0.328575333952903</v>
      </c>
      <c r="F1782">
        <v>0.47976524233818002</v>
      </c>
      <c r="G1782" s="1">
        <v>43306</v>
      </c>
      <c r="H1782" t="s">
        <v>69</v>
      </c>
      <c r="I1782" t="s">
        <v>178</v>
      </c>
      <c r="J1782">
        <v>3.15</v>
      </c>
      <c r="L1782">
        <v>0</v>
      </c>
      <c r="M1782">
        <v>1.85176403224468</v>
      </c>
      <c r="N1782">
        <v>0.392486661672592</v>
      </c>
      <c r="O1782">
        <v>0.58786159753799405</v>
      </c>
      <c r="R1782">
        <f t="shared" si="54"/>
        <v>1.4977874535476103</v>
      </c>
      <c r="S1782">
        <f t="shared" si="55"/>
        <v>2.7735489344268163</v>
      </c>
    </row>
    <row r="1783" spans="1:19" x14ac:dyDescent="0.25">
      <c r="A1783">
        <v>48386</v>
      </c>
      <c r="B1783">
        <v>1.29</v>
      </c>
      <c r="C1783">
        <v>1</v>
      </c>
      <c r="D1783">
        <v>1.0498290667533801</v>
      </c>
      <c r="E1783">
        <v>0.81382098197937003</v>
      </c>
      <c r="F1783">
        <v>0.18525854945182799</v>
      </c>
      <c r="G1783" s="1">
        <v>43306</v>
      </c>
      <c r="H1783" t="s">
        <v>52</v>
      </c>
      <c r="I1783" t="s">
        <v>257</v>
      </c>
      <c r="J1783">
        <v>4.05</v>
      </c>
      <c r="L1783">
        <v>1</v>
      </c>
      <c r="M1783">
        <v>0.87133445620536798</v>
      </c>
      <c r="N1783">
        <v>0.67545306682586603</v>
      </c>
      <c r="O1783">
        <v>0.24198478460311801</v>
      </c>
      <c r="R1783">
        <f t="shared" si="54"/>
        <v>2.7913038744716294</v>
      </c>
      <c r="S1783">
        <f t="shared" si="55"/>
        <v>2.4321592435666717</v>
      </c>
    </row>
    <row r="1784" spans="1:19" x14ac:dyDescent="0.25">
      <c r="A1784">
        <v>48387</v>
      </c>
      <c r="B1784">
        <v>3.56</v>
      </c>
      <c r="C1784">
        <v>0</v>
      </c>
      <c r="D1784">
        <v>0.99610641860961902</v>
      </c>
      <c r="E1784">
        <v>0.17070285379886599</v>
      </c>
      <c r="F1784">
        <v>0.74336299896240199</v>
      </c>
      <c r="G1784" s="1">
        <v>43306</v>
      </c>
      <c r="H1784" t="s">
        <v>132</v>
      </c>
      <c r="I1784" t="s">
        <v>75</v>
      </c>
      <c r="J1784">
        <v>1.34</v>
      </c>
      <c r="L1784">
        <v>0</v>
      </c>
      <c r="M1784">
        <v>0.98780737519264195</v>
      </c>
      <c r="N1784">
        <v>0.160451143980026</v>
      </c>
      <c r="O1784">
        <v>0.73716968297958296</v>
      </c>
      <c r="R1784">
        <f t="shared" si="54"/>
        <v>4.5943560431787924</v>
      </c>
      <c r="S1784">
        <f t="shared" si="55"/>
        <v>4.5383387837128915</v>
      </c>
    </row>
    <row r="1785" spans="1:19" x14ac:dyDescent="0.25">
      <c r="A1785">
        <v>48388</v>
      </c>
      <c r="B1785">
        <v>1.55</v>
      </c>
      <c r="C1785">
        <v>1</v>
      </c>
      <c r="D1785">
        <v>1.0217095208168001</v>
      </c>
      <c r="E1785">
        <v>0.65916743278503398</v>
      </c>
      <c r="F1785">
        <v>0.34653654694557101</v>
      </c>
      <c r="G1785" s="1">
        <v>43306</v>
      </c>
      <c r="H1785" t="s">
        <v>66</v>
      </c>
      <c r="I1785" t="s">
        <v>165</v>
      </c>
      <c r="J1785">
        <v>2.64</v>
      </c>
      <c r="L1785">
        <v>1</v>
      </c>
      <c r="M1785">
        <v>0.90447890460491098</v>
      </c>
      <c r="N1785">
        <v>0.58353477716445901</v>
      </c>
      <c r="O1785">
        <v>0.451707333326339</v>
      </c>
      <c r="R1785">
        <f t="shared" si="54"/>
        <v>1.2918426027475636</v>
      </c>
      <c r="S1785">
        <f t="shared" si="55"/>
        <v>1.1684443822550741</v>
      </c>
    </row>
    <row r="1786" spans="1:19" x14ac:dyDescent="0.25">
      <c r="A1786">
        <v>48389</v>
      </c>
      <c r="B1786">
        <v>2.16</v>
      </c>
      <c r="C1786">
        <v>0</v>
      </c>
      <c r="D1786">
        <v>1.34986016154289</v>
      </c>
      <c r="E1786">
        <v>0.37352599501609801</v>
      </c>
      <c r="F1786">
        <v>0.75834840536117498</v>
      </c>
      <c r="G1786" s="1">
        <v>43306</v>
      </c>
      <c r="H1786" t="s">
        <v>128</v>
      </c>
      <c r="I1786" t="s">
        <v>65</v>
      </c>
      <c r="J1786">
        <v>1.78</v>
      </c>
      <c r="L1786">
        <v>0</v>
      </c>
      <c r="M1786">
        <v>1.36609554290771</v>
      </c>
      <c r="N1786">
        <v>0.40925061702728199</v>
      </c>
      <c r="O1786">
        <v>0.76746940612792902</v>
      </c>
      <c r="R1786">
        <f t="shared" si="54"/>
        <v>1.8753042126183697</v>
      </c>
      <c r="S1786">
        <f t="shared" si="55"/>
        <v>2.5618447264540141</v>
      </c>
    </row>
    <row r="1787" spans="1:19" x14ac:dyDescent="0.25">
      <c r="A1787">
        <v>48390</v>
      </c>
      <c r="B1787">
        <v>2.2999999999999998</v>
      </c>
      <c r="C1787">
        <v>0</v>
      </c>
      <c r="D1787">
        <v>1.1643778036832799</v>
      </c>
      <c r="E1787">
        <v>0.32996637225150999</v>
      </c>
      <c r="F1787">
        <v>0.68898094892501804</v>
      </c>
      <c r="G1787" s="1">
        <v>43306</v>
      </c>
      <c r="H1787" t="s">
        <v>80</v>
      </c>
      <c r="I1787" t="s">
        <v>111</v>
      </c>
      <c r="J1787">
        <v>1.69</v>
      </c>
      <c r="L1787">
        <v>0</v>
      </c>
      <c r="M1787">
        <v>1.26387093365192</v>
      </c>
      <c r="N1787">
        <v>0.34458893537521301</v>
      </c>
      <c r="O1787">
        <v>0.747852623462677</v>
      </c>
      <c r="R1787">
        <f t="shared" si="54"/>
        <v>2.1702746277919855</v>
      </c>
      <c r="S1787">
        <f t="shared" si="55"/>
        <v>2.7429470201085389</v>
      </c>
    </row>
    <row r="1788" spans="1:19" x14ac:dyDescent="0.25">
      <c r="A1788">
        <v>48391</v>
      </c>
      <c r="B1788">
        <v>1.1399999999999999</v>
      </c>
      <c r="C1788">
        <v>1</v>
      </c>
      <c r="D1788">
        <v>0.89235575008392298</v>
      </c>
      <c r="E1788">
        <v>0.782768201828002</v>
      </c>
      <c r="F1788">
        <v>0.23362432420253701</v>
      </c>
      <c r="G1788" s="1">
        <v>43306</v>
      </c>
      <c r="H1788" t="s">
        <v>27</v>
      </c>
      <c r="I1788" t="s">
        <v>287</v>
      </c>
      <c r="J1788">
        <v>6.49</v>
      </c>
      <c r="L1788">
        <v>1</v>
      </c>
      <c r="M1788">
        <v>0.87018197894096305</v>
      </c>
      <c r="N1788">
        <v>0.76331752538680997</v>
      </c>
      <c r="O1788">
        <v>0.23797425627708399</v>
      </c>
      <c r="R1788">
        <f t="shared" si="54"/>
        <v>3.2075634454259854</v>
      </c>
      <c r="S1788">
        <f t="shared" si="55"/>
        <v>2.7911639065194782</v>
      </c>
    </row>
    <row r="1789" spans="1:19" x14ac:dyDescent="0.25">
      <c r="A1789">
        <v>48392</v>
      </c>
      <c r="B1789">
        <v>1.1599999999999999</v>
      </c>
      <c r="C1789">
        <v>1</v>
      </c>
      <c r="D1789">
        <v>1.0044709420204101</v>
      </c>
      <c r="E1789">
        <v>0.86592322587966897</v>
      </c>
      <c r="F1789">
        <v>0.12962425798177701</v>
      </c>
      <c r="G1789" s="1">
        <v>43306</v>
      </c>
      <c r="H1789" t="s">
        <v>53</v>
      </c>
      <c r="I1789" t="s">
        <v>264</v>
      </c>
      <c r="J1789">
        <v>6.28</v>
      </c>
      <c r="L1789">
        <v>1</v>
      </c>
      <c r="M1789">
        <v>0.97755855560302696</v>
      </c>
      <c r="N1789">
        <v>0.84272289276123002</v>
      </c>
      <c r="O1789">
        <v>0.139925301074981</v>
      </c>
      <c r="R1789">
        <f t="shared" si="54"/>
        <v>6.0226627085093405</v>
      </c>
      <c r="S1789">
        <f t="shared" si="55"/>
        <v>5.887505458214604</v>
      </c>
    </row>
    <row r="1790" spans="1:19" x14ac:dyDescent="0.25">
      <c r="A1790">
        <v>48393</v>
      </c>
      <c r="B1790">
        <v>1.68</v>
      </c>
      <c r="C1790">
        <v>1</v>
      </c>
      <c r="D1790">
        <v>1.35047305870056</v>
      </c>
      <c r="E1790">
        <v>0.80385301113128604</v>
      </c>
      <c r="F1790">
        <v>0.26964517831802298</v>
      </c>
      <c r="G1790" s="1">
        <v>43306</v>
      </c>
      <c r="H1790" t="s">
        <v>70</v>
      </c>
      <c r="I1790" t="s">
        <v>21</v>
      </c>
      <c r="J1790">
        <v>2.31</v>
      </c>
      <c r="L1790">
        <v>1</v>
      </c>
      <c r="M1790">
        <v>1.3410638380050599</v>
      </c>
      <c r="N1790">
        <v>0.79825228452682495</v>
      </c>
      <c r="O1790">
        <v>0.20927952229976601</v>
      </c>
      <c r="R1790">
        <f t="shared" si="54"/>
        <v>3.8142875889377805</v>
      </c>
      <c r="S1790">
        <f t="shared" si="55"/>
        <v>5.1152031532759894</v>
      </c>
    </row>
    <row r="1791" spans="1:19" x14ac:dyDescent="0.25">
      <c r="A1791">
        <v>48394</v>
      </c>
      <c r="B1791">
        <v>3.14</v>
      </c>
      <c r="C1791">
        <v>0</v>
      </c>
      <c r="D1791">
        <v>0.95404688417911498</v>
      </c>
      <c r="E1791">
        <v>0.23387326598167399</v>
      </c>
      <c r="F1791">
        <v>0.67186400294303805</v>
      </c>
      <c r="G1791" s="1">
        <v>43307</v>
      </c>
      <c r="H1791" t="s">
        <v>161</v>
      </c>
      <c r="I1791" t="s">
        <v>100</v>
      </c>
      <c r="J1791">
        <v>1.42</v>
      </c>
      <c r="L1791">
        <v>0</v>
      </c>
      <c r="M1791">
        <v>0.918978532552719</v>
      </c>
      <c r="N1791">
        <v>0.27198001742362898</v>
      </c>
      <c r="O1791">
        <v>0.64716798067092896</v>
      </c>
      <c r="R1791">
        <f t="shared" si="54"/>
        <v>2.3794688551067962</v>
      </c>
      <c r="S1791">
        <f t="shared" si="55"/>
        <v>2.1866807967209421</v>
      </c>
    </row>
    <row r="1792" spans="1:19" x14ac:dyDescent="0.25">
      <c r="A1792">
        <v>48395</v>
      </c>
      <c r="B1792">
        <v>1.66</v>
      </c>
      <c r="C1792">
        <v>1</v>
      </c>
      <c r="D1792">
        <v>1.21007878708839</v>
      </c>
      <c r="E1792">
        <v>0.72896312475204394</v>
      </c>
      <c r="F1792">
        <v>0.17075506597757301</v>
      </c>
      <c r="G1792" s="1">
        <v>43307</v>
      </c>
      <c r="H1792" t="s">
        <v>88</v>
      </c>
      <c r="I1792" t="s">
        <v>18</v>
      </c>
      <c r="J1792">
        <v>2.37</v>
      </c>
      <c r="L1792">
        <v>1</v>
      </c>
      <c r="M1792">
        <v>1.1085713660717</v>
      </c>
      <c r="N1792">
        <v>0.66781407594680697</v>
      </c>
      <c r="O1792">
        <v>0.124496765434741</v>
      </c>
      <c r="R1792">
        <f t="shared" si="54"/>
        <v>5.3641078434030742</v>
      </c>
      <c r="S1792">
        <f t="shared" si="55"/>
        <v>5.9464963597172638</v>
      </c>
    </row>
    <row r="1793" spans="1:19" x14ac:dyDescent="0.25">
      <c r="A1793">
        <v>48396</v>
      </c>
      <c r="B1793">
        <v>1.17</v>
      </c>
      <c r="C1793">
        <v>1</v>
      </c>
      <c r="D1793">
        <v>1.01970479643344</v>
      </c>
      <c r="E1793">
        <v>0.871542561054229</v>
      </c>
      <c r="F1793">
        <v>0.116527215391397</v>
      </c>
      <c r="G1793" s="1">
        <v>43307</v>
      </c>
      <c r="H1793" t="s">
        <v>58</v>
      </c>
      <c r="I1793" t="s">
        <v>141</v>
      </c>
      <c r="J1793">
        <v>5.77</v>
      </c>
      <c r="L1793">
        <v>1</v>
      </c>
      <c r="M1793">
        <v>1.0251197826862299</v>
      </c>
      <c r="N1793">
        <v>0.876170754432678</v>
      </c>
      <c r="O1793">
        <v>0.113320410251617</v>
      </c>
      <c r="R1793">
        <f t="shared" si="54"/>
        <v>7.731800056911422</v>
      </c>
      <c r="S1793">
        <f t="shared" si="55"/>
        <v>7.9260211941144432</v>
      </c>
    </row>
    <row r="1794" spans="1:19" x14ac:dyDescent="0.25">
      <c r="A1794">
        <v>48397</v>
      </c>
      <c r="B1794">
        <v>1.24</v>
      </c>
      <c r="C1794">
        <v>0</v>
      </c>
      <c r="D1794">
        <v>3.2938564761479698</v>
      </c>
      <c r="E1794">
        <v>0.42412531375884999</v>
      </c>
      <c r="F1794">
        <v>0.71141608556111602</v>
      </c>
      <c r="G1794" s="1">
        <v>43307</v>
      </c>
      <c r="H1794" t="s">
        <v>14</v>
      </c>
      <c r="I1794" t="s">
        <v>15</v>
      </c>
      <c r="J1794">
        <v>4.63</v>
      </c>
      <c r="L1794">
        <v>0</v>
      </c>
      <c r="M1794">
        <v>3.1751591402292201</v>
      </c>
      <c r="N1794">
        <v>0.37081992626190102</v>
      </c>
      <c r="O1794">
        <v>0.68577951192855802</v>
      </c>
      <c r="R1794">
        <f t="shared" si="54"/>
        <v>1.8493599274495534</v>
      </c>
      <c r="S1794">
        <f t="shared" si="55"/>
        <v>5.8720120772151034</v>
      </c>
    </row>
    <row r="1795" spans="1:19" x14ac:dyDescent="0.25">
      <c r="A1795">
        <v>48398</v>
      </c>
      <c r="B1795">
        <v>1.26</v>
      </c>
      <c r="C1795">
        <v>1</v>
      </c>
      <c r="D1795">
        <v>0.91185572004318205</v>
      </c>
      <c r="E1795">
        <v>0.72369501590728702</v>
      </c>
      <c r="F1795">
        <v>0.290465882420539</v>
      </c>
      <c r="G1795" s="1">
        <v>43307</v>
      </c>
      <c r="H1795" t="s">
        <v>110</v>
      </c>
      <c r="I1795" t="s">
        <v>87</v>
      </c>
      <c r="J1795">
        <v>4.3</v>
      </c>
      <c r="L1795">
        <v>1</v>
      </c>
      <c r="M1795">
        <v>1.07145657420158</v>
      </c>
      <c r="N1795">
        <v>0.85036236047744695</v>
      </c>
      <c r="O1795">
        <v>0.35803854465484602</v>
      </c>
      <c r="R1795">
        <f t="shared" si="54"/>
        <v>2.375058141567433</v>
      </c>
      <c r="S1795">
        <f t="shared" si="55"/>
        <v>2.5447716598934207</v>
      </c>
    </row>
    <row r="1796" spans="1:19" x14ac:dyDescent="0.25">
      <c r="A1796">
        <v>48399</v>
      </c>
      <c r="B1796">
        <v>2.75</v>
      </c>
      <c r="C1796">
        <v>1</v>
      </c>
      <c r="D1796">
        <v>2.0714465230703301</v>
      </c>
      <c r="E1796">
        <v>0.75325328111648504</v>
      </c>
      <c r="F1796">
        <v>0.30552392005920398</v>
      </c>
      <c r="G1796" s="1">
        <v>43307</v>
      </c>
      <c r="H1796" t="s">
        <v>70</v>
      </c>
      <c r="I1796" t="s">
        <v>47</v>
      </c>
      <c r="J1796">
        <v>1.51</v>
      </c>
      <c r="L1796">
        <v>1</v>
      </c>
      <c r="M1796">
        <v>2.1590362638234999</v>
      </c>
      <c r="N1796">
        <v>0.78510409593582098</v>
      </c>
      <c r="O1796">
        <v>0.40799185633659302</v>
      </c>
      <c r="R1796">
        <f t="shared" ref="R1796:R1859" si="56">IF(L1796,N1796/O1796,O1796/N1796)</f>
        <v>1.9243131541530343</v>
      </c>
      <c r="S1796">
        <f t="shared" ref="S1796:S1859" si="57">IF(L1796,R1796*N1796*B1796,R1796*O1796*J1796)</f>
        <v>4.1546618827689965</v>
      </c>
    </row>
    <row r="1797" spans="1:19" x14ac:dyDescent="0.25">
      <c r="A1797">
        <v>48400</v>
      </c>
      <c r="B1797">
        <v>2.44</v>
      </c>
      <c r="C1797">
        <v>1</v>
      </c>
      <c r="D1797">
        <v>1.4087451028823801</v>
      </c>
      <c r="E1797">
        <v>0.57735455036163297</v>
      </c>
      <c r="F1797">
        <v>0.45715567469596802</v>
      </c>
      <c r="G1797" s="1">
        <v>43307</v>
      </c>
      <c r="H1797" t="s">
        <v>30</v>
      </c>
      <c r="I1797" t="s">
        <v>104</v>
      </c>
      <c r="J1797">
        <v>1.63</v>
      </c>
      <c r="L1797">
        <v>0</v>
      </c>
      <c r="M1797">
        <v>0.93448133826255797</v>
      </c>
      <c r="N1797">
        <v>0.42101311683654702</v>
      </c>
      <c r="O1797">
        <v>0.57330143451690596</v>
      </c>
      <c r="R1797">
        <f t="shared" si="56"/>
        <v>1.3617187008914093</v>
      </c>
      <c r="S1797">
        <f t="shared" si="57"/>
        <v>1.2725007139461544</v>
      </c>
    </row>
    <row r="1798" spans="1:19" x14ac:dyDescent="0.25">
      <c r="A1798">
        <v>48401</v>
      </c>
      <c r="B1798">
        <v>4.1399999999999997</v>
      </c>
      <c r="C1798">
        <v>0</v>
      </c>
      <c r="D1798">
        <v>0.97544079589843702</v>
      </c>
      <c r="E1798">
        <v>0.16210953444242401</v>
      </c>
      <c r="F1798">
        <v>0.76206312179565405</v>
      </c>
      <c r="G1798" s="1">
        <v>43307</v>
      </c>
      <c r="H1798" t="s">
        <v>169</v>
      </c>
      <c r="I1798" t="s">
        <v>136</v>
      </c>
      <c r="J1798">
        <v>1.28</v>
      </c>
      <c r="L1798">
        <v>0</v>
      </c>
      <c r="M1798">
        <v>0.91056060791015603</v>
      </c>
      <c r="N1798">
        <v>0.12453752011060699</v>
      </c>
      <c r="O1798">
        <v>0.71137547492980902</v>
      </c>
      <c r="R1798">
        <f t="shared" si="56"/>
        <v>5.7121377902659907</v>
      </c>
      <c r="S1798">
        <f t="shared" si="57"/>
        <v>5.2012476587711731</v>
      </c>
    </row>
    <row r="1799" spans="1:19" x14ac:dyDescent="0.25">
      <c r="A1799">
        <v>48402</v>
      </c>
      <c r="B1799">
        <v>3.85</v>
      </c>
      <c r="C1799">
        <v>0</v>
      </c>
      <c r="D1799">
        <v>0.92148397823174799</v>
      </c>
      <c r="E1799">
        <v>0.31821218132972701</v>
      </c>
      <c r="F1799">
        <v>0.703422884146372</v>
      </c>
      <c r="G1799" s="1">
        <v>43307</v>
      </c>
      <c r="H1799" t="s">
        <v>125</v>
      </c>
      <c r="I1799" t="s">
        <v>78</v>
      </c>
      <c r="J1799">
        <v>1.31</v>
      </c>
      <c r="L1799">
        <v>0</v>
      </c>
      <c r="M1799">
        <v>0.94448159873485504</v>
      </c>
      <c r="N1799">
        <v>0.31279981136321999</v>
      </c>
      <c r="O1799">
        <v>0.72097831964492798</v>
      </c>
      <c r="R1799">
        <f t="shared" si="56"/>
        <v>2.3049192916799277</v>
      </c>
      <c r="S1799">
        <f t="shared" si="57"/>
        <v>2.1769538575606693</v>
      </c>
    </row>
    <row r="1800" spans="1:19" x14ac:dyDescent="0.25">
      <c r="A1800">
        <v>48403</v>
      </c>
      <c r="B1800">
        <v>3.22</v>
      </c>
      <c r="C1800">
        <v>0</v>
      </c>
      <c r="D1800">
        <v>0.870840901136398</v>
      </c>
      <c r="E1800">
        <v>0.41680526137351898</v>
      </c>
      <c r="F1800">
        <v>0.62202921509742704</v>
      </c>
      <c r="G1800" s="1">
        <v>43307</v>
      </c>
      <c r="H1800" t="s">
        <v>25</v>
      </c>
      <c r="I1800" t="s">
        <v>186</v>
      </c>
      <c r="J1800">
        <v>1.4</v>
      </c>
      <c r="L1800">
        <v>0</v>
      </c>
      <c r="M1800">
        <v>0.80152794122695903</v>
      </c>
      <c r="N1800">
        <v>0.54588603973388605</v>
      </c>
      <c r="O1800">
        <v>0.57251995801925604</v>
      </c>
      <c r="R1800">
        <f t="shared" si="56"/>
        <v>1.0487902535451423</v>
      </c>
      <c r="S1800">
        <f t="shared" si="57"/>
        <v>0.84063469270293756</v>
      </c>
    </row>
    <row r="1801" spans="1:19" x14ac:dyDescent="0.25">
      <c r="A1801">
        <v>48404</v>
      </c>
      <c r="B1801">
        <v>1.58</v>
      </c>
      <c r="C1801">
        <v>1</v>
      </c>
      <c r="D1801">
        <v>0.89348780119419102</v>
      </c>
      <c r="E1801">
        <v>0.56549860835075305</v>
      </c>
      <c r="F1801">
        <v>0.27810069918632502</v>
      </c>
      <c r="G1801" s="1">
        <v>43307</v>
      </c>
      <c r="H1801" t="s">
        <v>97</v>
      </c>
      <c r="I1801" t="s">
        <v>84</v>
      </c>
      <c r="J1801">
        <v>2.5499999999999998</v>
      </c>
      <c r="L1801">
        <v>1</v>
      </c>
      <c r="M1801">
        <v>1.15932055115699</v>
      </c>
      <c r="N1801">
        <v>0.73374718427658003</v>
      </c>
      <c r="O1801">
        <v>0.25002306699752802</v>
      </c>
      <c r="R1801">
        <f t="shared" si="56"/>
        <v>2.9347179565789205</v>
      </c>
      <c r="S1801">
        <f t="shared" si="57"/>
        <v>3.4022788389114091</v>
      </c>
    </row>
    <row r="1802" spans="1:19" x14ac:dyDescent="0.25">
      <c r="A1802">
        <v>48405</v>
      </c>
      <c r="B1802">
        <v>1.22</v>
      </c>
      <c r="C1802">
        <v>1</v>
      </c>
      <c r="D1802">
        <v>1.0355903971195199</v>
      </c>
      <c r="E1802">
        <v>0.84884458780288696</v>
      </c>
      <c r="F1802">
        <v>0.18041666746139501</v>
      </c>
      <c r="G1802" s="1">
        <v>43308</v>
      </c>
      <c r="H1802" t="s">
        <v>76</v>
      </c>
      <c r="I1802" t="s">
        <v>175</v>
      </c>
      <c r="J1802">
        <v>4.93</v>
      </c>
      <c r="L1802">
        <v>1</v>
      </c>
      <c r="M1802">
        <v>1.01501093387603</v>
      </c>
      <c r="N1802">
        <v>0.83197617530822698</v>
      </c>
      <c r="O1802">
        <v>0.19508868455886799</v>
      </c>
      <c r="R1802">
        <f t="shared" si="56"/>
        <v>4.2646049779333985</v>
      </c>
      <c r="S1802">
        <f t="shared" si="57"/>
        <v>4.3286206812645744</v>
      </c>
    </row>
    <row r="1803" spans="1:19" x14ac:dyDescent="0.25">
      <c r="A1803">
        <v>48406</v>
      </c>
      <c r="B1803">
        <v>2.21</v>
      </c>
      <c r="C1803">
        <v>0</v>
      </c>
      <c r="D1803">
        <v>1.1600529403686499</v>
      </c>
      <c r="E1803">
        <v>0.35027910172939303</v>
      </c>
      <c r="F1803">
        <v>0.65912098884582504</v>
      </c>
      <c r="G1803" s="1">
        <v>43308</v>
      </c>
      <c r="H1803" t="s">
        <v>97</v>
      </c>
      <c r="I1803" t="s">
        <v>70</v>
      </c>
      <c r="J1803">
        <v>1.76</v>
      </c>
      <c r="L1803">
        <v>0</v>
      </c>
      <c r="M1803">
        <v>1.4094549369811999</v>
      </c>
      <c r="N1803">
        <v>0.323473811149597</v>
      </c>
      <c r="O1803">
        <v>0.80082666873931796</v>
      </c>
      <c r="R1803">
        <f t="shared" si="56"/>
        <v>2.4757078970110489</v>
      </c>
      <c r="S1803">
        <f t="shared" si="57"/>
        <v>3.4893987179655661</v>
      </c>
    </row>
    <row r="1804" spans="1:19" x14ac:dyDescent="0.25">
      <c r="A1804">
        <v>48407</v>
      </c>
      <c r="B1804">
        <v>1.34</v>
      </c>
      <c r="C1804">
        <v>1</v>
      </c>
      <c r="D1804">
        <v>0.98980641508102396</v>
      </c>
      <c r="E1804">
        <v>0.73866150379180895</v>
      </c>
      <c r="F1804">
        <v>0.41386283338069901</v>
      </c>
      <c r="G1804" s="1">
        <v>43308</v>
      </c>
      <c r="H1804" t="s">
        <v>110</v>
      </c>
      <c r="I1804" t="s">
        <v>151</v>
      </c>
      <c r="J1804">
        <v>3.62</v>
      </c>
      <c r="L1804">
        <v>1</v>
      </c>
      <c r="M1804">
        <v>0.92744505405426003</v>
      </c>
      <c r="N1804">
        <v>0.69212317466735795</v>
      </c>
      <c r="O1804">
        <v>0.36867070198058999</v>
      </c>
      <c r="R1804">
        <f t="shared" si="56"/>
        <v>1.8773479176650096</v>
      </c>
      <c r="S1804">
        <f t="shared" si="57"/>
        <v>1.7411370409774769</v>
      </c>
    </row>
    <row r="1805" spans="1:19" x14ac:dyDescent="0.25">
      <c r="A1805">
        <v>48408</v>
      </c>
      <c r="B1805">
        <v>3.11</v>
      </c>
      <c r="C1805">
        <v>1</v>
      </c>
      <c r="D1805">
        <v>1.74202710092067</v>
      </c>
      <c r="E1805">
        <v>0.56013733148574796</v>
      </c>
      <c r="F1805">
        <v>0.31590529531240402</v>
      </c>
      <c r="G1805" s="1">
        <v>43308</v>
      </c>
      <c r="H1805" t="s">
        <v>67</v>
      </c>
      <c r="I1805" t="s">
        <v>92</v>
      </c>
      <c r="J1805">
        <v>1.43</v>
      </c>
      <c r="L1805">
        <v>0</v>
      </c>
      <c r="M1805">
        <v>0.84361711442470499</v>
      </c>
      <c r="N1805">
        <v>0.49250951409339899</v>
      </c>
      <c r="O1805">
        <v>0.58994203805923395</v>
      </c>
      <c r="R1805">
        <f t="shared" si="56"/>
        <v>1.1978287143248119</v>
      </c>
      <c r="S1805">
        <f t="shared" si="57"/>
        <v>1.0105088035537515</v>
      </c>
    </row>
    <row r="1806" spans="1:19" x14ac:dyDescent="0.25">
      <c r="A1806">
        <v>48409</v>
      </c>
      <c r="B1806">
        <v>1.54</v>
      </c>
      <c r="C1806">
        <v>0</v>
      </c>
      <c r="D1806">
        <v>1.8147217069566199</v>
      </c>
      <c r="E1806">
        <v>0.32677012681960999</v>
      </c>
      <c r="F1806">
        <v>0.66963900625705697</v>
      </c>
      <c r="G1806" s="1">
        <v>43308</v>
      </c>
      <c r="H1806" t="s">
        <v>69</v>
      </c>
      <c r="I1806" t="s">
        <v>132</v>
      </c>
      <c r="J1806">
        <v>2.71</v>
      </c>
      <c r="L1806">
        <v>0</v>
      </c>
      <c r="M1806">
        <v>1.61322799921035</v>
      </c>
      <c r="N1806">
        <v>0.48132836818695002</v>
      </c>
      <c r="O1806">
        <v>0.595287084579467</v>
      </c>
      <c r="R1806">
        <f t="shared" si="56"/>
        <v>1.2367587782572893</v>
      </c>
      <c r="S1806">
        <f t="shared" si="57"/>
        <v>1.9951738893538506</v>
      </c>
    </row>
    <row r="1807" spans="1:19" x14ac:dyDescent="0.25">
      <c r="A1807">
        <v>48410</v>
      </c>
      <c r="B1807">
        <v>7.55</v>
      </c>
      <c r="C1807">
        <v>0</v>
      </c>
      <c r="D1807">
        <v>0.84779576158523495</v>
      </c>
      <c r="E1807">
        <v>0.405686917901039</v>
      </c>
      <c r="F1807">
        <v>0.75026173591613698</v>
      </c>
      <c r="G1807" s="1">
        <v>43308</v>
      </c>
      <c r="H1807" t="s">
        <v>95</v>
      </c>
      <c r="I1807" t="s">
        <v>58</v>
      </c>
      <c r="J1807">
        <v>1.1299999999999999</v>
      </c>
      <c r="L1807">
        <v>0</v>
      </c>
      <c r="M1807">
        <v>0.84096424281597104</v>
      </c>
      <c r="N1807">
        <v>0.249110892415046</v>
      </c>
      <c r="O1807">
        <v>0.74421614408492998</v>
      </c>
      <c r="R1807">
        <f t="shared" si="56"/>
        <v>2.9874893741899671</v>
      </c>
      <c r="S1807">
        <f t="shared" si="57"/>
        <v>2.512371739486424</v>
      </c>
    </row>
    <row r="1808" spans="1:19" x14ac:dyDescent="0.25">
      <c r="A1808">
        <v>48411</v>
      </c>
      <c r="B1808">
        <v>1.81</v>
      </c>
      <c r="C1808">
        <v>1</v>
      </c>
      <c r="D1808">
        <v>1.21731542223691</v>
      </c>
      <c r="E1808">
        <v>0.67254995703697196</v>
      </c>
      <c r="F1808">
        <v>0.39594359993934602</v>
      </c>
      <c r="G1808" s="1">
        <v>43308</v>
      </c>
      <c r="H1808" t="s">
        <v>128</v>
      </c>
      <c r="I1808" t="s">
        <v>52</v>
      </c>
      <c r="J1808">
        <v>2.14</v>
      </c>
      <c r="L1808">
        <v>1</v>
      </c>
      <c r="M1808">
        <v>0.94739803254604305</v>
      </c>
      <c r="N1808">
        <v>0.52342432737350397</v>
      </c>
      <c r="O1808">
        <v>0.415451049804687</v>
      </c>
      <c r="R1808">
        <f t="shared" si="56"/>
        <v>1.2598941021320746</v>
      </c>
      <c r="S1808">
        <f t="shared" si="57"/>
        <v>1.1936211935762899</v>
      </c>
    </row>
    <row r="1809" spans="1:19" x14ac:dyDescent="0.25">
      <c r="A1809">
        <v>48412</v>
      </c>
      <c r="B1809">
        <v>2.2400000000000002</v>
      </c>
      <c r="C1809">
        <v>1</v>
      </c>
      <c r="D1809">
        <v>1.46288384914398</v>
      </c>
      <c r="E1809">
        <v>0.65307314693927698</v>
      </c>
      <c r="F1809">
        <v>0.51816423237323705</v>
      </c>
      <c r="G1809" s="1">
        <v>43308</v>
      </c>
      <c r="H1809" t="s">
        <v>169</v>
      </c>
      <c r="I1809" t="s">
        <v>14</v>
      </c>
      <c r="J1809">
        <v>1.75</v>
      </c>
      <c r="L1809">
        <v>1</v>
      </c>
      <c r="M1809">
        <v>1.37345893859863</v>
      </c>
      <c r="N1809">
        <v>0.61315131187438898</v>
      </c>
      <c r="O1809">
        <v>0.44249352812767001</v>
      </c>
      <c r="R1809">
        <f t="shared" si="56"/>
        <v>1.3856729486391044</v>
      </c>
      <c r="S1809">
        <f t="shared" si="57"/>
        <v>1.9031648972827002</v>
      </c>
    </row>
    <row r="1810" spans="1:19" x14ac:dyDescent="0.25">
      <c r="A1810">
        <v>48413</v>
      </c>
      <c r="B1810">
        <v>1.4</v>
      </c>
      <c r="C1810">
        <v>1</v>
      </c>
      <c r="D1810">
        <v>1.1542208600044199</v>
      </c>
      <c r="E1810">
        <v>0.82444347143173202</v>
      </c>
      <c r="F1810">
        <v>0.248384210467338</v>
      </c>
      <c r="G1810" s="1">
        <v>43308</v>
      </c>
      <c r="H1810" t="s">
        <v>125</v>
      </c>
      <c r="I1810" t="s">
        <v>25</v>
      </c>
      <c r="J1810">
        <v>3.29</v>
      </c>
      <c r="L1810">
        <v>1</v>
      </c>
      <c r="M1810">
        <v>1.11496076583862</v>
      </c>
      <c r="N1810">
        <v>0.796400547027587</v>
      </c>
      <c r="O1810">
        <v>0.27566745877265902</v>
      </c>
      <c r="R1810">
        <f t="shared" si="56"/>
        <v>2.8889900555305399</v>
      </c>
      <c r="S1810">
        <f t="shared" si="57"/>
        <v>3.2211105648144933</v>
      </c>
    </row>
    <row r="1811" spans="1:19" x14ac:dyDescent="0.25">
      <c r="A1811">
        <v>48414</v>
      </c>
      <c r="B1811">
        <v>1.35</v>
      </c>
      <c r="C1811">
        <v>1</v>
      </c>
      <c r="D1811">
        <v>0.79266775846481297</v>
      </c>
      <c r="E1811">
        <v>0.58716130256652799</v>
      </c>
      <c r="F1811">
        <v>0.446383707225322</v>
      </c>
      <c r="G1811" s="1">
        <v>43308</v>
      </c>
      <c r="H1811" t="s">
        <v>66</v>
      </c>
      <c r="I1811" t="s">
        <v>80</v>
      </c>
      <c r="J1811">
        <v>3.56</v>
      </c>
      <c r="L1811">
        <v>1</v>
      </c>
      <c r="M1811">
        <v>0.76884032785892398</v>
      </c>
      <c r="N1811">
        <v>0.56951135396957397</v>
      </c>
      <c r="O1811">
        <v>0.38789364695549</v>
      </c>
      <c r="R1811">
        <f t="shared" si="56"/>
        <v>1.4682152142464047</v>
      </c>
      <c r="S1811">
        <f t="shared" si="57"/>
        <v>1.1288230666886674</v>
      </c>
    </row>
    <row r="1812" spans="1:19" x14ac:dyDescent="0.25">
      <c r="A1812">
        <v>48415</v>
      </c>
      <c r="B1812">
        <v>2.44</v>
      </c>
      <c r="C1812">
        <v>0</v>
      </c>
      <c r="D1812">
        <v>1.32771222352981</v>
      </c>
      <c r="E1812">
        <v>0.240419656038284</v>
      </c>
      <c r="F1812">
        <v>0.80958062410354603</v>
      </c>
      <c r="G1812" s="1">
        <v>43308</v>
      </c>
      <c r="H1812" t="s">
        <v>101</v>
      </c>
      <c r="I1812" t="s">
        <v>53</v>
      </c>
      <c r="J1812">
        <v>1.64</v>
      </c>
      <c r="L1812">
        <v>0</v>
      </c>
      <c r="M1812">
        <v>1.3462454414367599</v>
      </c>
      <c r="N1812">
        <v>0.18770962953567499</v>
      </c>
      <c r="O1812">
        <v>0.820881366729736</v>
      </c>
      <c r="R1812">
        <f t="shared" si="56"/>
        <v>4.373144674358457</v>
      </c>
      <c r="S1812">
        <f t="shared" si="57"/>
        <v>5.8873260825985474</v>
      </c>
    </row>
    <row r="1813" spans="1:19" x14ac:dyDescent="0.25">
      <c r="A1813">
        <v>48416</v>
      </c>
      <c r="B1813">
        <v>3.32</v>
      </c>
      <c r="C1813">
        <v>1</v>
      </c>
      <c r="D1813">
        <v>1.69439369122187</v>
      </c>
      <c r="E1813">
        <v>0.51035954554875695</v>
      </c>
      <c r="F1813">
        <v>0.44927143057187302</v>
      </c>
      <c r="G1813" s="1">
        <v>43308</v>
      </c>
      <c r="H1813" t="s">
        <v>161</v>
      </c>
      <c r="I1813" t="s">
        <v>88</v>
      </c>
      <c r="J1813">
        <v>1.39</v>
      </c>
      <c r="L1813">
        <v>0</v>
      </c>
      <c r="M1813">
        <v>0.56444719225168205</v>
      </c>
      <c r="N1813">
        <v>0.30695855617523099</v>
      </c>
      <c r="O1813">
        <v>0.40607711672782898</v>
      </c>
      <c r="R1813">
        <f t="shared" si="56"/>
        <v>1.322905351744015</v>
      </c>
      <c r="S1813">
        <f t="shared" si="57"/>
        <v>0.74671021140663341</v>
      </c>
    </row>
    <row r="1814" spans="1:19" x14ac:dyDescent="0.25">
      <c r="A1814">
        <v>48417</v>
      </c>
      <c r="B1814">
        <v>1.55</v>
      </c>
      <c r="C1814">
        <v>1</v>
      </c>
      <c r="D1814">
        <v>0.87324641098578704</v>
      </c>
      <c r="E1814">
        <v>0.56338478128115299</v>
      </c>
      <c r="F1814">
        <v>0.469087183475494</v>
      </c>
      <c r="G1814" s="1">
        <v>43309</v>
      </c>
      <c r="H1814" t="s">
        <v>101</v>
      </c>
      <c r="I1814" t="s">
        <v>69</v>
      </c>
      <c r="J1814">
        <v>2.68</v>
      </c>
      <c r="L1814">
        <v>1</v>
      </c>
      <c r="M1814">
        <v>0.935173627734184</v>
      </c>
      <c r="N1814">
        <v>0.60333782434463501</v>
      </c>
      <c r="O1814">
        <v>0.56587982177734297</v>
      </c>
      <c r="R1814">
        <f t="shared" si="56"/>
        <v>1.0661942715144748</v>
      </c>
      <c r="S1814">
        <f t="shared" si="57"/>
        <v>0.99707676476159723</v>
      </c>
    </row>
    <row r="1815" spans="1:19" x14ac:dyDescent="0.25">
      <c r="A1815">
        <v>48418</v>
      </c>
      <c r="B1815">
        <v>2.34</v>
      </c>
      <c r="C1815">
        <v>0</v>
      </c>
      <c r="D1815">
        <v>1.10247495937347</v>
      </c>
      <c r="E1815">
        <v>0.27637450695037802</v>
      </c>
      <c r="F1815">
        <v>0.65235204696655202</v>
      </c>
      <c r="G1815" s="1">
        <v>43309</v>
      </c>
      <c r="H1815" t="s">
        <v>161</v>
      </c>
      <c r="I1815" t="s">
        <v>95</v>
      </c>
      <c r="J1815">
        <v>1.69</v>
      </c>
      <c r="L1815">
        <v>0</v>
      </c>
      <c r="M1815">
        <v>1.3555674386024399</v>
      </c>
      <c r="N1815">
        <v>0.25434947013854903</v>
      </c>
      <c r="O1815">
        <v>0.80211091041564897</v>
      </c>
      <c r="R1815">
        <f t="shared" si="56"/>
        <v>3.1535780671322957</v>
      </c>
      <c r="S1815">
        <f t="shared" si="57"/>
        <v>4.2748877428953804</v>
      </c>
    </row>
    <row r="1816" spans="1:19" x14ac:dyDescent="0.25">
      <c r="A1816">
        <v>48419</v>
      </c>
      <c r="B1816">
        <v>1.33</v>
      </c>
      <c r="C1816">
        <v>1</v>
      </c>
      <c r="D1816">
        <v>1.1011904181241901</v>
      </c>
      <c r="E1816">
        <v>0.82796272039413399</v>
      </c>
      <c r="F1816">
        <v>0.18109720498323401</v>
      </c>
      <c r="G1816" s="1">
        <v>43309</v>
      </c>
      <c r="H1816" t="s">
        <v>66</v>
      </c>
      <c r="I1816" t="s">
        <v>125</v>
      </c>
      <c r="J1816">
        <v>3.77</v>
      </c>
      <c r="L1816">
        <v>1</v>
      </c>
      <c r="M1816">
        <v>1.2277424150705301</v>
      </c>
      <c r="N1816">
        <v>0.92311459779739302</v>
      </c>
      <c r="O1816">
        <v>8.7576337158679907E-2</v>
      </c>
      <c r="R1816">
        <f t="shared" si="56"/>
        <v>10.540685163902186</v>
      </c>
      <c r="S1816">
        <f t="shared" si="57"/>
        <v>12.941246259627404</v>
      </c>
    </row>
    <row r="1817" spans="1:19" x14ac:dyDescent="0.25">
      <c r="A1817">
        <v>48420</v>
      </c>
      <c r="B1817">
        <v>4.78</v>
      </c>
      <c r="C1817">
        <v>0</v>
      </c>
      <c r="D1817">
        <v>0.76498356297612102</v>
      </c>
      <c r="E1817">
        <v>0.44341471046209302</v>
      </c>
      <c r="F1817">
        <v>0.621937856078147</v>
      </c>
      <c r="G1817" s="1">
        <v>43309</v>
      </c>
      <c r="H1817" t="s">
        <v>30</v>
      </c>
      <c r="I1817" t="s">
        <v>76</v>
      </c>
      <c r="J1817">
        <v>1.23</v>
      </c>
      <c r="L1817">
        <v>0</v>
      </c>
      <c r="M1817">
        <v>0.67975221097469296</v>
      </c>
      <c r="N1817">
        <v>0.41158187389373702</v>
      </c>
      <c r="O1817">
        <v>0.55264407396316495</v>
      </c>
      <c r="R1817">
        <f t="shared" si="56"/>
        <v>1.3427318087041114</v>
      </c>
      <c r="S1817">
        <f t="shared" si="57"/>
        <v>0.91272491571266812</v>
      </c>
    </row>
    <row r="1818" spans="1:19" x14ac:dyDescent="0.25">
      <c r="A1818">
        <v>48421</v>
      </c>
      <c r="B1818">
        <v>1.22</v>
      </c>
      <c r="C1818">
        <v>1</v>
      </c>
      <c r="D1818">
        <v>0.81816605734825099</v>
      </c>
      <c r="E1818">
        <v>0.67062791585922199</v>
      </c>
      <c r="F1818">
        <v>0.38321295380592302</v>
      </c>
      <c r="G1818" s="1">
        <v>43309</v>
      </c>
      <c r="H1818" t="s">
        <v>110</v>
      </c>
      <c r="I1818" t="s">
        <v>97</v>
      </c>
      <c r="J1818">
        <v>4.9800000000000004</v>
      </c>
      <c r="L1818">
        <v>1</v>
      </c>
      <c r="M1818">
        <v>0.863605189323425</v>
      </c>
      <c r="N1818">
        <v>0.70787310600280695</v>
      </c>
      <c r="O1818">
        <v>0.41820129752159102</v>
      </c>
      <c r="R1818">
        <f t="shared" si="56"/>
        <v>1.6926611901921722</v>
      </c>
      <c r="S1818">
        <f t="shared" si="57"/>
        <v>1.4617909876163238</v>
      </c>
    </row>
    <row r="1819" spans="1:19" x14ac:dyDescent="0.25">
      <c r="A1819">
        <v>48422</v>
      </c>
      <c r="B1819">
        <v>1.39</v>
      </c>
      <c r="C1819">
        <v>1</v>
      </c>
      <c r="D1819">
        <v>1.1638319579362799</v>
      </c>
      <c r="E1819">
        <v>0.83728917837142902</v>
      </c>
      <c r="F1819">
        <v>0.17393883019685699</v>
      </c>
      <c r="G1819" s="1">
        <v>43309</v>
      </c>
      <c r="H1819" t="s">
        <v>128</v>
      </c>
      <c r="I1819" t="s">
        <v>169</v>
      </c>
      <c r="J1819">
        <v>3.33</v>
      </c>
      <c r="L1819">
        <v>1</v>
      </c>
      <c r="M1819">
        <v>1.2869469571113501</v>
      </c>
      <c r="N1819">
        <v>0.92586112022399902</v>
      </c>
      <c r="O1819">
        <v>6.1618842184543603E-2</v>
      </c>
      <c r="R1819">
        <f t="shared" si="56"/>
        <v>15.025616960654949</v>
      </c>
      <c r="S1819">
        <f t="shared" si="57"/>
        <v>19.337172026235706</v>
      </c>
    </row>
    <row r="1820" spans="1:19" x14ac:dyDescent="0.25">
      <c r="A1820">
        <v>48423</v>
      </c>
      <c r="B1820">
        <v>2.56</v>
      </c>
      <c r="C1820">
        <v>0</v>
      </c>
      <c r="D1820">
        <v>1.0280505031943299</v>
      </c>
      <c r="E1820">
        <v>0.29673985242843598</v>
      </c>
      <c r="F1820">
        <v>0.64657264351844701</v>
      </c>
      <c r="G1820" s="1">
        <v>43310</v>
      </c>
      <c r="H1820" t="s">
        <v>128</v>
      </c>
      <c r="I1820" t="s">
        <v>66</v>
      </c>
      <c r="J1820">
        <v>1.59</v>
      </c>
      <c r="L1820">
        <v>0</v>
      </c>
      <c r="M1820">
        <v>1.1497875791788099</v>
      </c>
      <c r="N1820">
        <v>0.31147465109825101</v>
      </c>
      <c r="O1820">
        <v>0.72313684225082397</v>
      </c>
      <c r="R1820">
        <f t="shared" si="56"/>
        <v>2.3216555173946372</v>
      </c>
      <c r="S1820">
        <f t="shared" si="57"/>
        <v>2.6694106770323076</v>
      </c>
    </row>
    <row r="1821" spans="1:19" x14ac:dyDescent="0.25">
      <c r="A1821">
        <v>48424</v>
      </c>
      <c r="B1821">
        <v>1.85</v>
      </c>
      <c r="C1821">
        <v>0</v>
      </c>
      <c r="D1821">
        <v>1.21287266314029</v>
      </c>
      <c r="E1821">
        <v>0.34219013750553101</v>
      </c>
      <c r="F1821">
        <v>0.58032184839248602</v>
      </c>
      <c r="G1821" s="1">
        <v>43310</v>
      </c>
      <c r="H1821" t="s">
        <v>67</v>
      </c>
      <c r="I1821" t="s">
        <v>30</v>
      </c>
      <c r="J1821">
        <v>2.09</v>
      </c>
      <c r="L1821">
        <v>0</v>
      </c>
      <c r="M1821">
        <v>1.2862281399965201</v>
      </c>
      <c r="N1821">
        <v>0.32797312736511203</v>
      </c>
      <c r="O1821">
        <v>0.615420162677764</v>
      </c>
      <c r="R1821">
        <f t="shared" si="56"/>
        <v>1.876434717752516</v>
      </c>
      <c r="S1821">
        <f t="shared" si="57"/>
        <v>2.4135231368397263</v>
      </c>
    </row>
    <row r="1822" spans="1:19" x14ac:dyDescent="0.25">
      <c r="A1822">
        <v>48425</v>
      </c>
      <c r="B1822">
        <v>1.28</v>
      </c>
      <c r="C1822">
        <v>1</v>
      </c>
      <c r="D1822">
        <v>1.06140097045898</v>
      </c>
      <c r="E1822">
        <v>0.82921950817108103</v>
      </c>
      <c r="F1822">
        <v>0.26148748397827098</v>
      </c>
      <c r="G1822" s="1">
        <v>43310</v>
      </c>
      <c r="H1822" t="s">
        <v>110</v>
      </c>
      <c r="I1822" t="s">
        <v>67</v>
      </c>
      <c r="J1822">
        <v>4.18</v>
      </c>
      <c r="L1822">
        <v>1</v>
      </c>
      <c r="M1822">
        <v>0.97392959594726503</v>
      </c>
      <c r="N1822">
        <v>0.76088249683380105</v>
      </c>
      <c r="O1822">
        <v>0.202032580971717</v>
      </c>
      <c r="R1822">
        <f t="shared" si="56"/>
        <v>3.7661375861961526</v>
      </c>
      <c r="S1822">
        <f t="shared" si="57"/>
        <v>3.6679528576058282</v>
      </c>
    </row>
    <row r="1823" spans="1:19" x14ac:dyDescent="0.25">
      <c r="A1823">
        <v>48426</v>
      </c>
      <c r="B1823">
        <v>2.74</v>
      </c>
      <c r="C1823">
        <v>1</v>
      </c>
      <c r="D1823">
        <v>1.5619982469081799</v>
      </c>
      <c r="E1823">
        <v>0.57007235288619995</v>
      </c>
      <c r="F1823">
        <v>0.51559088379144602</v>
      </c>
      <c r="G1823" s="1">
        <v>43310</v>
      </c>
      <c r="H1823" t="s">
        <v>161</v>
      </c>
      <c r="I1823" t="s">
        <v>101</v>
      </c>
      <c r="J1823">
        <v>1.53</v>
      </c>
      <c r="L1823">
        <v>1</v>
      </c>
      <c r="M1823">
        <v>1.7044326436519599</v>
      </c>
      <c r="N1823">
        <v>0.62205570936203003</v>
      </c>
      <c r="O1823">
        <v>0.60967528820037797</v>
      </c>
      <c r="R1823">
        <f t="shared" si="56"/>
        <v>1.0203065818826218</v>
      </c>
      <c r="S1823">
        <f t="shared" si="57"/>
        <v>1.7390438446936944</v>
      </c>
    </row>
    <row r="1824" spans="1:19" x14ac:dyDescent="0.25">
      <c r="A1824">
        <v>48427</v>
      </c>
      <c r="B1824">
        <v>1.81</v>
      </c>
      <c r="C1824">
        <v>1</v>
      </c>
      <c r="D1824">
        <v>1.44439825749397</v>
      </c>
      <c r="E1824">
        <v>0.79801008701324405</v>
      </c>
      <c r="F1824">
        <v>0.32959915995597799</v>
      </c>
      <c r="G1824" s="1">
        <v>43311</v>
      </c>
      <c r="H1824" t="s">
        <v>26</v>
      </c>
      <c r="I1824" t="s">
        <v>64</v>
      </c>
      <c r="J1824">
        <v>2.1</v>
      </c>
      <c r="L1824">
        <v>1</v>
      </c>
      <c r="M1824">
        <v>1.54812646090984</v>
      </c>
      <c r="N1824">
        <v>0.85531848669052102</v>
      </c>
      <c r="O1824">
        <v>0.36539164185523898</v>
      </c>
      <c r="R1824">
        <f t="shared" si="56"/>
        <v>2.3408266328910212</v>
      </c>
      <c r="S1824">
        <f t="shared" si="57"/>
        <v>3.6238956507810816</v>
      </c>
    </row>
    <row r="1825" spans="1:19" x14ac:dyDescent="0.25">
      <c r="A1825">
        <v>48428</v>
      </c>
      <c r="B1825">
        <v>1.78</v>
      </c>
      <c r="C1825">
        <v>1</v>
      </c>
      <c r="D1825">
        <v>1.4028781852722101</v>
      </c>
      <c r="E1825">
        <v>0.78813381195068299</v>
      </c>
      <c r="F1825">
        <v>0.26575307846069302</v>
      </c>
      <c r="G1825" s="1">
        <v>43311</v>
      </c>
      <c r="H1825" t="s">
        <v>193</v>
      </c>
      <c r="I1825" t="s">
        <v>194</v>
      </c>
      <c r="J1825">
        <v>2.14</v>
      </c>
      <c r="L1825">
        <v>1</v>
      </c>
      <c r="M1825">
        <v>1.3104702246189099</v>
      </c>
      <c r="N1825">
        <v>0.73621922731399503</v>
      </c>
      <c r="O1825">
        <v>0.13995032012462599</v>
      </c>
      <c r="R1825">
        <f t="shared" si="56"/>
        <v>5.2605755146425572</v>
      </c>
      <c r="S1825">
        <f t="shared" si="57"/>
        <v>6.8938275762983769</v>
      </c>
    </row>
    <row r="1826" spans="1:19" x14ac:dyDescent="0.25">
      <c r="A1826">
        <v>48429</v>
      </c>
      <c r="B1826">
        <v>1.44</v>
      </c>
      <c r="C1826">
        <v>1</v>
      </c>
      <c r="D1826">
        <v>1.0641380081176699</v>
      </c>
      <c r="E1826">
        <v>0.73898472785949698</v>
      </c>
      <c r="F1826">
        <v>0.297038400173187</v>
      </c>
      <c r="G1826" s="1">
        <v>43311</v>
      </c>
      <c r="H1826" t="s">
        <v>143</v>
      </c>
      <c r="I1826" t="s">
        <v>120</v>
      </c>
      <c r="J1826">
        <v>2.98</v>
      </c>
      <c r="L1826">
        <v>1</v>
      </c>
      <c r="M1826">
        <v>1.0061339378356899</v>
      </c>
      <c r="N1826">
        <v>0.69870412349700906</v>
      </c>
      <c r="O1826">
        <v>0.246083304286003</v>
      </c>
      <c r="R1826">
        <f t="shared" si="56"/>
        <v>2.8392991776677419</v>
      </c>
      <c r="S1826">
        <f t="shared" si="57"/>
        <v>2.8567152623204901</v>
      </c>
    </row>
    <row r="1827" spans="1:19" x14ac:dyDescent="0.25">
      <c r="A1827">
        <v>48430</v>
      </c>
      <c r="B1827">
        <v>2.73</v>
      </c>
      <c r="C1827">
        <v>0</v>
      </c>
      <c r="D1827">
        <v>0.96498820912837902</v>
      </c>
      <c r="E1827">
        <v>0.33862966895103402</v>
      </c>
      <c r="F1827">
        <v>0.63906503915786705</v>
      </c>
      <c r="G1827" s="1">
        <v>43311</v>
      </c>
      <c r="H1827" t="s">
        <v>98</v>
      </c>
      <c r="I1827" t="s">
        <v>11</v>
      </c>
      <c r="J1827">
        <v>1.51</v>
      </c>
      <c r="L1827">
        <v>0</v>
      </c>
      <c r="M1827">
        <v>0.80636156976222895</v>
      </c>
      <c r="N1827">
        <v>0.48132669925689697</v>
      </c>
      <c r="O1827">
        <v>0.53401428461074796</v>
      </c>
      <c r="R1827">
        <f t="shared" si="56"/>
        <v>1.1094632511248461</v>
      </c>
      <c r="S1827">
        <f t="shared" si="57"/>
        <v>0.89462852877053745</v>
      </c>
    </row>
    <row r="1828" spans="1:19" x14ac:dyDescent="0.25">
      <c r="A1828">
        <v>48431</v>
      </c>
      <c r="B1828">
        <v>2.08</v>
      </c>
      <c r="C1828">
        <v>1</v>
      </c>
      <c r="D1828">
        <v>1.3126780052185001</v>
      </c>
      <c r="E1828">
        <v>0.63109519481658904</v>
      </c>
      <c r="F1828">
        <v>0.37853727340698201</v>
      </c>
      <c r="G1828" s="1">
        <v>43311</v>
      </c>
      <c r="H1828" t="s">
        <v>165</v>
      </c>
      <c r="I1828" t="s">
        <v>56</v>
      </c>
      <c r="J1828">
        <v>1.83</v>
      </c>
      <c r="L1828">
        <v>1</v>
      </c>
      <c r="M1828">
        <v>1.2877844810485799</v>
      </c>
      <c r="N1828">
        <v>0.61912715435027998</v>
      </c>
      <c r="O1828">
        <v>0.23704561591148299</v>
      </c>
      <c r="R1828">
        <f t="shared" si="56"/>
        <v>2.6118481540762728</v>
      </c>
      <c r="S1828">
        <f t="shared" si="57"/>
        <v>3.3634975196748109</v>
      </c>
    </row>
    <row r="1829" spans="1:19" x14ac:dyDescent="0.25">
      <c r="A1829">
        <v>48432</v>
      </c>
      <c r="B1829">
        <v>1.85</v>
      </c>
      <c r="C1829">
        <v>0</v>
      </c>
      <c r="D1829">
        <v>1.5003181195259001</v>
      </c>
      <c r="E1829">
        <v>0.40228794217109598</v>
      </c>
      <c r="F1829">
        <v>0.73186249732971098</v>
      </c>
      <c r="G1829" s="1">
        <v>43311</v>
      </c>
      <c r="H1829" t="s">
        <v>94</v>
      </c>
      <c r="I1829" t="s">
        <v>181</v>
      </c>
      <c r="J1829">
        <v>2.0499999999999998</v>
      </c>
      <c r="L1829">
        <v>0</v>
      </c>
      <c r="M1829">
        <v>1.6438333541154799</v>
      </c>
      <c r="N1829">
        <v>0.373802810907363</v>
      </c>
      <c r="O1829">
        <v>0.80186992883682195</v>
      </c>
      <c r="R1829">
        <f t="shared" si="56"/>
        <v>2.145168269041037</v>
      </c>
      <c r="S1829">
        <f t="shared" si="57"/>
        <v>3.5262991508398365</v>
      </c>
    </row>
    <row r="1830" spans="1:19" x14ac:dyDescent="0.25">
      <c r="A1830">
        <v>48433</v>
      </c>
      <c r="B1830">
        <v>1.81</v>
      </c>
      <c r="C1830">
        <v>0</v>
      </c>
      <c r="D1830">
        <v>1.4514141842722801</v>
      </c>
      <c r="E1830">
        <v>0.306651841849088</v>
      </c>
      <c r="F1830">
        <v>0.694456547498703</v>
      </c>
      <c r="G1830" s="1">
        <v>43311</v>
      </c>
      <c r="H1830" t="s">
        <v>172</v>
      </c>
      <c r="I1830" t="s">
        <v>123</v>
      </c>
      <c r="J1830">
        <v>2.09</v>
      </c>
      <c r="L1830">
        <v>1</v>
      </c>
      <c r="M1830">
        <v>0.76787487298250101</v>
      </c>
      <c r="N1830">
        <v>0.42424026131629899</v>
      </c>
      <c r="O1830">
        <v>0.40724149346351601</v>
      </c>
      <c r="R1830">
        <f t="shared" si="56"/>
        <v>1.0417412472098839</v>
      </c>
      <c r="S1830">
        <f t="shared" si="57"/>
        <v>0.79992692788192199</v>
      </c>
    </row>
    <row r="1831" spans="1:19" x14ac:dyDescent="0.25">
      <c r="A1831">
        <v>48434</v>
      </c>
      <c r="B1831">
        <v>1.75</v>
      </c>
      <c r="C1831">
        <v>1</v>
      </c>
      <c r="D1831">
        <v>1.1381353199481901</v>
      </c>
      <c r="E1831">
        <v>0.65036303997039702</v>
      </c>
      <c r="F1831">
        <v>0.29999496638774797</v>
      </c>
      <c r="G1831" s="1">
        <v>43311</v>
      </c>
      <c r="H1831" t="s">
        <v>212</v>
      </c>
      <c r="I1831" t="s">
        <v>135</v>
      </c>
      <c r="J1831">
        <v>2.19</v>
      </c>
      <c r="L1831">
        <v>1</v>
      </c>
      <c r="M1831">
        <v>1.09208054840564</v>
      </c>
      <c r="N1831">
        <v>0.62404602766036898</v>
      </c>
      <c r="O1831">
        <v>0.36432734131812999</v>
      </c>
      <c r="R1831">
        <f t="shared" si="56"/>
        <v>1.7128717965623477</v>
      </c>
      <c r="S1831">
        <f t="shared" si="57"/>
        <v>1.8705939709383721</v>
      </c>
    </row>
    <row r="1832" spans="1:19" x14ac:dyDescent="0.25">
      <c r="A1832">
        <v>48435</v>
      </c>
      <c r="B1832">
        <v>1.1399999999999999</v>
      </c>
      <c r="C1832">
        <v>1</v>
      </c>
      <c r="D1832">
        <v>0.729422017693519</v>
      </c>
      <c r="E1832">
        <v>0.63984387516975405</v>
      </c>
      <c r="F1832">
        <v>0.36728036999702401</v>
      </c>
      <c r="G1832" s="1">
        <v>43312</v>
      </c>
      <c r="H1832" t="s">
        <v>174</v>
      </c>
      <c r="I1832" t="s">
        <v>293</v>
      </c>
      <c r="J1832">
        <v>6.58</v>
      </c>
      <c r="L1832">
        <v>1</v>
      </c>
      <c r="M1832">
        <v>0.92840548753738406</v>
      </c>
      <c r="N1832">
        <v>0.81439077854156405</v>
      </c>
      <c r="O1832">
        <v>0.34760320186614901</v>
      </c>
      <c r="R1832">
        <f t="shared" si="56"/>
        <v>2.3428747899024249</v>
      </c>
      <c r="S1832">
        <f t="shared" si="57"/>
        <v>2.1751378115584044</v>
      </c>
    </row>
    <row r="1833" spans="1:19" x14ac:dyDescent="0.25">
      <c r="A1833">
        <v>48436</v>
      </c>
      <c r="B1833">
        <v>1.74</v>
      </c>
      <c r="C1833">
        <v>1</v>
      </c>
      <c r="D1833">
        <v>0.85344269454479205</v>
      </c>
      <c r="E1833">
        <v>0.49048430720964997</v>
      </c>
      <c r="F1833">
        <v>0.31027062733968003</v>
      </c>
      <c r="G1833" s="1">
        <v>43312</v>
      </c>
      <c r="H1833" t="s">
        <v>115</v>
      </c>
      <c r="I1833" t="s">
        <v>156</v>
      </c>
      <c r="J1833">
        <v>2.21</v>
      </c>
      <c r="L1833">
        <v>1</v>
      </c>
      <c r="M1833">
        <v>1.0820431888103399</v>
      </c>
      <c r="N1833">
        <v>0.62186390161514205</v>
      </c>
      <c r="O1833">
        <v>0.34688743948936401</v>
      </c>
      <c r="R1833">
        <f t="shared" si="56"/>
        <v>1.792696508500156</v>
      </c>
      <c r="S1833">
        <f t="shared" si="57"/>
        <v>1.9397750466266845</v>
      </c>
    </row>
    <row r="1834" spans="1:19" x14ac:dyDescent="0.25">
      <c r="A1834">
        <v>48437</v>
      </c>
      <c r="B1834">
        <v>2.73</v>
      </c>
      <c r="C1834">
        <v>0</v>
      </c>
      <c r="D1834">
        <v>0.91576053656637602</v>
      </c>
      <c r="E1834">
        <v>0.42234184592962198</v>
      </c>
      <c r="F1834">
        <v>0.60646393150091105</v>
      </c>
      <c r="G1834" s="1">
        <v>43312</v>
      </c>
      <c r="H1834" t="s">
        <v>179</v>
      </c>
      <c r="I1834" t="s">
        <v>105</v>
      </c>
      <c r="J1834">
        <v>1.51</v>
      </c>
      <c r="L1834">
        <v>0</v>
      </c>
      <c r="M1834">
        <v>0.99709955632686598</v>
      </c>
      <c r="N1834">
        <v>0.48412689566612199</v>
      </c>
      <c r="O1834">
        <v>0.66033083200454701</v>
      </c>
      <c r="R1834">
        <f t="shared" si="56"/>
        <v>1.3639622956621358</v>
      </c>
      <c r="S1834">
        <f t="shared" si="57"/>
        <v>1.3600061998512893</v>
      </c>
    </row>
    <row r="1835" spans="1:19" x14ac:dyDescent="0.25">
      <c r="A1835">
        <v>48438</v>
      </c>
      <c r="B1835">
        <v>1.89</v>
      </c>
      <c r="C1835">
        <v>1</v>
      </c>
      <c r="D1835">
        <v>1.15578070878982</v>
      </c>
      <c r="E1835">
        <v>0.611524184544881</v>
      </c>
      <c r="F1835">
        <v>0.45840510725974998</v>
      </c>
      <c r="G1835" s="1">
        <v>43312</v>
      </c>
      <c r="H1835" t="s">
        <v>70</v>
      </c>
      <c r="I1835" t="s">
        <v>102</v>
      </c>
      <c r="J1835">
        <v>1.99</v>
      </c>
      <c r="L1835">
        <v>1</v>
      </c>
      <c r="M1835">
        <v>1.18419080078601</v>
      </c>
      <c r="N1835">
        <v>0.62655597925186102</v>
      </c>
      <c r="O1835">
        <v>0.52320808172225897</v>
      </c>
      <c r="R1835">
        <f t="shared" si="56"/>
        <v>1.1975273340377481</v>
      </c>
      <c r="S1835">
        <f t="shared" si="57"/>
        <v>1.4181008526573053</v>
      </c>
    </row>
    <row r="1836" spans="1:19" x14ac:dyDescent="0.25">
      <c r="A1836">
        <v>48439</v>
      </c>
      <c r="B1836">
        <v>1.68</v>
      </c>
      <c r="C1836">
        <v>0</v>
      </c>
      <c r="D1836">
        <v>1.3911660909652701</v>
      </c>
      <c r="E1836">
        <v>0.35584444403648302</v>
      </c>
      <c r="F1836">
        <v>0.60485482215881303</v>
      </c>
      <c r="G1836" s="1">
        <v>43312</v>
      </c>
      <c r="H1836" t="s">
        <v>126</v>
      </c>
      <c r="I1836" t="s">
        <v>19</v>
      </c>
      <c r="J1836">
        <v>2.2999999999999998</v>
      </c>
      <c r="L1836">
        <v>0</v>
      </c>
      <c r="M1836">
        <v>1.51561468243598</v>
      </c>
      <c r="N1836">
        <v>0.232210367918014</v>
      </c>
      <c r="O1836">
        <v>0.65896290540695102</v>
      </c>
      <c r="R1836">
        <f t="shared" si="56"/>
        <v>2.8377841666381132</v>
      </c>
      <c r="S1836">
        <f t="shared" si="57"/>
        <v>4.3009873485410965</v>
      </c>
    </row>
    <row r="1837" spans="1:19" x14ac:dyDescent="0.25">
      <c r="A1837">
        <v>48440</v>
      </c>
      <c r="B1837">
        <v>1.28</v>
      </c>
      <c r="C1837">
        <v>1</v>
      </c>
      <c r="D1837">
        <v>0.91191052246093696</v>
      </c>
      <c r="E1837">
        <v>0.71243009567260696</v>
      </c>
      <c r="F1837">
        <v>0.30251364707946699</v>
      </c>
      <c r="G1837" s="1">
        <v>43312</v>
      </c>
      <c r="H1837" t="s">
        <v>77</v>
      </c>
      <c r="I1837" t="s">
        <v>51</v>
      </c>
      <c r="J1837">
        <v>4.07</v>
      </c>
      <c r="L1837">
        <v>1</v>
      </c>
      <c r="M1837">
        <v>0.828292922973632</v>
      </c>
      <c r="N1837">
        <v>0.64710384607314997</v>
      </c>
      <c r="O1837">
        <v>0.26548659801483099</v>
      </c>
      <c r="R1837">
        <f t="shared" si="56"/>
        <v>2.4374256588161205</v>
      </c>
      <c r="S1837">
        <f t="shared" si="57"/>
        <v>2.0189024234717352</v>
      </c>
    </row>
    <row r="1838" spans="1:19" x14ac:dyDescent="0.25">
      <c r="A1838">
        <v>48441</v>
      </c>
      <c r="B1838">
        <v>1.67</v>
      </c>
      <c r="C1838">
        <v>1</v>
      </c>
      <c r="D1838">
        <v>1.0534155393242799</v>
      </c>
      <c r="E1838">
        <v>0.63078774809837301</v>
      </c>
      <c r="F1838">
        <v>0.31627549529075599</v>
      </c>
      <c r="G1838" s="1">
        <v>43312</v>
      </c>
      <c r="H1838" t="s">
        <v>175</v>
      </c>
      <c r="I1838" t="s">
        <v>27</v>
      </c>
      <c r="J1838">
        <v>2.3199999999999998</v>
      </c>
      <c r="L1838">
        <v>1</v>
      </c>
      <c r="M1838">
        <v>1.25052602708339</v>
      </c>
      <c r="N1838">
        <v>0.74881798028945901</v>
      </c>
      <c r="O1838">
        <v>0.30429658293723999</v>
      </c>
      <c r="R1838">
        <f t="shared" si="56"/>
        <v>2.4608162637301119</v>
      </c>
      <c r="S1838">
        <f t="shared" si="57"/>
        <v>3.0773147856646244</v>
      </c>
    </row>
    <row r="1839" spans="1:19" x14ac:dyDescent="0.25">
      <c r="A1839">
        <v>48442</v>
      </c>
      <c r="B1839">
        <v>1.45</v>
      </c>
      <c r="C1839">
        <v>1</v>
      </c>
      <c r="D1839">
        <v>1.0680280393362001</v>
      </c>
      <c r="E1839">
        <v>0.73657106161117503</v>
      </c>
      <c r="F1839">
        <v>0.328695088624954</v>
      </c>
      <c r="G1839" s="1">
        <v>43312</v>
      </c>
      <c r="H1839" t="s">
        <v>231</v>
      </c>
      <c r="I1839" t="s">
        <v>254</v>
      </c>
      <c r="J1839">
        <v>2.96</v>
      </c>
      <c r="L1839">
        <v>1</v>
      </c>
      <c r="M1839">
        <v>1.1533356517553299</v>
      </c>
      <c r="N1839">
        <v>0.79540389776229803</v>
      </c>
      <c r="O1839">
        <v>0.409677654504776</v>
      </c>
      <c r="R1839">
        <f t="shared" si="56"/>
        <v>1.9415359588596386</v>
      </c>
      <c r="S1839">
        <f t="shared" si="57"/>
        <v>2.2392426405177948</v>
      </c>
    </row>
    <row r="1840" spans="1:19" x14ac:dyDescent="0.25">
      <c r="A1840">
        <v>48443</v>
      </c>
      <c r="B1840">
        <v>1.47</v>
      </c>
      <c r="C1840">
        <v>1</v>
      </c>
      <c r="D1840">
        <v>0.99460987731814399</v>
      </c>
      <c r="E1840">
        <v>0.67660535871982497</v>
      </c>
      <c r="F1840">
        <v>0.559483341872692</v>
      </c>
      <c r="G1840" s="1">
        <v>43312</v>
      </c>
      <c r="H1840" t="s">
        <v>112</v>
      </c>
      <c r="I1840" t="s">
        <v>130</v>
      </c>
      <c r="J1840">
        <v>2.86</v>
      </c>
      <c r="L1840">
        <v>1</v>
      </c>
      <c r="M1840">
        <v>0.95997325658798205</v>
      </c>
      <c r="N1840">
        <v>0.65304303169250399</v>
      </c>
      <c r="O1840">
        <v>0.64310371875762895</v>
      </c>
      <c r="R1840">
        <f t="shared" si="56"/>
        <v>1.0154552254091707</v>
      </c>
      <c r="S1840">
        <f t="shared" si="57"/>
        <v>0.97480985965532374</v>
      </c>
    </row>
    <row r="1841" spans="1:19" x14ac:dyDescent="0.25">
      <c r="A1841">
        <v>48444</v>
      </c>
      <c r="B1841">
        <v>1.94</v>
      </c>
      <c r="C1841">
        <v>1</v>
      </c>
      <c r="D1841">
        <v>1.2104663429657601</v>
      </c>
      <c r="E1841">
        <v>0.623951723178227</v>
      </c>
      <c r="F1841">
        <v>0.32501330971717801</v>
      </c>
      <c r="G1841" s="1">
        <v>43312</v>
      </c>
      <c r="H1841" t="s">
        <v>145</v>
      </c>
      <c r="I1841" t="s">
        <v>215</v>
      </c>
      <c r="J1841">
        <v>1.94</v>
      </c>
      <c r="L1841">
        <v>0</v>
      </c>
      <c r="M1841">
        <v>1.06739560365676</v>
      </c>
      <c r="N1841">
        <v>0.48821297287940901</v>
      </c>
      <c r="O1841">
        <v>0.55020391941070501</v>
      </c>
      <c r="R1841">
        <f t="shared" si="56"/>
        <v>1.126975213636136</v>
      </c>
      <c r="S1841">
        <f t="shared" si="57"/>
        <v>1.2029283884653581</v>
      </c>
    </row>
    <row r="1842" spans="1:19" x14ac:dyDescent="0.25">
      <c r="A1842">
        <v>48445</v>
      </c>
      <c r="B1842">
        <v>1.66</v>
      </c>
      <c r="C1842">
        <v>1</v>
      </c>
      <c r="D1842">
        <v>0.734255288243293</v>
      </c>
      <c r="E1842">
        <v>0.44232246279716397</v>
      </c>
      <c r="F1842">
        <v>0.34359179437160398</v>
      </c>
      <c r="G1842" s="1">
        <v>43312</v>
      </c>
      <c r="H1842" t="s">
        <v>87</v>
      </c>
      <c r="I1842" t="s">
        <v>79</v>
      </c>
      <c r="J1842">
        <v>2.35</v>
      </c>
      <c r="L1842">
        <v>1</v>
      </c>
      <c r="M1842">
        <v>0.425622398853301</v>
      </c>
      <c r="N1842">
        <v>0.256399035453796</v>
      </c>
      <c r="O1842">
        <v>0.229136332869529</v>
      </c>
      <c r="R1842">
        <f t="shared" si="56"/>
        <v>1.1189802692696076</v>
      </c>
      <c r="S1842">
        <f t="shared" si="57"/>
        <v>0.4762630664760435</v>
      </c>
    </row>
    <row r="1843" spans="1:19" x14ac:dyDescent="0.25">
      <c r="A1843">
        <v>48446</v>
      </c>
      <c r="B1843">
        <v>1.31</v>
      </c>
      <c r="C1843">
        <v>0</v>
      </c>
      <c r="D1843">
        <v>2.3565965557098298</v>
      </c>
      <c r="E1843">
        <v>0.49575307220220499</v>
      </c>
      <c r="F1843">
        <v>0.62675440311431796</v>
      </c>
      <c r="G1843" s="1">
        <v>43312</v>
      </c>
      <c r="H1843" t="s">
        <v>48</v>
      </c>
      <c r="I1843" t="s">
        <v>49</v>
      </c>
      <c r="J1843">
        <v>3.76</v>
      </c>
      <c r="L1843">
        <v>0</v>
      </c>
      <c r="M1843">
        <v>1.95023133277893</v>
      </c>
      <c r="N1843">
        <v>0.44687247276306102</v>
      </c>
      <c r="O1843">
        <v>0.51867854595184304</v>
      </c>
      <c r="R1843">
        <f t="shared" si="56"/>
        <v>1.1606858277593097</v>
      </c>
      <c r="S1843">
        <f t="shared" si="57"/>
        <v>2.263605868808654</v>
      </c>
    </row>
    <row r="1844" spans="1:19" x14ac:dyDescent="0.25">
      <c r="A1844">
        <v>48447</v>
      </c>
      <c r="B1844">
        <v>1.37</v>
      </c>
      <c r="C1844">
        <v>1</v>
      </c>
      <c r="D1844">
        <v>1.12350389230251</v>
      </c>
      <c r="E1844">
        <v>0.82007583379745397</v>
      </c>
      <c r="F1844">
        <v>0.22281036674976301</v>
      </c>
      <c r="G1844" s="1">
        <v>43312</v>
      </c>
      <c r="H1844" t="s">
        <v>122</v>
      </c>
      <c r="I1844" t="s">
        <v>199</v>
      </c>
      <c r="J1844">
        <v>3.32</v>
      </c>
      <c r="L1844">
        <v>1</v>
      </c>
      <c r="M1844">
        <v>1.11038707673549</v>
      </c>
      <c r="N1844">
        <v>0.81050151586532504</v>
      </c>
      <c r="O1844">
        <v>0.228394910693168</v>
      </c>
      <c r="R1844">
        <f t="shared" si="56"/>
        <v>3.5486846594150911</v>
      </c>
      <c r="S1844">
        <f t="shared" si="57"/>
        <v>3.9404135852240203</v>
      </c>
    </row>
    <row r="1845" spans="1:19" x14ac:dyDescent="0.25">
      <c r="A1845">
        <v>48448</v>
      </c>
      <c r="B1845">
        <v>1.83</v>
      </c>
      <c r="C1845">
        <v>1</v>
      </c>
      <c r="D1845">
        <v>1.36383225774765</v>
      </c>
      <c r="E1845">
        <v>0.74526352882385205</v>
      </c>
      <c r="F1845">
        <v>0.31809840798377897</v>
      </c>
      <c r="G1845" s="1">
        <v>43312</v>
      </c>
      <c r="H1845" t="s">
        <v>29</v>
      </c>
      <c r="I1845" t="s">
        <v>16</v>
      </c>
      <c r="J1845">
        <v>2.06</v>
      </c>
      <c r="L1845">
        <v>1</v>
      </c>
      <c r="M1845">
        <v>1.2740700209140701</v>
      </c>
      <c r="N1845">
        <v>0.69621312618255604</v>
      </c>
      <c r="O1845">
        <v>0.18056035041808999</v>
      </c>
      <c r="R1845">
        <f t="shared" si="56"/>
        <v>3.8558472254316349</v>
      </c>
      <c r="S1845">
        <f t="shared" si="57"/>
        <v>4.9126193551471715</v>
      </c>
    </row>
    <row r="1846" spans="1:19" x14ac:dyDescent="0.25">
      <c r="A1846">
        <v>48449</v>
      </c>
      <c r="B1846">
        <v>1.56</v>
      </c>
      <c r="C1846">
        <v>1</v>
      </c>
      <c r="D1846">
        <v>0.95295255661010703</v>
      </c>
      <c r="E1846">
        <v>0.61086702346801702</v>
      </c>
      <c r="F1846">
        <v>0.46612846106290801</v>
      </c>
      <c r="G1846" s="1">
        <v>43312</v>
      </c>
      <c r="H1846" t="s">
        <v>95</v>
      </c>
      <c r="I1846" t="s">
        <v>111</v>
      </c>
      <c r="J1846">
        <v>2.56</v>
      </c>
      <c r="L1846">
        <v>1</v>
      </c>
      <c r="M1846">
        <v>0.95807314395904497</v>
      </c>
      <c r="N1846">
        <v>0.61414945125579801</v>
      </c>
      <c r="O1846">
        <v>0.33588680624961798</v>
      </c>
      <c r="R1846">
        <f t="shared" si="56"/>
        <v>1.8284417244998485</v>
      </c>
      <c r="S1846">
        <f t="shared" si="57"/>
        <v>1.7517809115374676</v>
      </c>
    </row>
    <row r="1847" spans="1:19" x14ac:dyDescent="0.25">
      <c r="A1847">
        <v>48450</v>
      </c>
      <c r="B1847">
        <v>3.3</v>
      </c>
      <c r="C1847">
        <v>0</v>
      </c>
      <c r="D1847">
        <v>0.97118633794784504</v>
      </c>
      <c r="E1847">
        <v>0.45549111366271899</v>
      </c>
      <c r="F1847">
        <v>0.70375821590423504</v>
      </c>
      <c r="G1847" s="1">
        <v>43312</v>
      </c>
      <c r="H1847" t="s">
        <v>10</v>
      </c>
      <c r="I1847" t="s">
        <v>69</v>
      </c>
      <c r="J1847">
        <v>1.38</v>
      </c>
      <c r="L1847">
        <v>0</v>
      </c>
      <c r="M1847">
        <v>0.96666895866393998</v>
      </c>
      <c r="N1847">
        <v>0.54711329936981201</v>
      </c>
      <c r="O1847">
        <v>0.70048475265502896</v>
      </c>
      <c r="R1847">
        <f t="shared" si="56"/>
        <v>1.2803285050132698</v>
      </c>
      <c r="S1847">
        <f t="shared" si="57"/>
        <v>1.2376538226889364</v>
      </c>
    </row>
    <row r="1848" spans="1:19" x14ac:dyDescent="0.25">
      <c r="A1848">
        <v>48451</v>
      </c>
      <c r="B1848">
        <v>1.56</v>
      </c>
      <c r="C1848">
        <v>1</v>
      </c>
      <c r="D1848">
        <v>0.90226958990096995</v>
      </c>
      <c r="E1848">
        <v>0.57837794224421102</v>
      </c>
      <c r="F1848">
        <v>0.51652057965596498</v>
      </c>
      <c r="G1848" s="1">
        <v>43312</v>
      </c>
      <c r="H1848" t="s">
        <v>24</v>
      </c>
      <c r="I1848" t="s">
        <v>169</v>
      </c>
      <c r="J1848">
        <v>2.57</v>
      </c>
      <c r="L1848">
        <v>1</v>
      </c>
      <c r="M1848">
        <v>0.772615084648132</v>
      </c>
      <c r="N1848">
        <v>0.49526607990264798</v>
      </c>
      <c r="O1848">
        <v>0.42675435543060303</v>
      </c>
      <c r="R1848">
        <f t="shared" si="56"/>
        <v>1.1605413596843444</v>
      </c>
      <c r="S1848">
        <f t="shared" si="57"/>
        <v>0.89665176085017662</v>
      </c>
    </row>
    <row r="1849" spans="1:19" x14ac:dyDescent="0.25">
      <c r="A1849">
        <v>48452</v>
      </c>
      <c r="B1849">
        <v>2.34</v>
      </c>
      <c r="C1849">
        <v>0</v>
      </c>
      <c r="D1849">
        <v>1.07242036199569</v>
      </c>
      <c r="E1849">
        <v>0.31841261684894501</v>
      </c>
      <c r="F1849">
        <v>0.64603636264801001</v>
      </c>
      <c r="G1849" s="1">
        <v>43312</v>
      </c>
      <c r="H1849" t="s">
        <v>80</v>
      </c>
      <c r="I1849" t="s">
        <v>42</v>
      </c>
      <c r="J1849">
        <v>1.66</v>
      </c>
      <c r="L1849">
        <v>0</v>
      </c>
      <c r="M1849">
        <v>1.25484470129013</v>
      </c>
      <c r="N1849">
        <v>0.243628874421119</v>
      </c>
      <c r="O1849">
        <v>0.75593054294586104</v>
      </c>
      <c r="R1849">
        <f t="shared" si="56"/>
        <v>3.1027953675113853</v>
      </c>
      <c r="S1849">
        <f t="shared" si="57"/>
        <v>3.893526326109221</v>
      </c>
    </row>
    <row r="1850" spans="1:19" x14ac:dyDescent="0.25">
      <c r="A1850">
        <v>48453</v>
      </c>
      <c r="B1850">
        <v>1.7</v>
      </c>
      <c r="C1850">
        <v>0</v>
      </c>
      <c r="D1850">
        <v>1.2521850163936601</v>
      </c>
      <c r="E1850">
        <v>0.31577220112085302</v>
      </c>
      <c r="F1850">
        <v>0.55406416654586699</v>
      </c>
      <c r="G1850" s="1">
        <v>43312</v>
      </c>
      <c r="H1850" t="s">
        <v>125</v>
      </c>
      <c r="I1850" t="s">
        <v>161</v>
      </c>
      <c r="J1850">
        <v>2.2599999999999998</v>
      </c>
      <c r="L1850">
        <v>0</v>
      </c>
      <c r="M1850">
        <v>1.1078007060289301</v>
      </c>
      <c r="N1850">
        <v>0.14615240693092299</v>
      </c>
      <c r="O1850">
        <v>0.49017730355262701</v>
      </c>
      <c r="R1850">
        <f t="shared" si="56"/>
        <v>3.3538777352076239</v>
      </c>
      <c r="S1850">
        <f t="shared" si="57"/>
        <v>3.7154281229977379</v>
      </c>
    </row>
    <row r="1851" spans="1:19" x14ac:dyDescent="0.25">
      <c r="A1851">
        <v>48454</v>
      </c>
      <c r="B1851">
        <v>1.83</v>
      </c>
      <c r="C1851">
        <v>0</v>
      </c>
      <c r="D1851">
        <v>1.52315365827083</v>
      </c>
      <c r="E1851">
        <v>0.28653384745121002</v>
      </c>
      <c r="F1851">
        <v>0.73582302331924399</v>
      </c>
      <c r="G1851" s="1">
        <v>43312</v>
      </c>
      <c r="H1851" t="s">
        <v>128</v>
      </c>
      <c r="I1851" t="s">
        <v>40</v>
      </c>
      <c r="J1851">
        <v>2.0699999999999998</v>
      </c>
      <c r="L1851">
        <v>0</v>
      </c>
      <c r="M1851">
        <v>1.4808747518062499</v>
      </c>
      <c r="N1851">
        <v>0.22172802686691201</v>
      </c>
      <c r="O1851">
        <v>0.71539843082427901</v>
      </c>
      <c r="R1851">
        <f t="shared" si="56"/>
        <v>3.2264682139334742</v>
      </c>
      <c r="S1851">
        <f t="shared" si="57"/>
        <v>4.7779953155195125</v>
      </c>
    </row>
    <row r="1852" spans="1:19" x14ac:dyDescent="0.25">
      <c r="A1852">
        <v>48455</v>
      </c>
      <c r="B1852">
        <v>1.44</v>
      </c>
      <c r="C1852">
        <v>1</v>
      </c>
      <c r="D1852">
        <v>1.1622900009155199</v>
      </c>
      <c r="E1852">
        <v>0.80714583396911599</v>
      </c>
      <c r="F1852">
        <v>0.26541152000427198</v>
      </c>
      <c r="G1852" s="1">
        <v>43312</v>
      </c>
      <c r="H1852" t="s">
        <v>119</v>
      </c>
      <c r="I1852" t="s">
        <v>208</v>
      </c>
      <c r="J1852">
        <v>2.99</v>
      </c>
      <c r="L1852">
        <v>1</v>
      </c>
      <c r="M1852">
        <v>1.15807382583618</v>
      </c>
      <c r="N1852">
        <v>0.80421793460845903</v>
      </c>
      <c r="O1852">
        <v>0.16233147680759399</v>
      </c>
      <c r="R1852">
        <f t="shared" si="56"/>
        <v>4.9541712453073492</v>
      </c>
      <c r="S1852">
        <f t="shared" si="57"/>
        <v>5.7372960479006787</v>
      </c>
    </row>
    <row r="1853" spans="1:19" x14ac:dyDescent="0.25">
      <c r="A1853">
        <v>48456</v>
      </c>
      <c r="B1853">
        <v>1.65</v>
      </c>
      <c r="C1853">
        <v>1</v>
      </c>
      <c r="D1853">
        <v>1.0638910979032501</v>
      </c>
      <c r="E1853">
        <v>0.64478248357772805</v>
      </c>
      <c r="F1853">
        <v>0.46737378835678101</v>
      </c>
      <c r="G1853" s="1">
        <v>43313</v>
      </c>
      <c r="H1853" t="s">
        <v>36</v>
      </c>
      <c r="I1853" t="s">
        <v>122</v>
      </c>
      <c r="J1853">
        <v>2.39</v>
      </c>
      <c r="L1853">
        <v>0</v>
      </c>
      <c r="M1853">
        <v>1.38431000828742</v>
      </c>
      <c r="N1853">
        <v>0.29786491394042902</v>
      </c>
      <c r="O1853">
        <v>0.57920920848846402</v>
      </c>
      <c r="R1853">
        <f t="shared" si="56"/>
        <v>1.9445365378088872</v>
      </c>
      <c r="S1853">
        <f t="shared" si="57"/>
        <v>2.6918413907694294</v>
      </c>
    </row>
    <row r="1854" spans="1:19" x14ac:dyDescent="0.25">
      <c r="A1854">
        <v>48457</v>
      </c>
      <c r="B1854">
        <v>3.08</v>
      </c>
      <c r="C1854">
        <v>0</v>
      </c>
      <c r="D1854">
        <v>1.13259981548786</v>
      </c>
      <c r="E1854">
        <v>0.21085915565490701</v>
      </c>
      <c r="F1854">
        <v>0.79202784299850404</v>
      </c>
      <c r="G1854" s="1">
        <v>43313</v>
      </c>
      <c r="H1854" t="s">
        <v>29</v>
      </c>
      <c r="I1854" t="s">
        <v>44</v>
      </c>
      <c r="J1854">
        <v>1.43</v>
      </c>
      <c r="L1854">
        <v>0</v>
      </c>
      <c r="M1854">
        <v>1.2904297226667401</v>
      </c>
      <c r="N1854">
        <v>0.17651702463626801</v>
      </c>
      <c r="O1854">
        <v>0.90239840745925903</v>
      </c>
      <c r="R1854">
        <f t="shared" si="56"/>
        <v>5.1122457412747941</v>
      </c>
      <c r="S1854">
        <f t="shared" si="57"/>
        <v>6.5969938541174571</v>
      </c>
    </row>
    <row r="1855" spans="1:19" x14ac:dyDescent="0.25">
      <c r="A1855">
        <v>48458</v>
      </c>
      <c r="B1855">
        <v>1.49</v>
      </c>
      <c r="C1855">
        <v>1</v>
      </c>
      <c r="D1855">
        <v>1.2859143159389399</v>
      </c>
      <c r="E1855">
        <v>0.86302974224090501</v>
      </c>
      <c r="F1855">
        <v>0.23476341962814301</v>
      </c>
      <c r="G1855" s="1">
        <v>43313</v>
      </c>
      <c r="H1855" t="s">
        <v>47</v>
      </c>
      <c r="I1855" t="s">
        <v>212</v>
      </c>
      <c r="J1855">
        <v>2.85</v>
      </c>
      <c r="L1855">
        <v>1</v>
      </c>
      <c r="M1855">
        <v>1.34060386776924</v>
      </c>
      <c r="N1855">
        <v>0.89973413944244296</v>
      </c>
      <c r="O1855">
        <v>0.18839776515960599</v>
      </c>
      <c r="R1855">
        <f t="shared" si="56"/>
        <v>4.77571556477971</v>
      </c>
      <c r="S1855">
        <f t="shared" si="57"/>
        <v>6.40234275750944</v>
      </c>
    </row>
    <row r="1856" spans="1:19" x14ac:dyDescent="0.25">
      <c r="A1856">
        <v>48459</v>
      </c>
      <c r="B1856">
        <v>2.52</v>
      </c>
      <c r="C1856">
        <v>1</v>
      </c>
      <c r="D1856">
        <v>1.6853733472824</v>
      </c>
      <c r="E1856">
        <v>0.66879894733428902</v>
      </c>
      <c r="F1856">
        <v>0.31289156973361898</v>
      </c>
      <c r="G1856" s="1">
        <v>43313</v>
      </c>
      <c r="H1856" t="s">
        <v>126</v>
      </c>
      <c r="I1856" t="s">
        <v>104</v>
      </c>
      <c r="J1856">
        <v>1.59</v>
      </c>
      <c r="L1856">
        <v>1</v>
      </c>
      <c r="M1856">
        <v>1.93509115219116</v>
      </c>
      <c r="N1856">
        <v>0.76789331436157204</v>
      </c>
      <c r="O1856">
        <v>0.49566724896430903</v>
      </c>
      <c r="R1856">
        <f t="shared" si="56"/>
        <v>1.5492113226485635</v>
      </c>
      <c r="S1856">
        <f t="shared" si="57"/>
        <v>2.9978651233316023</v>
      </c>
    </row>
    <row r="1857" spans="1:19" x14ac:dyDescent="0.25">
      <c r="A1857">
        <v>48460</v>
      </c>
      <c r="B1857">
        <v>1.78</v>
      </c>
      <c r="C1857">
        <v>0</v>
      </c>
      <c r="D1857">
        <v>1.33090354800224</v>
      </c>
      <c r="E1857">
        <v>0.41627838462591099</v>
      </c>
      <c r="F1857">
        <v>0.62191754579544001</v>
      </c>
      <c r="G1857" s="1">
        <v>43313</v>
      </c>
      <c r="H1857" t="s">
        <v>211</v>
      </c>
      <c r="I1857" t="s">
        <v>21</v>
      </c>
      <c r="J1857">
        <v>2.14</v>
      </c>
      <c r="L1857">
        <v>0</v>
      </c>
      <c r="M1857">
        <v>1.1472994732856701</v>
      </c>
      <c r="N1857">
        <v>0.53271162509918202</v>
      </c>
      <c r="O1857">
        <v>0.53612124919891302</v>
      </c>
      <c r="R1857">
        <f t="shared" si="56"/>
        <v>1.0064005062759729</v>
      </c>
      <c r="S1857">
        <f t="shared" si="57"/>
        <v>1.1546427707648592</v>
      </c>
    </row>
    <row r="1858" spans="1:19" x14ac:dyDescent="0.25">
      <c r="A1858">
        <v>48461</v>
      </c>
      <c r="B1858">
        <v>2.12</v>
      </c>
      <c r="C1858">
        <v>0</v>
      </c>
      <c r="D1858">
        <v>1.0313714574575401</v>
      </c>
      <c r="E1858">
        <v>0.40184125900268503</v>
      </c>
      <c r="F1858">
        <v>0.56981848478317199</v>
      </c>
      <c r="G1858" s="1">
        <v>43313</v>
      </c>
      <c r="H1858" t="s">
        <v>165</v>
      </c>
      <c r="I1858" t="s">
        <v>31</v>
      </c>
      <c r="J1858">
        <v>1.81</v>
      </c>
      <c r="L1858">
        <v>0</v>
      </c>
      <c r="M1858">
        <v>0.90310544192790898</v>
      </c>
      <c r="N1858">
        <v>0.28777286410331698</v>
      </c>
      <c r="O1858">
        <v>0.49895328283309898</v>
      </c>
      <c r="R1858">
        <f t="shared" si="56"/>
        <v>1.7338441009294172</v>
      </c>
      <c r="S1858">
        <f t="shared" si="57"/>
        <v>1.5658440430039597</v>
      </c>
    </row>
    <row r="1859" spans="1:19" x14ac:dyDescent="0.25">
      <c r="A1859">
        <v>48462</v>
      </c>
      <c r="B1859">
        <v>1.57</v>
      </c>
      <c r="C1859">
        <v>1</v>
      </c>
      <c r="D1859">
        <v>1.22773682653903</v>
      </c>
      <c r="E1859">
        <v>0.78199797868728604</v>
      </c>
      <c r="F1859">
        <v>0.197993674874305</v>
      </c>
      <c r="G1859" s="1">
        <v>43313</v>
      </c>
      <c r="H1859" t="s">
        <v>116</v>
      </c>
      <c r="I1859" t="s">
        <v>13</v>
      </c>
      <c r="J1859">
        <v>2.54</v>
      </c>
      <c r="L1859">
        <v>1</v>
      </c>
      <c r="M1859">
        <v>1.10388332307338</v>
      </c>
      <c r="N1859">
        <v>0.70311039686203003</v>
      </c>
      <c r="O1859">
        <v>0.207011133432388</v>
      </c>
      <c r="R1859">
        <f t="shared" si="56"/>
        <v>3.3964859049074927</v>
      </c>
      <c r="S1859">
        <f t="shared" si="57"/>
        <v>3.7493241474812034</v>
      </c>
    </row>
    <row r="1860" spans="1:19" x14ac:dyDescent="0.25">
      <c r="A1860">
        <v>48463</v>
      </c>
      <c r="B1860">
        <v>3.41</v>
      </c>
      <c r="C1860">
        <v>0</v>
      </c>
      <c r="D1860">
        <v>1.1078760585784899</v>
      </c>
      <c r="E1860">
        <v>0.21826429665088601</v>
      </c>
      <c r="F1860">
        <v>0.81461474895477204</v>
      </c>
      <c r="G1860" s="1">
        <v>43313</v>
      </c>
      <c r="H1860" t="s">
        <v>84</v>
      </c>
      <c r="I1860" t="s">
        <v>54</v>
      </c>
      <c r="J1860">
        <v>1.36</v>
      </c>
      <c r="L1860">
        <v>0</v>
      </c>
      <c r="M1860">
        <v>1.15286121845245</v>
      </c>
      <c r="N1860">
        <v>0.21714265644550301</v>
      </c>
      <c r="O1860">
        <v>0.84769207239151001</v>
      </c>
      <c r="R1860">
        <f t="shared" ref="R1860:R1923" si="58">IF(L1860,N1860/O1860,O1860/N1860)</f>
        <v>3.9038486784113648</v>
      </c>
      <c r="S1860">
        <f t="shared" ref="S1860:S1923" si="59">IF(L1860,R1860*N1860*B1860,R1860*O1860*J1860)</f>
        <v>4.5005957440473265</v>
      </c>
    </row>
    <row r="1861" spans="1:19" x14ac:dyDescent="0.25">
      <c r="A1861">
        <v>48464</v>
      </c>
      <c r="B1861">
        <v>1.75</v>
      </c>
      <c r="C1861">
        <v>0</v>
      </c>
      <c r="D1861">
        <v>1.1439218568801801</v>
      </c>
      <c r="E1861">
        <v>0.22659064829349501</v>
      </c>
      <c r="F1861">
        <v>0.51996448040008503</v>
      </c>
      <c r="G1861" s="1">
        <v>43313</v>
      </c>
      <c r="H1861" t="s">
        <v>24</v>
      </c>
      <c r="I1861" t="s">
        <v>94</v>
      </c>
      <c r="J1861">
        <v>2.2000000000000002</v>
      </c>
      <c r="L1861">
        <v>0</v>
      </c>
      <c r="M1861">
        <v>1.1239986658096299</v>
      </c>
      <c r="N1861">
        <v>0.235526338219642</v>
      </c>
      <c r="O1861">
        <v>0.51090848445892301</v>
      </c>
      <c r="R1861">
        <f t="shared" si="58"/>
        <v>2.169220174358891</v>
      </c>
      <c r="S1861">
        <f t="shared" si="59"/>
        <v>2.4382005818267283</v>
      </c>
    </row>
    <row r="1862" spans="1:19" x14ac:dyDescent="0.25">
      <c r="A1862">
        <v>48465</v>
      </c>
      <c r="C1862">
        <v>1</v>
      </c>
      <c r="E1862">
        <v>0.63567622303962701</v>
      </c>
      <c r="F1862">
        <v>0.29694074690341898</v>
      </c>
      <c r="G1862" s="1">
        <v>43313</v>
      </c>
      <c r="H1862" t="s">
        <v>231</v>
      </c>
      <c r="I1862" t="s">
        <v>214</v>
      </c>
      <c r="L1862">
        <v>1</v>
      </c>
      <c r="N1862">
        <v>0.61808127164840698</v>
      </c>
      <c r="O1862">
        <v>0.33432900905609098</v>
      </c>
      <c r="R1862">
        <f t="shared" si="58"/>
        <v>1.8487216332002778</v>
      </c>
      <c r="S1862">
        <f t="shared" si="59"/>
        <v>0</v>
      </c>
    </row>
    <row r="1863" spans="1:19" x14ac:dyDescent="0.25">
      <c r="A1863">
        <v>48466</v>
      </c>
      <c r="B1863">
        <v>3.39</v>
      </c>
      <c r="C1863">
        <v>1</v>
      </c>
      <c r="D1863">
        <v>2.2959746834635699</v>
      </c>
      <c r="E1863">
        <v>0.67727866768836897</v>
      </c>
      <c r="F1863">
        <v>0.46205484122037799</v>
      </c>
      <c r="G1863" s="1">
        <v>43313</v>
      </c>
      <c r="H1863" t="s">
        <v>62</v>
      </c>
      <c r="I1863" t="s">
        <v>63</v>
      </c>
      <c r="J1863">
        <v>1.36</v>
      </c>
      <c r="L1863">
        <v>1</v>
      </c>
      <c r="M1863">
        <v>2.3431983697414398</v>
      </c>
      <c r="N1863">
        <v>0.69120895862579301</v>
      </c>
      <c r="O1863">
        <v>0.56860703229904097</v>
      </c>
      <c r="R1863">
        <f t="shared" si="58"/>
        <v>1.2156180267961818</v>
      </c>
      <c r="S1863">
        <f t="shared" si="59"/>
        <v>2.8484341786171172</v>
      </c>
    </row>
    <row r="1864" spans="1:19" x14ac:dyDescent="0.25">
      <c r="A1864">
        <v>48467</v>
      </c>
      <c r="B1864">
        <v>1.59</v>
      </c>
      <c r="C1864">
        <v>1</v>
      </c>
      <c r="D1864">
        <v>1.2469334803819601</v>
      </c>
      <c r="E1864">
        <v>0.78423489332199003</v>
      </c>
      <c r="F1864">
        <v>0.27753735780715899</v>
      </c>
      <c r="G1864" s="1">
        <v>43313</v>
      </c>
      <c r="H1864" t="s">
        <v>151</v>
      </c>
      <c r="I1864" t="s">
        <v>172</v>
      </c>
      <c r="J1864">
        <v>2.5299999999999998</v>
      </c>
      <c r="L1864">
        <v>1</v>
      </c>
      <c r="M1864">
        <v>1.2048386657237999</v>
      </c>
      <c r="N1864">
        <v>0.75776016712188698</v>
      </c>
      <c r="O1864">
        <v>0.33394253253936701</v>
      </c>
      <c r="R1864">
        <f t="shared" si="58"/>
        <v>2.269133438498308</v>
      </c>
      <c r="S1864">
        <f t="shared" si="59"/>
        <v>2.7339397043895604</v>
      </c>
    </row>
    <row r="1865" spans="1:19" x14ac:dyDescent="0.25">
      <c r="A1865">
        <v>48468</v>
      </c>
      <c r="B1865">
        <v>1.37</v>
      </c>
      <c r="C1865">
        <v>1</v>
      </c>
      <c r="D1865">
        <v>1.00277850210666</v>
      </c>
      <c r="E1865">
        <v>0.73195511102676303</v>
      </c>
      <c r="F1865">
        <v>0.22580175995826701</v>
      </c>
      <c r="G1865" s="1">
        <v>43313</v>
      </c>
      <c r="H1865" t="s">
        <v>143</v>
      </c>
      <c r="I1865" t="s">
        <v>193</v>
      </c>
      <c r="J1865">
        <v>3.4</v>
      </c>
      <c r="L1865">
        <v>1</v>
      </c>
      <c r="M1865">
        <v>1.20688799083232</v>
      </c>
      <c r="N1865">
        <v>0.88094013929366999</v>
      </c>
      <c r="O1865">
        <v>0.16222265362739499</v>
      </c>
      <c r="R1865">
        <f t="shared" si="58"/>
        <v>5.4304384720341128</v>
      </c>
      <c r="S1865">
        <f t="shared" si="59"/>
        <v>6.5539309768518272</v>
      </c>
    </row>
    <row r="1866" spans="1:19" x14ac:dyDescent="0.25">
      <c r="A1866">
        <v>48469</v>
      </c>
      <c r="B1866">
        <v>2.2000000000000002</v>
      </c>
      <c r="C1866">
        <v>0</v>
      </c>
      <c r="D1866">
        <v>1.23013612556457</v>
      </c>
      <c r="E1866">
        <v>0.194214430451393</v>
      </c>
      <c r="F1866">
        <v>0.69894098043441699</v>
      </c>
      <c r="G1866" s="1">
        <v>43313</v>
      </c>
      <c r="H1866" t="s">
        <v>80</v>
      </c>
      <c r="I1866" t="s">
        <v>125</v>
      </c>
      <c r="J1866">
        <v>1.76</v>
      </c>
      <c r="L1866">
        <v>0</v>
      </c>
      <c r="M1866">
        <v>1.2230610942840501</v>
      </c>
      <c r="N1866">
        <v>0.16971696913242301</v>
      </c>
      <c r="O1866">
        <v>0.69492107629776001</v>
      </c>
      <c r="R1866">
        <f t="shared" si="58"/>
        <v>4.0945880653545155</v>
      </c>
      <c r="S1866">
        <f t="shared" si="59"/>
        <v>5.0079313598549362</v>
      </c>
    </row>
    <row r="1867" spans="1:19" x14ac:dyDescent="0.25">
      <c r="A1867">
        <v>48470</v>
      </c>
      <c r="B1867">
        <v>1.26</v>
      </c>
      <c r="C1867">
        <v>1</v>
      </c>
      <c r="D1867">
        <v>0.98692421221733095</v>
      </c>
      <c r="E1867">
        <v>0.78327318429946902</v>
      </c>
      <c r="F1867">
        <v>0.271909943222999</v>
      </c>
      <c r="G1867" s="1">
        <v>43313</v>
      </c>
      <c r="H1867" t="s">
        <v>89</v>
      </c>
      <c r="I1867" t="s">
        <v>62</v>
      </c>
      <c r="J1867">
        <v>4.3</v>
      </c>
      <c r="L1867">
        <v>1</v>
      </c>
      <c r="M1867">
        <v>0.94358192682266195</v>
      </c>
      <c r="N1867">
        <v>0.74887454509735096</v>
      </c>
      <c r="O1867">
        <v>0.260935097932815</v>
      </c>
      <c r="R1867">
        <f t="shared" si="58"/>
        <v>2.869964795959222</v>
      </c>
      <c r="S1867">
        <f t="shared" si="59"/>
        <v>2.7080469120844115</v>
      </c>
    </row>
    <row r="1868" spans="1:19" x14ac:dyDescent="0.25">
      <c r="A1868">
        <v>48471</v>
      </c>
      <c r="B1868">
        <v>4.1399999999999997</v>
      </c>
      <c r="C1868">
        <v>0</v>
      </c>
      <c r="D1868">
        <v>1.0808664398193299</v>
      </c>
      <c r="E1868">
        <v>0.14496014714241001</v>
      </c>
      <c r="F1868">
        <v>0.84442690610885596</v>
      </c>
      <c r="G1868" s="1">
        <v>43313</v>
      </c>
      <c r="H1868" t="s">
        <v>119</v>
      </c>
      <c r="I1868" t="s">
        <v>58</v>
      </c>
      <c r="J1868">
        <v>1.28</v>
      </c>
      <c r="L1868">
        <v>0</v>
      </c>
      <c r="M1868">
        <v>1.09976104736328</v>
      </c>
      <c r="N1868">
        <v>0.15009634196758201</v>
      </c>
      <c r="O1868">
        <v>0.85918831825256303</v>
      </c>
      <c r="R1868">
        <f t="shared" si="58"/>
        <v>5.7242455544861421</v>
      </c>
      <c r="S1868">
        <f t="shared" si="59"/>
        <v>6.2953022863662831</v>
      </c>
    </row>
    <row r="1869" spans="1:19" x14ac:dyDescent="0.25">
      <c r="A1869">
        <v>48472</v>
      </c>
      <c r="B1869">
        <v>1.47</v>
      </c>
      <c r="C1869">
        <v>1</v>
      </c>
      <c r="D1869">
        <v>1.26353690421581</v>
      </c>
      <c r="E1869">
        <v>0.85954891443252501</v>
      </c>
      <c r="F1869">
        <v>0.126725368201732</v>
      </c>
      <c r="G1869" s="1">
        <v>43313</v>
      </c>
      <c r="H1869" t="s">
        <v>128</v>
      </c>
      <c r="I1869" t="s">
        <v>10</v>
      </c>
      <c r="J1869">
        <v>2.91</v>
      </c>
      <c r="L1869">
        <v>1</v>
      </c>
      <c r="M1869">
        <v>1.36246111929416</v>
      </c>
      <c r="N1869">
        <v>0.92684429883956898</v>
      </c>
      <c r="O1869">
        <v>0.102119073271751</v>
      </c>
      <c r="R1869">
        <f t="shared" si="58"/>
        <v>9.0761134932465168</v>
      </c>
      <c r="S1869">
        <f t="shared" si="59"/>
        <v>12.365851748849536</v>
      </c>
    </row>
    <row r="1870" spans="1:19" x14ac:dyDescent="0.25">
      <c r="A1870">
        <v>48473</v>
      </c>
      <c r="B1870">
        <v>2.2000000000000002</v>
      </c>
      <c r="C1870">
        <v>0</v>
      </c>
      <c r="D1870">
        <v>0.95412868509689897</v>
      </c>
      <c r="E1870">
        <v>0.49731944998105299</v>
      </c>
      <c r="F1870">
        <v>0.54521639148394196</v>
      </c>
      <c r="G1870" s="1">
        <v>43313</v>
      </c>
      <c r="H1870" t="s">
        <v>95</v>
      </c>
      <c r="I1870" t="s">
        <v>75</v>
      </c>
      <c r="J1870">
        <v>1.75</v>
      </c>
      <c r="L1870">
        <v>0</v>
      </c>
      <c r="M1870">
        <v>1.0612358003854701</v>
      </c>
      <c r="N1870">
        <v>0.54761493206024103</v>
      </c>
      <c r="O1870">
        <v>0.606420457363128</v>
      </c>
      <c r="R1870">
        <f t="shared" si="58"/>
        <v>1.1073848097634014</v>
      </c>
      <c r="S1870">
        <f t="shared" si="59"/>
        <v>1.1751964049239791</v>
      </c>
    </row>
    <row r="1871" spans="1:19" x14ac:dyDescent="0.25">
      <c r="A1871">
        <v>48474</v>
      </c>
      <c r="B1871">
        <v>3.43</v>
      </c>
      <c r="C1871">
        <v>0</v>
      </c>
      <c r="D1871">
        <v>1.1207510566711401</v>
      </c>
      <c r="E1871">
        <v>0.20886414349079099</v>
      </c>
      <c r="F1871">
        <v>0.82408165931701605</v>
      </c>
      <c r="G1871" s="1">
        <v>43313</v>
      </c>
      <c r="H1871" t="s">
        <v>98</v>
      </c>
      <c r="I1871" t="s">
        <v>55</v>
      </c>
      <c r="J1871">
        <v>1.36</v>
      </c>
      <c r="L1871">
        <v>0</v>
      </c>
      <c r="M1871">
        <v>1.08222456932067</v>
      </c>
      <c r="N1871">
        <v>0.18054707348346699</v>
      </c>
      <c r="O1871">
        <v>0.79575335979461603</v>
      </c>
      <c r="R1871">
        <f t="shared" si="58"/>
        <v>4.4074564291815266</v>
      </c>
      <c r="S1871">
        <f t="shared" si="59"/>
        <v>4.7698576358706299</v>
      </c>
    </row>
    <row r="1872" spans="1:19" x14ac:dyDescent="0.25">
      <c r="A1872">
        <v>48475</v>
      </c>
      <c r="B1872">
        <v>1.79</v>
      </c>
      <c r="C1872">
        <v>1</v>
      </c>
      <c r="D1872">
        <v>1.4517998743057201</v>
      </c>
      <c r="E1872">
        <v>0.81106138229370095</v>
      </c>
      <c r="F1872">
        <v>0.207977139949798</v>
      </c>
      <c r="G1872" s="1">
        <v>43313</v>
      </c>
      <c r="H1872" t="s">
        <v>72</v>
      </c>
      <c r="I1872" t="s">
        <v>112</v>
      </c>
      <c r="J1872">
        <v>2.15</v>
      </c>
      <c r="L1872">
        <v>1</v>
      </c>
      <c r="M1872">
        <v>1.46717871785163</v>
      </c>
      <c r="N1872">
        <v>0.81965291500091497</v>
      </c>
      <c r="O1872">
        <v>0.28814199566841098</v>
      </c>
      <c r="R1872">
        <f t="shared" si="58"/>
        <v>2.8446145557489575</v>
      </c>
      <c r="S1872">
        <f t="shared" si="59"/>
        <v>4.1735579366858619</v>
      </c>
    </row>
    <row r="1873" spans="1:19" x14ac:dyDescent="0.25">
      <c r="A1873">
        <v>48476</v>
      </c>
      <c r="B1873">
        <v>1.04</v>
      </c>
      <c r="C1873">
        <v>1</v>
      </c>
      <c r="D1873">
        <v>0.92672189617156897</v>
      </c>
      <c r="E1873">
        <v>0.89107874631881701</v>
      </c>
      <c r="F1873">
        <v>0.142424350976943</v>
      </c>
      <c r="G1873" s="1">
        <v>43313</v>
      </c>
      <c r="H1873" t="s">
        <v>121</v>
      </c>
      <c r="I1873" t="s">
        <v>283</v>
      </c>
      <c r="J1873">
        <v>15.42</v>
      </c>
      <c r="L1873">
        <v>1</v>
      </c>
      <c r="M1873">
        <v>0.92693386077880802</v>
      </c>
      <c r="N1873">
        <v>0.891282558441162</v>
      </c>
      <c r="O1873">
        <v>0.142600983381271</v>
      </c>
      <c r="R1873">
        <f t="shared" si="58"/>
        <v>6.2501852182754423</v>
      </c>
      <c r="S1873">
        <f t="shared" si="59"/>
        <v>5.7935083149586957</v>
      </c>
    </row>
    <row r="1874" spans="1:19" x14ac:dyDescent="0.25">
      <c r="A1874">
        <v>48477</v>
      </c>
      <c r="B1874">
        <v>1.27</v>
      </c>
      <c r="C1874">
        <v>1</v>
      </c>
      <c r="D1874">
        <v>1.10260381627082</v>
      </c>
      <c r="E1874">
        <v>0.86819198131561204</v>
      </c>
      <c r="F1874">
        <v>0.17592883706092799</v>
      </c>
      <c r="G1874" s="1">
        <v>43313</v>
      </c>
      <c r="H1874" t="s">
        <v>30</v>
      </c>
      <c r="I1874" t="s">
        <v>225</v>
      </c>
      <c r="J1874">
        <v>4.1500000000000004</v>
      </c>
      <c r="L1874">
        <v>1</v>
      </c>
      <c r="M1874">
        <v>1.1298268699645899</v>
      </c>
      <c r="N1874">
        <v>0.88962745666503895</v>
      </c>
      <c r="O1874">
        <v>0.130604922771453</v>
      </c>
      <c r="R1874">
        <f t="shared" si="58"/>
        <v>6.8115920731549142</v>
      </c>
      <c r="S1874">
        <f t="shared" si="59"/>
        <v>7.6959197514882938</v>
      </c>
    </row>
    <row r="1875" spans="1:19" x14ac:dyDescent="0.25">
      <c r="A1875">
        <v>48478</v>
      </c>
      <c r="B1875">
        <v>3.01</v>
      </c>
      <c r="C1875">
        <v>0</v>
      </c>
      <c r="D1875">
        <v>1.1465517035722701</v>
      </c>
      <c r="E1875">
        <v>0.15531454980373299</v>
      </c>
      <c r="F1875">
        <v>0.80178440809249796</v>
      </c>
      <c r="G1875" s="1">
        <v>43313</v>
      </c>
      <c r="H1875" t="s">
        <v>223</v>
      </c>
      <c r="I1875" t="s">
        <v>118</v>
      </c>
      <c r="J1875">
        <v>1.43</v>
      </c>
      <c r="L1875">
        <v>0</v>
      </c>
      <c r="M1875">
        <v>1.1551157224178299</v>
      </c>
      <c r="N1875">
        <v>0.10437761247158001</v>
      </c>
      <c r="O1875">
        <v>0.80777323246002197</v>
      </c>
      <c r="R1875">
        <f t="shared" si="58"/>
        <v>7.738951038758076</v>
      </c>
      <c r="S1875">
        <f t="shared" si="59"/>
        <v>8.9393840198912606</v>
      </c>
    </row>
    <row r="1876" spans="1:19" x14ac:dyDescent="0.25">
      <c r="A1876">
        <v>48479</v>
      </c>
      <c r="B1876">
        <v>1.3</v>
      </c>
      <c r="C1876">
        <v>1</v>
      </c>
      <c r="D1876">
        <v>1.15541982412338</v>
      </c>
      <c r="E1876">
        <v>0.88878448009490896</v>
      </c>
      <c r="F1876">
        <v>0.14304088652133901</v>
      </c>
      <c r="G1876" s="1">
        <v>43313</v>
      </c>
      <c r="H1876" t="s">
        <v>52</v>
      </c>
      <c r="I1876" t="s">
        <v>236</v>
      </c>
      <c r="J1876">
        <v>3.87</v>
      </c>
      <c r="L1876">
        <v>1</v>
      </c>
      <c r="M1876">
        <v>1.17977491021156</v>
      </c>
      <c r="N1876">
        <v>0.90751916170120195</v>
      </c>
      <c r="O1876">
        <v>0.12196338176727201</v>
      </c>
      <c r="R1876">
        <f t="shared" si="58"/>
        <v>7.4409150398347528</v>
      </c>
      <c r="S1876">
        <f t="shared" si="59"/>
        <v>8.7786048730129114</v>
      </c>
    </row>
    <row r="1877" spans="1:19" x14ac:dyDescent="0.25">
      <c r="A1877">
        <v>48480</v>
      </c>
      <c r="B1877">
        <v>1.79</v>
      </c>
      <c r="C1877">
        <v>1</v>
      </c>
      <c r="D1877">
        <v>1.35823186707496</v>
      </c>
      <c r="E1877">
        <v>0.75878875255584699</v>
      </c>
      <c r="F1877">
        <v>0.27468413710594097</v>
      </c>
      <c r="G1877" s="1">
        <v>43313</v>
      </c>
      <c r="H1877" t="s">
        <v>201</v>
      </c>
      <c r="I1877" t="s">
        <v>202</v>
      </c>
      <c r="J1877">
        <v>2.13</v>
      </c>
      <c r="L1877">
        <v>1</v>
      </c>
      <c r="M1877">
        <v>1.3941108065843499</v>
      </c>
      <c r="N1877">
        <v>0.77883285284042303</v>
      </c>
      <c r="O1877">
        <v>0.26806265115737898</v>
      </c>
      <c r="R1877">
        <f t="shared" si="58"/>
        <v>2.9054135273144488</v>
      </c>
      <c r="S1877">
        <f t="shared" si="59"/>
        <v>4.0504683960254484</v>
      </c>
    </row>
    <row r="1878" spans="1:19" x14ac:dyDescent="0.25">
      <c r="A1878">
        <v>48481</v>
      </c>
      <c r="B1878">
        <v>1.59</v>
      </c>
      <c r="C1878">
        <v>1</v>
      </c>
      <c r="D1878">
        <v>1.2097828699350299</v>
      </c>
      <c r="E1878">
        <v>0.76086972951888998</v>
      </c>
      <c r="F1878">
        <v>0.29392459392547599</v>
      </c>
      <c r="G1878" s="1">
        <v>43313</v>
      </c>
      <c r="H1878" t="s">
        <v>96</v>
      </c>
      <c r="I1878" t="s">
        <v>227</v>
      </c>
      <c r="J1878">
        <v>2.4900000000000002</v>
      </c>
      <c r="L1878">
        <v>1</v>
      </c>
      <c r="M1878">
        <v>1.02244023621082</v>
      </c>
      <c r="N1878">
        <v>0.643044173717498</v>
      </c>
      <c r="O1878">
        <v>0.43102779984474099</v>
      </c>
      <c r="R1878">
        <f t="shared" si="58"/>
        <v>1.4918856137565295</v>
      </c>
      <c r="S1878">
        <f t="shared" si="59"/>
        <v>1.5253638793287529</v>
      </c>
    </row>
    <row r="1879" spans="1:19" x14ac:dyDescent="0.25">
      <c r="A1879">
        <v>48482</v>
      </c>
      <c r="B1879">
        <v>2.14</v>
      </c>
      <c r="C1879">
        <v>1</v>
      </c>
      <c r="D1879">
        <v>1.69598710799217</v>
      </c>
      <c r="E1879">
        <v>0.79251734018325803</v>
      </c>
      <c r="F1879">
        <v>0.35458444356918301</v>
      </c>
      <c r="G1879" s="1">
        <v>43313</v>
      </c>
      <c r="H1879" t="s">
        <v>160</v>
      </c>
      <c r="I1879" t="s">
        <v>148</v>
      </c>
      <c r="J1879">
        <v>1.78</v>
      </c>
      <c r="L1879">
        <v>1</v>
      </c>
      <c r="M1879">
        <v>1.76006400823593</v>
      </c>
      <c r="N1879">
        <v>0.822459816932678</v>
      </c>
      <c r="O1879">
        <v>0.32482826709747298</v>
      </c>
      <c r="R1879">
        <f t="shared" si="58"/>
        <v>2.5319835132632655</v>
      </c>
      <c r="S1879">
        <f t="shared" si="59"/>
        <v>4.4564530511414375</v>
      </c>
    </row>
    <row r="1880" spans="1:19" x14ac:dyDescent="0.25">
      <c r="A1880">
        <v>48483</v>
      </c>
      <c r="B1880">
        <v>2.44</v>
      </c>
      <c r="C1880">
        <v>1</v>
      </c>
      <c r="D1880">
        <v>1.3571165533860501</v>
      </c>
      <c r="E1880">
        <v>0.55619530876477496</v>
      </c>
      <c r="F1880">
        <v>0.340608964363733</v>
      </c>
      <c r="G1880" s="1">
        <v>43313</v>
      </c>
      <c r="H1880" t="s">
        <v>77</v>
      </c>
      <c r="I1880" t="s">
        <v>38</v>
      </c>
      <c r="J1880">
        <v>1.63</v>
      </c>
      <c r="L1880">
        <v>1</v>
      </c>
      <c r="M1880">
        <v>1.5188155078887899</v>
      </c>
      <c r="N1880">
        <v>0.62246537208557096</v>
      </c>
      <c r="O1880">
        <v>0.33102756738662698</v>
      </c>
      <c r="R1880">
        <f t="shared" si="58"/>
        <v>1.8804034268196046</v>
      </c>
      <c r="S1880">
        <f t="shared" si="59"/>
        <v>2.8559858857408447</v>
      </c>
    </row>
    <row r="1881" spans="1:19" x14ac:dyDescent="0.25">
      <c r="A1881">
        <v>48484</v>
      </c>
      <c r="B1881">
        <v>1.54</v>
      </c>
      <c r="C1881">
        <v>0</v>
      </c>
      <c r="D1881">
        <v>1.81270573091506</v>
      </c>
      <c r="E1881">
        <v>0.36139452457427901</v>
      </c>
      <c r="F1881">
        <v>0.68146831989288303</v>
      </c>
      <c r="G1881" s="1">
        <v>43313</v>
      </c>
      <c r="H1881" t="s">
        <v>92</v>
      </c>
      <c r="I1881" t="s">
        <v>70</v>
      </c>
      <c r="J1881">
        <v>2.66</v>
      </c>
      <c r="L1881">
        <v>0</v>
      </c>
      <c r="M1881">
        <v>1.6745444428920699</v>
      </c>
      <c r="N1881">
        <v>0.45850425958633401</v>
      </c>
      <c r="O1881">
        <v>0.62952798604965199</v>
      </c>
      <c r="R1881">
        <f t="shared" si="58"/>
        <v>1.373003571695532</v>
      </c>
      <c r="S1881">
        <f t="shared" si="59"/>
        <v>2.2991555010537228</v>
      </c>
    </row>
    <row r="1882" spans="1:19" x14ac:dyDescent="0.25">
      <c r="A1882">
        <v>48485</v>
      </c>
      <c r="B1882">
        <v>1.17</v>
      </c>
      <c r="C1882">
        <v>1</v>
      </c>
      <c r="D1882">
        <v>0.93149444568157203</v>
      </c>
      <c r="E1882">
        <v>0.79614909887313801</v>
      </c>
      <c r="F1882">
        <v>0.167480483651161</v>
      </c>
      <c r="G1882" s="1">
        <v>43314</v>
      </c>
      <c r="H1882" t="s">
        <v>46</v>
      </c>
      <c r="I1882" t="s">
        <v>84</v>
      </c>
      <c r="J1882">
        <v>5.89</v>
      </c>
      <c r="L1882">
        <v>1</v>
      </c>
      <c r="M1882">
        <v>0.91824542105197904</v>
      </c>
      <c r="N1882">
        <v>0.78482514619827204</v>
      </c>
      <c r="O1882">
        <v>0.110208764672279</v>
      </c>
      <c r="R1882">
        <f t="shared" si="58"/>
        <v>7.1212588992541397</v>
      </c>
      <c r="S1882">
        <f t="shared" si="59"/>
        <v>6.539063376365764</v>
      </c>
    </row>
    <row r="1883" spans="1:19" x14ac:dyDescent="0.25">
      <c r="A1883">
        <v>48486</v>
      </c>
      <c r="B1883">
        <v>1.1499999999999999</v>
      </c>
      <c r="C1883">
        <v>1</v>
      </c>
      <c r="D1883">
        <v>0.87867501437663997</v>
      </c>
      <c r="E1883">
        <v>0.76406522989272996</v>
      </c>
      <c r="F1883">
        <v>0.30378708839416502</v>
      </c>
      <c r="G1883" s="1">
        <v>43314</v>
      </c>
      <c r="H1883" t="s">
        <v>71</v>
      </c>
      <c r="I1883" t="s">
        <v>26</v>
      </c>
      <c r="J1883">
        <v>6.57</v>
      </c>
      <c r="L1883">
        <v>1</v>
      </c>
      <c r="M1883">
        <v>0.89876946508884403</v>
      </c>
      <c r="N1883">
        <v>0.78153866529464699</v>
      </c>
      <c r="O1883">
        <v>0.31304553151130599</v>
      </c>
      <c r="R1883">
        <f t="shared" si="58"/>
        <v>2.4965654725099338</v>
      </c>
      <c r="S1883">
        <f t="shared" si="59"/>
        <v>2.2438368142870302</v>
      </c>
    </row>
    <row r="1884" spans="1:19" x14ac:dyDescent="0.25">
      <c r="A1884">
        <v>48487</v>
      </c>
      <c r="B1884">
        <v>2.54</v>
      </c>
      <c r="C1884">
        <v>1</v>
      </c>
      <c r="D1884">
        <v>1.7060945355892101</v>
      </c>
      <c r="E1884">
        <v>0.67169076204299905</v>
      </c>
      <c r="F1884">
        <v>0.49463065266609102</v>
      </c>
      <c r="G1884" s="1">
        <v>43314</v>
      </c>
      <c r="H1884" t="s">
        <v>87</v>
      </c>
      <c r="I1884" t="s">
        <v>50</v>
      </c>
      <c r="J1884">
        <v>1.58</v>
      </c>
      <c r="L1884">
        <v>1</v>
      </c>
      <c r="M1884">
        <v>1.89167883515358</v>
      </c>
      <c r="N1884">
        <v>0.74475544691085804</v>
      </c>
      <c r="O1884">
        <v>0.46800470352172802</v>
      </c>
      <c r="R1884">
        <f t="shared" si="58"/>
        <v>1.5913417991455749</v>
      </c>
      <c r="S1884">
        <f t="shared" si="59"/>
        <v>3.0103076009389027</v>
      </c>
    </row>
    <row r="1885" spans="1:19" x14ac:dyDescent="0.25">
      <c r="A1885">
        <v>48488</v>
      </c>
      <c r="B1885">
        <v>1.51</v>
      </c>
      <c r="C1885">
        <v>1</v>
      </c>
      <c r="D1885">
        <v>1.3017142698764801</v>
      </c>
      <c r="E1885">
        <v>0.86206243038177399</v>
      </c>
      <c r="F1885">
        <v>0.14483631402254099</v>
      </c>
      <c r="G1885" s="1">
        <v>43314</v>
      </c>
      <c r="H1885" t="s">
        <v>65</v>
      </c>
      <c r="I1885" t="s">
        <v>211</v>
      </c>
      <c r="J1885">
        <v>2.75</v>
      </c>
      <c r="L1885">
        <v>1</v>
      </c>
      <c r="M1885">
        <v>1.3286414074897701</v>
      </c>
      <c r="N1885">
        <v>0.87989497184753396</v>
      </c>
      <c r="O1885">
        <v>0.14594030380249001</v>
      </c>
      <c r="R1885">
        <f t="shared" si="58"/>
        <v>6.0291430737210874</v>
      </c>
      <c r="S1885">
        <f t="shared" si="59"/>
        <v>8.0105691394260212</v>
      </c>
    </row>
    <row r="1886" spans="1:19" x14ac:dyDescent="0.25">
      <c r="A1886">
        <v>48489</v>
      </c>
      <c r="B1886">
        <v>1.45</v>
      </c>
      <c r="C1886">
        <v>1</v>
      </c>
      <c r="D1886">
        <v>1.2753428560495299</v>
      </c>
      <c r="E1886">
        <v>0.87954679727554297</v>
      </c>
      <c r="F1886">
        <v>0.21795717775821599</v>
      </c>
      <c r="G1886" s="1">
        <v>43314</v>
      </c>
      <c r="H1886" t="s">
        <v>113</v>
      </c>
      <c r="I1886" t="s">
        <v>116</v>
      </c>
      <c r="J1886">
        <v>2.97</v>
      </c>
      <c r="L1886">
        <v>1</v>
      </c>
      <c r="M1886">
        <v>1.25852433443069</v>
      </c>
      <c r="N1886">
        <v>0.86794781684875399</v>
      </c>
      <c r="O1886">
        <v>0.21297207474708499</v>
      </c>
      <c r="R1886">
        <f t="shared" si="58"/>
        <v>4.075406683620308</v>
      </c>
      <c r="S1886">
        <f t="shared" si="59"/>
        <v>5.1289984840376475</v>
      </c>
    </row>
    <row r="1887" spans="1:19" x14ac:dyDescent="0.25">
      <c r="A1887">
        <v>48490</v>
      </c>
      <c r="B1887">
        <v>5.31</v>
      </c>
      <c r="C1887">
        <v>0</v>
      </c>
      <c r="D1887">
        <v>1.02950952529907</v>
      </c>
      <c r="E1887">
        <v>0.14892487674951499</v>
      </c>
      <c r="F1887">
        <v>0.85792460441589302</v>
      </c>
      <c r="G1887" s="1">
        <v>43314</v>
      </c>
      <c r="H1887" t="s">
        <v>175</v>
      </c>
      <c r="I1887" t="s">
        <v>110</v>
      </c>
      <c r="J1887">
        <v>1.2</v>
      </c>
      <c r="L1887">
        <v>0</v>
      </c>
      <c r="M1887">
        <v>1.0248938798904399</v>
      </c>
      <c r="N1887">
        <v>0.117385827004909</v>
      </c>
      <c r="O1887">
        <v>0.85407823324203402</v>
      </c>
      <c r="R1887">
        <f t="shared" si="58"/>
        <v>7.2758207275424915</v>
      </c>
      <c r="S1887">
        <f t="shared" si="59"/>
        <v>7.456944134838313</v>
      </c>
    </row>
    <row r="1888" spans="1:19" x14ac:dyDescent="0.25">
      <c r="A1888">
        <v>48491</v>
      </c>
      <c r="B1888">
        <v>2.9</v>
      </c>
      <c r="C1888">
        <v>0</v>
      </c>
      <c r="D1888">
        <v>1.0709007078409101</v>
      </c>
      <c r="E1888">
        <v>0.256088286638259</v>
      </c>
      <c r="F1888">
        <v>0.72850388288497903</v>
      </c>
      <c r="G1888" s="1">
        <v>43314</v>
      </c>
      <c r="H1888" t="s">
        <v>48</v>
      </c>
      <c r="I1888" t="s">
        <v>115</v>
      </c>
      <c r="J1888">
        <v>1.47</v>
      </c>
      <c r="L1888">
        <v>0</v>
      </c>
      <c r="M1888">
        <v>1.19198274314403</v>
      </c>
      <c r="N1888">
        <v>0.174654230475425</v>
      </c>
      <c r="O1888">
        <v>0.81087261438369695</v>
      </c>
      <c r="R1888">
        <f t="shared" si="58"/>
        <v>4.6427310244729059</v>
      </c>
      <c r="S1888">
        <f t="shared" si="59"/>
        <v>5.5340552622311279</v>
      </c>
    </row>
    <row r="1889" spans="1:19" x14ac:dyDescent="0.25">
      <c r="A1889">
        <v>48492</v>
      </c>
      <c r="B1889">
        <v>1.03</v>
      </c>
      <c r="C1889">
        <v>1</v>
      </c>
      <c r="D1889">
        <v>0.92737676751613596</v>
      </c>
      <c r="E1889">
        <v>0.90036579370498604</v>
      </c>
      <c r="F1889">
        <v>0.129204757511615</v>
      </c>
      <c r="G1889" s="1">
        <v>43314</v>
      </c>
      <c r="H1889" t="s">
        <v>43</v>
      </c>
      <c r="I1889" t="s">
        <v>201</v>
      </c>
      <c r="J1889">
        <v>17.920000000000002</v>
      </c>
      <c r="L1889">
        <v>1</v>
      </c>
      <c r="M1889">
        <v>0.89547649979591304</v>
      </c>
      <c r="N1889">
        <v>0.86939465999603205</v>
      </c>
      <c r="O1889">
        <v>0.116566106677055</v>
      </c>
      <c r="R1889">
        <f t="shared" si="58"/>
        <v>7.4583829277637239</v>
      </c>
      <c r="S1889">
        <f t="shared" si="59"/>
        <v>6.6788066382914533</v>
      </c>
    </row>
    <row r="1890" spans="1:19" x14ac:dyDescent="0.25">
      <c r="A1890">
        <v>48493</v>
      </c>
      <c r="B1890">
        <v>2.11</v>
      </c>
      <c r="C1890">
        <v>1</v>
      </c>
      <c r="D1890">
        <v>1.4267087968587799</v>
      </c>
      <c r="E1890">
        <v>0.676165306568145</v>
      </c>
      <c r="F1890">
        <v>0.32332697212695999</v>
      </c>
      <c r="G1890" s="1">
        <v>43314</v>
      </c>
      <c r="H1890" t="s">
        <v>95</v>
      </c>
      <c r="I1890" t="s">
        <v>128</v>
      </c>
      <c r="J1890">
        <v>1.83</v>
      </c>
      <c r="L1890">
        <v>1</v>
      </c>
      <c r="M1890">
        <v>1.0903318893909399</v>
      </c>
      <c r="N1890">
        <v>0.51674497127532903</v>
      </c>
      <c r="O1890">
        <v>0.32126453518867398</v>
      </c>
      <c r="R1890">
        <f t="shared" si="58"/>
        <v>1.6084718811924019</v>
      </c>
      <c r="S1890">
        <f t="shared" si="59"/>
        <v>1.7537681852527178</v>
      </c>
    </row>
    <row r="1891" spans="1:19" x14ac:dyDescent="0.25">
      <c r="A1891">
        <v>48494</v>
      </c>
      <c r="B1891">
        <v>2.74</v>
      </c>
      <c r="C1891">
        <v>0</v>
      </c>
      <c r="D1891">
        <v>1.1707100118398599</v>
      </c>
      <c r="E1891">
        <v>0.27691230773925701</v>
      </c>
      <c r="F1891">
        <v>0.76516994237899705</v>
      </c>
      <c r="G1891" s="1">
        <v>43314</v>
      </c>
      <c r="H1891" t="s">
        <v>98</v>
      </c>
      <c r="I1891" t="s">
        <v>24</v>
      </c>
      <c r="J1891">
        <v>1.53</v>
      </c>
      <c r="L1891">
        <v>0</v>
      </c>
      <c r="M1891">
        <v>1.09265535414218</v>
      </c>
      <c r="N1891">
        <v>0.230677410960197</v>
      </c>
      <c r="O1891">
        <v>0.71415382623672397</v>
      </c>
      <c r="R1891">
        <f t="shared" si="58"/>
        <v>3.0958983944897405</v>
      </c>
      <c r="S1891">
        <f t="shared" si="59"/>
        <v>3.3827499566194179</v>
      </c>
    </row>
    <row r="1892" spans="1:19" x14ac:dyDescent="0.25">
      <c r="A1892">
        <v>48495</v>
      </c>
      <c r="B1892">
        <v>1.61</v>
      </c>
      <c r="C1892">
        <v>1</v>
      </c>
      <c r="D1892">
        <v>1.2540399837493801</v>
      </c>
      <c r="E1892">
        <v>0.77890682220458896</v>
      </c>
      <c r="F1892">
        <v>0.228574407100677</v>
      </c>
      <c r="G1892" s="1">
        <v>43314</v>
      </c>
      <c r="H1892" t="s">
        <v>131</v>
      </c>
      <c r="I1892" t="s">
        <v>174</v>
      </c>
      <c r="J1892">
        <v>2.48</v>
      </c>
      <c r="L1892">
        <v>1</v>
      </c>
      <c r="M1892">
        <v>1.2662476897239601</v>
      </c>
      <c r="N1892">
        <v>0.78648924827575595</v>
      </c>
      <c r="O1892">
        <v>0.181918188929557</v>
      </c>
      <c r="R1892">
        <f t="shared" si="58"/>
        <v>4.3233128743399218</v>
      </c>
      <c r="S1892">
        <f t="shared" si="59"/>
        <v>5.4743849390868098</v>
      </c>
    </row>
    <row r="1893" spans="1:19" x14ac:dyDescent="0.25">
      <c r="A1893">
        <v>48496</v>
      </c>
      <c r="B1893">
        <v>1.88</v>
      </c>
      <c r="C1893">
        <v>1</v>
      </c>
      <c r="D1893">
        <v>1.2990731638669899</v>
      </c>
      <c r="E1893">
        <v>0.69099636375904006</v>
      </c>
      <c r="F1893">
        <v>0.39032788574695498</v>
      </c>
      <c r="G1893" s="1">
        <v>43314</v>
      </c>
      <c r="H1893" t="s">
        <v>30</v>
      </c>
      <c r="I1893" t="s">
        <v>52</v>
      </c>
      <c r="J1893">
        <v>2.0299999999999998</v>
      </c>
      <c r="L1893">
        <v>1</v>
      </c>
      <c r="M1893">
        <v>1.42161692142486</v>
      </c>
      <c r="N1893">
        <v>0.75617921352386397</v>
      </c>
      <c r="O1893">
        <v>0.33572357892990101</v>
      </c>
      <c r="R1893">
        <f t="shared" si="58"/>
        <v>2.2523863707581704</v>
      </c>
      <c r="S1893">
        <f t="shared" si="59"/>
        <v>3.202030578256553</v>
      </c>
    </row>
    <row r="1894" spans="1:19" x14ac:dyDescent="0.25">
      <c r="A1894">
        <v>48497</v>
      </c>
      <c r="B1894">
        <v>1.63</v>
      </c>
      <c r="C1894">
        <v>1</v>
      </c>
      <c r="D1894">
        <v>1.30744138634204</v>
      </c>
      <c r="E1894">
        <v>0.80211127996444698</v>
      </c>
      <c r="F1894">
        <v>0.21104367673397001</v>
      </c>
      <c r="G1894" s="1">
        <v>43314</v>
      </c>
      <c r="H1894" t="s">
        <v>145</v>
      </c>
      <c r="I1894" t="s">
        <v>96</v>
      </c>
      <c r="J1894">
        <v>2.44</v>
      </c>
      <c r="L1894">
        <v>1</v>
      </c>
      <c r="M1894">
        <v>1.3609198737144399</v>
      </c>
      <c r="N1894">
        <v>0.83492016792297297</v>
      </c>
      <c r="O1894">
        <v>0.186074644327163</v>
      </c>
      <c r="R1894">
        <f t="shared" si="58"/>
        <v>4.4870174060630577</v>
      </c>
      <c r="S1894">
        <f t="shared" si="59"/>
        <v>6.1064711616138574</v>
      </c>
    </row>
    <row r="1895" spans="1:19" x14ac:dyDescent="0.25">
      <c r="A1895">
        <v>48498</v>
      </c>
      <c r="B1895">
        <v>1.54</v>
      </c>
      <c r="C1895">
        <v>1</v>
      </c>
      <c r="D1895">
        <v>1.2542348096370599</v>
      </c>
      <c r="E1895">
        <v>0.81443818807601898</v>
      </c>
      <c r="F1895">
        <v>0.22346386015415101</v>
      </c>
      <c r="G1895" s="1">
        <v>43314</v>
      </c>
      <c r="H1895" t="s">
        <v>59</v>
      </c>
      <c r="I1895" t="s">
        <v>179</v>
      </c>
      <c r="J1895">
        <v>2.66</v>
      </c>
      <c r="L1895">
        <v>1</v>
      </c>
      <c r="M1895">
        <v>1.2442822253704</v>
      </c>
      <c r="N1895">
        <v>0.80797547101974398</v>
      </c>
      <c r="O1895">
        <v>0.40059375762939398</v>
      </c>
      <c r="R1895">
        <f t="shared" si="58"/>
        <v>2.0169447367356028</v>
      </c>
      <c r="S1895">
        <f t="shared" si="59"/>
        <v>2.5096484854745031</v>
      </c>
    </row>
    <row r="1896" spans="1:19" x14ac:dyDescent="0.25">
      <c r="A1896">
        <v>48499</v>
      </c>
      <c r="B1896">
        <v>2.23</v>
      </c>
      <c r="C1896">
        <v>1</v>
      </c>
      <c r="D1896">
        <v>1.36100150853395</v>
      </c>
      <c r="E1896">
        <v>0.61031457781791598</v>
      </c>
      <c r="F1896">
        <v>0.45393035560846301</v>
      </c>
      <c r="G1896" s="1">
        <v>43314</v>
      </c>
      <c r="H1896" t="s">
        <v>119</v>
      </c>
      <c r="I1896" t="s">
        <v>143</v>
      </c>
      <c r="J1896">
        <v>1.75</v>
      </c>
      <c r="L1896">
        <v>1</v>
      </c>
      <c r="M1896">
        <v>1.3521328634023599</v>
      </c>
      <c r="N1896">
        <v>0.60633760690688998</v>
      </c>
      <c r="O1896">
        <v>0.55540996789932195</v>
      </c>
      <c r="R1896">
        <f t="shared" si="58"/>
        <v>1.0916937792819728</v>
      </c>
      <c r="S1896">
        <f t="shared" si="59"/>
        <v>1.4761150357390829</v>
      </c>
    </row>
    <row r="1897" spans="1:19" x14ac:dyDescent="0.25">
      <c r="A1897">
        <v>48500</v>
      </c>
      <c r="B1897">
        <v>1.92</v>
      </c>
      <c r="C1897">
        <v>1</v>
      </c>
      <c r="D1897">
        <v>1.0456367969512901</v>
      </c>
      <c r="E1897">
        <v>0.54460249841213204</v>
      </c>
      <c r="F1897">
        <v>0.33872560411691599</v>
      </c>
      <c r="G1897" s="1">
        <v>43314</v>
      </c>
      <c r="H1897" t="s">
        <v>165</v>
      </c>
      <c r="I1897" t="s">
        <v>80</v>
      </c>
      <c r="J1897">
        <v>2.0099999999999998</v>
      </c>
      <c r="L1897">
        <v>0</v>
      </c>
      <c r="M1897">
        <v>1.0807030749320901</v>
      </c>
      <c r="N1897">
        <v>0.43958961963653498</v>
      </c>
      <c r="O1897">
        <v>0.53766322135925204</v>
      </c>
      <c r="R1897">
        <f t="shared" si="58"/>
        <v>1.2231026333237967</v>
      </c>
      <c r="S1897">
        <f t="shared" si="59"/>
        <v>1.3218107767905716</v>
      </c>
    </row>
    <row r="1898" spans="1:19" x14ac:dyDescent="0.25">
      <c r="A1898">
        <v>48501</v>
      </c>
      <c r="B1898">
        <v>1.52</v>
      </c>
      <c r="C1898">
        <v>1</v>
      </c>
      <c r="D1898">
        <v>1.01539820671081</v>
      </c>
      <c r="E1898">
        <v>0.66802513599395696</v>
      </c>
      <c r="F1898">
        <v>0.32604561746120397</v>
      </c>
      <c r="G1898" s="1">
        <v>43314</v>
      </c>
      <c r="H1898" t="s">
        <v>136</v>
      </c>
      <c r="I1898" t="s">
        <v>160</v>
      </c>
      <c r="J1898">
        <v>2.72</v>
      </c>
      <c r="L1898">
        <v>1</v>
      </c>
      <c r="M1898">
        <v>1.00932852268219</v>
      </c>
      <c r="N1898">
        <v>0.66403192281723</v>
      </c>
      <c r="O1898">
        <v>0.45805650949478099</v>
      </c>
      <c r="R1898">
        <f t="shared" si="58"/>
        <v>1.4496724946658484</v>
      </c>
      <c r="S1898">
        <f t="shared" si="59"/>
        <v>1.463195797414085</v>
      </c>
    </row>
    <row r="1899" spans="1:19" x14ac:dyDescent="0.25">
      <c r="A1899">
        <v>48502</v>
      </c>
      <c r="B1899">
        <v>4.62</v>
      </c>
      <c r="C1899">
        <v>0</v>
      </c>
      <c r="D1899">
        <v>1.00677083587646</v>
      </c>
      <c r="E1899">
        <v>0.154438802599906</v>
      </c>
      <c r="F1899">
        <v>0.81191196441650304</v>
      </c>
      <c r="G1899" s="1">
        <v>43314</v>
      </c>
      <c r="H1899" t="s">
        <v>223</v>
      </c>
      <c r="I1899" t="s">
        <v>121</v>
      </c>
      <c r="J1899">
        <v>1.24</v>
      </c>
      <c r="L1899">
        <v>0</v>
      </c>
      <c r="M1899">
        <v>0.95784350633621196</v>
      </c>
      <c r="N1899">
        <v>0.124196201562881</v>
      </c>
      <c r="O1899">
        <v>0.77245444059371904</v>
      </c>
      <c r="R1899">
        <f t="shared" si="58"/>
        <v>6.2196301567453531</v>
      </c>
      <c r="S1899">
        <f t="shared" si="59"/>
        <v>5.9574323574514105</v>
      </c>
    </row>
    <row r="1900" spans="1:19" x14ac:dyDescent="0.25">
      <c r="A1900">
        <v>48503</v>
      </c>
      <c r="B1900">
        <v>1.24</v>
      </c>
      <c r="C1900">
        <v>1</v>
      </c>
      <c r="D1900">
        <v>0.88945260334014797</v>
      </c>
      <c r="E1900">
        <v>0.71730048656463596</v>
      </c>
      <c r="F1900">
        <v>0.37330859899520802</v>
      </c>
      <c r="G1900" s="1">
        <v>43315</v>
      </c>
      <c r="H1900" t="s">
        <v>71</v>
      </c>
      <c r="I1900" t="s">
        <v>151</v>
      </c>
      <c r="J1900">
        <v>4.55</v>
      </c>
      <c r="L1900">
        <v>1</v>
      </c>
      <c r="M1900">
        <v>0.92389394521713197</v>
      </c>
      <c r="N1900">
        <v>0.74507576227188099</v>
      </c>
      <c r="O1900">
        <v>0.45301640033721902</v>
      </c>
      <c r="R1900">
        <f t="shared" si="58"/>
        <v>1.6446993126899094</v>
      </c>
      <c r="S1900">
        <f t="shared" si="59"/>
        <v>1.5195277366969866</v>
      </c>
    </row>
    <row r="1901" spans="1:19" x14ac:dyDescent="0.25">
      <c r="A1901">
        <v>48504</v>
      </c>
      <c r="B1901">
        <v>1.81</v>
      </c>
      <c r="C1901">
        <v>1</v>
      </c>
      <c r="D1901">
        <v>1.3626107864379799</v>
      </c>
      <c r="E1901">
        <v>0.752823638916015</v>
      </c>
      <c r="F1901">
        <v>0.20306438654661099</v>
      </c>
      <c r="G1901" s="1">
        <v>43315</v>
      </c>
      <c r="H1901" t="s">
        <v>113</v>
      </c>
      <c r="I1901" t="s">
        <v>47</v>
      </c>
      <c r="J1901">
        <v>2.12</v>
      </c>
      <c r="L1901">
        <v>1</v>
      </c>
      <c r="M1901">
        <v>1.3054276490211401</v>
      </c>
      <c r="N1901">
        <v>0.72123074531555098</v>
      </c>
      <c r="O1901">
        <v>0.23229898512363401</v>
      </c>
      <c r="R1901">
        <f t="shared" si="58"/>
        <v>3.1047520286483303</v>
      </c>
      <c r="S1901">
        <f t="shared" si="59"/>
        <v>4.0530291415520283</v>
      </c>
    </row>
    <row r="1902" spans="1:19" x14ac:dyDescent="0.25">
      <c r="A1902">
        <v>48505</v>
      </c>
      <c r="B1902">
        <v>1.65</v>
      </c>
      <c r="C1902">
        <v>1</v>
      </c>
      <c r="D1902">
        <v>1.08301890715956</v>
      </c>
      <c r="E1902">
        <v>0.65637509524822202</v>
      </c>
      <c r="F1902">
        <v>0.46062519401311802</v>
      </c>
      <c r="G1902" s="1">
        <v>43315</v>
      </c>
      <c r="H1902" t="s">
        <v>46</v>
      </c>
      <c r="I1902" t="s">
        <v>36</v>
      </c>
      <c r="J1902">
        <v>2.39</v>
      </c>
      <c r="L1902">
        <v>1</v>
      </c>
      <c r="M1902">
        <v>0.95747341811656905</v>
      </c>
      <c r="N1902">
        <v>0.58028692007064797</v>
      </c>
      <c r="O1902">
        <v>0.315729320049285</v>
      </c>
      <c r="R1902">
        <f t="shared" si="58"/>
        <v>1.8379253468764505</v>
      </c>
      <c r="S1902">
        <f t="shared" si="59"/>
        <v>1.7597646641168758</v>
      </c>
    </row>
    <row r="1903" spans="1:19" x14ac:dyDescent="0.25">
      <c r="A1903">
        <v>48506</v>
      </c>
      <c r="B1903">
        <v>1.43</v>
      </c>
      <c r="C1903">
        <v>1</v>
      </c>
      <c r="D1903">
        <v>1.18367275393009</v>
      </c>
      <c r="E1903">
        <v>0.82774318456649698</v>
      </c>
      <c r="F1903">
        <v>0.22768602073192501</v>
      </c>
      <c r="G1903" s="1">
        <v>43315</v>
      </c>
      <c r="H1903" t="s">
        <v>72</v>
      </c>
      <c r="I1903" t="s">
        <v>231</v>
      </c>
      <c r="J1903">
        <v>3.08</v>
      </c>
      <c r="L1903">
        <v>1</v>
      </c>
      <c r="M1903">
        <v>1.2256606000661801</v>
      </c>
      <c r="N1903">
        <v>0.85710531473159701</v>
      </c>
      <c r="O1903">
        <v>0.35906553268432601</v>
      </c>
      <c r="R1903">
        <f t="shared" si="58"/>
        <v>2.3870442487865433</v>
      </c>
      <c r="S1903">
        <f t="shared" si="59"/>
        <v>2.9257060863522475</v>
      </c>
    </row>
    <row r="1904" spans="1:19" x14ac:dyDescent="0.25">
      <c r="A1904">
        <v>48507</v>
      </c>
      <c r="B1904">
        <v>2.8</v>
      </c>
      <c r="C1904">
        <v>0</v>
      </c>
      <c r="D1904">
        <v>1.17216376662254</v>
      </c>
      <c r="E1904">
        <v>0.22736853957176201</v>
      </c>
      <c r="F1904">
        <v>0.78144251108169505</v>
      </c>
      <c r="G1904" s="1">
        <v>43315</v>
      </c>
      <c r="H1904" t="s">
        <v>87</v>
      </c>
      <c r="I1904" t="s">
        <v>92</v>
      </c>
      <c r="J1904">
        <v>1.5</v>
      </c>
      <c r="L1904">
        <v>0</v>
      </c>
      <c r="M1904">
        <v>1.2175227999687099</v>
      </c>
      <c r="N1904">
        <v>0.16392813622951499</v>
      </c>
      <c r="O1904">
        <v>0.81168186664581299</v>
      </c>
      <c r="R1904">
        <f t="shared" si="58"/>
        <v>4.9514493687000813</v>
      </c>
      <c r="S1904">
        <f t="shared" si="59"/>
        <v>6.0285024992830714</v>
      </c>
    </row>
    <row r="1905" spans="1:19" x14ac:dyDescent="0.25">
      <c r="A1905">
        <v>48508</v>
      </c>
      <c r="B1905">
        <v>2.0499999999999998</v>
      </c>
      <c r="C1905">
        <v>1</v>
      </c>
      <c r="D1905">
        <v>1.3331699773669199</v>
      </c>
      <c r="E1905">
        <v>0.65032681822776695</v>
      </c>
      <c r="F1905">
        <v>0.40734725445508901</v>
      </c>
      <c r="G1905" s="1">
        <v>43315</v>
      </c>
      <c r="H1905" t="s">
        <v>29</v>
      </c>
      <c r="I1905" t="s">
        <v>89</v>
      </c>
      <c r="J1905">
        <v>1.86</v>
      </c>
      <c r="L1905">
        <v>1</v>
      </c>
      <c r="M1905">
        <v>1.1499853402376099</v>
      </c>
      <c r="N1905">
        <v>0.560968458652496</v>
      </c>
      <c r="O1905">
        <v>0.403140008449554</v>
      </c>
      <c r="R1905">
        <f t="shared" si="58"/>
        <v>1.3914978590439047</v>
      </c>
      <c r="S1905">
        <f t="shared" si="59"/>
        <v>1.6002021388725198</v>
      </c>
    </row>
    <row r="1906" spans="1:19" x14ac:dyDescent="0.25">
      <c r="A1906">
        <v>48509</v>
      </c>
      <c r="B1906">
        <v>1.65</v>
      </c>
      <c r="C1906">
        <v>1</v>
      </c>
      <c r="D1906">
        <v>0.99413302123546599</v>
      </c>
      <c r="E1906">
        <v>0.60250486135482695</v>
      </c>
      <c r="F1906">
        <v>0.48155593872070301</v>
      </c>
      <c r="G1906" s="1">
        <v>43315</v>
      </c>
      <c r="H1906" t="s">
        <v>65</v>
      </c>
      <c r="I1906" t="s">
        <v>175</v>
      </c>
      <c r="J1906">
        <v>2.39</v>
      </c>
      <c r="L1906">
        <v>1</v>
      </c>
      <c r="M1906">
        <v>0.88334652185439999</v>
      </c>
      <c r="N1906">
        <v>0.535361528396606</v>
      </c>
      <c r="O1906">
        <v>0.415560603141784</v>
      </c>
      <c r="R1906">
        <f t="shared" si="58"/>
        <v>1.2882874948902396</v>
      </c>
      <c r="S1906">
        <f t="shared" si="59"/>
        <v>1.1380042777598112</v>
      </c>
    </row>
    <row r="1907" spans="1:19" x14ac:dyDescent="0.25">
      <c r="A1907">
        <v>48510</v>
      </c>
      <c r="B1907">
        <v>1.68</v>
      </c>
      <c r="C1907">
        <v>1</v>
      </c>
      <c r="D1907">
        <v>1.2179945526122999</v>
      </c>
      <c r="E1907">
        <v>0.72499675750732395</v>
      </c>
      <c r="F1907">
        <v>0.42665086388587897</v>
      </c>
      <c r="G1907" s="1">
        <v>43315</v>
      </c>
      <c r="H1907" t="s">
        <v>119</v>
      </c>
      <c r="I1907" t="s">
        <v>165</v>
      </c>
      <c r="J1907">
        <v>2.36</v>
      </c>
      <c r="L1907">
        <v>1</v>
      </c>
      <c r="M1907">
        <v>1.19264285087585</v>
      </c>
      <c r="N1907">
        <v>0.70990645885467496</v>
      </c>
      <c r="O1907">
        <v>0.32337731122970498</v>
      </c>
      <c r="R1907">
        <f t="shared" si="58"/>
        <v>2.1952883959456457</v>
      </c>
      <c r="S1907">
        <f t="shared" si="59"/>
        <v>2.6181950110352954</v>
      </c>
    </row>
    <row r="1908" spans="1:19" x14ac:dyDescent="0.25">
      <c r="A1908">
        <v>48511</v>
      </c>
      <c r="B1908">
        <v>1.25</v>
      </c>
      <c r="C1908">
        <v>1</v>
      </c>
      <c r="D1908">
        <v>0.98565593361854498</v>
      </c>
      <c r="E1908">
        <v>0.78852474689483598</v>
      </c>
      <c r="F1908">
        <v>0.20039941072463899</v>
      </c>
      <c r="G1908" s="1">
        <v>43315</v>
      </c>
      <c r="H1908" t="s">
        <v>77</v>
      </c>
      <c r="I1908" t="s">
        <v>126</v>
      </c>
      <c r="J1908">
        <v>4.46</v>
      </c>
      <c r="L1908">
        <v>1</v>
      </c>
      <c r="M1908">
        <v>0.98602846264839095</v>
      </c>
      <c r="N1908">
        <v>0.78882277011871305</v>
      </c>
      <c r="O1908">
        <v>0.1369608938694</v>
      </c>
      <c r="R1908">
        <f t="shared" si="58"/>
        <v>5.7594744589714812</v>
      </c>
      <c r="S1908">
        <f t="shared" si="59"/>
        <v>5.6790057464423249</v>
      </c>
    </row>
    <row r="1909" spans="1:19" x14ac:dyDescent="0.25">
      <c r="A1909">
        <v>48512</v>
      </c>
      <c r="B1909">
        <v>1.62</v>
      </c>
      <c r="C1909">
        <v>1</v>
      </c>
      <c r="D1909">
        <v>1.2439332697391501</v>
      </c>
      <c r="E1909">
        <v>0.76786004304885802</v>
      </c>
      <c r="F1909">
        <v>0.25919516086578298</v>
      </c>
      <c r="G1909" s="1">
        <v>43315</v>
      </c>
      <c r="H1909" t="s">
        <v>131</v>
      </c>
      <c r="I1909" t="s">
        <v>145</v>
      </c>
      <c r="J1909">
        <v>2.48</v>
      </c>
      <c r="L1909">
        <v>1</v>
      </c>
      <c r="M1909">
        <v>1.1646614921092899</v>
      </c>
      <c r="N1909">
        <v>0.71892684698104803</v>
      </c>
      <c r="O1909">
        <v>0.30223533511161799</v>
      </c>
      <c r="R1909">
        <f t="shared" si="58"/>
        <v>2.3786988596668963</v>
      </c>
      <c r="S1909">
        <f t="shared" si="59"/>
        <v>2.7703789631783327</v>
      </c>
    </row>
    <row r="1910" spans="1:19" x14ac:dyDescent="0.25">
      <c r="A1910">
        <v>48513</v>
      </c>
      <c r="B1910">
        <v>1.63</v>
      </c>
      <c r="C1910">
        <v>0</v>
      </c>
      <c r="D1910">
        <v>1.80293224215507</v>
      </c>
      <c r="E1910">
        <v>0.42416281253099403</v>
      </c>
      <c r="F1910">
        <v>0.72698880732059401</v>
      </c>
      <c r="G1910" s="1">
        <v>43315</v>
      </c>
      <c r="H1910" t="s">
        <v>136</v>
      </c>
      <c r="I1910" t="s">
        <v>48</v>
      </c>
      <c r="J1910">
        <v>2.48</v>
      </c>
      <c r="L1910">
        <v>0</v>
      </c>
      <c r="M1910">
        <v>1.9841642570495599</v>
      </c>
      <c r="N1910">
        <v>0.288056850433349</v>
      </c>
      <c r="O1910">
        <v>0.80006623268127397</v>
      </c>
      <c r="R1910">
        <f t="shared" si="58"/>
        <v>2.7774594892559046</v>
      </c>
      <c r="S1910">
        <f t="shared" si="59"/>
        <v>5.5109358439846901</v>
      </c>
    </row>
    <row r="1911" spans="1:19" x14ac:dyDescent="0.25">
      <c r="A1911">
        <v>48514</v>
      </c>
      <c r="B1911">
        <v>1.9</v>
      </c>
      <c r="C1911">
        <v>1</v>
      </c>
      <c r="D1911">
        <v>1.00135662078857</v>
      </c>
      <c r="E1911">
        <v>0.527029800415039</v>
      </c>
      <c r="F1911">
        <v>0.45187917351722701</v>
      </c>
      <c r="G1911" s="1">
        <v>43315</v>
      </c>
      <c r="H1911" t="s">
        <v>30</v>
      </c>
      <c r="I1911" t="s">
        <v>59</v>
      </c>
      <c r="J1911">
        <v>2.0299999999999998</v>
      </c>
      <c r="L1911">
        <v>1</v>
      </c>
      <c r="M1911">
        <v>1.0583548903465201</v>
      </c>
      <c r="N1911">
        <v>0.55702888965606601</v>
      </c>
      <c r="O1911">
        <v>0.52172172069549505</v>
      </c>
      <c r="R1911">
        <f t="shared" si="58"/>
        <v>1.0676743320433426</v>
      </c>
      <c r="S1911">
        <f t="shared" si="59"/>
        <v>1.1299783506155316</v>
      </c>
    </row>
    <row r="1912" spans="1:19" x14ac:dyDescent="0.25">
      <c r="A1912">
        <v>48515</v>
      </c>
      <c r="B1912">
        <v>1.1100000000000001</v>
      </c>
      <c r="C1912">
        <v>1</v>
      </c>
      <c r="D1912">
        <v>1.02096574187278</v>
      </c>
      <c r="E1912">
        <v>0.91978895664214999</v>
      </c>
      <c r="F1912">
        <v>9.3851861357688901E-2</v>
      </c>
      <c r="G1912" s="1">
        <v>43315</v>
      </c>
      <c r="H1912" t="s">
        <v>43</v>
      </c>
      <c r="I1912" t="s">
        <v>223</v>
      </c>
      <c r="J1912">
        <v>8.5500000000000007</v>
      </c>
      <c r="L1912">
        <v>1</v>
      </c>
      <c r="M1912">
        <v>0.966507965326309</v>
      </c>
      <c r="N1912">
        <v>0.87072789669036799</v>
      </c>
      <c r="O1912">
        <v>7.2389796376228305E-2</v>
      </c>
      <c r="R1912">
        <f t="shared" si="58"/>
        <v>12.028323607445616</v>
      </c>
      <c r="S1912">
        <f t="shared" si="59"/>
        <v>11.625470576118666</v>
      </c>
    </row>
    <row r="1913" spans="1:19" x14ac:dyDescent="0.25">
      <c r="A1913">
        <v>48516</v>
      </c>
      <c r="B1913">
        <v>2.58</v>
      </c>
      <c r="C1913">
        <v>1</v>
      </c>
      <c r="D1913">
        <v>1.9785927423834799</v>
      </c>
      <c r="E1913">
        <v>0.766896411776542</v>
      </c>
      <c r="F1913">
        <v>0.40700160712003702</v>
      </c>
      <c r="G1913" s="1">
        <v>43315</v>
      </c>
      <c r="H1913" t="s">
        <v>98</v>
      </c>
      <c r="I1913" t="s">
        <v>95</v>
      </c>
      <c r="J1913">
        <v>1.58</v>
      </c>
      <c r="L1913">
        <v>1</v>
      </c>
      <c r="M1913">
        <v>1.8357573187351199</v>
      </c>
      <c r="N1913">
        <v>0.71153384447097701</v>
      </c>
      <c r="O1913">
        <v>0.42026782035827598</v>
      </c>
      <c r="R1913">
        <f t="shared" si="58"/>
        <v>1.6930485990204969</v>
      </c>
      <c r="S1913">
        <f t="shared" si="59"/>
        <v>3.1080263566261199</v>
      </c>
    </row>
    <row r="1914" spans="1:19" x14ac:dyDescent="0.25">
      <c r="A1914">
        <v>48517</v>
      </c>
      <c r="B1914">
        <v>2.57</v>
      </c>
      <c r="C1914">
        <v>1</v>
      </c>
      <c r="D1914">
        <v>1.59103817125161</v>
      </c>
      <c r="E1914">
        <v>0.61908100048700898</v>
      </c>
      <c r="F1914">
        <v>0.37916455666224103</v>
      </c>
      <c r="G1914" s="1">
        <v>43315</v>
      </c>
      <c r="H1914" t="s">
        <v>72</v>
      </c>
      <c r="I1914" t="s">
        <v>113</v>
      </c>
      <c r="J1914">
        <v>1.58</v>
      </c>
      <c r="L1914">
        <v>1</v>
      </c>
      <c r="M1914">
        <v>1.25682625710964</v>
      </c>
      <c r="N1914">
        <v>0.48903745412826499</v>
      </c>
      <c r="O1914">
        <v>0.47184219956397999</v>
      </c>
      <c r="R1914">
        <f t="shared" si="58"/>
        <v>1.0364428077441459</v>
      </c>
      <c r="S1914">
        <f t="shared" si="59"/>
        <v>1.302628534765282</v>
      </c>
    </row>
    <row r="1915" spans="1:19" x14ac:dyDescent="0.25">
      <c r="A1915">
        <v>48518</v>
      </c>
      <c r="B1915">
        <v>1.63</v>
      </c>
      <c r="C1915">
        <v>1</v>
      </c>
      <c r="D1915">
        <v>1.2952571256160701</v>
      </c>
      <c r="E1915">
        <v>0.79463627338409404</v>
      </c>
      <c r="F1915">
        <v>0.25698437690734799</v>
      </c>
      <c r="G1915" s="1">
        <v>43316</v>
      </c>
      <c r="H1915" t="s">
        <v>71</v>
      </c>
      <c r="I1915" t="s">
        <v>46</v>
      </c>
      <c r="J1915">
        <v>2.46</v>
      </c>
      <c r="L1915">
        <v>1</v>
      </c>
      <c r="M1915">
        <v>1.2177576422691301</v>
      </c>
      <c r="N1915">
        <v>0.74709057807922297</v>
      </c>
      <c r="O1915">
        <v>0.35087749361991799</v>
      </c>
      <c r="R1915">
        <f t="shared" si="58"/>
        <v>2.1292063231861089</v>
      </c>
      <c r="S1915">
        <f t="shared" si="59"/>
        <v>2.5928572720276466</v>
      </c>
    </row>
    <row r="1916" spans="1:19" x14ac:dyDescent="0.25">
      <c r="A1916">
        <v>48519</v>
      </c>
      <c r="B1916">
        <v>1.63</v>
      </c>
      <c r="C1916">
        <v>1</v>
      </c>
      <c r="D1916">
        <v>1.10430721664428</v>
      </c>
      <c r="E1916">
        <v>0.67748908996582002</v>
      </c>
      <c r="F1916">
        <v>0.37452057003974898</v>
      </c>
      <c r="G1916" s="1">
        <v>43316</v>
      </c>
      <c r="H1916" t="s">
        <v>65</v>
      </c>
      <c r="I1916" t="s">
        <v>29</v>
      </c>
      <c r="J1916">
        <v>2.48</v>
      </c>
      <c r="L1916">
        <v>1</v>
      </c>
      <c r="M1916">
        <v>1.3365304249525001</v>
      </c>
      <c r="N1916">
        <v>0.819957315921783</v>
      </c>
      <c r="O1916">
        <v>0.29104793071746798</v>
      </c>
      <c r="R1916">
        <f t="shared" si="58"/>
        <v>2.8172587034049341</v>
      </c>
      <c r="S1916">
        <f t="shared" si="59"/>
        <v>3.7653519720629429</v>
      </c>
    </row>
    <row r="1917" spans="1:19" x14ac:dyDescent="0.25">
      <c r="A1917">
        <v>48520</v>
      </c>
      <c r="B1917">
        <v>2.09</v>
      </c>
      <c r="C1917">
        <v>0</v>
      </c>
      <c r="D1917">
        <v>1.1203744000196401</v>
      </c>
      <c r="E1917">
        <v>0.39204908609390199</v>
      </c>
      <c r="F1917">
        <v>0.60560778379440305</v>
      </c>
      <c r="G1917" s="1">
        <v>43316</v>
      </c>
      <c r="H1917" t="s">
        <v>87</v>
      </c>
      <c r="I1917" t="s">
        <v>77</v>
      </c>
      <c r="J1917">
        <v>1.85</v>
      </c>
      <c r="L1917">
        <v>0</v>
      </c>
      <c r="M1917">
        <v>0.72382790893316196</v>
      </c>
      <c r="N1917">
        <v>0.25953936576843201</v>
      </c>
      <c r="O1917">
        <v>0.39125832915306002</v>
      </c>
      <c r="R1917">
        <f t="shared" si="58"/>
        <v>1.5075105388912418</v>
      </c>
      <c r="S1917">
        <f t="shared" si="59"/>
        <v>1.0911782010603504</v>
      </c>
    </row>
    <row r="1918" spans="1:19" x14ac:dyDescent="0.25">
      <c r="A1918">
        <v>48521</v>
      </c>
      <c r="B1918">
        <v>1.34</v>
      </c>
      <c r="C1918">
        <v>0</v>
      </c>
      <c r="D1918">
        <v>2.21914484396576</v>
      </c>
      <c r="E1918">
        <v>0.48564155399799303</v>
      </c>
      <c r="F1918">
        <v>0.61302343755960398</v>
      </c>
      <c r="G1918" s="1">
        <v>43316</v>
      </c>
      <c r="H1918" t="s">
        <v>71</v>
      </c>
      <c r="I1918" t="s">
        <v>72</v>
      </c>
      <c r="J1918">
        <v>3.62</v>
      </c>
      <c r="L1918">
        <v>0</v>
      </c>
      <c r="M1918">
        <v>2.17671441912651</v>
      </c>
      <c r="N1918">
        <v>0.48081773519515902</v>
      </c>
      <c r="O1918">
        <v>0.60130232572555498</v>
      </c>
      <c r="R1918">
        <f t="shared" si="58"/>
        <v>1.250582667216908</v>
      </c>
      <c r="S1918">
        <f t="shared" si="59"/>
        <v>2.7221613240407323</v>
      </c>
    </row>
    <row r="1919" spans="1:19" x14ac:dyDescent="0.25">
      <c r="A1919">
        <v>48522</v>
      </c>
      <c r="B1919">
        <v>1.1499999999999999</v>
      </c>
      <c r="C1919">
        <v>1</v>
      </c>
      <c r="D1919">
        <v>1.06535689473152</v>
      </c>
      <c r="E1919">
        <v>0.92639729976653995</v>
      </c>
      <c r="F1919">
        <v>9.7222416102886206E-2</v>
      </c>
      <c r="G1919" s="1">
        <v>43316</v>
      </c>
      <c r="H1919" t="s">
        <v>43</v>
      </c>
      <c r="I1919" t="s">
        <v>131</v>
      </c>
      <c r="J1919">
        <v>6.52</v>
      </c>
      <c r="L1919">
        <v>1</v>
      </c>
      <c r="M1919">
        <v>1.04521871209144</v>
      </c>
      <c r="N1919">
        <v>0.90888583660125699</v>
      </c>
      <c r="O1919">
        <v>8.4262073040008503E-2</v>
      </c>
      <c r="R1919">
        <f t="shared" si="58"/>
        <v>10.786416756797671</v>
      </c>
      <c r="S1919">
        <f t="shared" si="59"/>
        <v>11.274164630621648</v>
      </c>
    </row>
    <row r="1920" spans="1:19" x14ac:dyDescent="0.25">
      <c r="A1920">
        <v>48523</v>
      </c>
      <c r="B1920">
        <v>1.59</v>
      </c>
      <c r="C1920">
        <v>1</v>
      </c>
      <c r="D1920">
        <v>0.90009482033550703</v>
      </c>
      <c r="E1920">
        <v>0.566097371280193</v>
      </c>
      <c r="F1920">
        <v>0.411721780896186</v>
      </c>
      <c r="G1920" s="1">
        <v>43316</v>
      </c>
      <c r="H1920" t="s">
        <v>119</v>
      </c>
      <c r="I1920" t="s">
        <v>98</v>
      </c>
      <c r="J1920">
        <v>2.5499999999999998</v>
      </c>
      <c r="L1920">
        <v>1</v>
      </c>
      <c r="M1920">
        <v>1.1819055068492801</v>
      </c>
      <c r="N1920">
        <v>0.74333679676055897</v>
      </c>
      <c r="O1920">
        <v>0.54965078830718905</v>
      </c>
      <c r="R1920">
        <f t="shared" si="58"/>
        <v>1.3523801158366076</v>
      </c>
      <c r="S1920">
        <f t="shared" si="59"/>
        <v>1.5983855062607655</v>
      </c>
    </row>
    <row r="1921" spans="1:19" x14ac:dyDescent="0.25">
      <c r="A1921">
        <v>48524</v>
      </c>
      <c r="B1921">
        <v>1.81</v>
      </c>
      <c r="C1921">
        <v>1</v>
      </c>
      <c r="D1921">
        <v>1.58498907399177</v>
      </c>
      <c r="E1921">
        <v>0.87568457126617405</v>
      </c>
      <c r="F1921">
        <v>0.18143230974674199</v>
      </c>
      <c r="G1921" s="1">
        <v>43316</v>
      </c>
      <c r="H1921" t="s">
        <v>136</v>
      </c>
      <c r="I1921" t="s">
        <v>30</v>
      </c>
      <c r="J1921">
        <v>2.14</v>
      </c>
      <c r="L1921">
        <v>1</v>
      </c>
      <c r="M1921">
        <v>1.4169424742460199</v>
      </c>
      <c r="N1921">
        <v>0.78284114599227905</v>
      </c>
      <c r="O1921">
        <v>0.15554924309253601</v>
      </c>
      <c r="R1921">
        <f t="shared" si="58"/>
        <v>5.0327544540127915</v>
      </c>
      <c r="S1921">
        <f t="shared" si="59"/>
        <v>7.1311235483415887</v>
      </c>
    </row>
    <row r="1922" spans="1:19" x14ac:dyDescent="0.25">
      <c r="A1922">
        <v>48525</v>
      </c>
      <c r="B1922">
        <v>4.46</v>
      </c>
      <c r="C1922">
        <v>0</v>
      </c>
      <c r="D1922">
        <v>0.92240179252624499</v>
      </c>
      <c r="E1922">
        <v>0.268337500095367</v>
      </c>
      <c r="F1922">
        <v>0.73206491470336899</v>
      </c>
      <c r="G1922" s="1">
        <v>43317</v>
      </c>
      <c r="H1922" t="s">
        <v>136</v>
      </c>
      <c r="I1922" t="s">
        <v>43</v>
      </c>
      <c r="J1922">
        <v>1.26</v>
      </c>
      <c r="L1922">
        <v>0</v>
      </c>
      <c r="M1922">
        <v>1.00274528861045</v>
      </c>
      <c r="N1922">
        <v>0.26327958703040999</v>
      </c>
      <c r="O1922">
        <v>0.79582959413528398</v>
      </c>
      <c r="R1922">
        <f t="shared" si="58"/>
        <v>3.0227546431215044</v>
      </c>
      <c r="S1922">
        <f t="shared" si="59"/>
        <v>3.0310529770154742</v>
      </c>
    </row>
    <row r="1923" spans="1:19" x14ac:dyDescent="0.25">
      <c r="A1923">
        <v>48526</v>
      </c>
      <c r="B1923">
        <v>2.1</v>
      </c>
      <c r="C1923">
        <v>1</v>
      </c>
      <c r="D1923">
        <v>1.4614407294988601</v>
      </c>
      <c r="E1923">
        <v>0.69592415690422005</v>
      </c>
      <c r="F1923">
        <v>0.279679273068904</v>
      </c>
      <c r="G1923" s="1">
        <v>43317</v>
      </c>
      <c r="H1923" t="s">
        <v>87</v>
      </c>
      <c r="I1923" t="s">
        <v>65</v>
      </c>
      <c r="J1923">
        <v>1.84</v>
      </c>
      <c r="L1923">
        <v>1</v>
      </c>
      <c r="M1923">
        <v>1.32190550565719</v>
      </c>
      <c r="N1923">
        <v>0.62947881221771196</v>
      </c>
      <c r="O1923">
        <v>0.309098780155181</v>
      </c>
      <c r="R1923">
        <f t="shared" si="58"/>
        <v>2.0364972385257758</v>
      </c>
      <c r="S1923">
        <f t="shared" si="59"/>
        <v>2.6920569118628976</v>
      </c>
    </row>
    <row r="1924" spans="1:19" x14ac:dyDescent="0.25">
      <c r="A1924">
        <v>48527</v>
      </c>
      <c r="B1924">
        <v>1.17</v>
      </c>
      <c r="C1924">
        <v>1</v>
      </c>
      <c r="D1924">
        <v>0.96398192238807601</v>
      </c>
      <c r="E1924">
        <v>0.82391617298126196</v>
      </c>
      <c r="F1924">
        <v>0.11365468353032999</v>
      </c>
      <c r="G1924" s="1">
        <v>43317</v>
      </c>
      <c r="H1924" t="s">
        <v>71</v>
      </c>
      <c r="I1924" t="s">
        <v>87</v>
      </c>
      <c r="J1924">
        <v>6</v>
      </c>
      <c r="L1924">
        <v>1</v>
      </c>
      <c r="M1924">
        <v>0.91143974483013102</v>
      </c>
      <c r="N1924">
        <v>0.779008328914642</v>
      </c>
      <c r="O1924">
        <v>6.5051190555095603E-2</v>
      </c>
      <c r="R1924">
        <f t="shared" ref="R1924:R1987" si="60">IF(L1924,N1924/O1924,O1924/N1924)</f>
        <v>11.975312400391118</v>
      </c>
      <c r="S1924">
        <f t="shared" ref="S1924:S1987" si="61">IF(L1924,R1924*N1924*B1924,R1924*O1924*J1924)</f>
        <v>10.914775678473585</v>
      </c>
    </row>
    <row r="1925" spans="1:19" x14ac:dyDescent="0.25">
      <c r="A1925">
        <v>48528</v>
      </c>
      <c r="B1925">
        <v>1.49</v>
      </c>
      <c r="C1925">
        <v>1</v>
      </c>
      <c r="D1925">
        <v>0.95815202683210299</v>
      </c>
      <c r="E1925">
        <v>0.64305505156516996</v>
      </c>
      <c r="F1925">
        <v>0.380417418479919</v>
      </c>
      <c r="G1925" s="1">
        <v>43318</v>
      </c>
      <c r="H1925" t="s">
        <v>116</v>
      </c>
      <c r="I1925" t="s">
        <v>127</v>
      </c>
      <c r="J1925">
        <v>2.85</v>
      </c>
      <c r="L1925">
        <v>1</v>
      </c>
      <c r="M1925">
        <v>0.89315269052982305</v>
      </c>
      <c r="N1925">
        <v>0.59943133592605502</v>
      </c>
      <c r="O1925">
        <v>0.30053263902664101</v>
      </c>
      <c r="R1925">
        <f t="shared" si="60"/>
        <v>1.9945631791191833</v>
      </c>
      <c r="S1925">
        <f t="shared" si="61"/>
        <v>1.781449469862014</v>
      </c>
    </row>
    <row r="1926" spans="1:19" x14ac:dyDescent="0.25">
      <c r="A1926">
        <v>48529</v>
      </c>
      <c r="B1926">
        <v>1.75</v>
      </c>
      <c r="C1926">
        <v>0</v>
      </c>
      <c r="D1926">
        <v>1.4683985209465</v>
      </c>
      <c r="E1926">
        <v>0.32766341865062698</v>
      </c>
      <c r="F1926">
        <v>0.66745387315750104</v>
      </c>
      <c r="G1926" s="1">
        <v>43318</v>
      </c>
      <c r="H1926" t="s">
        <v>176</v>
      </c>
      <c r="I1926" t="s">
        <v>91</v>
      </c>
      <c r="J1926">
        <v>2.2000000000000002</v>
      </c>
      <c r="L1926">
        <v>0</v>
      </c>
      <c r="M1926">
        <v>1.5277904391288699</v>
      </c>
      <c r="N1926">
        <v>0.36978390812873801</v>
      </c>
      <c r="O1926">
        <v>0.69445019960403398</v>
      </c>
      <c r="R1926">
        <f t="shared" si="60"/>
        <v>1.8779892373311857</v>
      </c>
      <c r="S1926">
        <f t="shared" si="61"/>
        <v>2.8691740015815133</v>
      </c>
    </row>
    <row r="1927" spans="1:19" x14ac:dyDescent="0.25">
      <c r="A1927">
        <v>48530</v>
      </c>
      <c r="B1927">
        <v>1.68</v>
      </c>
      <c r="C1927">
        <v>1</v>
      </c>
      <c r="D1927">
        <v>1.31260908794403</v>
      </c>
      <c r="E1927">
        <v>0.781314933300018</v>
      </c>
      <c r="F1927">
        <v>0.31686126589774999</v>
      </c>
      <c r="G1927" s="1">
        <v>43318</v>
      </c>
      <c r="H1927" t="s">
        <v>9</v>
      </c>
      <c r="I1927" t="s">
        <v>73</v>
      </c>
      <c r="J1927">
        <v>2.3199999999999998</v>
      </c>
      <c r="L1927">
        <v>1</v>
      </c>
      <c r="M1927">
        <v>1.2939632606506299</v>
      </c>
      <c r="N1927">
        <v>0.77021622657775801</v>
      </c>
      <c r="O1927">
        <v>0.22671043872833199</v>
      </c>
      <c r="R1927">
        <f t="shared" si="60"/>
        <v>3.3973566938428941</v>
      </c>
      <c r="S1927">
        <f t="shared" si="61"/>
        <v>4.3960547451582066</v>
      </c>
    </row>
    <row r="1928" spans="1:19" x14ac:dyDescent="0.25">
      <c r="A1928">
        <v>48531</v>
      </c>
      <c r="B1928">
        <v>1.6</v>
      </c>
      <c r="C1928">
        <v>1</v>
      </c>
      <c r="D1928">
        <v>0.99994316101074199</v>
      </c>
      <c r="E1928">
        <v>0.62496447563171298</v>
      </c>
      <c r="F1928">
        <v>0.37723358869552598</v>
      </c>
      <c r="G1928" s="1">
        <v>43318</v>
      </c>
      <c r="H1928" t="s">
        <v>122</v>
      </c>
      <c r="I1928" t="s">
        <v>150</v>
      </c>
      <c r="J1928">
        <v>2.5099999999999998</v>
      </c>
      <c r="L1928">
        <v>1</v>
      </c>
      <c r="M1928">
        <v>0.95180320739746005</v>
      </c>
      <c r="N1928">
        <v>0.59487700462341297</v>
      </c>
      <c r="O1928">
        <v>0.49311754107475197</v>
      </c>
      <c r="R1928">
        <f t="shared" si="60"/>
        <v>1.2063594479459721</v>
      </c>
      <c r="S1928">
        <f t="shared" si="61"/>
        <v>1.1482167918292063</v>
      </c>
    </row>
    <row r="1929" spans="1:19" x14ac:dyDescent="0.25">
      <c r="A1929">
        <v>48532</v>
      </c>
      <c r="B1929">
        <v>1.71</v>
      </c>
      <c r="C1929">
        <v>1</v>
      </c>
      <c r="D1929">
        <v>1.23887569642066</v>
      </c>
      <c r="E1929">
        <v>0.72448871135711601</v>
      </c>
      <c r="F1929">
        <v>0.40754430294036798</v>
      </c>
      <c r="G1929" s="1">
        <v>43318</v>
      </c>
      <c r="H1929" t="s">
        <v>135</v>
      </c>
      <c r="I1929" t="s">
        <v>63</v>
      </c>
      <c r="J1929">
        <v>2.27</v>
      </c>
      <c r="L1929">
        <v>1</v>
      </c>
      <c r="M1929">
        <v>0.89084981024265297</v>
      </c>
      <c r="N1929">
        <v>0.52096480131149203</v>
      </c>
      <c r="O1929">
        <v>0.34101328253745999</v>
      </c>
      <c r="R1929">
        <f t="shared" si="60"/>
        <v>1.5276965091653418</v>
      </c>
      <c r="S1929">
        <f t="shared" si="61"/>
        <v>1.3609481452983057</v>
      </c>
    </row>
    <row r="1930" spans="1:19" x14ac:dyDescent="0.25">
      <c r="A1930">
        <v>48533</v>
      </c>
      <c r="B1930">
        <v>2.59</v>
      </c>
      <c r="C1930">
        <v>1</v>
      </c>
      <c r="D1930">
        <v>1.9999275435209201</v>
      </c>
      <c r="E1930">
        <v>0.77217279672622596</v>
      </c>
      <c r="F1930">
        <v>0.38724330067634499</v>
      </c>
      <c r="G1930" s="1">
        <v>43318</v>
      </c>
      <c r="H1930" t="s">
        <v>96</v>
      </c>
      <c r="I1930" t="s">
        <v>97</v>
      </c>
      <c r="J1930">
        <v>1.56</v>
      </c>
      <c r="L1930">
        <v>1</v>
      </c>
      <c r="M1930">
        <v>2.2126997339725398</v>
      </c>
      <c r="N1930">
        <v>0.85432422161102295</v>
      </c>
      <c r="O1930">
        <v>0.43224287033080999</v>
      </c>
      <c r="R1930">
        <f t="shared" si="60"/>
        <v>1.9764911818144737</v>
      </c>
      <c r="S1930">
        <f t="shared" si="61"/>
        <v>4.373381512199976</v>
      </c>
    </row>
    <row r="1931" spans="1:19" x14ac:dyDescent="0.25">
      <c r="A1931">
        <v>48534</v>
      </c>
      <c r="B1931">
        <v>2.04</v>
      </c>
      <c r="C1931">
        <v>0</v>
      </c>
      <c r="D1931">
        <v>1.16899773995081</v>
      </c>
      <c r="E1931">
        <v>0.29891596237818402</v>
      </c>
      <c r="F1931">
        <v>0.62513248125711995</v>
      </c>
      <c r="G1931" s="1">
        <v>43318</v>
      </c>
      <c r="H1931" t="s">
        <v>102</v>
      </c>
      <c r="I1931" t="s">
        <v>112</v>
      </c>
      <c r="J1931">
        <v>1.87</v>
      </c>
      <c r="L1931">
        <v>0</v>
      </c>
      <c r="M1931">
        <v>1.0480200207233401</v>
      </c>
      <c r="N1931">
        <v>0.231946885585784</v>
      </c>
      <c r="O1931">
        <v>0.56043851375579801</v>
      </c>
      <c r="R1931">
        <f t="shared" si="60"/>
        <v>2.416236425595478</v>
      </c>
      <c r="S1931">
        <f t="shared" si="61"/>
        <v>2.5322641488250675</v>
      </c>
    </row>
    <row r="1932" spans="1:19" x14ac:dyDescent="0.25">
      <c r="A1932">
        <v>48535</v>
      </c>
      <c r="B1932">
        <v>1.63</v>
      </c>
      <c r="C1932">
        <v>1</v>
      </c>
      <c r="D1932">
        <v>1.09717080962657</v>
      </c>
      <c r="E1932">
        <v>0.67311092615127499</v>
      </c>
      <c r="F1932">
        <v>0.35155618786811799</v>
      </c>
      <c r="G1932" s="1">
        <v>43318</v>
      </c>
      <c r="H1932" t="s">
        <v>75</v>
      </c>
      <c r="I1932" t="s">
        <v>85</v>
      </c>
      <c r="J1932">
        <v>2.44</v>
      </c>
      <c r="L1932">
        <v>1</v>
      </c>
      <c r="M1932">
        <v>0.91535043478012001</v>
      </c>
      <c r="N1932">
        <v>0.56156468391418402</v>
      </c>
      <c r="O1932">
        <v>0.30128031969070401</v>
      </c>
      <c r="R1932">
        <f t="shared" si="60"/>
        <v>1.8639275359594989</v>
      </c>
      <c r="S1932">
        <f t="shared" si="61"/>
        <v>1.7061468804391648</v>
      </c>
    </row>
    <row r="1933" spans="1:19" x14ac:dyDescent="0.25">
      <c r="A1933">
        <v>48536</v>
      </c>
      <c r="B1933">
        <v>1.51</v>
      </c>
      <c r="C1933">
        <v>0</v>
      </c>
      <c r="D1933">
        <v>1.6295205616950901</v>
      </c>
      <c r="E1933">
        <v>0.430994883179664</v>
      </c>
      <c r="F1933">
        <v>0.59040600061416604</v>
      </c>
      <c r="G1933" s="1">
        <v>43319</v>
      </c>
      <c r="H1933" t="s">
        <v>72</v>
      </c>
      <c r="I1933" t="s">
        <v>131</v>
      </c>
      <c r="J1933">
        <v>2.76</v>
      </c>
      <c r="L1933">
        <v>0</v>
      </c>
      <c r="M1933">
        <v>1.43354071140289</v>
      </c>
      <c r="N1933">
        <v>0.34016925096511802</v>
      </c>
      <c r="O1933">
        <v>0.51939880847930897</v>
      </c>
      <c r="R1933">
        <f t="shared" si="60"/>
        <v>1.5268834764038379</v>
      </c>
      <c r="S1933">
        <f t="shared" si="61"/>
        <v>2.1888496249932796</v>
      </c>
    </row>
    <row r="1934" spans="1:19" x14ac:dyDescent="0.25">
      <c r="A1934">
        <v>48537</v>
      </c>
      <c r="B1934">
        <v>1.66</v>
      </c>
      <c r="C1934">
        <v>1</v>
      </c>
      <c r="D1934">
        <v>0.726700523694356</v>
      </c>
      <c r="E1934">
        <v>0.43777139981587698</v>
      </c>
      <c r="F1934">
        <v>0.34544679522514299</v>
      </c>
      <c r="G1934" s="1">
        <v>43319</v>
      </c>
      <c r="H1934" t="s">
        <v>86</v>
      </c>
      <c r="I1934" t="s">
        <v>75</v>
      </c>
      <c r="J1934">
        <v>2.37</v>
      </c>
      <c r="L1934">
        <v>0</v>
      </c>
      <c r="M1934">
        <v>1.5914546406268999</v>
      </c>
      <c r="N1934">
        <v>0.46819433569908098</v>
      </c>
      <c r="O1934">
        <v>0.67149984836578303</v>
      </c>
      <c r="R1934">
        <f t="shared" si="60"/>
        <v>1.4342331744854151</v>
      </c>
      <c r="S1934">
        <f t="shared" si="61"/>
        <v>2.2825170412758724</v>
      </c>
    </row>
    <row r="1935" spans="1:19" x14ac:dyDescent="0.25">
      <c r="A1935">
        <v>48538</v>
      </c>
      <c r="B1935">
        <v>3.25</v>
      </c>
      <c r="C1935">
        <v>1</v>
      </c>
      <c r="D1935">
        <v>2.2810483276843998</v>
      </c>
      <c r="E1935">
        <v>0.70186102390289296</v>
      </c>
      <c r="F1935">
        <v>0.51804070671399405</v>
      </c>
      <c r="G1935" s="1">
        <v>43319</v>
      </c>
      <c r="H1935" t="s">
        <v>64</v>
      </c>
      <c r="I1935" t="s">
        <v>65</v>
      </c>
      <c r="J1935">
        <v>1.4</v>
      </c>
      <c r="L1935">
        <v>0</v>
      </c>
      <c r="M1935">
        <v>0.81242705583572306</v>
      </c>
      <c r="N1935">
        <v>0.50094580650329501</v>
      </c>
      <c r="O1935">
        <v>0.58030503988265902</v>
      </c>
      <c r="R1935">
        <f t="shared" si="60"/>
        <v>1.1584187996967332</v>
      </c>
      <c r="S1935">
        <f t="shared" si="61"/>
        <v>0.94113077486236851</v>
      </c>
    </row>
    <row r="1936" spans="1:19" x14ac:dyDescent="0.25">
      <c r="A1936">
        <v>48539</v>
      </c>
      <c r="B1936">
        <v>2.71</v>
      </c>
      <c r="C1936">
        <v>0</v>
      </c>
      <c r="D1936">
        <v>0.92102224230766205</v>
      </c>
      <c r="E1936">
        <v>0.56176065405209796</v>
      </c>
      <c r="F1936">
        <v>0.60197532176971402</v>
      </c>
      <c r="G1936" s="1">
        <v>43319</v>
      </c>
      <c r="H1936" t="s">
        <v>186</v>
      </c>
      <c r="I1936" t="s">
        <v>89</v>
      </c>
      <c r="J1936">
        <v>1.53</v>
      </c>
      <c r="L1936">
        <v>1</v>
      </c>
      <c r="M1936">
        <v>1.96609269022941</v>
      </c>
      <c r="N1936">
        <v>0.72549545764923096</v>
      </c>
      <c r="O1936">
        <v>0.50016194581985396</v>
      </c>
      <c r="R1936">
        <f t="shared" si="60"/>
        <v>1.4505211036397732</v>
      </c>
      <c r="S1936">
        <f t="shared" si="61"/>
        <v>2.8518589388896629</v>
      </c>
    </row>
    <row r="1937" spans="1:19" x14ac:dyDescent="0.25">
      <c r="A1937">
        <v>48540</v>
      </c>
      <c r="B1937">
        <v>1.78</v>
      </c>
      <c r="C1937">
        <v>0</v>
      </c>
      <c r="D1937">
        <v>1.1504824994504399</v>
      </c>
      <c r="E1937">
        <v>0.42250534147024099</v>
      </c>
      <c r="F1937">
        <v>0.53017626702785403</v>
      </c>
      <c r="G1937" s="1">
        <v>43319</v>
      </c>
      <c r="H1937" t="s">
        <v>136</v>
      </c>
      <c r="I1937" t="s">
        <v>50</v>
      </c>
      <c r="J1937">
        <v>2.17</v>
      </c>
      <c r="L1937">
        <v>0</v>
      </c>
      <c r="M1937">
        <v>1.4472281837463301</v>
      </c>
      <c r="N1937">
        <v>0.52211225032806396</v>
      </c>
      <c r="O1937">
        <v>0.66692543029785101</v>
      </c>
      <c r="R1937">
        <f t="shared" si="60"/>
        <v>1.2773602417464733</v>
      </c>
      <c r="S1937">
        <f t="shared" si="61"/>
        <v>1.8486317426525301</v>
      </c>
    </row>
    <row r="1938" spans="1:19" x14ac:dyDescent="0.25">
      <c r="A1938">
        <v>48541</v>
      </c>
      <c r="B1938">
        <v>1.03</v>
      </c>
      <c r="C1938">
        <v>1</v>
      </c>
      <c r="D1938">
        <v>0.99480318534374201</v>
      </c>
      <c r="E1938">
        <v>0.96582833528518597</v>
      </c>
      <c r="F1938">
        <v>7.1344475448131495E-2</v>
      </c>
      <c r="G1938" s="1">
        <v>43319</v>
      </c>
      <c r="H1938" t="s">
        <v>108</v>
      </c>
      <c r="I1938" t="s">
        <v>19</v>
      </c>
      <c r="J1938">
        <v>17.649999999999999</v>
      </c>
      <c r="L1938">
        <v>1</v>
      </c>
      <c r="M1938">
        <v>0.99143268465995704</v>
      </c>
      <c r="N1938">
        <v>0.96255600452423096</v>
      </c>
      <c r="O1938">
        <v>0.116228230297565</v>
      </c>
      <c r="R1938">
        <f t="shared" si="60"/>
        <v>8.281602516530759</v>
      </c>
      <c r="S1938">
        <f t="shared" si="61"/>
        <v>8.2106514162507533</v>
      </c>
    </row>
    <row r="1939" spans="1:19" x14ac:dyDescent="0.25">
      <c r="A1939">
        <v>48542</v>
      </c>
      <c r="B1939">
        <v>1.4</v>
      </c>
      <c r="C1939">
        <v>1</v>
      </c>
      <c r="D1939">
        <v>0.77791664898395496</v>
      </c>
      <c r="E1939">
        <v>0.55565474927425296</v>
      </c>
      <c r="F1939">
        <v>0.37378935515880501</v>
      </c>
      <c r="G1939" s="1">
        <v>43319</v>
      </c>
      <c r="H1939" t="s">
        <v>47</v>
      </c>
      <c r="I1939" t="s">
        <v>39</v>
      </c>
      <c r="J1939">
        <v>3.24</v>
      </c>
      <c r="L1939">
        <v>1</v>
      </c>
      <c r="M1939">
        <v>0.85176615715026804</v>
      </c>
      <c r="N1939">
        <v>0.60840439796447698</v>
      </c>
      <c r="O1939">
        <v>0.49978312849998402</v>
      </c>
      <c r="R1939">
        <f t="shared" si="60"/>
        <v>1.217336807247779</v>
      </c>
      <c r="S1939">
        <f t="shared" si="61"/>
        <v>1.036886294267017</v>
      </c>
    </row>
    <row r="1940" spans="1:19" x14ac:dyDescent="0.25">
      <c r="A1940">
        <v>48543</v>
      </c>
      <c r="B1940">
        <v>1.52</v>
      </c>
      <c r="C1940">
        <v>1</v>
      </c>
      <c r="D1940">
        <v>1.3208696079254101</v>
      </c>
      <c r="E1940">
        <v>0.86899316310882502</v>
      </c>
      <c r="F1940">
        <v>0.21963662803173001</v>
      </c>
      <c r="G1940" s="1">
        <v>43319</v>
      </c>
      <c r="H1940" t="s">
        <v>67</v>
      </c>
      <c r="I1940" t="s">
        <v>51</v>
      </c>
      <c r="J1940">
        <v>2.72</v>
      </c>
      <c r="L1940">
        <v>1</v>
      </c>
      <c r="M1940">
        <v>1.3439577817916799</v>
      </c>
      <c r="N1940">
        <v>0.88418275117874101</v>
      </c>
      <c r="O1940">
        <v>0.21325998008251101</v>
      </c>
      <c r="R1940">
        <f t="shared" si="60"/>
        <v>4.1460322318169949</v>
      </c>
      <c r="S1940">
        <f t="shared" si="61"/>
        <v>5.5720922815096037</v>
      </c>
    </row>
    <row r="1941" spans="1:19" x14ac:dyDescent="0.25">
      <c r="A1941">
        <v>48544</v>
      </c>
      <c r="B1941">
        <v>1.4</v>
      </c>
      <c r="C1941">
        <v>0</v>
      </c>
      <c r="D1941">
        <v>2.1180534482002198</v>
      </c>
      <c r="E1941">
        <v>0.49994518359502099</v>
      </c>
      <c r="F1941">
        <v>0.65372020006179798</v>
      </c>
      <c r="G1941" s="1">
        <v>43319</v>
      </c>
      <c r="H1941" t="s">
        <v>44</v>
      </c>
      <c r="I1941" t="s">
        <v>12</v>
      </c>
      <c r="J1941">
        <v>3.24</v>
      </c>
      <c r="L1941">
        <v>0</v>
      </c>
      <c r="M1941">
        <v>2.59684751987457</v>
      </c>
      <c r="N1941">
        <v>0.56707036495208696</v>
      </c>
      <c r="O1941">
        <v>0.80149614810943604</v>
      </c>
      <c r="R1941">
        <f t="shared" si="60"/>
        <v>1.4133980501293808</v>
      </c>
      <c r="S1941">
        <f t="shared" si="61"/>
        <v>3.6703792210740396</v>
      </c>
    </row>
    <row r="1942" spans="1:19" x14ac:dyDescent="0.25">
      <c r="A1942">
        <v>48545</v>
      </c>
      <c r="B1942">
        <v>1.69</v>
      </c>
      <c r="C1942">
        <v>1</v>
      </c>
      <c r="D1942">
        <v>1.2307009428739499</v>
      </c>
      <c r="E1942">
        <v>0.72822540998458796</v>
      </c>
      <c r="F1942">
        <v>0.50945334434509204</v>
      </c>
      <c r="G1942" s="1">
        <v>43319</v>
      </c>
      <c r="H1942" t="s">
        <v>121</v>
      </c>
      <c r="I1942" t="s">
        <v>59</v>
      </c>
      <c r="J1942">
        <v>2.31</v>
      </c>
      <c r="L1942">
        <v>1</v>
      </c>
      <c r="M1942">
        <v>1.1733074605464899</v>
      </c>
      <c r="N1942">
        <v>0.69426476955413796</v>
      </c>
      <c r="O1942">
        <v>0.265103429555892</v>
      </c>
      <c r="R1942">
        <f t="shared" si="60"/>
        <v>2.6188449191969636</v>
      </c>
      <c r="S1942">
        <f t="shared" si="61"/>
        <v>3.0727102817080754</v>
      </c>
    </row>
    <row r="1943" spans="1:19" x14ac:dyDescent="0.25">
      <c r="A1943">
        <v>48546</v>
      </c>
      <c r="B1943">
        <v>4.8899999999999997</v>
      </c>
      <c r="C1943">
        <v>0</v>
      </c>
      <c r="D1943">
        <v>0.89690545940399102</v>
      </c>
      <c r="E1943">
        <v>0.34048569798469502</v>
      </c>
      <c r="F1943">
        <v>0.73516840934753402</v>
      </c>
      <c r="G1943" s="1">
        <v>43319</v>
      </c>
      <c r="H1943" t="s">
        <v>31</v>
      </c>
      <c r="I1943" t="s">
        <v>46</v>
      </c>
      <c r="J1943">
        <v>1.22</v>
      </c>
      <c r="L1943">
        <v>0</v>
      </c>
      <c r="M1943">
        <v>0.99902351856231597</v>
      </c>
      <c r="N1943">
        <v>0.333711057901382</v>
      </c>
      <c r="O1943">
        <v>0.81887173652648904</v>
      </c>
      <c r="R1943">
        <f t="shared" si="60"/>
        <v>2.4538345887491726</v>
      </c>
      <c r="S1943">
        <f t="shared" si="61"/>
        <v>2.4514384648221133</v>
      </c>
    </row>
    <row r="1944" spans="1:19" x14ac:dyDescent="0.25">
      <c r="A1944">
        <v>48547</v>
      </c>
      <c r="B1944">
        <v>2.94</v>
      </c>
      <c r="C1944">
        <v>0</v>
      </c>
      <c r="D1944">
        <v>1.04041358977556</v>
      </c>
      <c r="E1944">
        <v>0.28647859022021199</v>
      </c>
      <c r="F1944">
        <v>0.71261204779148102</v>
      </c>
      <c r="G1944" s="1">
        <v>43319</v>
      </c>
      <c r="H1944" t="s">
        <v>54</v>
      </c>
      <c r="I1944" t="s">
        <v>76</v>
      </c>
      <c r="J1944">
        <v>1.46</v>
      </c>
      <c r="L1944">
        <v>0</v>
      </c>
      <c r="M1944">
        <v>1.0077665364742201</v>
      </c>
      <c r="N1944">
        <v>0.166791841387748</v>
      </c>
      <c r="O1944">
        <v>0.69025105237960804</v>
      </c>
      <c r="R1944">
        <f t="shared" si="60"/>
        <v>4.1383981772522818</v>
      </c>
      <c r="S1944">
        <f t="shared" si="61"/>
        <v>4.1705391976407888</v>
      </c>
    </row>
    <row r="1945" spans="1:19" x14ac:dyDescent="0.25">
      <c r="A1945">
        <v>48548</v>
      </c>
      <c r="B1945">
        <v>1.37</v>
      </c>
      <c r="C1945">
        <v>0</v>
      </c>
      <c r="D1945">
        <v>2.1128952292352898</v>
      </c>
      <c r="E1945">
        <v>0.401473239064216</v>
      </c>
      <c r="F1945">
        <v>0.62697187811136201</v>
      </c>
      <c r="G1945" s="1">
        <v>43319</v>
      </c>
      <c r="H1945" t="s">
        <v>78</v>
      </c>
      <c r="I1945" t="s">
        <v>79</v>
      </c>
      <c r="J1945">
        <v>3.37</v>
      </c>
      <c r="L1945">
        <v>0</v>
      </c>
      <c r="M1945">
        <v>2.29909801185131</v>
      </c>
      <c r="N1945">
        <v>0.53721952438354403</v>
      </c>
      <c r="O1945">
        <v>0.68222492933273304</v>
      </c>
      <c r="R1945">
        <f t="shared" si="60"/>
        <v>1.2699183450482032</v>
      </c>
      <c r="S1945">
        <f t="shared" si="61"/>
        <v>2.9196667423138307</v>
      </c>
    </row>
    <row r="1946" spans="1:19" x14ac:dyDescent="0.25">
      <c r="A1946">
        <v>48549</v>
      </c>
      <c r="B1946">
        <v>3.22</v>
      </c>
      <c r="C1946">
        <v>0</v>
      </c>
      <c r="D1946">
        <v>1.0282694959640499</v>
      </c>
      <c r="E1946">
        <v>0.120252203941345</v>
      </c>
      <c r="F1946">
        <v>0.73447821140289304</v>
      </c>
      <c r="G1946" s="1">
        <v>43319</v>
      </c>
      <c r="H1946" t="s">
        <v>53</v>
      </c>
      <c r="I1946" t="s">
        <v>38</v>
      </c>
      <c r="J1946">
        <v>1.4</v>
      </c>
      <c r="L1946">
        <v>0</v>
      </c>
      <c r="M1946">
        <v>0.89199805259704501</v>
      </c>
      <c r="N1946">
        <v>0.12815485894680001</v>
      </c>
      <c r="O1946">
        <v>0.63714146614074696</v>
      </c>
      <c r="R1946">
        <f t="shared" si="60"/>
        <v>4.9716528220380534</v>
      </c>
      <c r="S1946">
        <f t="shared" si="61"/>
        <v>4.4347046354465496</v>
      </c>
    </row>
    <row r="1947" spans="1:19" x14ac:dyDescent="0.25">
      <c r="A1947">
        <v>48550</v>
      </c>
      <c r="B1947">
        <v>1.49</v>
      </c>
      <c r="C1947">
        <v>1</v>
      </c>
      <c r="D1947">
        <v>0.76513940382003698</v>
      </c>
      <c r="E1947">
        <v>0.51351637840270903</v>
      </c>
      <c r="F1947">
        <v>0.39284191727638201</v>
      </c>
      <c r="G1947" s="1">
        <v>43319</v>
      </c>
      <c r="H1947" t="s">
        <v>99</v>
      </c>
      <c r="I1947" t="s">
        <v>113</v>
      </c>
      <c r="J1947">
        <v>2.84</v>
      </c>
      <c r="L1947">
        <v>1</v>
      </c>
      <c r="M1947">
        <v>0.51510680377483298</v>
      </c>
      <c r="N1947">
        <v>0.34570926427841098</v>
      </c>
      <c r="O1947">
        <v>0.31984704732894897</v>
      </c>
      <c r="R1947">
        <f t="shared" si="60"/>
        <v>1.0808580762756388</v>
      </c>
      <c r="S1947">
        <f t="shared" si="61"/>
        <v>0.55675734900455831</v>
      </c>
    </row>
    <row r="1948" spans="1:19" x14ac:dyDescent="0.25">
      <c r="A1948">
        <v>48551</v>
      </c>
      <c r="B1948">
        <v>1.57</v>
      </c>
      <c r="C1948">
        <v>0</v>
      </c>
      <c r="D1948">
        <v>1.7073607120513901</v>
      </c>
      <c r="E1948">
        <v>0.31015369892120298</v>
      </c>
      <c r="F1948">
        <v>0.66434268951415998</v>
      </c>
      <c r="G1948" s="1">
        <v>43319</v>
      </c>
      <c r="H1948" t="s">
        <v>88</v>
      </c>
      <c r="I1948" t="s">
        <v>48</v>
      </c>
      <c r="J1948">
        <v>2.57</v>
      </c>
      <c r="L1948">
        <v>0</v>
      </c>
      <c r="M1948">
        <v>1.72270793497562</v>
      </c>
      <c r="N1948">
        <v>0.21603713929653101</v>
      </c>
      <c r="O1948">
        <v>0.67031437158584595</v>
      </c>
      <c r="R1948">
        <f t="shared" si="60"/>
        <v>3.1027737812514604</v>
      </c>
      <c r="S1948">
        <f t="shared" si="61"/>
        <v>5.3451730133962121</v>
      </c>
    </row>
    <row r="1949" spans="1:19" x14ac:dyDescent="0.25">
      <c r="A1949">
        <v>48552</v>
      </c>
      <c r="B1949">
        <v>1.25</v>
      </c>
      <c r="C1949">
        <v>1</v>
      </c>
      <c r="D1949">
        <v>0.92552408576011602</v>
      </c>
      <c r="E1949">
        <v>0.74041926860809304</v>
      </c>
      <c r="F1949">
        <v>0.28013825714588098</v>
      </c>
      <c r="G1949" s="1">
        <v>43320</v>
      </c>
      <c r="H1949" t="s">
        <v>93</v>
      </c>
      <c r="I1949" t="s">
        <v>64</v>
      </c>
      <c r="J1949">
        <v>4.46</v>
      </c>
      <c r="L1949">
        <v>1</v>
      </c>
      <c r="M1949">
        <v>0.981124266982078</v>
      </c>
      <c r="N1949">
        <v>0.78489941358566195</v>
      </c>
      <c r="O1949">
        <v>0.202207446098327</v>
      </c>
      <c r="R1949">
        <f t="shared" si="60"/>
        <v>3.8816543541328867</v>
      </c>
      <c r="S1949">
        <f t="shared" si="61"/>
        <v>3.8083852828764178</v>
      </c>
    </row>
    <row r="1950" spans="1:19" x14ac:dyDescent="0.25">
      <c r="A1950">
        <v>48553</v>
      </c>
      <c r="B1950">
        <v>1.93</v>
      </c>
      <c r="C1950">
        <v>1</v>
      </c>
      <c r="D1950">
        <v>1.19479293954372</v>
      </c>
      <c r="E1950">
        <v>0.61906369924545201</v>
      </c>
      <c r="F1950">
        <v>0.242449563741683</v>
      </c>
      <c r="G1950" s="1">
        <v>43320</v>
      </c>
      <c r="H1950" t="s">
        <v>72</v>
      </c>
      <c r="I1950" t="s">
        <v>58</v>
      </c>
      <c r="J1950">
        <v>1.97</v>
      </c>
      <c r="L1950">
        <v>1</v>
      </c>
      <c r="M1950">
        <v>1.42382631301879</v>
      </c>
      <c r="N1950">
        <v>0.73773384094238204</v>
      </c>
      <c r="O1950">
        <v>0.27385970950126598</v>
      </c>
      <c r="R1950">
        <f t="shared" si="60"/>
        <v>2.693838543412943</v>
      </c>
      <c r="S1950">
        <f t="shared" si="61"/>
        <v>3.8355582011355778</v>
      </c>
    </row>
    <row r="1951" spans="1:19" x14ac:dyDescent="0.25">
      <c r="A1951">
        <v>48554</v>
      </c>
      <c r="B1951">
        <v>1.67</v>
      </c>
      <c r="C1951">
        <v>0</v>
      </c>
      <c r="D1951">
        <v>1.38857430458068</v>
      </c>
      <c r="E1951">
        <v>0.27129090130329098</v>
      </c>
      <c r="F1951">
        <v>0.59088268280029299</v>
      </c>
      <c r="G1951" s="1">
        <v>43320</v>
      </c>
      <c r="H1951" t="s">
        <v>36</v>
      </c>
      <c r="I1951" t="s">
        <v>136</v>
      </c>
      <c r="J1951">
        <v>2.35</v>
      </c>
      <c r="L1951">
        <v>0</v>
      </c>
      <c r="M1951">
        <v>1.1921235293149901</v>
      </c>
      <c r="N1951">
        <v>0.28719025850295998</v>
      </c>
      <c r="O1951">
        <v>0.50728660821914595</v>
      </c>
      <c r="R1951">
        <f t="shared" si="60"/>
        <v>1.7663781872807414</v>
      </c>
      <c r="S1951">
        <f t="shared" si="61"/>
        <v>2.1057409987261373</v>
      </c>
    </row>
    <row r="1952" spans="1:19" x14ac:dyDescent="0.25">
      <c r="A1952">
        <v>48555</v>
      </c>
      <c r="B1952">
        <v>1.28</v>
      </c>
      <c r="C1952">
        <v>1</v>
      </c>
      <c r="D1952">
        <v>0.946064483642578</v>
      </c>
      <c r="E1952">
        <v>0.73911287784576396</v>
      </c>
      <c r="F1952">
        <v>0.21165956556797</v>
      </c>
      <c r="G1952" s="1">
        <v>43320</v>
      </c>
      <c r="H1952" t="s">
        <v>110</v>
      </c>
      <c r="I1952" t="s">
        <v>116</v>
      </c>
      <c r="J1952">
        <v>4.09</v>
      </c>
      <c r="L1952">
        <v>1</v>
      </c>
      <c r="M1952">
        <v>0.88204200744628802</v>
      </c>
      <c r="N1952">
        <v>0.689095318317413</v>
      </c>
      <c r="O1952">
        <v>0.18251781165599801</v>
      </c>
      <c r="R1952">
        <f t="shared" si="60"/>
        <v>3.7754962765836315</v>
      </c>
      <c r="S1952">
        <f t="shared" si="61"/>
        <v>3.3301463149038146</v>
      </c>
    </row>
    <row r="1953" spans="1:19" x14ac:dyDescent="0.25">
      <c r="A1953">
        <v>48556</v>
      </c>
      <c r="B1953">
        <v>4.18</v>
      </c>
      <c r="C1953">
        <v>0</v>
      </c>
      <c r="D1953">
        <v>0.80243704545497896</v>
      </c>
      <c r="E1953">
        <v>0.186988508701324</v>
      </c>
      <c r="F1953">
        <v>0.63184019327163699</v>
      </c>
      <c r="G1953" s="1">
        <v>43320</v>
      </c>
      <c r="H1953" t="s">
        <v>47</v>
      </c>
      <c r="I1953" t="s">
        <v>99</v>
      </c>
      <c r="J1953">
        <v>1.27</v>
      </c>
      <c r="L1953">
        <v>0</v>
      </c>
      <c r="M1953">
        <v>1.1065599852800301</v>
      </c>
      <c r="N1953">
        <v>0.15214662253856601</v>
      </c>
      <c r="O1953">
        <v>0.87130707502365101</v>
      </c>
      <c r="R1953">
        <f t="shared" si="60"/>
        <v>5.7267592305757082</v>
      </c>
      <c r="S1953">
        <f t="shared" si="61"/>
        <v>6.3370026098881702</v>
      </c>
    </row>
    <row r="1954" spans="1:19" x14ac:dyDescent="0.25">
      <c r="A1954">
        <v>48557</v>
      </c>
      <c r="B1954">
        <v>1.65</v>
      </c>
      <c r="C1954">
        <v>1</v>
      </c>
      <c r="D1954">
        <v>0.932097714543342</v>
      </c>
      <c r="E1954">
        <v>0.56490770578384397</v>
      </c>
      <c r="F1954">
        <v>0.38493970036506597</v>
      </c>
      <c r="G1954" s="1">
        <v>43320</v>
      </c>
      <c r="H1954" t="s">
        <v>44</v>
      </c>
      <c r="I1954" t="s">
        <v>88</v>
      </c>
      <c r="J1954">
        <v>2.38</v>
      </c>
      <c r="L1954">
        <v>1</v>
      </c>
      <c r="M1954">
        <v>0.90947159528732302</v>
      </c>
      <c r="N1954">
        <v>0.55119490623474099</v>
      </c>
      <c r="O1954">
        <v>0.32608383893966603</v>
      </c>
      <c r="R1954">
        <f t="shared" si="60"/>
        <v>1.6903472064947271</v>
      </c>
      <c r="S1954">
        <f t="shared" si="61"/>
        <v>1.5373227704802288</v>
      </c>
    </row>
    <row r="1955" spans="1:19" x14ac:dyDescent="0.25">
      <c r="A1955">
        <v>48558</v>
      </c>
      <c r="C1955">
        <v>1</v>
      </c>
      <c r="E1955">
        <v>0.63079983592033295</v>
      </c>
      <c r="F1955">
        <v>0.403525590896606</v>
      </c>
      <c r="G1955" s="1">
        <v>43320</v>
      </c>
      <c r="H1955" t="s">
        <v>31</v>
      </c>
      <c r="I1955" t="s">
        <v>27</v>
      </c>
      <c r="L1955">
        <v>1</v>
      </c>
      <c r="N1955">
        <v>0.62350940704345703</v>
      </c>
      <c r="O1955">
        <v>0.430530965328216</v>
      </c>
      <c r="R1955">
        <f t="shared" si="60"/>
        <v>1.4482335935305457</v>
      </c>
      <c r="S1955">
        <f t="shared" si="61"/>
        <v>0</v>
      </c>
    </row>
    <row r="1956" spans="1:19" x14ac:dyDescent="0.25">
      <c r="A1956">
        <v>48559</v>
      </c>
      <c r="B1956">
        <v>1.05</v>
      </c>
      <c r="C1956">
        <v>1</v>
      </c>
      <c r="D1956">
        <v>0.97325971305370296</v>
      </c>
      <c r="E1956">
        <v>0.92691401243209803</v>
      </c>
      <c r="F1956">
        <v>5.8466935157775797E-2</v>
      </c>
      <c r="G1956" s="1">
        <v>43320</v>
      </c>
      <c r="H1956" t="s">
        <v>108</v>
      </c>
      <c r="I1956" t="s">
        <v>96</v>
      </c>
      <c r="J1956">
        <v>13.89</v>
      </c>
      <c r="L1956">
        <v>1</v>
      </c>
      <c r="M1956">
        <v>0.97916793823242099</v>
      </c>
      <c r="N1956">
        <v>0.93254089355468694</v>
      </c>
      <c r="O1956">
        <v>6.4876243472099304E-2</v>
      </c>
      <c r="R1956">
        <f t="shared" si="60"/>
        <v>14.374150592670116</v>
      </c>
      <c r="S1956">
        <f t="shared" si="61"/>
        <v>14.074707399667135</v>
      </c>
    </row>
    <row r="1957" spans="1:19" x14ac:dyDescent="0.25">
      <c r="A1957">
        <v>48560</v>
      </c>
      <c r="B1957">
        <v>1.66</v>
      </c>
      <c r="C1957">
        <v>0</v>
      </c>
      <c r="D1957">
        <v>1.4249170316755699</v>
      </c>
      <c r="E1957">
        <v>0.26634103432297701</v>
      </c>
      <c r="F1957">
        <v>0.60123081505298603</v>
      </c>
      <c r="G1957" s="1">
        <v>43320</v>
      </c>
      <c r="H1957" t="s">
        <v>134</v>
      </c>
      <c r="I1957" t="s">
        <v>78</v>
      </c>
      <c r="J1957">
        <v>2.37</v>
      </c>
      <c r="L1957">
        <v>0</v>
      </c>
      <c r="M1957">
        <v>1.47738278388977</v>
      </c>
      <c r="N1957">
        <v>0.38166210055351202</v>
      </c>
      <c r="O1957">
        <v>0.62336826324462802</v>
      </c>
      <c r="R1957">
        <f t="shared" si="60"/>
        <v>1.6332988325028277</v>
      </c>
      <c r="S1957">
        <f t="shared" si="61"/>
        <v>2.4130075760869363</v>
      </c>
    </row>
    <row r="1958" spans="1:19" x14ac:dyDescent="0.25">
      <c r="A1958">
        <v>48561</v>
      </c>
      <c r="B1958">
        <v>1.37</v>
      </c>
      <c r="C1958">
        <v>1</v>
      </c>
      <c r="D1958">
        <v>0.68765312105417198</v>
      </c>
      <c r="E1958">
        <v>0.50193658471107405</v>
      </c>
      <c r="F1958">
        <v>0.34569411724805799</v>
      </c>
      <c r="G1958" s="1">
        <v>43320</v>
      </c>
      <c r="H1958" t="s">
        <v>36</v>
      </c>
      <c r="I1958" t="s">
        <v>104</v>
      </c>
      <c r="J1958">
        <v>3.4</v>
      </c>
      <c r="L1958">
        <v>1</v>
      </c>
      <c r="M1958">
        <v>0.85239482700824698</v>
      </c>
      <c r="N1958">
        <v>0.62218600511550903</v>
      </c>
      <c r="O1958">
        <v>0.40312793850898698</v>
      </c>
      <c r="R1958">
        <f t="shared" si="60"/>
        <v>1.5433958941588926</v>
      </c>
      <c r="S1958">
        <f t="shared" si="61"/>
        <v>1.3155826762068086</v>
      </c>
    </row>
    <row r="1959" spans="1:19" x14ac:dyDescent="0.25">
      <c r="A1959">
        <v>48562</v>
      </c>
      <c r="B1959">
        <v>2.8</v>
      </c>
      <c r="C1959">
        <v>1</v>
      </c>
      <c r="D1959">
        <v>1.8056526422500601</v>
      </c>
      <c r="E1959">
        <v>0.64487594366073597</v>
      </c>
      <c r="F1959">
        <v>0.358768939971923</v>
      </c>
      <c r="G1959" s="1">
        <v>43320</v>
      </c>
      <c r="H1959" t="s">
        <v>135</v>
      </c>
      <c r="I1959" t="s">
        <v>67</v>
      </c>
      <c r="J1959">
        <v>1.5</v>
      </c>
      <c r="L1959">
        <v>1</v>
      </c>
      <c r="M1959">
        <v>2.05261106491088</v>
      </c>
      <c r="N1959">
        <v>0.73307538032531705</v>
      </c>
      <c r="O1959">
        <v>0.35757777094840998</v>
      </c>
      <c r="R1959">
        <f t="shared" si="60"/>
        <v>2.0501145202090387</v>
      </c>
      <c r="S1959">
        <f t="shared" si="61"/>
        <v>4.2080877485155481</v>
      </c>
    </row>
    <row r="1960" spans="1:19" x14ac:dyDescent="0.25">
      <c r="A1960">
        <v>48563</v>
      </c>
      <c r="B1960">
        <v>4.54</v>
      </c>
      <c r="C1960">
        <v>0</v>
      </c>
      <c r="D1960">
        <v>0.86894781887531203</v>
      </c>
      <c r="E1960">
        <v>0.41682219505309998</v>
      </c>
      <c r="F1960">
        <v>0.69515825510024998</v>
      </c>
      <c r="G1960" s="1">
        <v>43321</v>
      </c>
      <c r="H1960" t="s">
        <v>72</v>
      </c>
      <c r="I1960" t="s">
        <v>108</v>
      </c>
      <c r="J1960">
        <v>1.25</v>
      </c>
      <c r="L1960">
        <v>0</v>
      </c>
      <c r="M1960">
        <v>0.90644977986812503</v>
      </c>
      <c r="N1960">
        <v>0.26364326477050698</v>
      </c>
      <c r="O1960">
        <v>0.72515982389449996</v>
      </c>
      <c r="R1960">
        <f t="shared" si="60"/>
        <v>2.750534228612775</v>
      </c>
      <c r="S1960">
        <f t="shared" si="61"/>
        <v>2.4932211460457925</v>
      </c>
    </row>
    <row r="1961" spans="1:19" x14ac:dyDescent="0.25">
      <c r="A1961">
        <v>48564</v>
      </c>
      <c r="B1961">
        <v>3.51</v>
      </c>
      <c r="C1961">
        <v>0</v>
      </c>
      <c r="D1961">
        <v>1.15417634105682</v>
      </c>
      <c r="E1961">
        <v>0.127774767577648</v>
      </c>
      <c r="F1961">
        <v>0.84865907430648801</v>
      </c>
      <c r="G1961" s="1">
        <v>43321</v>
      </c>
      <c r="H1961" t="s">
        <v>31</v>
      </c>
      <c r="I1961" t="s">
        <v>36</v>
      </c>
      <c r="J1961">
        <v>1.36</v>
      </c>
      <c r="L1961">
        <v>0</v>
      </c>
      <c r="M1961">
        <v>1.20536390304565</v>
      </c>
      <c r="N1961">
        <v>0.12998920679092399</v>
      </c>
      <c r="O1961">
        <v>0.886296987533569</v>
      </c>
      <c r="R1961">
        <f t="shared" si="60"/>
        <v>6.8182352167060944</v>
      </c>
      <c r="S1961">
        <f t="shared" si="61"/>
        <v>8.218454612692188</v>
      </c>
    </row>
    <row r="1962" spans="1:19" x14ac:dyDescent="0.25">
      <c r="A1962">
        <v>48565</v>
      </c>
      <c r="B1962">
        <v>1.1399999999999999</v>
      </c>
      <c r="C1962">
        <v>1</v>
      </c>
      <c r="D1962">
        <v>0.83684030628204298</v>
      </c>
      <c r="E1962">
        <v>0.73407044410705502</v>
      </c>
      <c r="F1962">
        <v>0.25938520729541698</v>
      </c>
      <c r="G1962" s="1">
        <v>43321</v>
      </c>
      <c r="H1962" t="s">
        <v>71</v>
      </c>
      <c r="I1962" t="s">
        <v>122</v>
      </c>
      <c r="J1962">
        <v>6.92</v>
      </c>
      <c r="L1962">
        <v>1</v>
      </c>
      <c r="M1962">
        <v>0.72766968011856004</v>
      </c>
      <c r="N1962">
        <v>0.63830673694610596</v>
      </c>
      <c r="O1962">
        <v>0.27965381741523698</v>
      </c>
      <c r="R1962">
        <f t="shared" si="60"/>
        <v>2.2824889102026171</v>
      </c>
      <c r="S1962">
        <f t="shared" si="61"/>
        <v>1.6608979751613009</v>
      </c>
    </row>
    <row r="1963" spans="1:19" x14ac:dyDescent="0.25">
      <c r="A1963">
        <v>48566</v>
      </c>
      <c r="B1963">
        <v>1.43</v>
      </c>
      <c r="C1963">
        <v>1</v>
      </c>
      <c r="D1963">
        <v>0.91042075383663101</v>
      </c>
      <c r="E1963">
        <v>0.63665786981582595</v>
      </c>
      <c r="F1963">
        <v>0.35946998298168098</v>
      </c>
      <c r="G1963" s="1">
        <v>43321</v>
      </c>
      <c r="H1963" t="s">
        <v>134</v>
      </c>
      <c r="I1963" t="s">
        <v>53</v>
      </c>
      <c r="J1963">
        <v>3.11</v>
      </c>
      <c r="L1963">
        <v>1</v>
      </c>
      <c r="M1963">
        <v>0.60076699852943405</v>
      </c>
      <c r="N1963">
        <v>0.42011678218841497</v>
      </c>
      <c r="O1963">
        <v>0.29999145865440302</v>
      </c>
      <c r="R1963">
        <f t="shared" si="60"/>
        <v>1.4004291457924443</v>
      </c>
      <c r="S1963">
        <f t="shared" si="61"/>
        <v>0.84133161457086492</v>
      </c>
    </row>
    <row r="1964" spans="1:19" x14ac:dyDescent="0.25">
      <c r="A1964">
        <v>48567</v>
      </c>
      <c r="B1964">
        <v>2.42</v>
      </c>
      <c r="C1964">
        <v>1</v>
      </c>
      <c r="D1964">
        <v>1.7674281754493699</v>
      </c>
      <c r="E1964">
        <v>0.73034222126006998</v>
      </c>
      <c r="F1964">
        <v>0.33358919024467398</v>
      </c>
      <c r="G1964" s="1">
        <v>43321</v>
      </c>
      <c r="H1964" t="s">
        <v>44</v>
      </c>
      <c r="I1964" t="s">
        <v>110</v>
      </c>
      <c r="J1964">
        <v>1.65</v>
      </c>
      <c r="L1964">
        <v>1</v>
      </c>
      <c r="M1964">
        <v>1.6575964391231499</v>
      </c>
      <c r="N1964">
        <v>0.68495720624923695</v>
      </c>
      <c r="O1964">
        <v>0.48852366209030101</v>
      </c>
      <c r="R1964">
        <f t="shared" si="60"/>
        <v>1.4020962737371485</v>
      </c>
      <c r="S1964">
        <f t="shared" si="61"/>
        <v>2.3241097906545396</v>
      </c>
    </row>
    <row r="1965" spans="1:19" x14ac:dyDescent="0.25">
      <c r="A1965">
        <v>48568</v>
      </c>
      <c r="B1965">
        <v>1.27</v>
      </c>
      <c r="C1965">
        <v>1</v>
      </c>
      <c r="D1965">
        <v>0.90046758067607802</v>
      </c>
      <c r="E1965">
        <v>0.70902959108352603</v>
      </c>
      <c r="F1965">
        <v>0.26400542557239498</v>
      </c>
      <c r="G1965" s="1">
        <v>43321</v>
      </c>
      <c r="H1965" t="s">
        <v>93</v>
      </c>
      <c r="I1965" t="s">
        <v>135</v>
      </c>
      <c r="J1965">
        <v>4.34</v>
      </c>
      <c r="L1965">
        <v>1</v>
      </c>
      <c r="M1965">
        <v>1.0213726735115001</v>
      </c>
      <c r="N1965">
        <v>0.80423045158386197</v>
      </c>
      <c r="O1965">
        <v>0.27953049540519698</v>
      </c>
      <c r="R1965">
        <f t="shared" si="60"/>
        <v>2.8770758997800203</v>
      </c>
      <c r="S1965">
        <f t="shared" si="61"/>
        <v>2.9385667036538372</v>
      </c>
    </row>
    <row r="1966" spans="1:19" x14ac:dyDescent="0.25">
      <c r="A1966">
        <v>48569</v>
      </c>
      <c r="B1966">
        <v>1.66</v>
      </c>
      <c r="C1966">
        <v>1</v>
      </c>
      <c r="D1966">
        <v>1.25003641295433</v>
      </c>
      <c r="E1966">
        <v>0.75303398370742802</v>
      </c>
      <c r="F1966">
        <v>0.12809262126684101</v>
      </c>
      <c r="G1966" s="1">
        <v>43321</v>
      </c>
      <c r="H1966" t="s">
        <v>122</v>
      </c>
      <c r="I1966" t="s">
        <v>186</v>
      </c>
      <c r="J1966">
        <v>2.38</v>
      </c>
      <c r="L1966">
        <v>1</v>
      </c>
      <c r="M1966">
        <v>1.29052647471427</v>
      </c>
      <c r="N1966">
        <v>0.77742558717727595</v>
      </c>
      <c r="O1966">
        <v>0.1069281026721</v>
      </c>
      <c r="R1966">
        <f t="shared" si="60"/>
        <v>7.2705450461539343</v>
      </c>
      <c r="S1966">
        <f t="shared" si="61"/>
        <v>9.3828308676643939</v>
      </c>
    </row>
    <row r="1967" spans="1:19" x14ac:dyDescent="0.25">
      <c r="A1967">
        <v>48570</v>
      </c>
      <c r="B1967">
        <v>2.06</v>
      </c>
      <c r="C1967">
        <v>0</v>
      </c>
      <c r="D1967">
        <v>1.25565018951892</v>
      </c>
      <c r="E1967">
        <v>0.46339770158131899</v>
      </c>
      <c r="F1967">
        <v>0.67872983217239302</v>
      </c>
      <c r="G1967" s="1">
        <v>43321</v>
      </c>
      <c r="H1967" t="s">
        <v>53</v>
      </c>
      <c r="I1967" t="s">
        <v>121</v>
      </c>
      <c r="J1967">
        <v>1.85</v>
      </c>
      <c r="L1967">
        <v>0</v>
      </c>
      <c r="M1967">
        <v>1.16515727639198</v>
      </c>
      <c r="N1967">
        <v>0.42908585071563698</v>
      </c>
      <c r="O1967">
        <v>0.62981474399566595</v>
      </c>
      <c r="R1967">
        <f t="shared" si="60"/>
        <v>1.4678059016517317</v>
      </c>
      <c r="S1967">
        <f t="shared" si="61"/>
        <v>1.7102247266406092</v>
      </c>
    </row>
    <row r="1968" spans="1:19" x14ac:dyDescent="0.25">
      <c r="A1968">
        <v>48571</v>
      </c>
      <c r="B1968">
        <v>1.89</v>
      </c>
      <c r="C1968">
        <v>1</v>
      </c>
      <c r="D1968">
        <v>1.3548673982620201</v>
      </c>
      <c r="E1968">
        <v>0.71686105728149396</v>
      </c>
      <c r="F1968">
        <v>0.233773389458656</v>
      </c>
      <c r="G1968" s="1">
        <v>43321</v>
      </c>
      <c r="H1968" t="s">
        <v>54</v>
      </c>
      <c r="I1968" t="s">
        <v>9</v>
      </c>
      <c r="J1968">
        <v>2.02</v>
      </c>
      <c r="L1968">
        <v>1</v>
      </c>
      <c r="M1968">
        <v>1.5354271817207299</v>
      </c>
      <c r="N1968">
        <v>0.81239533424377397</v>
      </c>
      <c r="O1968">
        <v>0.23729330301284701</v>
      </c>
      <c r="R1968">
        <f t="shared" si="60"/>
        <v>3.4235914959630827</v>
      </c>
      <c r="S1968">
        <f t="shared" si="61"/>
        <v>5.2566754420096631</v>
      </c>
    </row>
    <row r="1969" spans="1:19" x14ac:dyDescent="0.25">
      <c r="A1969">
        <v>48572</v>
      </c>
      <c r="B1969">
        <v>1.1299999999999999</v>
      </c>
      <c r="C1969">
        <v>1</v>
      </c>
      <c r="D1969">
        <v>1.04233551716804</v>
      </c>
      <c r="E1969">
        <v>0.92242081165313705</v>
      </c>
      <c r="F1969">
        <v>7.2442668676376304E-2</v>
      </c>
      <c r="G1969" s="1">
        <v>43321</v>
      </c>
      <c r="H1969" t="s">
        <v>129</v>
      </c>
      <c r="I1969" t="s">
        <v>102</v>
      </c>
      <c r="J1969">
        <v>7.37</v>
      </c>
      <c r="L1969">
        <v>1</v>
      </c>
      <c r="M1969">
        <v>1.0608717912435499</v>
      </c>
      <c r="N1969">
        <v>0.93882459402084295</v>
      </c>
      <c r="O1969">
        <v>7.1701616048812797E-2</v>
      </c>
      <c r="R1969">
        <f t="shared" si="60"/>
        <v>13.093492807494226</v>
      </c>
      <c r="S1969">
        <f t="shared" si="61"/>
        <v>13.890517168320969</v>
      </c>
    </row>
    <row r="1970" spans="1:19" x14ac:dyDescent="0.25">
      <c r="A1970">
        <v>48573</v>
      </c>
      <c r="B1970">
        <v>1.1100000000000001</v>
      </c>
      <c r="C1970">
        <v>1</v>
      </c>
      <c r="D1970">
        <v>0.805339906096458</v>
      </c>
      <c r="E1970">
        <v>0.72553144693374605</v>
      </c>
      <c r="F1970">
        <v>0.206283965706825</v>
      </c>
      <c r="G1970" s="1">
        <v>43321</v>
      </c>
      <c r="H1970" t="s">
        <v>71</v>
      </c>
      <c r="I1970" t="s">
        <v>176</v>
      </c>
      <c r="J1970">
        <v>8.36</v>
      </c>
      <c r="L1970">
        <v>1</v>
      </c>
      <c r="M1970">
        <v>0.71933769464492803</v>
      </c>
      <c r="N1970">
        <v>0.648051977157592</v>
      </c>
      <c r="O1970">
        <v>0.39951771497726402</v>
      </c>
      <c r="R1970">
        <f t="shared" si="60"/>
        <v>1.6220857120052155</v>
      </c>
      <c r="S1970">
        <f t="shared" si="61"/>
        <v>1.1668273965903069</v>
      </c>
    </row>
    <row r="1971" spans="1:19" x14ac:dyDescent="0.25">
      <c r="A1971">
        <v>48574</v>
      </c>
      <c r="B1971">
        <v>1.55</v>
      </c>
      <c r="C1971">
        <v>1</v>
      </c>
      <c r="D1971">
        <v>0.95094695587952904</v>
      </c>
      <c r="E1971">
        <v>0.61351416508356704</v>
      </c>
      <c r="F1971">
        <v>0.37331594030062298</v>
      </c>
      <c r="G1971" s="1">
        <v>43321</v>
      </c>
      <c r="H1971" t="s">
        <v>86</v>
      </c>
      <c r="I1971" t="s">
        <v>47</v>
      </c>
      <c r="J1971">
        <v>2.67</v>
      </c>
      <c r="L1971">
        <v>1</v>
      </c>
      <c r="M1971">
        <v>1.0690642982721299</v>
      </c>
      <c r="N1971">
        <v>0.68971890211105302</v>
      </c>
      <c r="O1971">
        <v>0.34193441271781899</v>
      </c>
      <c r="R1971">
        <f t="shared" si="60"/>
        <v>2.0171087684006896</v>
      </c>
      <c r="S1971">
        <f t="shared" si="61"/>
        <v>2.1564189700288483</v>
      </c>
    </row>
    <row r="1972" spans="1:19" x14ac:dyDescent="0.25">
      <c r="A1972">
        <v>48575</v>
      </c>
      <c r="B1972">
        <v>1.1000000000000001</v>
      </c>
      <c r="C1972">
        <v>1</v>
      </c>
      <c r="D1972">
        <v>1.0153183341026299</v>
      </c>
      <c r="E1972">
        <v>0.92301666736602705</v>
      </c>
      <c r="F1972">
        <v>7.0670725405216198E-2</v>
      </c>
      <c r="G1972" s="1">
        <v>43322</v>
      </c>
      <c r="H1972" t="s">
        <v>129</v>
      </c>
      <c r="I1972" t="s">
        <v>54</v>
      </c>
      <c r="J1972">
        <v>8.91</v>
      </c>
      <c r="L1972">
        <v>1</v>
      </c>
      <c r="M1972">
        <v>1.0302774727344499</v>
      </c>
      <c r="N1972">
        <v>0.93661588430404596</v>
      </c>
      <c r="O1972">
        <v>7.1909055113792406E-2</v>
      </c>
      <c r="R1972">
        <f t="shared" si="60"/>
        <v>13.025006138961208</v>
      </c>
      <c r="S1972">
        <f t="shared" si="61"/>
        <v>13.419370407199658</v>
      </c>
    </row>
    <row r="1973" spans="1:19" x14ac:dyDescent="0.25">
      <c r="A1973">
        <v>48576</v>
      </c>
      <c r="B1973">
        <v>1.65</v>
      </c>
      <c r="C1973">
        <v>1</v>
      </c>
      <c r="D1973">
        <v>1.39432117223739</v>
      </c>
      <c r="E1973">
        <v>0.84504313468933101</v>
      </c>
      <c r="F1973">
        <v>0.21283715367317199</v>
      </c>
      <c r="G1973" s="1">
        <v>43322</v>
      </c>
      <c r="H1973" t="s">
        <v>93</v>
      </c>
      <c r="I1973" t="s">
        <v>86</v>
      </c>
      <c r="J1973">
        <v>2.4300000000000002</v>
      </c>
      <c r="L1973">
        <v>1</v>
      </c>
      <c r="M1973">
        <v>1.5210438877344099</v>
      </c>
      <c r="N1973">
        <v>0.92184478044509799</v>
      </c>
      <c r="O1973">
        <v>0.230140686035156</v>
      </c>
      <c r="R1973">
        <f t="shared" si="60"/>
        <v>4.0055706634344448</v>
      </c>
      <c r="S1973">
        <f t="shared" si="61"/>
        <v>6.0926487745052347</v>
      </c>
    </row>
    <row r="1974" spans="1:19" x14ac:dyDescent="0.25">
      <c r="A1974">
        <v>48577</v>
      </c>
      <c r="B1974">
        <v>3.92</v>
      </c>
      <c r="C1974">
        <v>0</v>
      </c>
      <c r="D1974">
        <v>1.1720565662383999</v>
      </c>
      <c r="E1974">
        <v>0.21900400221347799</v>
      </c>
      <c r="F1974">
        <v>0.89469966888427699</v>
      </c>
      <c r="G1974" s="1">
        <v>43322</v>
      </c>
      <c r="H1974" t="s">
        <v>72</v>
      </c>
      <c r="I1974" t="s">
        <v>71</v>
      </c>
      <c r="J1974">
        <v>1.31</v>
      </c>
      <c r="L1974">
        <v>0</v>
      </c>
      <c r="M1974">
        <v>1.1753006738424301</v>
      </c>
      <c r="N1974">
        <v>0.12863619625568301</v>
      </c>
      <c r="O1974">
        <v>0.89717608690261796</v>
      </c>
      <c r="R1974">
        <f t="shared" si="60"/>
        <v>6.9745228249702826</v>
      </c>
      <c r="S1974">
        <f t="shared" si="61"/>
        <v>8.1971613759169788</v>
      </c>
    </row>
    <row r="1975" spans="1:19" x14ac:dyDescent="0.25">
      <c r="A1975">
        <v>48578</v>
      </c>
      <c r="B1975">
        <v>1.49</v>
      </c>
      <c r="C1975">
        <v>1</v>
      </c>
      <c r="D1975">
        <v>1.28393418765068</v>
      </c>
      <c r="E1975">
        <v>0.86170079708099301</v>
      </c>
      <c r="F1975">
        <v>0.18555957823991701</v>
      </c>
      <c r="G1975" s="1">
        <v>43322</v>
      </c>
      <c r="H1975" t="s">
        <v>44</v>
      </c>
      <c r="I1975" t="s">
        <v>31</v>
      </c>
      <c r="J1975">
        <v>2.86</v>
      </c>
      <c r="L1975">
        <v>1</v>
      </c>
      <c r="M1975">
        <v>1.2807688421010901</v>
      </c>
      <c r="N1975">
        <v>0.85957640409469604</v>
      </c>
      <c r="O1975">
        <v>0.132504612207412</v>
      </c>
      <c r="R1975">
        <f t="shared" si="60"/>
        <v>6.4871432758067673</v>
      </c>
      <c r="S1975">
        <f t="shared" si="61"/>
        <v>8.3085309818989508</v>
      </c>
    </row>
    <row r="1976" spans="1:19" x14ac:dyDescent="0.25">
      <c r="A1976">
        <v>48579</v>
      </c>
      <c r="B1976">
        <v>3.19</v>
      </c>
      <c r="C1976">
        <v>0</v>
      </c>
      <c r="D1976">
        <v>0.62771621569991098</v>
      </c>
      <c r="E1976">
        <v>0.27544941008090901</v>
      </c>
      <c r="F1976">
        <v>0.44518880546092898</v>
      </c>
      <c r="G1976" s="1">
        <v>43323</v>
      </c>
      <c r="H1976" t="s">
        <v>72</v>
      </c>
      <c r="I1976" t="s">
        <v>93</v>
      </c>
      <c r="J1976">
        <v>1.41</v>
      </c>
      <c r="L1976">
        <v>0</v>
      </c>
      <c r="M1976">
        <v>0.603560559153556</v>
      </c>
      <c r="N1976">
        <v>0.180941551923751</v>
      </c>
      <c r="O1976">
        <v>0.42805713415145802</v>
      </c>
      <c r="R1976">
        <f t="shared" si="60"/>
        <v>2.3657204749290637</v>
      </c>
      <c r="S1976">
        <f t="shared" si="61"/>
        <v>1.427855572649201</v>
      </c>
    </row>
    <row r="1977" spans="1:19" x14ac:dyDescent="0.25">
      <c r="A1977">
        <v>48580</v>
      </c>
      <c r="B1977">
        <v>1.39</v>
      </c>
      <c r="C1977">
        <v>1</v>
      </c>
      <c r="D1977">
        <v>1.0621951607465701</v>
      </c>
      <c r="E1977">
        <v>0.76416918039321902</v>
      </c>
      <c r="F1977">
        <v>0.217155367136001</v>
      </c>
      <c r="G1977" s="1">
        <v>43323</v>
      </c>
      <c r="H1977" t="s">
        <v>129</v>
      </c>
      <c r="I1977" t="s">
        <v>134</v>
      </c>
      <c r="J1977">
        <v>3.32</v>
      </c>
      <c r="L1977">
        <v>1</v>
      </c>
      <c r="M1977">
        <v>0.96180547833442598</v>
      </c>
      <c r="N1977">
        <v>0.69194638729095403</v>
      </c>
      <c r="O1977">
        <v>0.14025914669036799</v>
      </c>
      <c r="R1977">
        <f t="shared" si="60"/>
        <v>4.933342342503158</v>
      </c>
      <c r="S1977">
        <f t="shared" si="61"/>
        <v>4.7449156915187274</v>
      </c>
    </row>
    <row r="1978" spans="1:19" x14ac:dyDescent="0.25">
      <c r="A1978">
        <v>48581</v>
      </c>
      <c r="B1978">
        <v>1.23</v>
      </c>
      <c r="C1978">
        <v>1</v>
      </c>
      <c r="D1978">
        <v>1.0374917525053</v>
      </c>
      <c r="E1978">
        <v>0.843489229679107</v>
      </c>
      <c r="F1978">
        <v>0.106463138759136</v>
      </c>
      <c r="G1978" s="1">
        <v>43324</v>
      </c>
      <c r="H1978" t="s">
        <v>129</v>
      </c>
      <c r="I1978" t="s">
        <v>44</v>
      </c>
      <c r="J1978">
        <v>4.8499999999999996</v>
      </c>
      <c r="L1978">
        <v>1</v>
      </c>
      <c r="M1978">
        <v>1.1261068439483599</v>
      </c>
      <c r="N1978">
        <v>0.91553401947021396</v>
      </c>
      <c r="O1978">
        <v>7.9425156116485596E-2</v>
      </c>
      <c r="R1978">
        <f t="shared" si="60"/>
        <v>11.527003083600921</v>
      </c>
      <c r="S1978">
        <f t="shared" si="61"/>
        <v>12.980637062656882</v>
      </c>
    </row>
    <row r="1979" spans="1:19" x14ac:dyDescent="0.25">
      <c r="A1979">
        <v>48582</v>
      </c>
      <c r="B1979">
        <v>1.21</v>
      </c>
      <c r="C1979">
        <v>1</v>
      </c>
      <c r="D1979">
        <v>0.86133359503745999</v>
      </c>
      <c r="E1979">
        <v>0.71184594631194997</v>
      </c>
      <c r="F1979">
        <v>0.33230916261672899</v>
      </c>
      <c r="G1979" s="1">
        <v>43324</v>
      </c>
      <c r="H1979" t="s">
        <v>129</v>
      </c>
      <c r="I1979" t="s">
        <v>72</v>
      </c>
      <c r="J1979">
        <v>5.17</v>
      </c>
      <c r="L1979">
        <v>1</v>
      </c>
      <c r="M1979">
        <v>0.83189519405364898</v>
      </c>
      <c r="N1979">
        <v>0.687516689300537</v>
      </c>
      <c r="O1979">
        <v>0.26962256431579501</v>
      </c>
      <c r="R1979">
        <f t="shared" si="60"/>
        <v>2.5499226707720357</v>
      </c>
      <c r="S1979">
        <f t="shared" si="61"/>
        <v>2.1212684150237036</v>
      </c>
    </row>
    <row r="1980" spans="1:19" x14ac:dyDescent="0.25">
      <c r="A1980">
        <v>48583</v>
      </c>
      <c r="B1980">
        <v>1.5</v>
      </c>
      <c r="C1980">
        <v>1</v>
      </c>
      <c r="D1980">
        <v>0.86376680433750097</v>
      </c>
      <c r="E1980">
        <v>0.57584453622500098</v>
      </c>
      <c r="F1980">
        <v>0.460018704334894</v>
      </c>
      <c r="G1980" s="1">
        <v>43324</v>
      </c>
      <c r="H1980" t="s">
        <v>59</v>
      </c>
      <c r="I1980" t="s">
        <v>39</v>
      </c>
      <c r="J1980">
        <v>2.81</v>
      </c>
      <c r="L1980">
        <v>1</v>
      </c>
      <c r="M1980">
        <v>1.1112550199031801</v>
      </c>
      <c r="N1980">
        <v>0.74083667993545499</v>
      </c>
      <c r="O1980">
        <v>0.42971614003181402</v>
      </c>
      <c r="R1980">
        <f t="shared" si="60"/>
        <v>1.7240140895815717</v>
      </c>
      <c r="S1980">
        <f t="shared" si="61"/>
        <v>1.9158193114313367</v>
      </c>
    </row>
    <row r="1981" spans="1:19" x14ac:dyDescent="0.25">
      <c r="A1981">
        <v>48584</v>
      </c>
      <c r="B1981">
        <v>2.29</v>
      </c>
      <c r="C1981">
        <v>1</v>
      </c>
      <c r="D1981">
        <v>1.4362147876620199</v>
      </c>
      <c r="E1981">
        <v>0.627168029546737</v>
      </c>
      <c r="F1981">
        <v>0.423776164650917</v>
      </c>
      <c r="G1981" s="1">
        <v>43325</v>
      </c>
      <c r="H1981" t="s">
        <v>104</v>
      </c>
      <c r="I1981" t="s">
        <v>75</v>
      </c>
      <c r="J1981">
        <v>1.7</v>
      </c>
      <c r="L1981">
        <v>1</v>
      </c>
      <c r="M1981">
        <v>1.88047596096992</v>
      </c>
      <c r="N1981">
        <v>0.82116854190826405</v>
      </c>
      <c r="O1981">
        <v>0.34274640679359403</v>
      </c>
      <c r="R1981">
        <f t="shared" si="60"/>
        <v>2.3958487255645586</v>
      </c>
      <c r="S1981">
        <f t="shared" si="61"/>
        <v>4.5053359345445827</v>
      </c>
    </row>
    <row r="1982" spans="1:19" x14ac:dyDescent="0.25">
      <c r="A1982">
        <v>48585</v>
      </c>
      <c r="B1982">
        <v>2.72</v>
      </c>
      <c r="C1982">
        <v>0</v>
      </c>
      <c r="D1982">
        <v>0.90641291300455695</v>
      </c>
      <c r="E1982">
        <v>0.50316886107126801</v>
      </c>
      <c r="F1982">
        <v>0.59632428487141897</v>
      </c>
      <c r="G1982" s="1">
        <v>43325</v>
      </c>
      <c r="H1982" t="s">
        <v>121</v>
      </c>
      <c r="I1982" t="s">
        <v>110</v>
      </c>
      <c r="J1982">
        <v>1.52</v>
      </c>
      <c r="L1982">
        <v>1</v>
      </c>
      <c r="M1982">
        <v>1.07974779129028</v>
      </c>
      <c r="N1982">
        <v>0.39696609973907399</v>
      </c>
      <c r="O1982">
        <v>0.31571921706199602</v>
      </c>
      <c r="R1982">
        <f t="shared" si="60"/>
        <v>1.2573390477562345</v>
      </c>
      <c r="S1982">
        <f t="shared" si="61"/>
        <v>1.3576090597178199</v>
      </c>
    </row>
    <row r="1983" spans="1:19" x14ac:dyDescent="0.25">
      <c r="A1983">
        <v>48586</v>
      </c>
      <c r="B1983">
        <v>1.66</v>
      </c>
      <c r="C1983">
        <v>1</v>
      </c>
      <c r="D1983">
        <v>0.921426936864852</v>
      </c>
      <c r="E1983">
        <v>0.55507646799087496</v>
      </c>
      <c r="F1983">
        <v>0.30996170639991699</v>
      </c>
      <c r="G1983" s="1">
        <v>43325</v>
      </c>
      <c r="H1983" t="s">
        <v>102</v>
      </c>
      <c r="I1983" t="s">
        <v>91</v>
      </c>
      <c r="J1983">
        <v>2.36</v>
      </c>
      <c r="L1983">
        <v>1</v>
      </c>
      <c r="M1983">
        <v>0.77914560437202396</v>
      </c>
      <c r="N1983">
        <v>0.46936482191085799</v>
      </c>
      <c r="O1983">
        <v>0.25288265943527199</v>
      </c>
      <c r="R1983">
        <f t="shared" si="60"/>
        <v>1.856057758009291</v>
      </c>
      <c r="S1983">
        <f t="shared" si="61"/>
        <v>1.4461392436135332</v>
      </c>
    </row>
    <row r="1984" spans="1:19" x14ac:dyDescent="0.25">
      <c r="A1984">
        <v>48587</v>
      </c>
      <c r="B1984">
        <v>1.66</v>
      </c>
      <c r="C1984">
        <v>0</v>
      </c>
      <c r="D1984">
        <v>1.52852879822254</v>
      </c>
      <c r="E1984">
        <v>0.41320294141769398</v>
      </c>
      <c r="F1984">
        <v>0.64494886000951102</v>
      </c>
      <c r="G1984" s="1">
        <v>43325</v>
      </c>
      <c r="H1984" t="s">
        <v>176</v>
      </c>
      <c r="I1984" t="s">
        <v>24</v>
      </c>
      <c r="J1984">
        <v>2.37</v>
      </c>
      <c r="L1984">
        <v>0</v>
      </c>
      <c r="M1984">
        <v>1.4838003623485501</v>
      </c>
      <c r="N1984">
        <v>0.29417380690574602</v>
      </c>
      <c r="O1984">
        <v>0.62607610225677401</v>
      </c>
      <c r="R1984">
        <f t="shared" si="60"/>
        <v>2.1282523717598361</v>
      </c>
      <c r="S1984">
        <f t="shared" si="61"/>
        <v>3.1579016403864153</v>
      </c>
    </row>
    <row r="1985" spans="1:19" x14ac:dyDescent="0.25">
      <c r="A1985">
        <v>48588</v>
      </c>
      <c r="B1985">
        <v>1.64</v>
      </c>
      <c r="C1985">
        <v>1</v>
      </c>
      <c r="D1985">
        <v>0.98551156014204</v>
      </c>
      <c r="E1985">
        <v>0.60092168301343896</v>
      </c>
      <c r="F1985">
        <v>0.36485117301344799</v>
      </c>
      <c r="G1985" s="1">
        <v>43325</v>
      </c>
      <c r="H1985" t="s">
        <v>101</v>
      </c>
      <c r="I1985" t="s">
        <v>145</v>
      </c>
      <c r="J1985">
        <v>2.41</v>
      </c>
      <c r="L1985">
        <v>0</v>
      </c>
      <c r="M1985">
        <v>1.21909609913826</v>
      </c>
      <c r="N1985">
        <v>0.48632866144180298</v>
      </c>
      <c r="O1985">
        <v>0.50584900379180897</v>
      </c>
      <c r="R1985">
        <f t="shared" si="60"/>
        <v>1.0401381697145602</v>
      </c>
      <c r="S1985">
        <f t="shared" si="61"/>
        <v>1.2680283852638294</v>
      </c>
    </row>
    <row r="1986" spans="1:19" x14ac:dyDescent="0.25">
      <c r="A1986">
        <v>48589</v>
      </c>
      <c r="B1986">
        <v>1.68</v>
      </c>
      <c r="C1986">
        <v>0</v>
      </c>
      <c r="D1986">
        <v>1.1877212697267501</v>
      </c>
      <c r="E1986">
        <v>0.41597618659337299</v>
      </c>
      <c r="F1986">
        <v>0.50975161790847701</v>
      </c>
      <c r="G1986" s="1">
        <v>43325</v>
      </c>
      <c r="H1986" t="s">
        <v>88</v>
      </c>
      <c r="I1986" t="s">
        <v>155</v>
      </c>
      <c r="J1986">
        <v>2.33</v>
      </c>
      <c r="L1986">
        <v>0</v>
      </c>
      <c r="M1986">
        <v>0.99800154924392603</v>
      </c>
      <c r="N1986">
        <v>0.34318387508392301</v>
      </c>
      <c r="O1986">
        <v>0.42832684516906699</v>
      </c>
      <c r="R1986">
        <f t="shared" si="60"/>
        <v>1.2480972337768577</v>
      </c>
      <c r="S1986">
        <f t="shared" si="61"/>
        <v>1.2456029729163627</v>
      </c>
    </row>
    <row r="1987" spans="1:19" x14ac:dyDescent="0.25">
      <c r="A1987">
        <v>48590</v>
      </c>
      <c r="B1987">
        <v>3.45</v>
      </c>
      <c r="C1987">
        <v>0</v>
      </c>
      <c r="D1987">
        <v>1.1745810880661001</v>
      </c>
      <c r="E1987">
        <v>0.128871698677539</v>
      </c>
      <c r="F1987">
        <v>0.863662564754486</v>
      </c>
      <c r="G1987" s="1">
        <v>43325</v>
      </c>
      <c r="H1987" t="s">
        <v>89</v>
      </c>
      <c r="I1987" t="s">
        <v>77</v>
      </c>
      <c r="J1987">
        <v>1.36</v>
      </c>
      <c r="L1987">
        <v>0</v>
      </c>
      <c r="M1987">
        <v>1.1488106966018601</v>
      </c>
      <c r="N1987">
        <v>0.152024701237678</v>
      </c>
      <c r="O1987">
        <v>0.84471374750137296</v>
      </c>
      <c r="R1987">
        <f t="shared" si="60"/>
        <v>5.5564243219970759</v>
      </c>
      <c r="S1987">
        <f t="shared" si="61"/>
        <v>6.3832796959690192</v>
      </c>
    </row>
    <row r="1988" spans="1:19" x14ac:dyDescent="0.25">
      <c r="A1988">
        <v>48591</v>
      </c>
      <c r="B1988">
        <v>1.37</v>
      </c>
      <c r="C1988">
        <v>1</v>
      </c>
      <c r="D1988">
        <v>0.84725766874849795</v>
      </c>
      <c r="E1988">
        <v>0.61843625456094697</v>
      </c>
      <c r="F1988">
        <v>0.29019848629832201</v>
      </c>
      <c r="G1988" s="1">
        <v>43325</v>
      </c>
      <c r="H1988" t="s">
        <v>38</v>
      </c>
      <c r="I1988" t="s">
        <v>51</v>
      </c>
      <c r="J1988">
        <v>3.41</v>
      </c>
      <c r="L1988">
        <v>1</v>
      </c>
      <c r="M1988">
        <v>1.0083820623159401</v>
      </c>
      <c r="N1988">
        <v>0.73604530096053999</v>
      </c>
      <c r="O1988">
        <v>0.242055088281631</v>
      </c>
      <c r="R1988">
        <f t="shared" ref="R1988:R2051" si="62">IF(L1988,N1988/O1988,O1988/N1988)</f>
        <v>3.0408173039690518</v>
      </c>
      <c r="S1988">
        <f t="shared" ref="S1988:S2051" si="63">IF(L1988,R1988*N1988*B1988,R1988*O1988*J1988)</f>
        <v>3.0663056241023088</v>
      </c>
    </row>
    <row r="1989" spans="1:19" x14ac:dyDescent="0.25">
      <c r="A1989">
        <v>48592</v>
      </c>
      <c r="B1989">
        <v>1.87</v>
      </c>
      <c r="C1989">
        <v>0</v>
      </c>
      <c r="D1989">
        <v>1.17646379381418</v>
      </c>
      <c r="E1989">
        <v>0.36485106870532003</v>
      </c>
      <c r="F1989">
        <v>0.576697938144207</v>
      </c>
      <c r="G1989" s="1">
        <v>43325</v>
      </c>
      <c r="H1989" t="s">
        <v>36</v>
      </c>
      <c r="I1989" t="s">
        <v>47</v>
      </c>
      <c r="J1989">
        <v>2.04</v>
      </c>
      <c r="L1989">
        <v>0</v>
      </c>
      <c r="M1989">
        <v>1.3854130768775901</v>
      </c>
      <c r="N1989">
        <v>0.32754087448120101</v>
      </c>
      <c r="O1989">
        <v>0.67912405729293801</v>
      </c>
      <c r="R1989">
        <f t="shared" si="62"/>
        <v>2.0734024673061557</v>
      </c>
      <c r="S1989">
        <f t="shared" si="63"/>
        <v>2.8725188918362154</v>
      </c>
    </row>
    <row r="1990" spans="1:19" x14ac:dyDescent="0.25">
      <c r="A1990">
        <v>48593</v>
      </c>
      <c r="B1990">
        <v>2.0499999999999998</v>
      </c>
      <c r="C1990">
        <v>1</v>
      </c>
      <c r="D1990">
        <v>1.4603920823335601</v>
      </c>
      <c r="E1990">
        <v>0.71238638162612899</v>
      </c>
      <c r="F1990">
        <v>0.33867967128753601</v>
      </c>
      <c r="G1990" s="1">
        <v>43325</v>
      </c>
      <c r="H1990" t="s">
        <v>85</v>
      </c>
      <c r="I1990" t="s">
        <v>73</v>
      </c>
      <c r="J1990">
        <v>1.86</v>
      </c>
      <c r="L1990">
        <v>1</v>
      </c>
      <c r="M1990">
        <v>1.3903741627931501</v>
      </c>
      <c r="N1990">
        <v>0.67823129892349199</v>
      </c>
      <c r="O1990">
        <v>0.27380043268203702</v>
      </c>
      <c r="R1990">
        <f t="shared" si="62"/>
        <v>2.4771009025800859</v>
      </c>
      <c r="S1990">
        <f t="shared" si="63"/>
        <v>3.4440970935789643</v>
      </c>
    </row>
    <row r="1991" spans="1:19" x14ac:dyDescent="0.25">
      <c r="A1991">
        <v>48594</v>
      </c>
      <c r="B1991">
        <v>1.52</v>
      </c>
      <c r="C1991">
        <v>1</v>
      </c>
      <c r="D1991">
        <v>0.94090062904357896</v>
      </c>
      <c r="E1991">
        <v>0.61901357173919602</v>
      </c>
      <c r="F1991">
        <v>0.46953526735305701</v>
      </c>
      <c r="G1991" s="1">
        <v>43325</v>
      </c>
      <c r="H1991" t="s">
        <v>46</v>
      </c>
      <c r="I1991" t="s">
        <v>65</v>
      </c>
      <c r="J1991">
        <v>2.73</v>
      </c>
      <c r="L1991">
        <v>1</v>
      </c>
      <c r="M1991">
        <v>0.95737702846527095</v>
      </c>
      <c r="N1991">
        <v>0.62985330820083596</v>
      </c>
      <c r="O1991">
        <v>0.48212346434593201</v>
      </c>
      <c r="R1991">
        <f t="shared" si="62"/>
        <v>1.3064149637589619</v>
      </c>
      <c r="S1991">
        <f t="shared" si="63"/>
        <v>1.2507316759461193</v>
      </c>
    </row>
    <row r="1992" spans="1:19" x14ac:dyDescent="0.25">
      <c r="A1992">
        <v>48595</v>
      </c>
      <c r="B1992">
        <v>2.06</v>
      </c>
      <c r="C1992">
        <v>1</v>
      </c>
      <c r="D1992">
        <v>1.4508031235933301</v>
      </c>
      <c r="E1992">
        <v>0.70427336096763604</v>
      </c>
      <c r="F1992">
        <v>0.42224920988082798</v>
      </c>
      <c r="G1992" s="1">
        <v>43326</v>
      </c>
      <c r="H1992" t="s">
        <v>101</v>
      </c>
      <c r="I1992" t="s">
        <v>89</v>
      </c>
      <c r="J1992">
        <v>1.86</v>
      </c>
      <c r="L1992">
        <v>1</v>
      </c>
      <c r="M1992">
        <v>1.63493969202041</v>
      </c>
      <c r="N1992">
        <v>0.79366004467010498</v>
      </c>
      <c r="O1992">
        <v>0.41858142614364602</v>
      </c>
      <c r="R1992">
        <f t="shared" si="62"/>
        <v>1.8960708600523091</v>
      </c>
      <c r="S1992">
        <f t="shared" si="63"/>
        <v>3.0999615079828082</v>
      </c>
    </row>
    <row r="1993" spans="1:19" x14ac:dyDescent="0.25">
      <c r="A1993">
        <v>48596</v>
      </c>
      <c r="B1993">
        <v>2.16</v>
      </c>
      <c r="C1993">
        <v>1</v>
      </c>
      <c r="D1993">
        <v>1.20539204406738</v>
      </c>
      <c r="E1993">
        <v>0.55805187225341801</v>
      </c>
      <c r="F1993">
        <v>0.26694755852222402</v>
      </c>
      <c r="G1993" s="1">
        <v>43326</v>
      </c>
      <c r="H1993" t="s">
        <v>151</v>
      </c>
      <c r="I1993" t="s">
        <v>131</v>
      </c>
      <c r="J1993">
        <v>1.78</v>
      </c>
      <c r="L1993">
        <v>1</v>
      </c>
      <c r="M1993">
        <v>1.33148168563842</v>
      </c>
      <c r="N1993">
        <v>0.61642670631408603</v>
      </c>
      <c r="O1993">
        <v>0.32661122083663902</v>
      </c>
      <c r="R1993">
        <f t="shared" si="62"/>
        <v>1.8873408719243112</v>
      </c>
      <c r="S1993">
        <f t="shared" si="63"/>
        <v>2.512959805524078</v>
      </c>
    </row>
    <row r="1994" spans="1:19" x14ac:dyDescent="0.25">
      <c r="A1994">
        <v>48597</v>
      </c>
      <c r="B1994">
        <v>1.72</v>
      </c>
      <c r="C1994">
        <v>1</v>
      </c>
      <c r="D1994">
        <v>1.3195330562591501</v>
      </c>
      <c r="E1994">
        <v>0.76717038154602002</v>
      </c>
      <c r="F1994">
        <v>0.22397796511650001</v>
      </c>
      <c r="G1994" s="1">
        <v>43326</v>
      </c>
      <c r="H1994" t="s">
        <v>9</v>
      </c>
      <c r="I1994" t="s">
        <v>212</v>
      </c>
      <c r="J1994">
        <v>2.25</v>
      </c>
      <c r="L1994">
        <v>1</v>
      </c>
      <c r="M1994">
        <v>1.1388273048400801</v>
      </c>
      <c r="N1994">
        <v>0.66210889816284102</v>
      </c>
      <c r="O1994">
        <v>0.155928879976272</v>
      </c>
      <c r="R1994">
        <f t="shared" si="62"/>
        <v>4.246223651857151</v>
      </c>
      <c r="S1994">
        <f t="shared" si="63"/>
        <v>4.8357154371927091</v>
      </c>
    </row>
    <row r="1995" spans="1:19" x14ac:dyDescent="0.25">
      <c r="A1995">
        <v>48598</v>
      </c>
      <c r="B1995">
        <v>1.78</v>
      </c>
      <c r="C1995">
        <v>0</v>
      </c>
      <c r="D1995">
        <v>1.14758485962947</v>
      </c>
      <c r="E1995">
        <v>0.35812227924664802</v>
      </c>
      <c r="F1995">
        <v>0.52884094913800495</v>
      </c>
      <c r="G1995" s="1">
        <v>43326</v>
      </c>
      <c r="H1995" t="s">
        <v>113</v>
      </c>
      <c r="I1995" t="s">
        <v>72</v>
      </c>
      <c r="J1995">
        <v>2.17</v>
      </c>
      <c r="L1995">
        <v>0</v>
      </c>
      <c r="M1995">
        <v>0.99651695430278697</v>
      </c>
      <c r="N1995">
        <v>0.35446617007255499</v>
      </c>
      <c r="O1995">
        <v>0.45922440290451</v>
      </c>
      <c r="R1995">
        <f t="shared" si="62"/>
        <v>1.2955380278194453</v>
      </c>
      <c r="S1995">
        <f t="shared" si="63"/>
        <v>1.2910256096660726</v>
      </c>
    </row>
    <row r="1996" spans="1:19" x14ac:dyDescent="0.25">
      <c r="A1996">
        <v>48599</v>
      </c>
      <c r="B1996">
        <v>1.42</v>
      </c>
      <c r="C1996">
        <v>1</v>
      </c>
      <c r="D1996">
        <v>0.77699176579713802</v>
      </c>
      <c r="E1996">
        <v>0.54717729985713903</v>
      </c>
      <c r="F1996">
        <v>0.29857106879353501</v>
      </c>
      <c r="G1996" s="1">
        <v>43326</v>
      </c>
      <c r="H1996" t="s">
        <v>76</v>
      </c>
      <c r="I1996" t="s">
        <v>29</v>
      </c>
      <c r="J1996">
        <v>3.14</v>
      </c>
      <c r="L1996">
        <v>1</v>
      </c>
      <c r="M1996">
        <v>0.89594253063201901</v>
      </c>
      <c r="N1996">
        <v>0.630945444107055</v>
      </c>
      <c r="O1996">
        <v>0.28261986374855003</v>
      </c>
      <c r="R1996">
        <f t="shared" si="62"/>
        <v>2.2324879636500499</v>
      </c>
      <c r="S1996">
        <f t="shared" si="63"/>
        <v>2.0001809157581465</v>
      </c>
    </row>
    <row r="1997" spans="1:19" x14ac:dyDescent="0.25">
      <c r="A1997">
        <v>48600</v>
      </c>
      <c r="B1997">
        <v>2.0499999999999998</v>
      </c>
      <c r="C1997">
        <v>0</v>
      </c>
      <c r="D1997">
        <v>1.11232674777507</v>
      </c>
      <c r="E1997">
        <v>0.50735662380854196</v>
      </c>
      <c r="F1997">
        <v>0.59802513321240702</v>
      </c>
      <c r="G1997" s="1">
        <v>43326</v>
      </c>
      <c r="H1997" t="s">
        <v>126</v>
      </c>
      <c r="I1997" t="s">
        <v>55</v>
      </c>
      <c r="J1997">
        <v>1.86</v>
      </c>
      <c r="L1997">
        <v>0</v>
      </c>
      <c r="M1997">
        <v>1.04607960104942</v>
      </c>
      <c r="N1997">
        <v>0.560910403728485</v>
      </c>
      <c r="O1997">
        <v>0.56240838766098</v>
      </c>
      <c r="R1997">
        <f t="shared" si="62"/>
        <v>1.0026706296095376</v>
      </c>
      <c r="S1997">
        <f t="shared" si="63"/>
        <v>1.0488732922059187</v>
      </c>
    </row>
    <row r="1998" spans="1:19" x14ac:dyDescent="0.25">
      <c r="A1998">
        <v>48601</v>
      </c>
      <c r="B1998">
        <v>1.4</v>
      </c>
      <c r="C1998">
        <v>1</v>
      </c>
      <c r="D1998">
        <v>1.2464516925811699</v>
      </c>
      <c r="E1998">
        <v>0.89032263755798302</v>
      </c>
      <c r="F1998">
        <v>0.104523892700672</v>
      </c>
      <c r="G1998" s="1">
        <v>43326</v>
      </c>
      <c r="H1998" t="s">
        <v>78</v>
      </c>
      <c r="I1998" t="s">
        <v>122</v>
      </c>
      <c r="J1998">
        <v>3.2</v>
      </c>
      <c r="L1998">
        <v>1</v>
      </c>
      <c r="M1998">
        <v>1.2506027221679601</v>
      </c>
      <c r="N1998">
        <v>0.89328765869140603</v>
      </c>
      <c r="O1998">
        <v>0.160216718912124</v>
      </c>
      <c r="R1998">
        <f t="shared" si="62"/>
        <v>5.5754958955398299</v>
      </c>
      <c r="S1998">
        <f t="shared" si="63"/>
        <v>6.9727303443984461</v>
      </c>
    </row>
    <row r="1999" spans="1:19" x14ac:dyDescent="0.25">
      <c r="A1999">
        <v>48602</v>
      </c>
      <c r="B1999">
        <v>1.58</v>
      </c>
      <c r="C1999">
        <v>1</v>
      </c>
      <c r="D1999">
        <v>0.81370955189069105</v>
      </c>
      <c r="E1999">
        <v>0.51500604550043705</v>
      </c>
      <c r="F1999">
        <v>0.47148664792378697</v>
      </c>
      <c r="G1999" s="1">
        <v>43326</v>
      </c>
      <c r="H1999" t="s">
        <v>92</v>
      </c>
      <c r="I1999" t="s">
        <v>150</v>
      </c>
      <c r="J1999">
        <v>2.54</v>
      </c>
      <c r="L1999">
        <v>1</v>
      </c>
      <c r="M1999">
        <v>0.55991523861884995</v>
      </c>
      <c r="N1999">
        <v>0.35437673330307001</v>
      </c>
      <c r="O1999">
        <v>0.32882660627365101</v>
      </c>
      <c r="R1999">
        <f t="shared" si="62"/>
        <v>1.0777009114893703</v>
      </c>
      <c r="S1999">
        <f t="shared" si="63"/>
        <v>0.60342116301632365</v>
      </c>
    </row>
    <row r="2000" spans="1:19" x14ac:dyDescent="0.25">
      <c r="A2000">
        <v>48603</v>
      </c>
      <c r="B2000">
        <v>1.23</v>
      </c>
      <c r="C2000">
        <v>1</v>
      </c>
      <c r="D2000">
        <v>1.0449344580173401</v>
      </c>
      <c r="E2000">
        <v>0.84954020977020195</v>
      </c>
      <c r="F2000">
        <v>0.155008465051651</v>
      </c>
      <c r="G2000" s="1">
        <v>43326</v>
      </c>
      <c r="H2000" t="s">
        <v>99</v>
      </c>
      <c r="I2000" t="s">
        <v>143</v>
      </c>
      <c r="J2000">
        <v>4.76</v>
      </c>
      <c r="L2000">
        <v>1</v>
      </c>
      <c r="M2000">
        <v>0.99475858211517298</v>
      </c>
      <c r="N2000">
        <v>0.80874681472778298</v>
      </c>
      <c r="O2000">
        <v>0.138754352927207</v>
      </c>
      <c r="R2000">
        <f t="shared" si="62"/>
        <v>5.8286230137375652</v>
      </c>
      <c r="S2000">
        <f t="shared" si="63"/>
        <v>5.7980727648294472</v>
      </c>
    </row>
    <row r="2001" spans="1:19" x14ac:dyDescent="0.25">
      <c r="A2001">
        <v>48604</v>
      </c>
      <c r="B2001">
        <v>1.58</v>
      </c>
      <c r="C2001">
        <v>1</v>
      </c>
      <c r="D2001">
        <v>1.31687785172462</v>
      </c>
      <c r="E2001">
        <v>0.83346699476242003</v>
      </c>
      <c r="F2001">
        <v>0.249605131149292</v>
      </c>
      <c r="G2001" s="1">
        <v>43326</v>
      </c>
      <c r="H2001" t="s">
        <v>31</v>
      </c>
      <c r="I2001" t="s">
        <v>12</v>
      </c>
      <c r="J2001">
        <v>2.54</v>
      </c>
      <c r="L2001">
        <v>1</v>
      </c>
      <c r="M2001">
        <v>1.3270070874691</v>
      </c>
      <c r="N2001">
        <v>0.83987790346145597</v>
      </c>
      <c r="O2001">
        <v>0.36349925398826599</v>
      </c>
      <c r="R2001">
        <f t="shared" si="62"/>
        <v>2.3105354254415271</v>
      </c>
      <c r="S2001">
        <f t="shared" si="63"/>
        <v>3.06609688540934</v>
      </c>
    </row>
    <row r="2002" spans="1:19" x14ac:dyDescent="0.25">
      <c r="A2002">
        <v>48605</v>
      </c>
      <c r="B2002">
        <v>1.1599999999999999</v>
      </c>
      <c r="C2002">
        <v>1</v>
      </c>
      <c r="D2002">
        <v>1.04619841957092</v>
      </c>
      <c r="E2002">
        <v>0.90189518928527801</v>
      </c>
      <c r="F2002">
        <v>0.134437166154384</v>
      </c>
      <c r="G2002" s="1">
        <v>43326</v>
      </c>
      <c r="H2002" t="s">
        <v>108</v>
      </c>
      <c r="I2002" t="s">
        <v>50</v>
      </c>
      <c r="J2002">
        <v>6.07</v>
      </c>
      <c r="L2002">
        <v>1</v>
      </c>
      <c r="M2002">
        <v>1.02597536563873</v>
      </c>
      <c r="N2002">
        <v>0.88446152210235596</v>
      </c>
      <c r="O2002">
        <v>0.1338791847229</v>
      </c>
      <c r="R2002">
        <f t="shared" si="62"/>
        <v>6.6064155076309561</v>
      </c>
      <c r="S2002">
        <f t="shared" si="63"/>
        <v>6.7780195660030644</v>
      </c>
    </row>
    <row r="2003" spans="1:19" x14ac:dyDescent="0.25">
      <c r="A2003">
        <v>48606</v>
      </c>
      <c r="B2003">
        <v>2.1800000000000002</v>
      </c>
      <c r="C2003">
        <v>0</v>
      </c>
      <c r="D2003">
        <v>1.0618078207969599</v>
      </c>
      <c r="E2003">
        <v>0.39108516573905899</v>
      </c>
      <c r="F2003">
        <v>0.59989142417907704</v>
      </c>
      <c r="G2003" s="1">
        <v>43326</v>
      </c>
      <c r="H2003" t="s">
        <v>54</v>
      </c>
      <c r="I2003" t="s">
        <v>53</v>
      </c>
      <c r="J2003">
        <v>1.77</v>
      </c>
      <c r="L2003">
        <v>0</v>
      </c>
      <c r="M2003">
        <v>1.11259879231452</v>
      </c>
      <c r="N2003">
        <v>0.42977464199066101</v>
      </c>
      <c r="O2003">
        <v>0.62858688831329301</v>
      </c>
      <c r="R2003">
        <f t="shared" si="62"/>
        <v>1.4625965026734922</v>
      </c>
      <c r="S2003">
        <f t="shared" si="63"/>
        <v>1.6272831025179806</v>
      </c>
    </row>
    <row r="2004" spans="1:19" x14ac:dyDescent="0.25">
      <c r="A2004">
        <v>48607</v>
      </c>
      <c r="B2004">
        <v>1.24</v>
      </c>
      <c r="C2004">
        <v>1</v>
      </c>
      <c r="D2004">
        <v>1.1279261231422399</v>
      </c>
      <c r="E2004">
        <v>0.90961784124374301</v>
      </c>
      <c r="F2004">
        <v>0.140598030388355</v>
      </c>
      <c r="G2004" s="1">
        <v>43326</v>
      </c>
      <c r="H2004" t="s">
        <v>44</v>
      </c>
      <c r="I2004" t="s">
        <v>127</v>
      </c>
      <c r="J2004">
        <v>4.6399999999999997</v>
      </c>
      <c r="L2004">
        <v>1</v>
      </c>
      <c r="M2004">
        <v>1.0814824128150899</v>
      </c>
      <c r="N2004">
        <v>0.87216323614120395</v>
      </c>
      <c r="O2004">
        <v>0.123847655951976</v>
      </c>
      <c r="R2004">
        <f t="shared" si="62"/>
        <v>7.0422264308288547</v>
      </c>
      <c r="S2004">
        <f t="shared" si="63"/>
        <v>7.6160440320030105</v>
      </c>
    </row>
    <row r="2005" spans="1:19" x14ac:dyDescent="0.25">
      <c r="A2005">
        <v>48608</v>
      </c>
      <c r="B2005">
        <v>1.36</v>
      </c>
      <c r="C2005">
        <v>1</v>
      </c>
      <c r="D2005">
        <v>1.0601305160522401</v>
      </c>
      <c r="E2005">
        <v>0.77950773239135696</v>
      </c>
      <c r="F2005">
        <v>0.11291574388742399</v>
      </c>
      <c r="G2005" s="1">
        <v>43327</v>
      </c>
      <c r="H2005" t="s">
        <v>93</v>
      </c>
      <c r="I2005" t="s">
        <v>104</v>
      </c>
      <c r="J2005">
        <v>3.46</v>
      </c>
      <c r="L2005">
        <v>1</v>
      </c>
      <c r="M2005">
        <v>1.0617675209045401</v>
      </c>
      <c r="N2005">
        <v>0.78071141242980902</v>
      </c>
      <c r="O2005">
        <v>0.15995526313781699</v>
      </c>
      <c r="R2005">
        <f t="shared" si="62"/>
        <v>4.8808110287508972</v>
      </c>
      <c r="S2005">
        <f t="shared" si="63"/>
        <v>5.182286626000379</v>
      </c>
    </row>
    <row r="2006" spans="1:19" x14ac:dyDescent="0.25">
      <c r="A2006">
        <v>48609</v>
      </c>
      <c r="B2006">
        <v>1.46</v>
      </c>
      <c r="C2006">
        <v>1</v>
      </c>
      <c r="D2006">
        <v>1.2081445837020801</v>
      </c>
      <c r="E2006">
        <v>0.82749629020690896</v>
      </c>
      <c r="F2006">
        <v>9.3281003832816997E-2</v>
      </c>
      <c r="G2006" s="1">
        <v>43327</v>
      </c>
      <c r="H2006" t="s">
        <v>86</v>
      </c>
      <c r="I2006" t="s">
        <v>151</v>
      </c>
      <c r="J2006">
        <v>2.93</v>
      </c>
      <c r="L2006">
        <v>1</v>
      </c>
      <c r="M2006">
        <v>1.1820184302329999</v>
      </c>
      <c r="N2006">
        <v>0.80960166454315097</v>
      </c>
      <c r="O2006">
        <v>9.3058571219444206E-2</v>
      </c>
      <c r="R2006">
        <f t="shared" si="62"/>
        <v>8.6999150527897644</v>
      </c>
      <c r="S2006">
        <f t="shared" si="63"/>
        <v>10.283459933859007</v>
      </c>
    </row>
    <row r="2007" spans="1:19" x14ac:dyDescent="0.25">
      <c r="A2007">
        <v>48610</v>
      </c>
      <c r="B2007">
        <v>1.83</v>
      </c>
      <c r="C2007">
        <v>0</v>
      </c>
      <c r="D2007">
        <v>1.42329717594385</v>
      </c>
      <c r="E2007">
        <v>0.27380135953426299</v>
      </c>
      <c r="F2007">
        <v>0.68100343346595704</v>
      </c>
      <c r="G2007" s="1">
        <v>43327</v>
      </c>
      <c r="H2007" t="s">
        <v>44</v>
      </c>
      <c r="I2007" t="s">
        <v>121</v>
      </c>
      <c r="J2007">
        <v>2.09</v>
      </c>
      <c r="L2007">
        <v>0</v>
      </c>
      <c r="M2007">
        <v>1.36592342197895</v>
      </c>
      <c r="N2007">
        <v>0.31806457042693997</v>
      </c>
      <c r="O2007">
        <v>0.65355187654495195</v>
      </c>
      <c r="R2007">
        <f t="shared" si="62"/>
        <v>2.0547773543833738</v>
      </c>
      <c r="S2007">
        <f t="shared" si="63"/>
        <v>2.8066685153041901</v>
      </c>
    </row>
    <row r="2008" spans="1:19" x14ac:dyDescent="0.25">
      <c r="A2008">
        <v>48611</v>
      </c>
      <c r="B2008">
        <v>1.66</v>
      </c>
      <c r="C2008">
        <v>1</v>
      </c>
      <c r="D2008">
        <v>0.88976269364356897</v>
      </c>
      <c r="E2008">
        <v>0.53600162267684903</v>
      </c>
      <c r="F2008">
        <v>0.28664966225624</v>
      </c>
      <c r="G2008" s="1">
        <v>43327</v>
      </c>
      <c r="H2008" t="s">
        <v>88</v>
      </c>
      <c r="I2008" t="s">
        <v>176</v>
      </c>
      <c r="J2008">
        <v>2.37</v>
      </c>
      <c r="L2008">
        <v>1</v>
      </c>
      <c r="M2008">
        <v>1.0638320875167799</v>
      </c>
      <c r="N2008">
        <v>0.64086270332336404</v>
      </c>
      <c r="O2008">
        <v>0.245422959327697</v>
      </c>
      <c r="R2008">
        <f t="shared" si="62"/>
        <v>2.611258152370588</v>
      </c>
      <c r="S2008">
        <f t="shared" si="63"/>
        <v>2.7779402112816234</v>
      </c>
    </row>
    <row r="2009" spans="1:19" x14ac:dyDescent="0.25">
      <c r="A2009">
        <v>48612</v>
      </c>
      <c r="B2009">
        <v>1.06</v>
      </c>
      <c r="C2009">
        <v>1</v>
      </c>
      <c r="D2009">
        <v>0.98289479708671501</v>
      </c>
      <c r="E2009">
        <v>0.92725924253463698</v>
      </c>
      <c r="F2009">
        <v>7.9241231828927894E-2</v>
      </c>
      <c r="G2009" s="1">
        <v>43327</v>
      </c>
      <c r="H2009" t="s">
        <v>99</v>
      </c>
      <c r="I2009" t="s">
        <v>26</v>
      </c>
      <c r="J2009">
        <v>12.02</v>
      </c>
      <c r="L2009">
        <v>1</v>
      </c>
      <c r="M2009">
        <v>1.0109293985366801</v>
      </c>
      <c r="N2009">
        <v>0.95370697975158603</v>
      </c>
      <c r="O2009">
        <v>7.9423621296882602E-2</v>
      </c>
      <c r="R2009">
        <f t="shared" si="62"/>
        <v>12.007850613945996</v>
      </c>
      <c r="S2009">
        <f t="shared" si="63"/>
        <v>12.139089198874743</v>
      </c>
    </row>
    <row r="2010" spans="1:19" x14ac:dyDescent="0.25">
      <c r="A2010">
        <v>48613</v>
      </c>
      <c r="B2010">
        <v>1.45</v>
      </c>
      <c r="C2010">
        <v>1</v>
      </c>
      <c r="D2010">
        <v>1.31526153266429</v>
      </c>
      <c r="E2010">
        <v>0.90707691907882604</v>
      </c>
      <c r="F2010">
        <v>9.6960314363241096E-2</v>
      </c>
      <c r="G2010" s="1">
        <v>43327</v>
      </c>
      <c r="H2010" t="s">
        <v>113</v>
      </c>
      <c r="I2010" t="s">
        <v>102</v>
      </c>
      <c r="J2010">
        <v>2.97</v>
      </c>
      <c r="L2010">
        <v>1</v>
      </c>
      <c r="M2010">
        <v>1.2985057741403501</v>
      </c>
      <c r="N2010">
        <v>0.89552122354507402</v>
      </c>
      <c r="O2010">
        <v>3.6261457949876702E-2</v>
      </c>
      <c r="R2010">
        <f t="shared" si="62"/>
        <v>24.696227735325216</v>
      </c>
      <c r="S2010">
        <f t="shared" si="63"/>
        <v>32.06819431380503</v>
      </c>
    </row>
    <row r="2011" spans="1:19" x14ac:dyDescent="0.25">
      <c r="A2011">
        <v>48614</v>
      </c>
      <c r="B2011">
        <v>5.67</v>
      </c>
      <c r="C2011">
        <v>0</v>
      </c>
      <c r="D2011">
        <v>0.76065878963470401</v>
      </c>
      <c r="E2011">
        <v>0.43912668228149399</v>
      </c>
      <c r="F2011">
        <v>0.644626092910766</v>
      </c>
      <c r="G2011" s="1">
        <v>43327</v>
      </c>
      <c r="H2011" t="s">
        <v>31</v>
      </c>
      <c r="I2011" t="s">
        <v>71</v>
      </c>
      <c r="J2011">
        <v>1.18</v>
      </c>
      <c r="L2011">
        <v>0</v>
      </c>
      <c r="M2011">
        <v>0.83805971622467001</v>
      </c>
      <c r="N2011">
        <v>0.37670835852622903</v>
      </c>
      <c r="O2011">
        <v>0.71022009849548295</v>
      </c>
      <c r="R2011">
        <f t="shared" si="62"/>
        <v>1.8853314040443108</v>
      </c>
      <c r="S2011">
        <f t="shared" si="63"/>
        <v>1.5800203014628333</v>
      </c>
    </row>
    <row r="2012" spans="1:19" x14ac:dyDescent="0.25">
      <c r="A2012">
        <v>48615</v>
      </c>
      <c r="B2012">
        <v>1.1599999999999999</v>
      </c>
      <c r="C2012">
        <v>1</v>
      </c>
      <c r="D2012">
        <v>0.89298992633819496</v>
      </c>
      <c r="E2012">
        <v>0.76981890201568604</v>
      </c>
      <c r="F2012">
        <v>0.355438688397407</v>
      </c>
      <c r="G2012" s="1">
        <v>43327</v>
      </c>
      <c r="H2012" t="s">
        <v>134</v>
      </c>
      <c r="I2012" t="s">
        <v>126</v>
      </c>
      <c r="J2012">
        <v>6.12</v>
      </c>
      <c r="L2012">
        <v>1</v>
      </c>
      <c r="M2012">
        <v>0.79024672269821095</v>
      </c>
      <c r="N2012">
        <v>0.68124717473983698</v>
      </c>
      <c r="O2012">
        <v>0.39132365584373402</v>
      </c>
      <c r="R2012">
        <f t="shared" si="62"/>
        <v>1.740879102417149</v>
      </c>
      <c r="S2012">
        <f t="shared" si="63"/>
        <v>1.3757240052989548</v>
      </c>
    </row>
    <row r="2013" spans="1:19" x14ac:dyDescent="0.25">
      <c r="A2013">
        <v>48616</v>
      </c>
      <c r="B2013">
        <v>2.19</v>
      </c>
      <c r="C2013">
        <v>0</v>
      </c>
      <c r="D2013">
        <v>1.2708617305755601</v>
      </c>
      <c r="E2013">
        <v>0.41863266378641101</v>
      </c>
      <c r="F2013">
        <v>0.72208052873611395</v>
      </c>
      <c r="G2013" s="1">
        <v>43327</v>
      </c>
      <c r="H2013" t="s">
        <v>36</v>
      </c>
      <c r="I2013" t="s">
        <v>38</v>
      </c>
      <c r="J2013">
        <v>1.76</v>
      </c>
      <c r="L2013">
        <v>0</v>
      </c>
      <c r="M2013">
        <v>1.50006130218505</v>
      </c>
      <c r="N2013">
        <v>0.345142781734466</v>
      </c>
      <c r="O2013">
        <v>0.85230755805969205</v>
      </c>
      <c r="R2013">
        <f t="shared" si="62"/>
        <v>2.4694346895407793</v>
      </c>
      <c r="S2013">
        <f t="shared" si="63"/>
        <v>3.704303416053496</v>
      </c>
    </row>
    <row r="2014" spans="1:19" x14ac:dyDescent="0.25">
      <c r="A2014">
        <v>48617</v>
      </c>
      <c r="B2014">
        <v>1.06</v>
      </c>
      <c r="C2014">
        <v>1</v>
      </c>
      <c r="D2014">
        <v>0.99927853298187197</v>
      </c>
      <c r="E2014">
        <v>0.94271559715270903</v>
      </c>
      <c r="F2014">
        <v>3.7750950641930098E-2</v>
      </c>
      <c r="G2014" s="1">
        <v>43327</v>
      </c>
      <c r="H2014" t="s">
        <v>153</v>
      </c>
      <c r="I2014" t="s">
        <v>85</v>
      </c>
      <c r="J2014">
        <v>12.93</v>
      </c>
      <c r="L2014">
        <v>1</v>
      </c>
      <c r="M2014">
        <v>1.01985762119293</v>
      </c>
      <c r="N2014">
        <v>0.96212983131408603</v>
      </c>
      <c r="O2014">
        <v>1.47454654797911E-2</v>
      </c>
      <c r="R2014">
        <f t="shared" si="62"/>
        <v>65.249200347910389</v>
      </c>
      <c r="S2014">
        <f t="shared" si="63"/>
        <v>66.544894251560862</v>
      </c>
    </row>
    <row r="2015" spans="1:19" x14ac:dyDescent="0.25">
      <c r="A2015">
        <v>48618</v>
      </c>
      <c r="B2015">
        <v>1.1000000000000001</v>
      </c>
      <c r="C2015">
        <v>1</v>
      </c>
      <c r="D2015">
        <v>1.02315710186958</v>
      </c>
      <c r="E2015">
        <v>0.93014281988143899</v>
      </c>
      <c r="F2015">
        <v>6.3213571906089699E-2</v>
      </c>
      <c r="G2015" s="1">
        <v>43327</v>
      </c>
      <c r="H2015" t="s">
        <v>108</v>
      </c>
      <c r="I2015" t="s">
        <v>59</v>
      </c>
      <c r="J2015">
        <v>8.98</v>
      </c>
      <c r="L2015">
        <v>1</v>
      </c>
      <c r="M2015">
        <v>1.0104861855506799</v>
      </c>
      <c r="N2015">
        <v>0.91862380504608099</v>
      </c>
      <c r="O2015">
        <v>5.0839282572269398E-2</v>
      </c>
      <c r="R2015">
        <f t="shared" si="62"/>
        <v>18.069173256727861</v>
      </c>
      <c r="S2015">
        <f t="shared" si="63"/>
        <v>18.25864996024546</v>
      </c>
    </row>
    <row r="2016" spans="1:19" x14ac:dyDescent="0.25">
      <c r="A2016">
        <v>48619</v>
      </c>
      <c r="B2016">
        <v>1.71</v>
      </c>
      <c r="C2016">
        <v>0</v>
      </c>
      <c r="D2016">
        <v>1.7608989500999399</v>
      </c>
      <c r="E2016">
        <v>0.30230732262134502</v>
      </c>
      <c r="F2016">
        <v>0.76560823917388898</v>
      </c>
      <c r="G2016" s="1">
        <v>43328</v>
      </c>
      <c r="H2016" t="s">
        <v>88</v>
      </c>
      <c r="I2016" t="s">
        <v>31</v>
      </c>
      <c r="J2016">
        <v>2.2999999999999998</v>
      </c>
      <c r="L2016">
        <v>0</v>
      </c>
      <c r="M2016">
        <v>1.6919540166854801</v>
      </c>
      <c r="N2016">
        <v>0.224757879972457</v>
      </c>
      <c r="O2016">
        <v>0.73563218116760198</v>
      </c>
      <c r="R2016">
        <f t="shared" si="62"/>
        <v>3.2729983983553779</v>
      </c>
      <c r="S2016">
        <f t="shared" si="63"/>
        <v>5.5377627867025394</v>
      </c>
    </row>
    <row r="2017" spans="1:19" x14ac:dyDescent="0.25">
      <c r="A2017">
        <v>48620</v>
      </c>
      <c r="B2017">
        <v>1.54</v>
      </c>
      <c r="C2017">
        <v>1</v>
      </c>
      <c r="D2017">
        <v>1.2814744217395699</v>
      </c>
      <c r="E2017">
        <v>0.83212624788284295</v>
      </c>
      <c r="F2017">
        <v>0.203327050805091</v>
      </c>
      <c r="G2017" s="1">
        <v>43328</v>
      </c>
      <c r="H2017" t="s">
        <v>9</v>
      </c>
      <c r="I2017" t="s">
        <v>120</v>
      </c>
      <c r="J2017">
        <v>2.67</v>
      </c>
      <c r="L2017">
        <v>1</v>
      </c>
      <c r="M2017">
        <v>1.35434844613075</v>
      </c>
      <c r="N2017">
        <v>0.87944704294204701</v>
      </c>
      <c r="O2017">
        <v>0.217477172613143</v>
      </c>
      <c r="R2017">
        <f t="shared" si="62"/>
        <v>4.0438590973703814</v>
      </c>
      <c r="S2017">
        <f t="shared" si="63"/>
        <v>5.4767942848952833</v>
      </c>
    </row>
    <row r="2018" spans="1:19" x14ac:dyDescent="0.25">
      <c r="A2018">
        <v>48621</v>
      </c>
      <c r="B2018">
        <v>2.5499999999999998</v>
      </c>
      <c r="C2018">
        <v>1</v>
      </c>
      <c r="D2018">
        <v>2.1553057247400198</v>
      </c>
      <c r="E2018">
        <v>0.84521793127059897</v>
      </c>
      <c r="F2018">
        <v>0.33012512922286902</v>
      </c>
      <c r="G2018" s="1">
        <v>43328</v>
      </c>
      <c r="H2018" t="s">
        <v>76</v>
      </c>
      <c r="I2018" t="s">
        <v>78</v>
      </c>
      <c r="J2018">
        <v>1.58</v>
      </c>
      <c r="L2018">
        <v>1</v>
      </c>
      <c r="M2018">
        <v>2.1983503013849202</v>
      </c>
      <c r="N2018">
        <v>0.86209815740585305</v>
      </c>
      <c r="O2018">
        <v>0.215844586491584</v>
      </c>
      <c r="R2018">
        <f t="shared" si="62"/>
        <v>3.9940689336652282</v>
      </c>
      <c r="S2018">
        <f t="shared" si="63"/>
        <v>8.7803626440751206</v>
      </c>
    </row>
    <row r="2019" spans="1:19" x14ac:dyDescent="0.25">
      <c r="A2019">
        <v>48622</v>
      </c>
      <c r="B2019">
        <v>2.58</v>
      </c>
      <c r="C2019">
        <v>0</v>
      </c>
      <c r="D2019">
        <v>1.0062044904231999</v>
      </c>
      <c r="E2019">
        <v>0.216601660847663</v>
      </c>
      <c r="F2019">
        <v>0.64089457988738996</v>
      </c>
      <c r="G2019" s="1">
        <v>43328</v>
      </c>
      <c r="H2019" t="s">
        <v>54</v>
      </c>
      <c r="I2019" t="s">
        <v>46</v>
      </c>
      <c r="J2019">
        <v>1.57</v>
      </c>
      <c r="L2019">
        <v>0</v>
      </c>
      <c r="M2019">
        <v>0.97285331726074198</v>
      </c>
      <c r="N2019">
        <v>0.273315519094467</v>
      </c>
      <c r="O2019">
        <v>0.61965179443359297</v>
      </c>
      <c r="R2019">
        <f t="shared" si="62"/>
        <v>2.267166520534901</v>
      </c>
      <c r="S2019">
        <f t="shared" si="63"/>
        <v>2.2056204702848703</v>
      </c>
    </row>
    <row r="2020" spans="1:19" x14ac:dyDescent="0.25">
      <c r="A2020">
        <v>48623</v>
      </c>
      <c r="B2020">
        <v>1.32</v>
      </c>
      <c r="C2020">
        <v>1</v>
      </c>
      <c r="D2020">
        <v>1.1950859098434401</v>
      </c>
      <c r="E2020">
        <v>0.90536811351776103</v>
      </c>
      <c r="F2020">
        <v>7.4504231661558104E-2</v>
      </c>
      <c r="G2020" s="1">
        <v>43328</v>
      </c>
      <c r="H2020" t="s">
        <v>43</v>
      </c>
      <c r="I2020" t="s">
        <v>92</v>
      </c>
      <c r="J2020">
        <v>3.77</v>
      </c>
      <c r="L2020">
        <v>1</v>
      </c>
      <c r="M2020">
        <v>1.2338838744163501</v>
      </c>
      <c r="N2020">
        <v>0.93476051092147805</v>
      </c>
      <c r="O2020">
        <v>6.8936184048652593E-2</v>
      </c>
      <c r="R2020">
        <f t="shared" si="62"/>
        <v>13.559794813443094</v>
      </c>
      <c r="S2020">
        <f t="shared" si="63"/>
        <v>16.731212160701908</v>
      </c>
    </row>
    <row r="2021" spans="1:19" x14ac:dyDescent="0.25">
      <c r="A2021">
        <v>48624</v>
      </c>
      <c r="B2021">
        <v>1.5</v>
      </c>
      <c r="C2021">
        <v>1</v>
      </c>
      <c r="D2021">
        <v>1.18305748701095</v>
      </c>
      <c r="E2021">
        <v>0.78870499134063698</v>
      </c>
      <c r="F2021">
        <v>0.30041414797305999</v>
      </c>
      <c r="G2021" s="1">
        <v>43328</v>
      </c>
      <c r="H2021" t="s">
        <v>99</v>
      </c>
      <c r="I2021" t="s">
        <v>36</v>
      </c>
      <c r="J2021">
        <v>2.82</v>
      </c>
      <c r="L2021">
        <v>1</v>
      </c>
      <c r="M2021">
        <v>1.2647291421890201</v>
      </c>
      <c r="N2021">
        <v>0.84315276145935003</v>
      </c>
      <c r="O2021">
        <v>0.29780673980712802</v>
      </c>
      <c r="R2021">
        <f t="shared" si="62"/>
        <v>2.831207789338182</v>
      </c>
      <c r="S2021">
        <f t="shared" si="63"/>
        <v>3.5807109987685646</v>
      </c>
    </row>
    <row r="2022" spans="1:19" x14ac:dyDescent="0.25">
      <c r="A2022">
        <v>48625</v>
      </c>
      <c r="B2022">
        <v>1.31</v>
      </c>
      <c r="C2022">
        <v>1</v>
      </c>
      <c r="D2022">
        <v>1.2180473825931499</v>
      </c>
      <c r="E2022">
        <v>0.92980716228485105</v>
      </c>
      <c r="F2022">
        <v>8.6816424131393399E-2</v>
      </c>
      <c r="G2022" s="1">
        <v>43329</v>
      </c>
      <c r="H2022" t="s">
        <v>134</v>
      </c>
      <c r="I2022" t="s">
        <v>88</v>
      </c>
      <c r="J2022">
        <v>3.88</v>
      </c>
      <c r="L2022">
        <v>1</v>
      </c>
      <c r="M2022">
        <v>1.2576923429965901</v>
      </c>
      <c r="N2022">
        <v>0.96007049083709695</v>
      </c>
      <c r="O2022">
        <v>0.106340661644935</v>
      </c>
      <c r="R2022">
        <f t="shared" si="62"/>
        <v>9.0282538775498118</v>
      </c>
      <c r="S2022">
        <f t="shared" si="63"/>
        <v>11.354765772423736</v>
      </c>
    </row>
    <row r="2023" spans="1:19" x14ac:dyDescent="0.25">
      <c r="A2023">
        <v>48626</v>
      </c>
      <c r="B2023">
        <v>1.1200000000000001</v>
      </c>
      <c r="C2023">
        <v>1</v>
      </c>
      <c r="D2023">
        <v>1.0603738288879301</v>
      </c>
      <c r="E2023">
        <v>0.94676234722137398</v>
      </c>
      <c r="F2023">
        <v>4.8744610697031003E-2</v>
      </c>
      <c r="G2023" s="1">
        <v>43329</v>
      </c>
      <c r="H2023" t="s">
        <v>153</v>
      </c>
      <c r="I2023" t="s">
        <v>101</v>
      </c>
      <c r="J2023">
        <v>8.01</v>
      </c>
      <c r="L2023">
        <v>1</v>
      </c>
      <c r="M2023">
        <v>1.08421486854553</v>
      </c>
      <c r="N2023">
        <v>0.96804898977279596</v>
      </c>
      <c r="O2023">
        <v>4.3608173727989197E-2</v>
      </c>
      <c r="R2023">
        <f t="shared" si="62"/>
        <v>22.198796854257381</v>
      </c>
      <c r="S2023">
        <f t="shared" si="63"/>
        <v>24.068265613207625</v>
      </c>
    </row>
    <row r="2024" spans="1:19" x14ac:dyDescent="0.25">
      <c r="A2024">
        <v>48627</v>
      </c>
      <c r="B2024">
        <v>1.48</v>
      </c>
      <c r="C2024">
        <v>1</v>
      </c>
      <c r="D2024">
        <v>1.0821971416473299</v>
      </c>
      <c r="E2024">
        <v>0.73121428489685003</v>
      </c>
      <c r="F2024">
        <v>0.35912026464939101</v>
      </c>
      <c r="G2024" s="1">
        <v>43329</v>
      </c>
      <c r="H2024" t="s">
        <v>54</v>
      </c>
      <c r="I2024" t="s">
        <v>9</v>
      </c>
      <c r="J2024">
        <v>2.92</v>
      </c>
      <c r="L2024">
        <v>1</v>
      </c>
      <c r="M2024">
        <v>1.21793019294738</v>
      </c>
      <c r="N2024">
        <v>0.822925806045532</v>
      </c>
      <c r="O2024">
        <v>0.44829609990119901</v>
      </c>
      <c r="R2024">
        <f t="shared" si="62"/>
        <v>1.8356746940847768</v>
      </c>
      <c r="S2024">
        <f t="shared" si="63"/>
        <v>2.2357236343553084</v>
      </c>
    </row>
    <row r="2025" spans="1:19" x14ac:dyDescent="0.25">
      <c r="A2025">
        <v>48628</v>
      </c>
      <c r="B2025">
        <v>1.41</v>
      </c>
      <c r="C2025">
        <v>1</v>
      </c>
      <c r="D2025">
        <v>1.1516288148164699</v>
      </c>
      <c r="E2025">
        <v>0.816758024692535</v>
      </c>
      <c r="F2025">
        <v>0.18312626928091</v>
      </c>
      <c r="G2025" s="1">
        <v>43329</v>
      </c>
      <c r="H2025" t="s">
        <v>108</v>
      </c>
      <c r="I2025" t="s">
        <v>99</v>
      </c>
      <c r="J2025">
        <v>3.24</v>
      </c>
      <c r="L2025">
        <v>1</v>
      </c>
      <c r="M2025">
        <v>1.1656679713725999</v>
      </c>
      <c r="N2025">
        <v>0.82671487331390303</v>
      </c>
      <c r="O2025">
        <v>0.12555165588855699</v>
      </c>
      <c r="R2025">
        <f t="shared" si="62"/>
        <v>6.5846592580803334</v>
      </c>
      <c r="S2025">
        <f t="shared" si="63"/>
        <v>7.6755263995463334</v>
      </c>
    </row>
    <row r="2026" spans="1:19" x14ac:dyDescent="0.25">
      <c r="A2026">
        <v>48629</v>
      </c>
      <c r="B2026">
        <v>1.27</v>
      </c>
      <c r="C2026">
        <v>1</v>
      </c>
      <c r="D2026">
        <v>1.10745208501815</v>
      </c>
      <c r="E2026">
        <v>0.87200951576232899</v>
      </c>
      <c r="F2026">
        <v>8.6914336681365903E-2</v>
      </c>
      <c r="G2026" s="1">
        <v>43329</v>
      </c>
      <c r="H2026" t="s">
        <v>108</v>
      </c>
      <c r="I2026" t="s">
        <v>86</v>
      </c>
      <c r="J2026">
        <v>4.25</v>
      </c>
      <c r="L2026">
        <v>1</v>
      </c>
      <c r="M2026">
        <v>1.08765246689319</v>
      </c>
      <c r="N2026">
        <v>0.85641926527023304</v>
      </c>
      <c r="O2026">
        <v>6.6605150699615395E-2</v>
      </c>
      <c r="R2026">
        <f t="shared" si="62"/>
        <v>12.858153705448764</v>
      </c>
      <c r="S2026">
        <f t="shared" si="63"/>
        <v>13.985202597423237</v>
      </c>
    </row>
    <row r="2027" spans="1:19" x14ac:dyDescent="0.25">
      <c r="A2027">
        <v>48630</v>
      </c>
      <c r="B2027">
        <v>2.65</v>
      </c>
      <c r="C2027">
        <v>1</v>
      </c>
      <c r="D2027">
        <v>1.67525971829891</v>
      </c>
      <c r="E2027">
        <v>0.63217347860336304</v>
      </c>
      <c r="F2027">
        <v>0.42395209670066802</v>
      </c>
      <c r="G2027" s="1">
        <v>43329</v>
      </c>
      <c r="H2027" t="s">
        <v>113</v>
      </c>
      <c r="I2027" t="s">
        <v>93</v>
      </c>
      <c r="J2027">
        <v>1.56</v>
      </c>
      <c r="L2027">
        <v>1</v>
      </c>
      <c r="M2027">
        <v>1.5560153603553699</v>
      </c>
      <c r="N2027">
        <v>0.58717560768127397</v>
      </c>
      <c r="O2027">
        <v>0.383574187755584</v>
      </c>
      <c r="R2027">
        <f t="shared" si="62"/>
        <v>1.5308006284704072</v>
      </c>
      <c r="S2027">
        <f t="shared" si="63"/>
        <v>2.3819492915416167</v>
      </c>
    </row>
    <row r="2028" spans="1:19" x14ac:dyDescent="0.25">
      <c r="A2028">
        <v>48631</v>
      </c>
      <c r="B2028">
        <v>1.5</v>
      </c>
      <c r="C2028">
        <v>0</v>
      </c>
      <c r="D2028">
        <v>1.6087955063581401</v>
      </c>
      <c r="E2028">
        <v>0.37229414656758297</v>
      </c>
      <c r="F2028">
        <v>0.57049486041068997</v>
      </c>
      <c r="G2028" s="1">
        <v>43329</v>
      </c>
      <c r="H2028" t="s">
        <v>43</v>
      </c>
      <c r="I2028" t="s">
        <v>76</v>
      </c>
      <c r="J2028">
        <v>2.82</v>
      </c>
      <c r="L2028">
        <v>1</v>
      </c>
      <c r="M2028">
        <v>0.88612031936645497</v>
      </c>
      <c r="N2028">
        <v>0.59074687957763605</v>
      </c>
      <c r="O2028">
        <v>0.48795282840728699</v>
      </c>
      <c r="R2028">
        <f t="shared" si="62"/>
        <v>1.2106639109068724</v>
      </c>
      <c r="S2028">
        <f t="shared" si="63"/>
        <v>1.0727938913782382</v>
      </c>
    </row>
    <row r="2029" spans="1:19" x14ac:dyDescent="0.25">
      <c r="A2029">
        <v>48632</v>
      </c>
      <c r="B2029">
        <v>1.54</v>
      </c>
      <c r="C2029">
        <v>1</v>
      </c>
      <c r="D2029">
        <v>0.95628832745551995</v>
      </c>
      <c r="E2029">
        <v>0.62096644639968801</v>
      </c>
      <c r="F2029">
        <v>0.23041029572486799</v>
      </c>
      <c r="G2029" s="1">
        <v>43329</v>
      </c>
      <c r="H2029" t="s">
        <v>134</v>
      </c>
      <c r="I2029" t="s">
        <v>44</v>
      </c>
      <c r="J2029">
        <v>2.7</v>
      </c>
      <c r="L2029">
        <v>1</v>
      </c>
      <c r="M2029">
        <v>0.93181669592857297</v>
      </c>
      <c r="N2029">
        <v>0.60507577657699496</v>
      </c>
      <c r="O2029">
        <v>0.25234350562095598</v>
      </c>
      <c r="R2029">
        <f t="shared" si="62"/>
        <v>2.3978258330367992</v>
      </c>
      <c r="S2029">
        <f t="shared" si="63"/>
        <v>2.2343341451525265</v>
      </c>
    </row>
    <row r="2030" spans="1:19" x14ac:dyDescent="0.25">
      <c r="A2030">
        <v>48633</v>
      </c>
      <c r="B2030">
        <v>1.5</v>
      </c>
      <c r="C2030">
        <v>1</v>
      </c>
      <c r="D2030">
        <v>0.96721709668636302</v>
      </c>
      <c r="E2030">
        <v>0.64481139779090801</v>
      </c>
      <c r="F2030">
        <v>0.27131349444389302</v>
      </c>
      <c r="G2030" s="1">
        <v>43330</v>
      </c>
      <c r="H2030" t="s">
        <v>108</v>
      </c>
      <c r="I2030" t="s">
        <v>134</v>
      </c>
      <c r="J2030">
        <v>2.83</v>
      </c>
      <c r="L2030">
        <v>1</v>
      </c>
      <c r="M2030">
        <v>0.75772020220756497</v>
      </c>
      <c r="N2030">
        <v>0.50514680147170998</v>
      </c>
      <c r="O2030">
        <v>0.36639577150344799</v>
      </c>
      <c r="R2030">
        <f t="shared" si="62"/>
        <v>1.3786916792159438</v>
      </c>
      <c r="S2030">
        <f t="shared" si="63"/>
        <v>1.0446625379573924</v>
      </c>
    </row>
    <row r="2031" spans="1:19" x14ac:dyDescent="0.25">
      <c r="A2031">
        <v>48634</v>
      </c>
      <c r="B2031">
        <v>1.24</v>
      </c>
      <c r="C2031">
        <v>1</v>
      </c>
      <c r="D2031">
        <v>0.71308451581001198</v>
      </c>
      <c r="E2031">
        <v>0.57506815791129995</v>
      </c>
      <c r="F2031">
        <v>0.21857464909553501</v>
      </c>
      <c r="G2031" s="1">
        <v>43330</v>
      </c>
      <c r="H2031" t="s">
        <v>153</v>
      </c>
      <c r="I2031" t="s">
        <v>54</v>
      </c>
      <c r="J2031">
        <v>4.71</v>
      </c>
      <c r="L2031">
        <v>1</v>
      </c>
      <c r="M2031">
        <v>0.87107736587524398</v>
      </c>
      <c r="N2031">
        <v>0.70248174667358398</v>
      </c>
      <c r="O2031">
        <v>0.26842278242111201</v>
      </c>
      <c r="R2031">
        <f t="shared" si="62"/>
        <v>2.6170719949229331</v>
      </c>
      <c r="S2031">
        <f t="shared" si="63"/>
        <v>2.279672179643339</v>
      </c>
    </row>
    <row r="2032" spans="1:19" x14ac:dyDescent="0.25">
      <c r="A2032">
        <v>48635</v>
      </c>
      <c r="B2032">
        <v>2.88</v>
      </c>
      <c r="C2032">
        <v>1</v>
      </c>
      <c r="D2032">
        <v>1.88650588989257</v>
      </c>
      <c r="E2032">
        <v>0.655036767323811</v>
      </c>
      <c r="F2032">
        <v>0.40183331569035802</v>
      </c>
      <c r="G2032" s="1">
        <v>43330</v>
      </c>
      <c r="H2032" t="s">
        <v>113</v>
      </c>
      <c r="I2032" t="s">
        <v>43</v>
      </c>
      <c r="J2032">
        <v>1.49</v>
      </c>
      <c r="L2032">
        <v>1</v>
      </c>
      <c r="M2032">
        <v>2.0233347129821699</v>
      </c>
      <c r="N2032">
        <v>0.70254677534103305</v>
      </c>
      <c r="O2032">
        <v>0.33798408508300698</v>
      </c>
      <c r="R2032">
        <f t="shared" si="62"/>
        <v>2.0786386292966768</v>
      </c>
      <c r="S2032">
        <f t="shared" si="63"/>
        <v>4.2057816944016535</v>
      </c>
    </row>
    <row r="2033" spans="1:19" x14ac:dyDescent="0.25">
      <c r="A2033">
        <v>48636</v>
      </c>
      <c r="B2033">
        <v>1.24</v>
      </c>
      <c r="C2033">
        <v>1</v>
      </c>
      <c r="D2033">
        <v>1.12939401531219</v>
      </c>
      <c r="E2033">
        <v>0.91080162525177</v>
      </c>
      <c r="F2033">
        <v>0.13609137684106801</v>
      </c>
      <c r="G2033" s="1">
        <v>43331</v>
      </c>
      <c r="H2033" t="s">
        <v>153</v>
      </c>
      <c r="I2033" t="s">
        <v>113</v>
      </c>
      <c r="J2033">
        <v>4.74</v>
      </c>
      <c r="L2033">
        <v>1</v>
      </c>
      <c r="M2033">
        <v>1.14891486883163</v>
      </c>
      <c r="N2033">
        <v>0.926544249057769</v>
      </c>
      <c r="O2033">
        <v>8.0417409539222703E-2</v>
      </c>
      <c r="R2033">
        <f t="shared" si="62"/>
        <v>11.521687335698836</v>
      </c>
      <c r="S2033">
        <f t="shared" si="63"/>
        <v>13.237437894013521</v>
      </c>
    </row>
    <row r="2034" spans="1:19" x14ac:dyDescent="0.25">
      <c r="A2034">
        <v>48637</v>
      </c>
      <c r="B2034">
        <v>2.14</v>
      </c>
      <c r="C2034">
        <v>1</v>
      </c>
      <c r="D2034">
        <v>1.72842734026908</v>
      </c>
      <c r="E2034">
        <v>0.80767632722854599</v>
      </c>
      <c r="F2034">
        <v>0.36340680718421903</v>
      </c>
      <c r="G2034" s="1">
        <v>43331</v>
      </c>
      <c r="H2034" t="s">
        <v>108</v>
      </c>
      <c r="I2034" t="s">
        <v>153</v>
      </c>
      <c r="J2034">
        <v>1.81</v>
      </c>
      <c r="L2034">
        <v>1</v>
      </c>
      <c r="M2034">
        <v>1.5262223041057501</v>
      </c>
      <c r="N2034">
        <v>0.71318799257278398</v>
      </c>
      <c r="O2034">
        <v>0.15447811782359999</v>
      </c>
      <c r="R2034">
        <f t="shared" si="62"/>
        <v>4.616757393349264</v>
      </c>
      <c r="S2034">
        <f t="shared" si="63"/>
        <v>7.0461981063748063</v>
      </c>
    </row>
    <row r="2035" spans="1:19" x14ac:dyDescent="0.25">
      <c r="A2035">
        <v>48638</v>
      </c>
      <c r="B2035">
        <v>2.61</v>
      </c>
      <c r="C2035">
        <v>1</v>
      </c>
      <c r="D2035">
        <v>1.47094599455595</v>
      </c>
      <c r="E2035">
        <v>0.56358084082603399</v>
      </c>
      <c r="F2035">
        <v>0.36838928610086402</v>
      </c>
      <c r="G2035" s="1">
        <v>43331</v>
      </c>
      <c r="H2035" t="s">
        <v>120</v>
      </c>
      <c r="I2035" t="s">
        <v>70</v>
      </c>
      <c r="J2035">
        <v>1.55</v>
      </c>
      <c r="L2035">
        <v>1</v>
      </c>
      <c r="M2035">
        <v>1.97973690748214</v>
      </c>
      <c r="N2035">
        <v>0.758519887924194</v>
      </c>
      <c r="O2035">
        <v>0.47266751527786199</v>
      </c>
      <c r="R2035">
        <f t="shared" si="62"/>
        <v>1.6047641595980866</v>
      </c>
      <c r="S2035">
        <f t="shared" si="63"/>
        <v>3.1770108345609014</v>
      </c>
    </row>
    <row r="2036" spans="1:19" x14ac:dyDescent="0.25">
      <c r="A2036">
        <v>48639</v>
      </c>
      <c r="B2036">
        <v>1.37</v>
      </c>
      <c r="C2036">
        <v>1</v>
      </c>
      <c r="D2036">
        <v>1.1769252835512101</v>
      </c>
      <c r="E2036">
        <v>0.85906955003738406</v>
      </c>
      <c r="F2036">
        <v>0.103868100047111</v>
      </c>
      <c r="G2036" s="1">
        <v>43331</v>
      </c>
      <c r="H2036" t="s">
        <v>122</v>
      </c>
      <c r="I2036" t="s">
        <v>19</v>
      </c>
      <c r="J2036">
        <v>3.31</v>
      </c>
      <c r="L2036">
        <v>1</v>
      </c>
      <c r="M2036">
        <v>1.2780261439084999</v>
      </c>
      <c r="N2036">
        <v>0.93286579847335804</v>
      </c>
      <c r="O2036">
        <v>0.110083550214767</v>
      </c>
      <c r="R2036">
        <f t="shared" si="62"/>
        <v>8.4741616404393554</v>
      </c>
      <c r="S2036">
        <f t="shared" si="63"/>
        <v>10.830200124188044</v>
      </c>
    </row>
    <row r="2037" spans="1:19" x14ac:dyDescent="0.25">
      <c r="A2037">
        <v>48640</v>
      </c>
      <c r="B2037">
        <v>2.77</v>
      </c>
      <c r="C2037">
        <v>1</v>
      </c>
      <c r="D2037">
        <v>1.7953711659312199</v>
      </c>
      <c r="E2037">
        <v>0.64814843535423206</v>
      </c>
      <c r="F2037">
        <v>0.45912814140319802</v>
      </c>
      <c r="G2037" s="1">
        <v>43332</v>
      </c>
      <c r="H2037" t="s">
        <v>80</v>
      </c>
      <c r="I2037" t="s">
        <v>141</v>
      </c>
      <c r="J2037">
        <v>1.5</v>
      </c>
      <c r="L2037">
        <v>1</v>
      </c>
      <c r="M2037">
        <v>1.5224377483129501</v>
      </c>
      <c r="N2037">
        <v>0.54961651563644398</v>
      </c>
      <c r="O2037">
        <v>0.440131455659866</v>
      </c>
      <c r="R2037">
        <f t="shared" si="62"/>
        <v>1.2487553629004606</v>
      </c>
      <c r="S2037">
        <f t="shared" si="63"/>
        <v>1.9011523028878978</v>
      </c>
    </row>
    <row r="2038" spans="1:19" x14ac:dyDescent="0.25">
      <c r="A2038">
        <v>48641</v>
      </c>
      <c r="B2038">
        <v>2.15</v>
      </c>
      <c r="C2038">
        <v>1</v>
      </c>
      <c r="D2038">
        <v>1.8856079709529801</v>
      </c>
      <c r="E2038">
        <v>0.87702696323394702</v>
      </c>
      <c r="F2038">
        <v>0.44088591933250398</v>
      </c>
      <c r="G2038" s="1">
        <v>43332</v>
      </c>
      <c r="H2038" t="s">
        <v>103</v>
      </c>
      <c r="I2038" t="s">
        <v>16</v>
      </c>
      <c r="J2038">
        <v>1.77</v>
      </c>
      <c r="L2038">
        <v>1</v>
      </c>
      <c r="M2038">
        <v>1.99878545105457</v>
      </c>
      <c r="N2038">
        <v>0.92966765165328902</v>
      </c>
      <c r="O2038">
        <v>0.407624721527099</v>
      </c>
      <c r="R2038">
        <f t="shared" si="62"/>
        <v>2.2806949690647857</v>
      </c>
      <c r="S2038">
        <f t="shared" si="63"/>
        <v>4.558619922460049</v>
      </c>
    </row>
    <row r="2039" spans="1:19" x14ac:dyDescent="0.25">
      <c r="A2039">
        <v>48642</v>
      </c>
      <c r="B2039">
        <v>4.8499999999999996</v>
      </c>
      <c r="C2039">
        <v>1</v>
      </c>
      <c r="D2039">
        <v>4.0766868948936397</v>
      </c>
      <c r="E2039">
        <v>0.840553998947143</v>
      </c>
      <c r="F2039">
        <v>0.52880476117134001</v>
      </c>
      <c r="G2039" s="1">
        <v>43332</v>
      </c>
      <c r="H2039" t="s">
        <v>8</v>
      </c>
      <c r="I2039" t="s">
        <v>9</v>
      </c>
      <c r="J2039">
        <v>1.22</v>
      </c>
      <c r="L2039">
        <v>1</v>
      </c>
      <c r="M2039">
        <v>4.2511675685644104</v>
      </c>
      <c r="N2039">
        <v>0.87652939558029097</v>
      </c>
      <c r="O2039">
        <v>0.510131895542144</v>
      </c>
      <c r="R2039">
        <f t="shared" si="62"/>
        <v>1.7182407201744503</v>
      </c>
      <c r="S2039">
        <f t="shared" si="63"/>
        <v>7.3045292245923799</v>
      </c>
    </row>
    <row r="2040" spans="1:19" x14ac:dyDescent="0.25">
      <c r="A2040">
        <v>48643</v>
      </c>
      <c r="B2040">
        <v>1.69</v>
      </c>
      <c r="C2040">
        <v>1</v>
      </c>
      <c r="D2040">
        <v>1.3303785732984501</v>
      </c>
      <c r="E2040">
        <v>0.78720625638961705</v>
      </c>
      <c r="F2040">
        <v>0.22843507826328199</v>
      </c>
      <c r="G2040" s="1">
        <v>43332</v>
      </c>
      <c r="H2040" t="s">
        <v>128</v>
      </c>
      <c r="I2040" t="s">
        <v>124</v>
      </c>
      <c r="J2040">
        <v>2.29</v>
      </c>
      <c r="L2040">
        <v>1</v>
      </c>
      <c r="M2040">
        <v>1.49866025447845</v>
      </c>
      <c r="N2040">
        <v>0.88678121566772405</v>
      </c>
      <c r="O2040">
        <v>0.18258860707283001</v>
      </c>
      <c r="R2040">
        <f t="shared" si="62"/>
        <v>4.8567171297495539</v>
      </c>
      <c r="S2040">
        <f t="shared" si="63"/>
        <v>7.2785689296003317</v>
      </c>
    </row>
    <row r="2041" spans="1:19" x14ac:dyDescent="0.25">
      <c r="A2041">
        <v>48644</v>
      </c>
      <c r="B2041">
        <v>4.13</v>
      </c>
      <c r="C2041">
        <v>0</v>
      </c>
      <c r="D2041">
        <v>1.0747989031076399</v>
      </c>
      <c r="E2041">
        <v>0.10059944987297</v>
      </c>
      <c r="F2041">
        <v>0.84629834890365596</v>
      </c>
      <c r="G2041" s="1">
        <v>43332</v>
      </c>
      <c r="H2041" t="s">
        <v>144</v>
      </c>
      <c r="I2041" t="s">
        <v>116</v>
      </c>
      <c r="J2041">
        <v>1.27</v>
      </c>
      <c r="L2041">
        <v>0</v>
      </c>
      <c r="M2041">
        <v>0.99394482672214501</v>
      </c>
      <c r="N2041">
        <v>9.2533260583877494E-2</v>
      </c>
      <c r="O2041">
        <v>0.78263372182846003</v>
      </c>
      <c r="R2041">
        <f t="shared" si="62"/>
        <v>8.4578638739206173</v>
      </c>
      <c r="S2041">
        <f t="shared" si="63"/>
        <v>8.4066500426035109</v>
      </c>
    </row>
    <row r="2042" spans="1:19" x14ac:dyDescent="0.25">
      <c r="A2042">
        <v>48645</v>
      </c>
      <c r="B2042">
        <v>1.38</v>
      </c>
      <c r="C2042">
        <v>1</v>
      </c>
      <c r="D2042">
        <v>1.0215056540966001</v>
      </c>
      <c r="E2042">
        <v>0.74022148847579905</v>
      </c>
      <c r="F2042">
        <v>0.17925659120082801</v>
      </c>
      <c r="G2042" s="1">
        <v>43332</v>
      </c>
      <c r="H2042" t="s">
        <v>115</v>
      </c>
      <c r="I2042" t="s">
        <v>26</v>
      </c>
      <c r="J2042">
        <v>3.31</v>
      </c>
      <c r="L2042">
        <v>1</v>
      </c>
      <c r="M2042">
        <v>1.02452202200889</v>
      </c>
      <c r="N2042">
        <v>0.74240726232528598</v>
      </c>
      <c r="O2042">
        <v>9.6595495939254705E-2</v>
      </c>
      <c r="R2042">
        <f t="shared" si="62"/>
        <v>7.6857337405478834</v>
      </c>
      <c r="S2042">
        <f t="shared" si="63"/>
        <v>7.8742034724881025</v>
      </c>
    </row>
    <row r="2043" spans="1:19" x14ac:dyDescent="0.25">
      <c r="A2043">
        <v>48646</v>
      </c>
      <c r="B2043">
        <v>1.71</v>
      </c>
      <c r="C2043">
        <v>1</v>
      </c>
      <c r="D2043">
        <v>1.1566968269348099</v>
      </c>
      <c r="E2043">
        <v>0.676430892944335</v>
      </c>
      <c r="F2043">
        <v>0.33530962914228402</v>
      </c>
      <c r="G2043" s="1">
        <v>43332</v>
      </c>
      <c r="H2043" t="s">
        <v>165</v>
      </c>
      <c r="I2043" t="s">
        <v>234</v>
      </c>
      <c r="J2043">
        <v>2.25</v>
      </c>
      <c r="L2043">
        <v>1</v>
      </c>
      <c r="M2043">
        <v>1.4060911381244601</v>
      </c>
      <c r="N2043">
        <v>0.82227551937103205</v>
      </c>
      <c r="O2043">
        <v>0.123135082423686</v>
      </c>
      <c r="R2043">
        <f t="shared" si="62"/>
        <v>6.6778330203388157</v>
      </c>
      <c r="S2043">
        <f t="shared" si="63"/>
        <v>9.3896418317733374</v>
      </c>
    </row>
    <row r="2044" spans="1:19" x14ac:dyDescent="0.25">
      <c r="A2044">
        <v>48647</v>
      </c>
      <c r="B2044">
        <v>1.41</v>
      </c>
      <c r="C2044">
        <v>1</v>
      </c>
      <c r="D2044">
        <v>1.1451252157688101</v>
      </c>
      <c r="E2044">
        <v>0.812145543098449</v>
      </c>
      <c r="F2044">
        <v>0.220449194312095</v>
      </c>
      <c r="G2044" s="1">
        <v>43332</v>
      </c>
      <c r="H2044" t="s">
        <v>211</v>
      </c>
      <c r="I2044" t="s">
        <v>125</v>
      </c>
      <c r="J2044">
        <v>3.11</v>
      </c>
      <c r="L2044">
        <v>1</v>
      </c>
      <c r="M2044">
        <v>1.2666828292608201</v>
      </c>
      <c r="N2044">
        <v>0.89835661649703902</v>
      </c>
      <c r="O2044">
        <v>0.33634287118911699</v>
      </c>
      <c r="R2044">
        <f t="shared" si="62"/>
        <v>2.6709548304709454</v>
      </c>
      <c r="S2044">
        <f t="shared" si="63"/>
        <v>3.3832526214888037</v>
      </c>
    </row>
    <row r="2045" spans="1:19" x14ac:dyDescent="0.25">
      <c r="A2045">
        <v>48648</v>
      </c>
      <c r="B2045">
        <v>1.7</v>
      </c>
      <c r="C2045">
        <v>1</v>
      </c>
      <c r="D2045">
        <v>0.97995577529072697</v>
      </c>
      <c r="E2045">
        <v>0.57644457370042801</v>
      </c>
      <c r="F2045">
        <v>0.36698164790868698</v>
      </c>
      <c r="G2045" s="1">
        <v>43332</v>
      </c>
      <c r="H2045" t="s">
        <v>163</v>
      </c>
      <c r="I2045" t="s">
        <v>123</v>
      </c>
      <c r="J2045">
        <v>2.27</v>
      </c>
      <c r="L2045">
        <v>0</v>
      </c>
      <c r="M2045">
        <v>1.31926596343517</v>
      </c>
      <c r="N2045">
        <v>0.54664492607116699</v>
      </c>
      <c r="O2045">
        <v>0.58117443323135298</v>
      </c>
      <c r="R2045">
        <f t="shared" si="62"/>
        <v>1.0631662446926118</v>
      </c>
      <c r="S2045">
        <f t="shared" si="63"/>
        <v>1.4025990400961514</v>
      </c>
    </row>
    <row r="2046" spans="1:19" x14ac:dyDescent="0.25">
      <c r="A2046">
        <v>48649</v>
      </c>
      <c r="B2046">
        <v>4.8899999999999997</v>
      </c>
      <c r="C2046">
        <v>0</v>
      </c>
      <c r="D2046">
        <v>0.71503709542751304</v>
      </c>
      <c r="E2046">
        <v>0.22182431668043101</v>
      </c>
      <c r="F2046">
        <v>0.59093974828720097</v>
      </c>
      <c r="G2046" s="1">
        <v>43332</v>
      </c>
      <c r="H2046" t="s">
        <v>111</v>
      </c>
      <c r="I2046" t="s">
        <v>22</v>
      </c>
      <c r="J2046">
        <v>1.21</v>
      </c>
      <c r="L2046">
        <v>0</v>
      </c>
      <c r="M2046">
        <v>0.75770519793033597</v>
      </c>
      <c r="N2046">
        <v>7.6264508068561498E-2</v>
      </c>
      <c r="O2046">
        <v>0.62620264291763295</v>
      </c>
      <c r="R2046">
        <f t="shared" si="62"/>
        <v>8.210931385732918</v>
      </c>
      <c r="S2046">
        <f t="shared" si="63"/>
        <v>6.2214653908191666</v>
      </c>
    </row>
    <row r="2047" spans="1:19" x14ac:dyDescent="0.25">
      <c r="A2047">
        <v>48650</v>
      </c>
      <c r="B2047">
        <v>2.29</v>
      </c>
      <c r="C2047">
        <v>1</v>
      </c>
      <c r="D2047">
        <v>1.25744021403789</v>
      </c>
      <c r="E2047">
        <v>0.549100530147552</v>
      </c>
      <c r="F2047">
        <v>0.37465021014213501</v>
      </c>
      <c r="G2047" s="1">
        <v>43332</v>
      </c>
      <c r="H2047" t="s">
        <v>37</v>
      </c>
      <c r="I2047" t="s">
        <v>73</v>
      </c>
      <c r="J2047">
        <v>1.68</v>
      </c>
      <c r="L2047">
        <v>1</v>
      </c>
      <c r="M2047">
        <v>1.05716440469026</v>
      </c>
      <c r="N2047">
        <v>0.46164384484290999</v>
      </c>
      <c r="O2047">
        <v>0.41310498118400502</v>
      </c>
      <c r="R2047">
        <f t="shared" si="62"/>
        <v>1.1174976479823293</v>
      </c>
      <c r="S2047">
        <f t="shared" si="63"/>
        <v>1.1813787357720091</v>
      </c>
    </row>
    <row r="2048" spans="1:19" x14ac:dyDescent="0.25">
      <c r="A2048">
        <v>48651</v>
      </c>
      <c r="B2048">
        <v>2.25</v>
      </c>
      <c r="C2048">
        <v>0</v>
      </c>
      <c r="D2048">
        <v>1.02597792327404</v>
      </c>
      <c r="E2048">
        <v>0.37359929084777799</v>
      </c>
      <c r="F2048">
        <v>0.59998708963394098</v>
      </c>
      <c r="G2048" s="1">
        <v>43332</v>
      </c>
      <c r="H2048" t="s">
        <v>42</v>
      </c>
      <c r="I2048" t="s">
        <v>102</v>
      </c>
      <c r="J2048">
        <v>1.71</v>
      </c>
      <c r="L2048">
        <v>0</v>
      </c>
      <c r="M2048">
        <v>1.0315323704481101</v>
      </c>
      <c r="N2048">
        <v>0.45901536941528298</v>
      </c>
      <c r="O2048">
        <v>0.603235304355621</v>
      </c>
      <c r="R2048">
        <f t="shared" si="62"/>
        <v>1.3141941306323852</v>
      </c>
      <c r="S2048">
        <f t="shared" si="63"/>
        <v>1.35563378680022</v>
      </c>
    </row>
    <row r="2049" spans="1:19" x14ac:dyDescent="0.25">
      <c r="A2049">
        <v>48652</v>
      </c>
      <c r="B2049">
        <v>1.39</v>
      </c>
      <c r="C2049">
        <v>1</v>
      </c>
      <c r="D2049">
        <v>1.2676583766937199</v>
      </c>
      <c r="E2049">
        <v>0.91198444366455</v>
      </c>
      <c r="F2049">
        <v>6.4475582540035201E-2</v>
      </c>
      <c r="G2049" s="1">
        <v>43332</v>
      </c>
      <c r="H2049" t="s">
        <v>101</v>
      </c>
      <c r="I2049" t="s">
        <v>63</v>
      </c>
      <c r="J2049">
        <v>3.25</v>
      </c>
      <c r="L2049">
        <v>1</v>
      </c>
      <c r="M2049">
        <v>1.2955082261562301</v>
      </c>
      <c r="N2049">
        <v>0.93202030658721902</v>
      </c>
      <c r="O2049">
        <v>6.8672031164169298E-2</v>
      </c>
      <c r="R2049">
        <f t="shared" si="62"/>
        <v>13.572050961462097</v>
      </c>
      <c r="S2049">
        <f t="shared" si="63"/>
        <v>17.582703666385775</v>
      </c>
    </row>
    <row r="2050" spans="1:19" x14ac:dyDescent="0.25">
      <c r="A2050">
        <v>48653</v>
      </c>
      <c r="B2050">
        <v>1.59</v>
      </c>
      <c r="C2050">
        <v>1</v>
      </c>
      <c r="D2050">
        <v>1.3300291446447301</v>
      </c>
      <c r="E2050">
        <v>0.836496317386627</v>
      </c>
      <c r="F2050">
        <v>0.126516267657279</v>
      </c>
      <c r="G2050" s="1">
        <v>43332</v>
      </c>
      <c r="H2050" t="s">
        <v>42</v>
      </c>
      <c r="I2050" t="s">
        <v>39</v>
      </c>
      <c r="J2050">
        <v>2.5299999999999998</v>
      </c>
      <c r="L2050">
        <v>1</v>
      </c>
      <c r="M2050">
        <v>1.4450862121582</v>
      </c>
      <c r="N2050">
        <v>0.90885925292968694</v>
      </c>
      <c r="O2050">
        <v>5.9461250901222201E-2</v>
      </c>
      <c r="R2050">
        <f t="shared" si="62"/>
        <v>15.284899647326554</v>
      </c>
      <c r="S2050">
        <f t="shared" si="63"/>
        <v>22.087997734573374</v>
      </c>
    </row>
    <row r="2051" spans="1:19" x14ac:dyDescent="0.25">
      <c r="A2051">
        <v>48654</v>
      </c>
      <c r="B2051">
        <v>2.58</v>
      </c>
      <c r="C2051">
        <v>1</v>
      </c>
      <c r="D2051">
        <v>1.59326489210128</v>
      </c>
      <c r="E2051">
        <v>0.61754453182220403</v>
      </c>
      <c r="F2051">
        <v>0.48621454834937999</v>
      </c>
      <c r="G2051" s="1">
        <v>43333</v>
      </c>
      <c r="H2051" t="s">
        <v>111</v>
      </c>
      <c r="I2051" t="s">
        <v>127</v>
      </c>
      <c r="J2051">
        <v>1.57</v>
      </c>
      <c r="L2051">
        <v>0</v>
      </c>
      <c r="M2051">
        <v>0.96671704232692701</v>
      </c>
      <c r="N2051">
        <v>0.50767153501510598</v>
      </c>
      <c r="O2051">
        <v>0.61574333906173695</v>
      </c>
      <c r="R2051">
        <f t="shared" si="62"/>
        <v>1.2128774150069597</v>
      </c>
      <c r="S2051">
        <f t="shared" si="63"/>
        <v>1.1725092673406567</v>
      </c>
    </row>
    <row r="2052" spans="1:19" x14ac:dyDescent="0.25">
      <c r="A2052">
        <v>48655</v>
      </c>
      <c r="B2052">
        <v>1.56</v>
      </c>
      <c r="C2052">
        <v>1</v>
      </c>
      <c r="D2052">
        <v>1.2056174368858299</v>
      </c>
      <c r="E2052">
        <v>0.77283169031143095</v>
      </c>
      <c r="F2052">
        <v>0.231343588232994</v>
      </c>
      <c r="G2052" s="1">
        <v>43333</v>
      </c>
      <c r="H2052" t="s">
        <v>85</v>
      </c>
      <c r="I2052" t="s">
        <v>103</v>
      </c>
      <c r="J2052">
        <v>2.62</v>
      </c>
      <c r="L2052">
        <v>1</v>
      </c>
      <c r="M2052">
        <v>1.31245414495468</v>
      </c>
      <c r="N2052">
        <v>0.84131675958633401</v>
      </c>
      <c r="O2052">
        <v>0.163223996758461</v>
      </c>
      <c r="R2052">
        <f t="shared" ref="R2052:R2115" si="64">IF(L2052,N2052/O2052,O2052/N2052)</f>
        <v>5.1543693102388319</v>
      </c>
      <c r="S2052">
        <f t="shared" ref="S2052:S2115" si="65">IF(L2052,R2052*N2052*B2052,R2052*O2052*J2052)</f>
        <v>6.7648733658501561</v>
      </c>
    </row>
    <row r="2053" spans="1:19" x14ac:dyDescent="0.25">
      <c r="A2053">
        <v>48656</v>
      </c>
      <c r="B2053">
        <v>1.32</v>
      </c>
      <c r="C2053">
        <v>1</v>
      </c>
      <c r="D2053">
        <v>1.15693416023254</v>
      </c>
      <c r="E2053">
        <v>0.87646527290344201</v>
      </c>
      <c r="F2053">
        <v>0.150515680015087</v>
      </c>
      <c r="G2053" s="1">
        <v>43333</v>
      </c>
      <c r="H2053" t="s">
        <v>92</v>
      </c>
      <c r="I2053" t="s">
        <v>120</v>
      </c>
      <c r="J2053">
        <v>3.71</v>
      </c>
      <c r="L2053">
        <v>1</v>
      </c>
      <c r="M2053">
        <v>1.0214271140098501</v>
      </c>
      <c r="N2053">
        <v>0.77380841970443703</v>
      </c>
      <c r="O2053">
        <v>0.112021006643772</v>
      </c>
      <c r="R2053">
        <f t="shared" si="64"/>
        <v>6.9077081423233064</v>
      </c>
      <c r="S2053">
        <f t="shared" si="65"/>
        <v>7.0557203922356857</v>
      </c>
    </row>
    <row r="2054" spans="1:19" x14ac:dyDescent="0.25">
      <c r="A2054">
        <v>48657</v>
      </c>
      <c r="C2054">
        <v>1</v>
      </c>
      <c r="E2054">
        <v>0.77545981407165498</v>
      </c>
      <c r="F2054">
        <v>0.26671039760112702</v>
      </c>
      <c r="G2054" s="1">
        <v>43333</v>
      </c>
      <c r="H2054" t="s">
        <v>224</v>
      </c>
      <c r="I2054" t="s">
        <v>163</v>
      </c>
      <c r="L2054">
        <v>1</v>
      </c>
      <c r="N2054">
        <v>0.60081535577774003</v>
      </c>
      <c r="O2054">
        <v>0.222158923745155</v>
      </c>
      <c r="R2054">
        <f t="shared" si="64"/>
        <v>2.704439442040838</v>
      </c>
      <c r="S2054">
        <f t="shared" si="65"/>
        <v>0</v>
      </c>
    </row>
    <row r="2055" spans="1:19" x14ac:dyDescent="0.25">
      <c r="A2055">
        <v>48658</v>
      </c>
      <c r="B2055">
        <v>3.64</v>
      </c>
      <c r="C2055">
        <v>0</v>
      </c>
      <c r="D2055">
        <v>0.82725339233875295</v>
      </c>
      <c r="E2055">
        <v>0.23772184252738901</v>
      </c>
      <c r="F2055">
        <v>0.62199503183364802</v>
      </c>
      <c r="G2055" s="1">
        <v>43333</v>
      </c>
      <c r="H2055" t="s">
        <v>165</v>
      </c>
      <c r="I2055" t="s">
        <v>65</v>
      </c>
      <c r="J2055">
        <v>1.33</v>
      </c>
      <c r="L2055">
        <v>0</v>
      </c>
      <c r="M2055">
        <v>0.84363746225833902</v>
      </c>
      <c r="N2055">
        <v>0.23703736066818201</v>
      </c>
      <c r="O2055">
        <v>0.63431388139724698</v>
      </c>
      <c r="R2055">
        <f t="shared" si="64"/>
        <v>2.67600803354031</v>
      </c>
      <c r="S2055">
        <f t="shared" si="65"/>
        <v>2.257580626398874</v>
      </c>
    </row>
    <row r="2056" spans="1:19" x14ac:dyDescent="0.25">
      <c r="A2056">
        <v>48659</v>
      </c>
      <c r="B2056">
        <v>2.19</v>
      </c>
      <c r="C2056">
        <v>1</v>
      </c>
      <c r="D2056">
        <v>1.54867024227976</v>
      </c>
      <c r="E2056">
        <v>0.707155361771583</v>
      </c>
      <c r="F2056">
        <v>0.36382909119129098</v>
      </c>
      <c r="G2056" s="1">
        <v>43333</v>
      </c>
      <c r="H2056" t="s">
        <v>95</v>
      </c>
      <c r="I2056" t="s">
        <v>37</v>
      </c>
      <c r="J2056">
        <v>1.76</v>
      </c>
      <c r="L2056">
        <v>0</v>
      </c>
      <c r="M2056">
        <v>0.64216015338897703</v>
      </c>
      <c r="N2056">
        <v>0.33431726694107</v>
      </c>
      <c r="O2056">
        <v>0.36486372351646401</v>
      </c>
      <c r="R2056">
        <f t="shared" si="64"/>
        <v>1.0913696646747786</v>
      </c>
      <c r="S2056">
        <f t="shared" si="65"/>
        <v>0.70083411127163187</v>
      </c>
    </row>
    <row r="2057" spans="1:19" x14ac:dyDescent="0.25">
      <c r="A2057">
        <v>48660</v>
      </c>
      <c r="B2057">
        <v>1.43</v>
      </c>
      <c r="C2057">
        <v>1</v>
      </c>
      <c r="D2057">
        <v>0.94912933349609296</v>
      </c>
      <c r="E2057">
        <v>0.663726806640625</v>
      </c>
      <c r="F2057">
        <v>0.23387439250945999</v>
      </c>
      <c r="G2057" s="1">
        <v>43333</v>
      </c>
      <c r="H2057" t="s">
        <v>50</v>
      </c>
      <c r="I2057" t="s">
        <v>211</v>
      </c>
      <c r="J2057">
        <v>3.07</v>
      </c>
      <c r="L2057">
        <v>1</v>
      </c>
      <c r="M2057">
        <v>0.81539728820323898</v>
      </c>
      <c r="N2057">
        <v>0.57020789384841897</v>
      </c>
      <c r="O2057">
        <v>0.37714341282844499</v>
      </c>
      <c r="R2057">
        <f t="shared" si="64"/>
        <v>1.5119126423873011</v>
      </c>
      <c r="S2057">
        <f t="shared" si="65"/>
        <v>1.2328094686027988</v>
      </c>
    </row>
    <row r="2058" spans="1:19" x14ac:dyDescent="0.25">
      <c r="A2058">
        <v>48661</v>
      </c>
      <c r="B2058">
        <v>1.47</v>
      </c>
      <c r="C2058">
        <v>1</v>
      </c>
      <c r="D2058">
        <v>1.33349934661388</v>
      </c>
      <c r="E2058">
        <v>0.90714241266250595</v>
      </c>
      <c r="F2058">
        <v>0.185127303004264</v>
      </c>
      <c r="G2058" s="1">
        <v>43333</v>
      </c>
      <c r="H2058" t="s">
        <v>128</v>
      </c>
      <c r="I2058" t="s">
        <v>161</v>
      </c>
      <c r="J2058">
        <v>2.89</v>
      </c>
      <c r="L2058">
        <v>1</v>
      </c>
      <c r="M2058">
        <v>1.3023829919099801</v>
      </c>
      <c r="N2058">
        <v>0.88597482442855802</v>
      </c>
      <c r="O2058">
        <v>0.183991238474845</v>
      </c>
      <c r="R2058">
        <f t="shared" si="64"/>
        <v>4.8153098580815694</v>
      </c>
      <c r="S2058">
        <f t="shared" si="65"/>
        <v>6.271377659941896</v>
      </c>
    </row>
    <row r="2059" spans="1:19" x14ac:dyDescent="0.25">
      <c r="A2059">
        <v>48662</v>
      </c>
      <c r="B2059">
        <v>1.17</v>
      </c>
      <c r="C2059">
        <v>1</v>
      </c>
      <c r="D2059">
        <v>1.12841159284114</v>
      </c>
      <c r="E2059">
        <v>0.96445435285568204</v>
      </c>
      <c r="F2059">
        <v>7.7331918478012004E-2</v>
      </c>
      <c r="G2059" s="1">
        <v>43333</v>
      </c>
      <c r="H2059" t="s">
        <v>67</v>
      </c>
      <c r="I2059" t="s">
        <v>244</v>
      </c>
      <c r="J2059">
        <v>5.81</v>
      </c>
      <c r="L2059">
        <v>1</v>
      </c>
      <c r="M2059">
        <v>1.12502521276474</v>
      </c>
      <c r="N2059">
        <v>0.96156001091003396</v>
      </c>
      <c r="O2059">
        <v>7.4045687913894598E-2</v>
      </c>
      <c r="R2059">
        <f t="shared" si="64"/>
        <v>12.986036567425801</v>
      </c>
      <c r="S2059">
        <f t="shared" si="65"/>
        <v>14.609618552238901</v>
      </c>
    </row>
    <row r="2060" spans="1:19" x14ac:dyDescent="0.25">
      <c r="A2060">
        <v>48663</v>
      </c>
      <c r="B2060">
        <v>2.2000000000000002</v>
      </c>
      <c r="C2060">
        <v>1</v>
      </c>
      <c r="D2060">
        <v>1.5909572815894999</v>
      </c>
      <c r="E2060">
        <v>0.72316240072250304</v>
      </c>
      <c r="F2060">
        <v>0.46793298125267002</v>
      </c>
      <c r="G2060" s="1">
        <v>43333</v>
      </c>
      <c r="H2060" t="s">
        <v>122</v>
      </c>
      <c r="I2060" t="s">
        <v>87</v>
      </c>
      <c r="J2060">
        <v>1.75</v>
      </c>
      <c r="L2060">
        <v>1</v>
      </c>
      <c r="M2060">
        <v>1.52112364768981</v>
      </c>
      <c r="N2060">
        <v>0.69141983985900801</v>
      </c>
      <c r="O2060">
        <v>0.52113866806030196</v>
      </c>
      <c r="R2060">
        <f t="shared" si="64"/>
        <v>1.3267482960581281</v>
      </c>
      <c r="S2060">
        <f t="shared" si="65"/>
        <v>2.0181482076661901</v>
      </c>
    </row>
    <row r="2061" spans="1:19" x14ac:dyDescent="0.25">
      <c r="A2061">
        <v>48664</v>
      </c>
      <c r="B2061">
        <v>1.39</v>
      </c>
      <c r="C2061">
        <v>1</v>
      </c>
      <c r="D2061">
        <v>1.15993157386779</v>
      </c>
      <c r="E2061">
        <v>0.83448314666748002</v>
      </c>
      <c r="F2061">
        <v>0.25050656497478402</v>
      </c>
      <c r="G2061" s="1">
        <v>43334</v>
      </c>
      <c r="H2061" t="s">
        <v>50</v>
      </c>
      <c r="I2061" t="s">
        <v>165</v>
      </c>
      <c r="J2061">
        <v>3.27</v>
      </c>
      <c r="L2061">
        <v>1</v>
      </c>
      <c r="M2061">
        <v>1.0705494362115799</v>
      </c>
      <c r="N2061">
        <v>0.77017945051193204</v>
      </c>
      <c r="O2061">
        <v>0.20334956049919101</v>
      </c>
      <c r="R2061">
        <f t="shared" si="64"/>
        <v>3.7874655279375244</v>
      </c>
      <c r="S2061">
        <f t="shared" si="65"/>
        <v>4.0546690856043313</v>
      </c>
    </row>
    <row r="2062" spans="1:19" x14ac:dyDescent="0.25">
      <c r="A2062">
        <v>48665</v>
      </c>
      <c r="B2062">
        <v>1.55</v>
      </c>
      <c r="C2062">
        <v>1</v>
      </c>
      <c r="D2062">
        <v>1.0549385911226199</v>
      </c>
      <c r="E2062">
        <v>0.68060554265975903</v>
      </c>
      <c r="F2062">
        <v>0.32310278415679899</v>
      </c>
      <c r="G2062" s="1">
        <v>43334</v>
      </c>
      <c r="H2062" t="s">
        <v>38</v>
      </c>
      <c r="I2062" t="s">
        <v>101</v>
      </c>
      <c r="J2062">
        <v>2.64</v>
      </c>
      <c r="L2062">
        <v>1</v>
      </c>
      <c r="M2062">
        <v>1.04898745119571</v>
      </c>
      <c r="N2062">
        <v>0.676766097545623</v>
      </c>
      <c r="O2062">
        <v>0.22310984134674</v>
      </c>
      <c r="R2062">
        <f t="shared" si="64"/>
        <v>3.0333314454463962</v>
      </c>
      <c r="S2062">
        <f t="shared" si="65"/>
        <v>3.1819266215906312</v>
      </c>
    </row>
    <row r="2063" spans="1:19" x14ac:dyDescent="0.25">
      <c r="A2063">
        <v>48666</v>
      </c>
      <c r="B2063">
        <v>1.68</v>
      </c>
      <c r="C2063">
        <v>0</v>
      </c>
      <c r="D2063">
        <v>1.5627733647823301</v>
      </c>
      <c r="E2063">
        <v>0.43236072361469202</v>
      </c>
      <c r="F2063">
        <v>0.66785186529159501</v>
      </c>
      <c r="G2063" s="1">
        <v>43334</v>
      </c>
      <c r="H2063" t="s">
        <v>67</v>
      </c>
      <c r="I2063" t="s">
        <v>40</v>
      </c>
      <c r="J2063">
        <v>2.34</v>
      </c>
      <c r="L2063">
        <v>0</v>
      </c>
      <c r="M2063">
        <v>1.6384927368164</v>
      </c>
      <c r="N2063">
        <v>0.3533436357975</v>
      </c>
      <c r="O2063">
        <v>0.70021057128906194</v>
      </c>
      <c r="R2063">
        <f t="shared" si="64"/>
        <v>1.9816702505725905</v>
      </c>
      <c r="S2063">
        <f t="shared" si="65"/>
        <v>3.2469523123283346</v>
      </c>
    </row>
    <row r="2064" spans="1:19" x14ac:dyDescent="0.25">
      <c r="A2064">
        <v>48667</v>
      </c>
      <c r="B2064">
        <v>2.61</v>
      </c>
      <c r="C2064">
        <v>1</v>
      </c>
      <c r="D2064">
        <v>1.7687313061952501</v>
      </c>
      <c r="E2064">
        <v>0.67767482995986905</v>
      </c>
      <c r="F2064">
        <v>0.45940887182950901</v>
      </c>
      <c r="G2064" s="1">
        <v>43334</v>
      </c>
      <c r="H2064" t="s">
        <v>8</v>
      </c>
      <c r="I2064" t="s">
        <v>10</v>
      </c>
      <c r="J2064">
        <v>1.56</v>
      </c>
      <c r="L2064">
        <v>0</v>
      </c>
      <c r="M2064">
        <v>0.95428668022155705</v>
      </c>
      <c r="N2064">
        <v>0.55494797229766801</v>
      </c>
      <c r="O2064">
        <v>0.61172223091125399</v>
      </c>
      <c r="R2064">
        <f t="shared" si="64"/>
        <v>1.1023055519574596</v>
      </c>
      <c r="S2064">
        <f t="shared" si="65"/>
        <v>1.0519155057672744</v>
      </c>
    </row>
    <row r="2065" spans="1:19" x14ac:dyDescent="0.25">
      <c r="A2065">
        <v>48668</v>
      </c>
      <c r="B2065">
        <v>2.94</v>
      </c>
      <c r="C2065">
        <v>1</v>
      </c>
      <c r="D2065">
        <v>1.8714606020450499</v>
      </c>
      <c r="E2065">
        <v>0.63655122518539398</v>
      </c>
      <c r="F2065">
        <v>0.37028438448905898</v>
      </c>
      <c r="G2065" s="1">
        <v>43334</v>
      </c>
      <c r="H2065" t="s">
        <v>12</v>
      </c>
      <c r="I2065" t="s">
        <v>115</v>
      </c>
      <c r="J2065">
        <v>1.46</v>
      </c>
      <c r="L2065">
        <v>1</v>
      </c>
      <c r="M2065">
        <v>2.1392545115947699</v>
      </c>
      <c r="N2065">
        <v>0.72763758897781305</v>
      </c>
      <c r="O2065">
        <v>0.36697852611541698</v>
      </c>
      <c r="R2065">
        <f t="shared" si="64"/>
        <v>1.9827797464883996</v>
      </c>
      <c r="S2065">
        <f t="shared" si="65"/>
        <v>4.2416705181740442</v>
      </c>
    </row>
    <row r="2066" spans="1:19" x14ac:dyDescent="0.25">
      <c r="A2066">
        <v>48669</v>
      </c>
      <c r="B2066">
        <v>1.19</v>
      </c>
      <c r="C2066">
        <v>1</v>
      </c>
      <c r="D2066">
        <v>1.1335691915750501</v>
      </c>
      <c r="E2066">
        <v>0.952579152584075</v>
      </c>
      <c r="F2066">
        <v>7.0115290582179995E-2</v>
      </c>
      <c r="G2066" s="1">
        <v>43334</v>
      </c>
      <c r="H2066" t="s">
        <v>88</v>
      </c>
      <c r="I2066" t="s">
        <v>144</v>
      </c>
      <c r="J2066">
        <v>5.54</v>
      </c>
      <c r="L2066">
        <v>1</v>
      </c>
      <c r="M2066">
        <v>1.11344405889511</v>
      </c>
      <c r="N2066">
        <v>0.93566727638244596</v>
      </c>
      <c r="O2066">
        <v>6.0725860297679901E-2</v>
      </c>
      <c r="R2066">
        <f t="shared" si="64"/>
        <v>15.408053040266177</v>
      </c>
      <c r="S2066">
        <f t="shared" si="65"/>
        <v>17.156005116825121</v>
      </c>
    </row>
    <row r="2067" spans="1:19" x14ac:dyDescent="0.25">
      <c r="A2067">
        <v>48670</v>
      </c>
      <c r="B2067">
        <v>4.34</v>
      </c>
      <c r="C2067">
        <v>0</v>
      </c>
      <c r="D2067">
        <v>0.95436858057975704</v>
      </c>
      <c r="E2067">
        <v>0.249693623185157</v>
      </c>
      <c r="F2067">
        <v>0.75743538141250599</v>
      </c>
      <c r="G2067" s="1">
        <v>43334</v>
      </c>
      <c r="H2067" t="s">
        <v>80</v>
      </c>
      <c r="I2067" t="s">
        <v>121</v>
      </c>
      <c r="J2067">
        <v>1.26</v>
      </c>
      <c r="L2067">
        <v>0</v>
      </c>
      <c r="M2067">
        <v>0.95942248463630597</v>
      </c>
      <c r="N2067">
        <v>0.22942170500755299</v>
      </c>
      <c r="O2067">
        <v>0.76144641637802102</v>
      </c>
      <c r="R2067">
        <f t="shared" si="64"/>
        <v>3.3189815948449723</v>
      </c>
      <c r="S2067">
        <f t="shared" si="65"/>
        <v>3.1843055681883343</v>
      </c>
    </row>
    <row r="2068" spans="1:19" x14ac:dyDescent="0.25">
      <c r="A2068">
        <v>48671</v>
      </c>
      <c r="B2068">
        <v>1.18</v>
      </c>
      <c r="C2068">
        <v>1</v>
      </c>
      <c r="D2068">
        <v>1.1189464030265801</v>
      </c>
      <c r="E2068">
        <v>0.94825966358184799</v>
      </c>
      <c r="F2068">
        <v>6.0156410187482801E-2</v>
      </c>
      <c r="G2068" s="1">
        <v>43334</v>
      </c>
      <c r="H2068" t="s">
        <v>38</v>
      </c>
      <c r="I2068" t="s">
        <v>111</v>
      </c>
      <c r="J2068">
        <v>5.57</v>
      </c>
      <c r="L2068">
        <v>1</v>
      </c>
      <c r="M2068">
        <v>1.1058045780658701</v>
      </c>
      <c r="N2068">
        <v>0.93712252378463701</v>
      </c>
      <c r="O2068">
        <v>5.46448044478893E-2</v>
      </c>
      <c r="R2068">
        <f t="shared" si="64"/>
        <v>17.14934353325944</v>
      </c>
      <c r="S2068">
        <f t="shared" si="65"/>
        <v>18.963822589902641</v>
      </c>
    </row>
    <row r="2069" spans="1:19" x14ac:dyDescent="0.25">
      <c r="A2069">
        <v>48672</v>
      </c>
      <c r="B2069">
        <v>2.2999999999999998</v>
      </c>
      <c r="C2069">
        <v>1</v>
      </c>
      <c r="D2069">
        <v>1.3816584134101799</v>
      </c>
      <c r="E2069">
        <v>0.60072104930877601</v>
      </c>
      <c r="F2069">
        <v>0.37236184477806</v>
      </c>
      <c r="G2069" s="1">
        <v>43334</v>
      </c>
      <c r="H2069" t="s">
        <v>95</v>
      </c>
      <c r="I2069" t="s">
        <v>42</v>
      </c>
      <c r="J2069">
        <v>1.69</v>
      </c>
      <c r="L2069">
        <v>1</v>
      </c>
      <c r="M2069">
        <v>1.5106906592845899</v>
      </c>
      <c r="N2069">
        <v>0.65682202577590898</v>
      </c>
      <c r="O2069">
        <v>0.41536143422126698</v>
      </c>
      <c r="R2069">
        <f t="shared" si="64"/>
        <v>1.581326458503159</v>
      </c>
      <c r="S2069">
        <f t="shared" si="65"/>
        <v>2.3888951101403042</v>
      </c>
    </row>
    <row r="2070" spans="1:19" x14ac:dyDescent="0.25">
      <c r="A2070">
        <v>48673</v>
      </c>
      <c r="B2070">
        <v>1.34</v>
      </c>
      <c r="C2070">
        <v>1</v>
      </c>
      <c r="D2070">
        <v>0.68686525273322996</v>
      </c>
      <c r="E2070">
        <v>0.51258600950240996</v>
      </c>
      <c r="F2070">
        <v>0.329318928718566</v>
      </c>
      <c r="G2070" s="1">
        <v>43334</v>
      </c>
      <c r="H2070" t="s">
        <v>122</v>
      </c>
      <c r="I2070" t="s">
        <v>8</v>
      </c>
      <c r="J2070">
        <v>3.61</v>
      </c>
      <c r="L2070">
        <v>1</v>
      </c>
      <c r="M2070">
        <v>0.593777848482132</v>
      </c>
      <c r="N2070">
        <v>0.44311779737472501</v>
      </c>
      <c r="O2070">
        <v>0.29730999469757002</v>
      </c>
      <c r="R2070">
        <f t="shared" si="64"/>
        <v>1.4904234814758708</v>
      </c>
      <c r="S2070">
        <f t="shared" si="65"/>
        <v>0.8849804481579906</v>
      </c>
    </row>
    <row r="2071" spans="1:19" x14ac:dyDescent="0.25">
      <c r="A2071">
        <v>48674</v>
      </c>
      <c r="B2071">
        <v>1.6</v>
      </c>
      <c r="C2071">
        <v>1</v>
      </c>
      <c r="D2071">
        <v>1.06239831924438</v>
      </c>
      <c r="E2071">
        <v>0.66399894952773997</v>
      </c>
      <c r="F2071">
        <v>0.29875263869762397</v>
      </c>
      <c r="G2071" s="1">
        <v>43334</v>
      </c>
      <c r="H2071" t="s">
        <v>92</v>
      </c>
      <c r="I2071" t="s">
        <v>128</v>
      </c>
      <c r="J2071">
        <v>2.5</v>
      </c>
      <c r="L2071">
        <v>1</v>
      </c>
      <c r="M2071">
        <v>1.14212055206298</v>
      </c>
      <c r="N2071">
        <v>0.71382534503936701</v>
      </c>
      <c r="O2071">
        <v>0.20353512465953799</v>
      </c>
      <c r="R2071">
        <f t="shared" si="64"/>
        <v>3.5071359119631738</v>
      </c>
      <c r="S2071">
        <f t="shared" si="65"/>
        <v>4.0055720039313085</v>
      </c>
    </row>
    <row r="2072" spans="1:19" x14ac:dyDescent="0.25">
      <c r="A2072">
        <v>48675</v>
      </c>
      <c r="B2072">
        <v>1.85</v>
      </c>
      <c r="C2072">
        <v>1</v>
      </c>
      <c r="D2072">
        <v>1.0531901061534801</v>
      </c>
      <c r="E2072">
        <v>0.56929194927215498</v>
      </c>
      <c r="F2072">
        <v>0.32685209065675702</v>
      </c>
      <c r="G2072" s="1">
        <v>43335</v>
      </c>
      <c r="H2072" t="s">
        <v>67</v>
      </c>
      <c r="I2072" t="s">
        <v>12</v>
      </c>
      <c r="J2072">
        <v>2.0699999999999998</v>
      </c>
      <c r="L2072">
        <v>0</v>
      </c>
      <c r="M2072">
        <v>0.89874585807323404</v>
      </c>
      <c r="N2072">
        <v>0.268274396657943</v>
      </c>
      <c r="O2072">
        <v>0.43417674303054798</v>
      </c>
      <c r="R2072">
        <f t="shared" si="64"/>
        <v>1.6184054402483099</v>
      </c>
      <c r="S2072">
        <f t="shared" si="65"/>
        <v>1.4545351861063578</v>
      </c>
    </row>
    <row r="2073" spans="1:19" x14ac:dyDescent="0.25">
      <c r="A2073">
        <v>48676</v>
      </c>
      <c r="B2073">
        <v>2.59</v>
      </c>
      <c r="C2073">
        <v>1</v>
      </c>
      <c r="D2073">
        <v>2.3479752808809198</v>
      </c>
      <c r="E2073">
        <v>0.90655416250228804</v>
      </c>
      <c r="F2073">
        <v>0.23966548740863799</v>
      </c>
      <c r="G2073" s="1">
        <v>43335</v>
      </c>
      <c r="H2073" t="s">
        <v>50</v>
      </c>
      <c r="I2073" t="s">
        <v>38</v>
      </c>
      <c r="J2073">
        <v>1.58</v>
      </c>
      <c r="L2073">
        <v>1</v>
      </c>
      <c r="M2073">
        <v>2.3293132257461502</v>
      </c>
      <c r="N2073">
        <v>0.89934873580932595</v>
      </c>
      <c r="O2073">
        <v>0.18197537958621901</v>
      </c>
      <c r="R2073">
        <f t="shared" si="64"/>
        <v>4.9421451289415721</v>
      </c>
      <c r="S2073">
        <f t="shared" si="65"/>
        <v>11.511804012400535</v>
      </c>
    </row>
    <row r="2074" spans="1:19" x14ac:dyDescent="0.25">
      <c r="A2074">
        <v>48677</v>
      </c>
      <c r="B2074">
        <v>1.5</v>
      </c>
      <c r="C2074">
        <v>1</v>
      </c>
      <c r="D2074">
        <v>1.26896120309829</v>
      </c>
      <c r="E2074">
        <v>0.84597413539886401</v>
      </c>
      <c r="F2074">
        <v>0.130958068370819</v>
      </c>
      <c r="G2074" s="1">
        <v>43335</v>
      </c>
      <c r="H2074" t="s">
        <v>88</v>
      </c>
      <c r="I2074" t="s">
        <v>85</v>
      </c>
      <c r="J2074">
        <v>2.82</v>
      </c>
      <c r="L2074">
        <v>1</v>
      </c>
      <c r="M2074">
        <v>1.1871069967746699</v>
      </c>
      <c r="N2074">
        <v>0.79140466451644897</v>
      </c>
      <c r="O2074">
        <v>6.3528083264827701E-2</v>
      </c>
      <c r="R2074">
        <f t="shared" si="64"/>
        <v>12.457556152250699</v>
      </c>
      <c r="S2074">
        <f t="shared" si="65"/>
        <v>14.788452071050186</v>
      </c>
    </row>
    <row r="2075" spans="1:19" x14ac:dyDescent="0.25">
      <c r="A2075">
        <v>48678</v>
      </c>
      <c r="B2075">
        <v>1.48</v>
      </c>
      <c r="C2075">
        <v>1</v>
      </c>
      <c r="D2075">
        <v>1.2173372478485101</v>
      </c>
      <c r="E2075">
        <v>0.82252516746520998</v>
      </c>
      <c r="F2075">
        <v>0.31845554113388003</v>
      </c>
      <c r="G2075" s="1">
        <v>43335</v>
      </c>
      <c r="H2075" t="s">
        <v>80</v>
      </c>
      <c r="I2075" t="s">
        <v>224</v>
      </c>
      <c r="J2075">
        <v>2.89</v>
      </c>
      <c r="L2075">
        <v>1</v>
      </c>
      <c r="M2075">
        <v>1.1968870639800999</v>
      </c>
      <c r="N2075">
        <v>0.808707475662231</v>
      </c>
      <c r="O2075">
        <v>0.27262094616889898</v>
      </c>
      <c r="R2075">
        <f t="shared" si="64"/>
        <v>2.9664172435275979</v>
      </c>
      <c r="S2075">
        <f t="shared" si="65"/>
        <v>3.5504664251456939</v>
      </c>
    </row>
    <row r="2076" spans="1:19" x14ac:dyDescent="0.25">
      <c r="A2076">
        <v>48679</v>
      </c>
      <c r="B2076">
        <v>2.35</v>
      </c>
      <c r="C2076">
        <v>0</v>
      </c>
      <c r="D2076">
        <v>1.2546133747100801</v>
      </c>
      <c r="E2076">
        <v>0.21088601797819101</v>
      </c>
      <c r="F2076">
        <v>0.74679367542266795</v>
      </c>
      <c r="G2076" s="1">
        <v>43335</v>
      </c>
      <c r="H2076" t="s">
        <v>88</v>
      </c>
      <c r="I2076" t="s">
        <v>92</v>
      </c>
      <c r="J2076">
        <v>1.68</v>
      </c>
      <c r="L2076">
        <v>0</v>
      </c>
      <c r="M2076">
        <v>1.3192923116683899</v>
      </c>
      <c r="N2076">
        <v>0.32879257202148399</v>
      </c>
      <c r="O2076">
        <v>0.78529304265975897</v>
      </c>
      <c r="R2076">
        <f t="shared" si="64"/>
        <v>2.3884147924377266</v>
      </c>
      <c r="S2076">
        <f t="shared" si="65"/>
        <v>3.1510172727381582</v>
      </c>
    </row>
    <row r="2077" spans="1:19" x14ac:dyDescent="0.25">
      <c r="A2077">
        <v>48680</v>
      </c>
      <c r="B2077">
        <v>2.2200000000000002</v>
      </c>
      <c r="C2077">
        <v>1</v>
      </c>
      <c r="D2077">
        <v>2.0026903760433199</v>
      </c>
      <c r="E2077">
        <v>0.90211278200149503</v>
      </c>
      <c r="F2077">
        <v>0.20403550565242701</v>
      </c>
      <c r="G2077" s="1">
        <v>43336</v>
      </c>
      <c r="H2077" t="s">
        <v>80</v>
      </c>
      <c r="I2077" t="s">
        <v>95</v>
      </c>
      <c r="J2077">
        <v>1.75</v>
      </c>
      <c r="L2077">
        <v>1</v>
      </c>
      <c r="M2077">
        <v>1.91714664816856</v>
      </c>
      <c r="N2077">
        <v>0.86357957124710005</v>
      </c>
      <c r="O2077">
        <v>0.35466882586479098</v>
      </c>
      <c r="R2077">
        <f t="shared" si="64"/>
        <v>2.4348899826237314</v>
      </c>
      <c r="S2077">
        <f t="shared" si="65"/>
        <v>4.6680411688462957</v>
      </c>
    </row>
    <row r="2078" spans="1:19" x14ac:dyDescent="0.25">
      <c r="A2078">
        <v>48681</v>
      </c>
      <c r="B2078">
        <v>2.15</v>
      </c>
      <c r="C2078">
        <v>0</v>
      </c>
      <c r="D2078">
        <v>1.3354107570648099</v>
      </c>
      <c r="E2078">
        <v>0.167632980644702</v>
      </c>
      <c r="F2078">
        <v>0.74189486503600999</v>
      </c>
      <c r="G2078" s="1">
        <v>43336</v>
      </c>
      <c r="H2078" t="s">
        <v>122</v>
      </c>
      <c r="I2078" t="s">
        <v>67</v>
      </c>
      <c r="J2078">
        <v>1.8</v>
      </c>
      <c r="L2078">
        <v>0</v>
      </c>
      <c r="M2078">
        <v>1.2843633413314799</v>
      </c>
      <c r="N2078">
        <v>0.116843551397323</v>
      </c>
      <c r="O2078">
        <v>0.71353518962860096</v>
      </c>
      <c r="R2078">
        <f t="shared" si="64"/>
        <v>6.1067571217708529</v>
      </c>
      <c r="S2078">
        <f t="shared" si="65"/>
        <v>7.8432949816174347</v>
      </c>
    </row>
    <row r="2079" spans="1:19" x14ac:dyDescent="0.25">
      <c r="A2079">
        <v>48682</v>
      </c>
      <c r="B2079">
        <v>1.47</v>
      </c>
      <c r="C2079">
        <v>1</v>
      </c>
      <c r="D2079">
        <v>1.32944229698181</v>
      </c>
      <c r="E2079">
        <v>0.90438251495361299</v>
      </c>
      <c r="F2079">
        <v>0.104759480059146</v>
      </c>
      <c r="G2079" s="1">
        <v>43337</v>
      </c>
      <c r="H2079" t="s">
        <v>122</v>
      </c>
      <c r="I2079" t="s">
        <v>80</v>
      </c>
      <c r="J2079">
        <v>2.95</v>
      </c>
      <c r="L2079">
        <v>1</v>
      </c>
      <c r="M2079">
        <v>1.28805039167404</v>
      </c>
      <c r="N2079">
        <v>0.87622475624084395</v>
      </c>
      <c r="O2079">
        <v>0.15350243449211101</v>
      </c>
      <c r="R2079">
        <f t="shared" si="64"/>
        <v>5.7082140693076502</v>
      </c>
      <c r="S2079">
        <f t="shared" si="65"/>
        <v>7.3524673677309877</v>
      </c>
    </row>
    <row r="2080" spans="1:19" x14ac:dyDescent="0.25">
      <c r="A2080">
        <v>48683</v>
      </c>
      <c r="B2080">
        <v>2.06</v>
      </c>
      <c r="C2080">
        <v>0</v>
      </c>
      <c r="D2080">
        <v>1.2355599808692901</v>
      </c>
      <c r="E2080">
        <v>0.26107320934534001</v>
      </c>
      <c r="F2080">
        <v>0.66072726249694802</v>
      </c>
      <c r="G2080" s="1">
        <v>43337</v>
      </c>
      <c r="H2080" t="s">
        <v>50</v>
      </c>
      <c r="I2080" t="s">
        <v>88</v>
      </c>
      <c r="J2080">
        <v>1.87</v>
      </c>
      <c r="L2080">
        <v>0</v>
      </c>
      <c r="M2080">
        <v>1.1894763374328601</v>
      </c>
      <c r="N2080">
        <v>0.40132364630699102</v>
      </c>
      <c r="O2080">
        <v>0.63608360290527299</v>
      </c>
      <c r="R2080">
        <f t="shared" si="64"/>
        <v>1.5849641773131484</v>
      </c>
      <c r="S2080">
        <f t="shared" si="65"/>
        <v>1.8852773845927309</v>
      </c>
    </row>
    <row r="2081" spans="1:19" x14ac:dyDescent="0.25">
      <c r="A2081">
        <v>48684</v>
      </c>
      <c r="B2081">
        <v>2.11</v>
      </c>
      <c r="C2081">
        <v>1</v>
      </c>
      <c r="D2081">
        <v>1.6797788153886699</v>
      </c>
      <c r="E2081">
        <v>0.79610370397567698</v>
      </c>
      <c r="F2081">
        <v>0.36666023731231601</v>
      </c>
      <c r="G2081" s="1">
        <v>43337</v>
      </c>
      <c r="H2081" t="s">
        <v>122</v>
      </c>
      <c r="I2081" t="s">
        <v>50</v>
      </c>
      <c r="J2081">
        <v>1.83</v>
      </c>
      <c r="L2081">
        <v>1</v>
      </c>
      <c r="M2081">
        <v>1.48407832562923</v>
      </c>
      <c r="N2081">
        <v>0.70335465669631902</v>
      </c>
      <c r="O2081">
        <v>0.27059766650199801</v>
      </c>
      <c r="R2081">
        <f t="shared" si="64"/>
        <v>2.5992635701133278</v>
      </c>
      <c r="S2081">
        <f t="shared" si="65"/>
        <v>3.8575107270028504</v>
      </c>
    </row>
    <row r="2082" spans="1:19" x14ac:dyDescent="0.25">
      <c r="A2082">
        <v>48685</v>
      </c>
      <c r="B2082">
        <v>1.73</v>
      </c>
      <c r="C2082">
        <v>1</v>
      </c>
      <c r="D2082">
        <v>1.5211854498386299</v>
      </c>
      <c r="E2082">
        <v>0.87929794788360505</v>
      </c>
      <c r="F2082">
        <v>0.22036051154136599</v>
      </c>
      <c r="G2082" s="1">
        <v>43339</v>
      </c>
      <c r="H2082" t="s">
        <v>143</v>
      </c>
      <c r="I2082" t="s">
        <v>131</v>
      </c>
      <c r="J2082">
        <v>2.2400000000000002</v>
      </c>
      <c r="L2082">
        <v>1</v>
      </c>
      <c r="M2082">
        <v>1.49891304612159</v>
      </c>
      <c r="N2082">
        <v>0.86642372608184803</v>
      </c>
      <c r="O2082">
        <v>0.177013128995895</v>
      </c>
      <c r="R2082">
        <f t="shared" si="64"/>
        <v>4.8946862359680718</v>
      </c>
      <c r="S2082">
        <f t="shared" si="65"/>
        <v>7.3367090557643566</v>
      </c>
    </row>
    <row r="2083" spans="1:19" x14ac:dyDescent="0.25">
      <c r="A2083">
        <v>48686</v>
      </c>
      <c r="B2083">
        <v>2.0099999999999998</v>
      </c>
      <c r="C2083">
        <v>1</v>
      </c>
      <c r="D2083">
        <v>1.5300476517677299</v>
      </c>
      <c r="E2083">
        <v>0.761217737197876</v>
      </c>
      <c r="F2083">
        <v>0.26121833920478799</v>
      </c>
      <c r="G2083" s="1">
        <v>43339</v>
      </c>
      <c r="H2083" t="s">
        <v>111</v>
      </c>
      <c r="I2083" t="s">
        <v>13</v>
      </c>
      <c r="J2083">
        <v>1.9</v>
      </c>
      <c r="L2083">
        <v>1</v>
      </c>
      <c r="M2083">
        <v>1.5226899987459099</v>
      </c>
      <c r="N2083">
        <v>0.757557213306427</v>
      </c>
      <c r="O2083">
        <v>0.26024818420410101</v>
      </c>
      <c r="R2083">
        <f t="shared" si="64"/>
        <v>2.9109029737256833</v>
      </c>
      <c r="S2083">
        <f t="shared" si="65"/>
        <v>4.4324028454118496</v>
      </c>
    </row>
    <row r="2084" spans="1:19" x14ac:dyDescent="0.25">
      <c r="A2084">
        <v>48687</v>
      </c>
      <c r="B2084">
        <v>2.57</v>
      </c>
      <c r="C2084">
        <v>1</v>
      </c>
      <c r="D2084">
        <v>1.51147073239088</v>
      </c>
      <c r="E2084">
        <v>0.58812090754508894</v>
      </c>
      <c r="F2084">
        <v>0.53440140932798297</v>
      </c>
      <c r="G2084" s="1">
        <v>43339</v>
      </c>
      <c r="H2084" t="s">
        <v>104</v>
      </c>
      <c r="I2084" t="s">
        <v>65</v>
      </c>
      <c r="J2084">
        <v>1.57</v>
      </c>
      <c r="L2084">
        <v>1</v>
      </c>
      <c r="M2084">
        <v>1.6130058711767199</v>
      </c>
      <c r="N2084">
        <v>0.62762874364852905</v>
      </c>
      <c r="O2084">
        <v>0.52283990383148105</v>
      </c>
      <c r="R2084">
        <f t="shared" si="64"/>
        <v>1.2004224219481592</v>
      </c>
      <c r="S2084">
        <f t="shared" si="65"/>
        <v>1.9362884144945582</v>
      </c>
    </row>
    <row r="2085" spans="1:19" x14ac:dyDescent="0.25">
      <c r="A2085">
        <v>48688</v>
      </c>
      <c r="B2085">
        <v>1.05</v>
      </c>
      <c r="C2085">
        <v>1</v>
      </c>
      <c r="D2085">
        <v>1.00508089363574</v>
      </c>
      <c r="E2085">
        <v>0.957219898700714</v>
      </c>
      <c r="F2085">
        <v>3.8659929111599899E-2</v>
      </c>
      <c r="G2085" s="1">
        <v>43339</v>
      </c>
      <c r="H2085" t="s">
        <v>78</v>
      </c>
      <c r="I2085" t="s">
        <v>138</v>
      </c>
      <c r="J2085">
        <v>14.32</v>
      </c>
      <c r="L2085">
        <v>1</v>
      </c>
      <c r="M2085">
        <v>0.99620466828346199</v>
      </c>
      <c r="N2085">
        <v>0.94876635074615401</v>
      </c>
      <c r="O2085">
        <v>5.0885874778032303E-2</v>
      </c>
      <c r="R2085">
        <f t="shared" si="64"/>
        <v>18.644984583339451</v>
      </c>
      <c r="S2085">
        <f t="shared" si="65"/>
        <v>18.574220681995936</v>
      </c>
    </row>
    <row r="2086" spans="1:19" x14ac:dyDescent="0.25">
      <c r="A2086">
        <v>48689</v>
      </c>
      <c r="B2086">
        <v>1.41</v>
      </c>
      <c r="C2086">
        <v>1</v>
      </c>
      <c r="D2086">
        <v>1.0716331833600901</v>
      </c>
      <c r="E2086">
        <v>0.760023534297943</v>
      </c>
      <c r="F2086">
        <v>0.123131610453128</v>
      </c>
      <c r="G2086" s="1">
        <v>43339</v>
      </c>
      <c r="H2086" t="s">
        <v>30</v>
      </c>
      <c r="I2086" t="s">
        <v>130</v>
      </c>
      <c r="J2086">
        <v>3.14</v>
      </c>
      <c r="L2086">
        <v>1</v>
      </c>
      <c r="M2086">
        <v>1.24029909968376</v>
      </c>
      <c r="N2086">
        <v>0.87964475154876698</v>
      </c>
      <c r="O2086">
        <v>0.14619305729866</v>
      </c>
      <c r="R2086">
        <f t="shared" si="64"/>
        <v>6.0170077006579561</v>
      </c>
      <c r="S2086">
        <f t="shared" si="65"/>
        <v>7.4628892339163215</v>
      </c>
    </row>
    <row r="2087" spans="1:19" x14ac:dyDescent="0.25">
      <c r="A2087">
        <v>48690</v>
      </c>
      <c r="B2087">
        <v>1.35</v>
      </c>
      <c r="C2087">
        <v>1</v>
      </c>
      <c r="D2087">
        <v>1.2225591623783101</v>
      </c>
      <c r="E2087">
        <v>0.90559937953948899</v>
      </c>
      <c r="F2087">
        <v>0.12319088429212501</v>
      </c>
      <c r="G2087" s="1">
        <v>43339</v>
      </c>
      <c r="H2087" t="s">
        <v>36</v>
      </c>
      <c r="I2087" t="s">
        <v>186</v>
      </c>
      <c r="J2087">
        <v>3.52</v>
      </c>
      <c r="L2087">
        <v>1</v>
      </c>
      <c r="M2087">
        <v>1.25143911838531</v>
      </c>
      <c r="N2087">
        <v>0.92699193954467696</v>
      </c>
      <c r="O2087">
        <v>0.10426390171051</v>
      </c>
      <c r="R2087">
        <f t="shared" si="64"/>
        <v>8.8908234234172578</v>
      </c>
      <c r="S2087">
        <f t="shared" si="65"/>
        <v>11.126324226720794</v>
      </c>
    </row>
    <row r="2088" spans="1:19" x14ac:dyDescent="0.25">
      <c r="A2088">
        <v>48691</v>
      </c>
      <c r="B2088">
        <v>1.69</v>
      </c>
      <c r="C2088">
        <v>1</v>
      </c>
      <c r="D2088">
        <v>1.5037274291515299</v>
      </c>
      <c r="E2088">
        <v>0.88977954387664704</v>
      </c>
      <c r="F2088">
        <v>0.18895708620548199</v>
      </c>
      <c r="G2088" s="1">
        <v>43339</v>
      </c>
      <c r="H2088" t="s">
        <v>79</v>
      </c>
      <c r="I2088" t="s">
        <v>16</v>
      </c>
      <c r="J2088">
        <v>2.2999999999999998</v>
      </c>
      <c r="L2088">
        <v>1</v>
      </c>
      <c r="M2088">
        <v>1.4919210922718</v>
      </c>
      <c r="N2088">
        <v>0.88279354572296098</v>
      </c>
      <c r="O2088">
        <v>0.207688838243484</v>
      </c>
      <c r="R2088">
        <f t="shared" si="64"/>
        <v>4.2505584469013113</v>
      </c>
      <c r="S2088">
        <f t="shared" si="65"/>
        <v>6.3414978008661471</v>
      </c>
    </row>
    <row r="2089" spans="1:19" x14ac:dyDescent="0.25">
      <c r="A2089">
        <v>48692</v>
      </c>
      <c r="B2089">
        <v>1.83</v>
      </c>
      <c r="C2089">
        <v>1</v>
      </c>
      <c r="D2089">
        <v>1.3095648229122101</v>
      </c>
      <c r="E2089">
        <v>0.71560919284820501</v>
      </c>
      <c r="F2089">
        <v>0.308195316791534</v>
      </c>
      <c r="G2089" s="1">
        <v>43339</v>
      </c>
      <c r="H2089" t="s">
        <v>115</v>
      </c>
      <c r="I2089" t="s">
        <v>151</v>
      </c>
      <c r="J2089">
        <v>2.09</v>
      </c>
      <c r="L2089">
        <v>1</v>
      </c>
      <c r="M2089">
        <v>1.0420741224288901</v>
      </c>
      <c r="N2089">
        <v>0.56943941116332997</v>
      </c>
      <c r="O2089">
        <v>0.45669662952423001</v>
      </c>
      <c r="R2089">
        <f t="shared" si="64"/>
        <v>1.2468658062060831</v>
      </c>
      <c r="S2089">
        <f t="shared" si="65"/>
        <v>1.2993265907887992</v>
      </c>
    </row>
    <row r="2090" spans="1:19" x14ac:dyDescent="0.25">
      <c r="A2090">
        <v>48693</v>
      </c>
      <c r="B2090">
        <v>1.37</v>
      </c>
      <c r="C2090">
        <v>1</v>
      </c>
      <c r="D2090">
        <v>1.0654983311891499</v>
      </c>
      <c r="E2090">
        <v>0.77773600816726596</v>
      </c>
      <c r="F2090">
        <v>0.18694575428962701</v>
      </c>
      <c r="G2090" s="1">
        <v>43339</v>
      </c>
      <c r="H2090" t="s">
        <v>122</v>
      </c>
      <c r="I2090" t="s">
        <v>64</v>
      </c>
      <c r="J2090">
        <v>3.4</v>
      </c>
      <c r="L2090">
        <v>1</v>
      </c>
      <c r="M2090">
        <v>1.1080283749103499</v>
      </c>
      <c r="N2090">
        <v>0.80877983570098799</v>
      </c>
      <c r="O2090">
        <v>0.12959444522857599</v>
      </c>
      <c r="R2090">
        <f t="shared" si="64"/>
        <v>6.2408526405161799</v>
      </c>
      <c r="S2090">
        <f t="shared" si="65"/>
        <v>6.9150418093261319</v>
      </c>
    </row>
    <row r="2091" spans="1:19" x14ac:dyDescent="0.25">
      <c r="A2091">
        <v>48694</v>
      </c>
      <c r="B2091">
        <v>1.1200000000000001</v>
      </c>
      <c r="C2091">
        <v>1</v>
      </c>
      <c r="D2091">
        <v>1.0420463066101</v>
      </c>
      <c r="E2091">
        <v>0.93039848804473801</v>
      </c>
      <c r="F2091">
        <v>8.4533423930406498E-2</v>
      </c>
      <c r="G2091" s="1">
        <v>43339</v>
      </c>
      <c r="H2091" t="s">
        <v>72</v>
      </c>
      <c r="I2091" t="s">
        <v>246</v>
      </c>
      <c r="J2091">
        <v>7.48</v>
      </c>
      <c r="L2091">
        <v>1</v>
      </c>
      <c r="M2091">
        <v>1.0213138961791901</v>
      </c>
      <c r="N2091">
        <v>0.911887407302856</v>
      </c>
      <c r="O2091">
        <v>9.3575827777385698E-2</v>
      </c>
      <c r="R2091">
        <f t="shared" si="64"/>
        <v>9.7449034538300943</v>
      </c>
      <c r="S2091">
        <f t="shared" si="65"/>
        <v>9.952605314321346</v>
      </c>
    </row>
    <row r="2092" spans="1:19" x14ac:dyDescent="0.25">
      <c r="A2092">
        <v>48695</v>
      </c>
      <c r="B2092">
        <v>2.06</v>
      </c>
      <c r="C2092">
        <v>1</v>
      </c>
      <c r="D2092">
        <v>1.3864855749606999</v>
      </c>
      <c r="E2092">
        <v>0.67305124998092603</v>
      </c>
      <c r="F2092">
        <v>0.29964386522769898</v>
      </c>
      <c r="G2092" s="1">
        <v>43339</v>
      </c>
      <c r="H2092" t="s">
        <v>29</v>
      </c>
      <c r="I2092" t="s">
        <v>128</v>
      </c>
      <c r="J2092">
        <v>1.85</v>
      </c>
      <c r="L2092">
        <v>1</v>
      </c>
      <c r="M2092">
        <v>1.0807832515239699</v>
      </c>
      <c r="N2092">
        <v>0.52465206384658802</v>
      </c>
      <c r="O2092">
        <v>0.36760765314102101</v>
      </c>
      <c r="R2092">
        <f t="shared" si="64"/>
        <v>1.4272065865977004</v>
      </c>
      <c r="S2092">
        <f t="shared" si="65"/>
        <v>1.5425009752594909</v>
      </c>
    </row>
    <row r="2093" spans="1:19" x14ac:dyDescent="0.25">
      <c r="A2093">
        <v>48696</v>
      </c>
      <c r="B2093">
        <v>1.33</v>
      </c>
      <c r="C2093">
        <v>1</v>
      </c>
      <c r="D2093">
        <v>1.0705954530239099</v>
      </c>
      <c r="E2093">
        <v>0.80495898723602299</v>
      </c>
      <c r="F2093">
        <v>0.16841506808996201</v>
      </c>
      <c r="G2093" s="1">
        <v>43339</v>
      </c>
      <c r="H2093" t="s">
        <v>50</v>
      </c>
      <c r="I2093" t="s">
        <v>98</v>
      </c>
      <c r="J2093">
        <v>3.64</v>
      </c>
      <c r="L2093">
        <v>1</v>
      </c>
      <c r="M2093">
        <v>1.0279970139265</v>
      </c>
      <c r="N2093">
        <v>0.77293008565902699</v>
      </c>
      <c r="O2093">
        <v>9.611476957798E-2</v>
      </c>
      <c r="R2093">
        <f t="shared" si="64"/>
        <v>8.0417410253679282</v>
      </c>
      <c r="S2093">
        <f t="shared" si="65"/>
        <v>8.266885760848508</v>
      </c>
    </row>
    <row r="2094" spans="1:19" x14ac:dyDescent="0.25">
      <c r="A2094">
        <v>48697</v>
      </c>
      <c r="B2094">
        <v>1.24</v>
      </c>
      <c r="C2094">
        <v>1</v>
      </c>
      <c r="D2094">
        <v>1.18194072055816</v>
      </c>
      <c r="E2094">
        <v>0.95317800045013401</v>
      </c>
      <c r="F2094">
        <v>0.11471739262342399</v>
      </c>
      <c r="G2094" s="1">
        <v>43339</v>
      </c>
      <c r="H2094" t="s">
        <v>93</v>
      </c>
      <c r="I2094" t="s">
        <v>67</v>
      </c>
      <c r="J2094">
        <v>4.6399999999999997</v>
      </c>
      <c r="L2094">
        <v>1</v>
      </c>
      <c r="M2094">
        <v>1.1426931452751099</v>
      </c>
      <c r="N2094">
        <v>0.92152673006057695</v>
      </c>
      <c r="O2094">
        <v>0.25529938936233498</v>
      </c>
      <c r="R2094">
        <f t="shared" si="64"/>
        <v>3.6095923784318003</v>
      </c>
      <c r="S2094">
        <f t="shared" si="65"/>
        <v>4.1246564680713185</v>
      </c>
    </row>
    <row r="2095" spans="1:19" x14ac:dyDescent="0.25">
      <c r="A2095">
        <v>48698</v>
      </c>
      <c r="B2095">
        <v>1.62</v>
      </c>
      <c r="C2095">
        <v>0</v>
      </c>
      <c r="D2095">
        <v>1.1699897493124001</v>
      </c>
      <c r="E2095">
        <v>0.30091614723205501</v>
      </c>
      <c r="F2095">
        <v>0.47560558915138201</v>
      </c>
      <c r="G2095" s="1">
        <v>43339</v>
      </c>
      <c r="H2095" t="s">
        <v>75</v>
      </c>
      <c r="I2095" t="s">
        <v>52</v>
      </c>
      <c r="J2095">
        <v>2.46</v>
      </c>
      <c r="L2095">
        <v>0</v>
      </c>
      <c r="M2095">
        <v>1.6723551499843501</v>
      </c>
      <c r="N2095">
        <v>0.28244283795356701</v>
      </c>
      <c r="O2095">
        <v>0.67981916666030795</v>
      </c>
      <c r="R2095">
        <f t="shared" si="64"/>
        <v>2.4069265540097313</v>
      </c>
      <c r="S2095">
        <f t="shared" si="65"/>
        <v>4.0252360182322766</v>
      </c>
    </row>
    <row r="2096" spans="1:19" x14ac:dyDescent="0.25">
      <c r="A2096">
        <v>48699</v>
      </c>
      <c r="B2096">
        <v>3.56</v>
      </c>
      <c r="C2096">
        <v>0</v>
      </c>
      <c r="D2096">
        <v>1.23718280506134</v>
      </c>
      <c r="E2096">
        <v>0.122911351919174</v>
      </c>
      <c r="F2096">
        <v>0.92327075004577597</v>
      </c>
      <c r="G2096" s="1">
        <v>43339</v>
      </c>
      <c r="H2096" t="s">
        <v>37</v>
      </c>
      <c r="I2096" t="s">
        <v>121</v>
      </c>
      <c r="J2096">
        <v>1.34</v>
      </c>
      <c r="L2096">
        <v>0</v>
      </c>
      <c r="M2096">
        <v>1.24443415880203</v>
      </c>
      <c r="N2096">
        <v>0.16041581332683499</v>
      </c>
      <c r="O2096">
        <v>0.92868220806121804</v>
      </c>
      <c r="R2096">
        <f t="shared" si="64"/>
        <v>5.7892185863814989</v>
      </c>
      <c r="S2096">
        <f t="shared" si="65"/>
        <v>7.2043013616647507</v>
      </c>
    </row>
    <row r="2097" spans="1:19" x14ac:dyDescent="0.25">
      <c r="A2097">
        <v>48700</v>
      </c>
      <c r="B2097">
        <v>1.19</v>
      </c>
      <c r="C2097">
        <v>1</v>
      </c>
      <c r="D2097">
        <v>0.89835404086112902</v>
      </c>
      <c r="E2097">
        <v>0.754919362068176</v>
      </c>
      <c r="F2097">
        <v>0.331094616651535</v>
      </c>
      <c r="G2097" s="1">
        <v>43339</v>
      </c>
      <c r="H2097" t="s">
        <v>110</v>
      </c>
      <c r="I2097" t="s">
        <v>176</v>
      </c>
      <c r="J2097">
        <v>5.43</v>
      </c>
      <c r="L2097">
        <v>1</v>
      </c>
      <c r="M2097">
        <v>0.69420274615287703</v>
      </c>
      <c r="N2097">
        <v>0.58336365222930897</v>
      </c>
      <c r="O2097">
        <v>0.16898998618125899</v>
      </c>
      <c r="R2097">
        <f t="shared" si="64"/>
        <v>3.4520604765515039</v>
      </c>
      <c r="S2097">
        <f t="shared" si="65"/>
        <v>2.3964298627078655</v>
      </c>
    </row>
    <row r="2098" spans="1:19" x14ac:dyDescent="0.25">
      <c r="A2098">
        <v>48701</v>
      </c>
      <c r="B2098">
        <v>1.68</v>
      </c>
      <c r="C2098">
        <v>1</v>
      </c>
      <c r="D2098">
        <v>1.5422227678298901</v>
      </c>
      <c r="E2098">
        <v>0.91798974275588896</v>
      </c>
      <c r="F2098">
        <v>0.202044928073883</v>
      </c>
      <c r="G2098" s="1">
        <v>43339</v>
      </c>
      <c r="H2098" t="s">
        <v>161</v>
      </c>
      <c r="I2098" t="s">
        <v>18</v>
      </c>
      <c r="J2098">
        <v>2.34</v>
      </c>
      <c r="L2098">
        <v>1</v>
      </c>
      <c r="M2098">
        <v>1.4906152582168499</v>
      </c>
      <c r="N2098">
        <v>0.88727098703384399</v>
      </c>
      <c r="O2098">
        <v>0.27173656225204401</v>
      </c>
      <c r="R2098">
        <f t="shared" si="64"/>
        <v>3.2651880912914208</v>
      </c>
      <c r="S2098">
        <f t="shared" si="65"/>
        <v>4.8671391898269709</v>
      </c>
    </row>
    <row r="2099" spans="1:19" x14ac:dyDescent="0.25">
      <c r="A2099">
        <v>48702</v>
      </c>
      <c r="B2099">
        <v>2.0699999999999998</v>
      </c>
      <c r="C2099">
        <v>1</v>
      </c>
      <c r="D2099">
        <v>1.43074297571182</v>
      </c>
      <c r="E2099">
        <v>0.69118018150329497</v>
      </c>
      <c r="F2099">
        <v>0.22086392343044201</v>
      </c>
      <c r="G2099" s="1">
        <v>43339</v>
      </c>
      <c r="H2099" t="s">
        <v>40</v>
      </c>
      <c r="I2099" t="s">
        <v>191</v>
      </c>
      <c r="J2099">
        <v>1.84</v>
      </c>
      <c r="L2099">
        <v>1</v>
      </c>
      <c r="M2099">
        <v>1.8155635446309999</v>
      </c>
      <c r="N2099">
        <v>0.87708383798599199</v>
      </c>
      <c r="O2099">
        <v>0.166068911552429</v>
      </c>
      <c r="R2099">
        <f t="shared" si="64"/>
        <v>5.2814450928046881</v>
      </c>
      <c r="S2099">
        <f t="shared" si="65"/>
        <v>9.5887991734664979</v>
      </c>
    </row>
    <row r="2100" spans="1:19" x14ac:dyDescent="0.25">
      <c r="A2100">
        <v>48703</v>
      </c>
      <c r="B2100">
        <v>8.76</v>
      </c>
      <c r="C2100">
        <v>0</v>
      </c>
      <c r="D2100">
        <v>0.985903950929641</v>
      </c>
      <c r="E2100">
        <v>0.103805780410766</v>
      </c>
      <c r="F2100">
        <v>0.89627631902694704</v>
      </c>
      <c r="G2100" s="1">
        <v>43339</v>
      </c>
      <c r="H2100" t="s">
        <v>60</v>
      </c>
      <c r="I2100" t="s">
        <v>38</v>
      </c>
      <c r="J2100">
        <v>1.1000000000000001</v>
      </c>
      <c r="L2100">
        <v>0</v>
      </c>
      <c r="M2100">
        <v>1.0022161960601801</v>
      </c>
      <c r="N2100">
        <v>8.7125226855278001E-2</v>
      </c>
      <c r="O2100">
        <v>0.91110563278198198</v>
      </c>
      <c r="R2100">
        <f t="shared" si="64"/>
        <v>10.457426231961515</v>
      </c>
      <c r="S2100">
        <f t="shared" si="65"/>
        <v>10.480601938776413</v>
      </c>
    </row>
    <row r="2101" spans="1:19" x14ac:dyDescent="0.25">
      <c r="A2101">
        <v>48704</v>
      </c>
      <c r="B2101">
        <v>2.2999999999999998</v>
      </c>
      <c r="C2101">
        <v>1</v>
      </c>
      <c r="D2101">
        <v>1.7142185032367701</v>
      </c>
      <c r="E2101">
        <v>0.74531239271163896</v>
      </c>
      <c r="F2101">
        <v>0.43491829037666302</v>
      </c>
      <c r="G2101" s="1">
        <v>43339</v>
      </c>
      <c r="H2101" t="s">
        <v>114</v>
      </c>
      <c r="I2101" t="s">
        <v>148</v>
      </c>
      <c r="J2101">
        <v>1.69</v>
      </c>
      <c r="L2101">
        <v>1</v>
      </c>
      <c r="M2101">
        <v>1.6876071453094399</v>
      </c>
      <c r="N2101">
        <v>0.73374223709106401</v>
      </c>
      <c r="O2101">
        <v>0.41955059766769398</v>
      </c>
      <c r="R2101">
        <f t="shared" si="64"/>
        <v>1.7488766341175046</v>
      </c>
      <c r="S2101">
        <f t="shared" si="65"/>
        <v>2.9514167040014363</v>
      </c>
    </row>
    <row r="2102" spans="1:19" x14ac:dyDescent="0.25">
      <c r="A2102">
        <v>48705</v>
      </c>
      <c r="B2102">
        <v>1.7</v>
      </c>
      <c r="C2102">
        <v>1</v>
      </c>
      <c r="D2102">
        <v>1.3550462412834099</v>
      </c>
      <c r="E2102">
        <v>0.79708602428436204</v>
      </c>
      <c r="F2102">
        <v>0.189463831484317</v>
      </c>
      <c r="G2102" s="1">
        <v>43339</v>
      </c>
      <c r="H2102" t="s">
        <v>22</v>
      </c>
      <c r="I2102" t="s">
        <v>170</v>
      </c>
      <c r="J2102">
        <v>2.2799999999999998</v>
      </c>
      <c r="L2102">
        <v>1</v>
      </c>
      <c r="M2102">
        <v>1.4075345575809399</v>
      </c>
      <c r="N2102">
        <v>0.82796150445938099</v>
      </c>
      <c r="O2102">
        <v>0.155523136258125</v>
      </c>
      <c r="R2102">
        <f t="shared" si="64"/>
        <v>5.3237191866115401</v>
      </c>
      <c r="S2102">
        <f t="shared" si="65"/>
        <v>7.4933187300124757</v>
      </c>
    </row>
    <row r="2103" spans="1:19" x14ac:dyDescent="0.25">
      <c r="A2103">
        <v>48706</v>
      </c>
      <c r="B2103">
        <v>1.38</v>
      </c>
      <c r="C2103">
        <v>1</v>
      </c>
      <c r="D2103">
        <v>1.2526466653346999</v>
      </c>
      <c r="E2103">
        <v>0.90771497488021802</v>
      </c>
      <c r="F2103">
        <v>0.14338858276605601</v>
      </c>
      <c r="G2103" s="1">
        <v>43339</v>
      </c>
      <c r="H2103" t="s">
        <v>150</v>
      </c>
      <c r="I2103" t="s">
        <v>8</v>
      </c>
      <c r="J2103">
        <v>3.35</v>
      </c>
      <c r="L2103">
        <v>1</v>
      </c>
      <c r="M2103">
        <v>1.29179505944252</v>
      </c>
      <c r="N2103">
        <v>0.93608337640762296</v>
      </c>
      <c r="O2103">
        <v>0.12816599011421201</v>
      </c>
      <c r="R2103">
        <f t="shared" si="64"/>
        <v>7.3036799822905829</v>
      </c>
      <c r="S2103">
        <f t="shared" si="65"/>
        <v>9.4348577168722034</v>
      </c>
    </row>
    <row r="2104" spans="1:19" x14ac:dyDescent="0.25">
      <c r="A2104">
        <v>48707</v>
      </c>
      <c r="B2104">
        <v>1.1100000000000001</v>
      </c>
      <c r="C2104">
        <v>1</v>
      </c>
      <c r="D2104">
        <v>1.0440649698972699</v>
      </c>
      <c r="E2104">
        <v>0.94059907197952197</v>
      </c>
      <c r="F2104">
        <v>5.0537032634019798E-2</v>
      </c>
      <c r="G2104" s="1">
        <v>43339</v>
      </c>
      <c r="H2104" t="s">
        <v>44</v>
      </c>
      <c r="I2104" t="s">
        <v>127</v>
      </c>
      <c r="J2104">
        <v>8.3699999999999992</v>
      </c>
      <c r="L2104">
        <v>1</v>
      </c>
      <c r="M2104">
        <v>1.0538975894451099</v>
      </c>
      <c r="N2104">
        <v>0.949457287788391</v>
      </c>
      <c r="O2104">
        <v>8.1009916961193001E-2</v>
      </c>
      <c r="R2104">
        <f t="shared" si="64"/>
        <v>11.720259980555456</v>
      </c>
      <c r="S2104">
        <f t="shared" si="65"/>
        <v>12.351953741177434</v>
      </c>
    </row>
    <row r="2105" spans="1:19" x14ac:dyDescent="0.25">
      <c r="A2105">
        <v>48708</v>
      </c>
      <c r="B2105">
        <v>1.91</v>
      </c>
      <c r="C2105">
        <v>1</v>
      </c>
      <c r="D2105">
        <v>1.4243880975246399</v>
      </c>
      <c r="E2105">
        <v>0.74575293064117398</v>
      </c>
      <c r="F2105">
        <v>0.36879147092501302</v>
      </c>
      <c r="G2105" s="1">
        <v>43339</v>
      </c>
      <c r="H2105" t="s">
        <v>54</v>
      </c>
      <c r="I2105" t="s">
        <v>86</v>
      </c>
      <c r="J2105">
        <v>2</v>
      </c>
      <c r="L2105">
        <v>0</v>
      </c>
      <c r="M2105">
        <v>0.66779166460037198</v>
      </c>
      <c r="N2105">
        <v>0.27473247051239003</v>
      </c>
      <c r="O2105">
        <v>0.33389583230018599</v>
      </c>
      <c r="R2105">
        <f t="shared" si="64"/>
        <v>1.2153489963434365</v>
      </c>
      <c r="S2105">
        <f t="shared" si="65"/>
        <v>0.81159992933857483</v>
      </c>
    </row>
    <row r="2106" spans="1:19" x14ac:dyDescent="0.25">
      <c r="A2106">
        <v>48709</v>
      </c>
      <c r="B2106">
        <v>2.06</v>
      </c>
      <c r="C2106">
        <v>1</v>
      </c>
      <c r="D2106">
        <v>1.7233750398159</v>
      </c>
      <c r="E2106">
        <v>0.83658982515335001</v>
      </c>
      <c r="F2106">
        <v>0.22006657719612099</v>
      </c>
      <c r="G2106" s="1">
        <v>43339</v>
      </c>
      <c r="H2106" t="s">
        <v>95</v>
      </c>
      <c r="I2106" t="s">
        <v>85</v>
      </c>
      <c r="J2106">
        <v>1.85</v>
      </c>
      <c r="L2106">
        <v>1</v>
      </c>
      <c r="M2106">
        <v>1.7647387719154299</v>
      </c>
      <c r="N2106">
        <v>0.85666930675506503</v>
      </c>
      <c r="O2106">
        <v>0.15611597895622201</v>
      </c>
      <c r="R2106">
        <f t="shared" si="64"/>
        <v>5.4873902881862717</v>
      </c>
      <c r="S2106">
        <f t="shared" si="65"/>
        <v>9.6838103981945221</v>
      </c>
    </row>
    <row r="2107" spans="1:19" x14ac:dyDescent="0.25">
      <c r="A2107">
        <v>48710</v>
      </c>
      <c r="B2107">
        <v>1.53</v>
      </c>
      <c r="C2107">
        <v>1</v>
      </c>
      <c r="D2107">
        <v>1.33770256948471</v>
      </c>
      <c r="E2107">
        <v>0.87431540489196702</v>
      </c>
      <c r="F2107">
        <v>0.345294946432113</v>
      </c>
      <c r="G2107" s="1">
        <v>43339</v>
      </c>
      <c r="H2107" t="s">
        <v>184</v>
      </c>
      <c r="I2107" t="s">
        <v>209</v>
      </c>
      <c r="J2107">
        <v>2.69</v>
      </c>
      <c r="L2107">
        <v>1</v>
      </c>
      <c r="M2107">
        <v>1.34702686786651</v>
      </c>
      <c r="N2107">
        <v>0.88040971755981401</v>
      </c>
      <c r="O2107">
        <v>0.26651781797409002</v>
      </c>
      <c r="R2107">
        <f t="shared" si="64"/>
        <v>3.3033803302614633</v>
      </c>
      <c r="S2107">
        <f t="shared" si="65"/>
        <v>4.4497420596439543</v>
      </c>
    </row>
    <row r="2108" spans="1:19" x14ac:dyDescent="0.25">
      <c r="A2108">
        <v>48711</v>
      </c>
      <c r="B2108">
        <v>1.1100000000000001</v>
      </c>
      <c r="C2108">
        <v>1</v>
      </c>
      <c r="D2108">
        <v>0.97308676600456201</v>
      </c>
      <c r="E2108">
        <v>0.87665474414825395</v>
      </c>
      <c r="F2108">
        <v>0.34172217845916703</v>
      </c>
      <c r="G2108" s="1">
        <v>43339</v>
      </c>
      <c r="H2108" t="s">
        <v>77</v>
      </c>
      <c r="I2108" t="s">
        <v>231</v>
      </c>
      <c r="J2108">
        <v>8.1999999999999993</v>
      </c>
      <c r="L2108">
        <v>1</v>
      </c>
      <c r="M2108">
        <v>0.99394737839698799</v>
      </c>
      <c r="N2108">
        <v>0.89544808864593495</v>
      </c>
      <c r="O2108">
        <v>0.31000259518623302</v>
      </c>
      <c r="R2108">
        <f t="shared" si="64"/>
        <v>2.8885180400118826</v>
      </c>
      <c r="S2108">
        <f t="shared" si="65"/>
        <v>2.8710349333222163</v>
      </c>
    </row>
    <row r="2109" spans="1:19" x14ac:dyDescent="0.25">
      <c r="A2109">
        <v>48712</v>
      </c>
      <c r="B2109">
        <v>3.78</v>
      </c>
      <c r="C2109">
        <v>0</v>
      </c>
      <c r="D2109">
        <v>0.91756879448890605</v>
      </c>
      <c r="E2109">
        <v>0.27405269071459698</v>
      </c>
      <c r="F2109">
        <v>0.69512787461280801</v>
      </c>
      <c r="G2109" s="1">
        <v>43339</v>
      </c>
      <c r="H2109" t="s">
        <v>214</v>
      </c>
      <c r="I2109" t="s">
        <v>66</v>
      </c>
      <c r="J2109">
        <v>1.32</v>
      </c>
      <c r="L2109">
        <v>0</v>
      </c>
      <c r="M2109">
        <v>0.78790939807891802</v>
      </c>
      <c r="N2109">
        <v>0.30648648738861001</v>
      </c>
      <c r="O2109">
        <v>0.59690105915069502</v>
      </c>
      <c r="R2109">
        <f t="shared" si="64"/>
        <v>1.9475607692741554</v>
      </c>
      <c r="S2109">
        <f t="shared" si="65"/>
        <v>1.5345014334409133</v>
      </c>
    </row>
    <row r="2110" spans="1:19" x14ac:dyDescent="0.25">
      <c r="A2110">
        <v>48713</v>
      </c>
      <c r="B2110">
        <v>1.02</v>
      </c>
      <c r="C2110">
        <v>1</v>
      </c>
      <c r="D2110">
        <v>0.97455528974533001</v>
      </c>
      <c r="E2110">
        <v>0.95544636249542203</v>
      </c>
      <c r="F2110">
        <v>4.52160000801086E-2</v>
      </c>
      <c r="G2110" s="1">
        <v>43339</v>
      </c>
      <c r="H2110" t="s">
        <v>99</v>
      </c>
      <c r="I2110" t="s">
        <v>171</v>
      </c>
      <c r="J2110">
        <v>21.68</v>
      </c>
      <c r="L2110">
        <v>1</v>
      </c>
      <c r="M2110">
        <v>0.97160950541496205</v>
      </c>
      <c r="N2110">
        <v>0.95255833864212003</v>
      </c>
      <c r="O2110">
        <v>5.2164498716592698E-2</v>
      </c>
      <c r="R2110">
        <f t="shared" si="64"/>
        <v>18.260663134468622</v>
      </c>
      <c r="S2110">
        <f t="shared" si="65"/>
        <v>17.742233876630298</v>
      </c>
    </row>
    <row r="2111" spans="1:19" x14ac:dyDescent="0.25">
      <c r="A2111">
        <v>48714</v>
      </c>
      <c r="B2111">
        <v>1.24</v>
      </c>
      <c r="C2111">
        <v>1</v>
      </c>
      <c r="D2111">
        <v>0.86890963697433399</v>
      </c>
      <c r="E2111">
        <v>0.70073357820510795</v>
      </c>
      <c r="F2111">
        <v>0.232996302843093</v>
      </c>
      <c r="G2111" s="1">
        <v>43340</v>
      </c>
      <c r="H2111" t="s">
        <v>136</v>
      </c>
      <c r="I2111" t="s">
        <v>145</v>
      </c>
      <c r="J2111">
        <v>4.57</v>
      </c>
      <c r="L2111">
        <v>1</v>
      </c>
      <c r="M2111">
        <v>0.88875547170639002</v>
      </c>
      <c r="N2111">
        <v>0.71673828363418501</v>
      </c>
      <c r="O2111">
        <v>0.21177096664905501</v>
      </c>
      <c r="R2111">
        <f t="shared" si="64"/>
        <v>3.384497388737699</v>
      </c>
      <c r="S2111">
        <f t="shared" si="65"/>
        <v>3.0079905732166172</v>
      </c>
    </row>
    <row r="2112" spans="1:19" x14ac:dyDescent="0.25">
      <c r="A2112">
        <v>48715</v>
      </c>
      <c r="B2112">
        <v>2.29</v>
      </c>
      <c r="C2112">
        <v>1</v>
      </c>
      <c r="D2112">
        <v>1.79125711536407</v>
      </c>
      <c r="E2112">
        <v>0.782208347320556</v>
      </c>
      <c r="F2112">
        <v>0.26265568435192099</v>
      </c>
      <c r="G2112" s="1">
        <v>43340</v>
      </c>
      <c r="H2112" t="s">
        <v>97</v>
      </c>
      <c r="I2112" t="s">
        <v>12</v>
      </c>
      <c r="J2112">
        <v>1.7</v>
      </c>
      <c r="L2112">
        <v>1</v>
      </c>
      <c r="M2112">
        <v>1.89726070642471</v>
      </c>
      <c r="N2112">
        <v>0.82849812507629395</v>
      </c>
      <c r="O2112">
        <v>0.26511833071708601</v>
      </c>
      <c r="R2112">
        <f t="shared" si="64"/>
        <v>3.1250126041280928</v>
      </c>
      <c r="S2112">
        <f t="shared" si="65"/>
        <v>5.9289636208941987</v>
      </c>
    </row>
    <row r="2113" spans="1:19" x14ac:dyDescent="0.25">
      <c r="A2113">
        <v>48716</v>
      </c>
      <c r="B2113">
        <v>1.33</v>
      </c>
      <c r="C2113">
        <v>0</v>
      </c>
      <c r="D2113">
        <v>2.3343275209267902</v>
      </c>
      <c r="E2113">
        <v>0.515348941087722</v>
      </c>
      <c r="F2113">
        <v>0.63089932998021403</v>
      </c>
      <c r="G2113" s="1">
        <v>43340</v>
      </c>
      <c r="H2113" t="s">
        <v>55</v>
      </c>
      <c r="I2113" t="s">
        <v>56</v>
      </c>
      <c r="J2113">
        <v>3.7</v>
      </c>
      <c r="L2113">
        <v>1</v>
      </c>
      <c r="M2113">
        <v>0.81764219105243596</v>
      </c>
      <c r="N2113">
        <v>0.61476856470107999</v>
      </c>
      <c r="O2113">
        <v>0.50941300392150801</v>
      </c>
      <c r="R2113">
        <f t="shared" si="64"/>
        <v>1.2068175723205634</v>
      </c>
      <c r="S2113">
        <f t="shared" si="65"/>
        <v>0.98674496403276757</v>
      </c>
    </row>
    <row r="2114" spans="1:19" x14ac:dyDescent="0.25">
      <c r="A2114">
        <v>48717</v>
      </c>
      <c r="B2114">
        <v>1.55</v>
      </c>
      <c r="C2114">
        <v>1</v>
      </c>
      <c r="D2114">
        <v>1.33419484734535</v>
      </c>
      <c r="E2114">
        <v>0.86077086925506596</v>
      </c>
      <c r="F2114">
        <v>0.12987863570451699</v>
      </c>
      <c r="G2114" s="1">
        <v>43340</v>
      </c>
      <c r="H2114" t="s">
        <v>31</v>
      </c>
      <c r="I2114" t="s">
        <v>51</v>
      </c>
      <c r="J2114">
        <v>2.64</v>
      </c>
      <c r="L2114">
        <v>1</v>
      </c>
      <c r="M2114">
        <v>1.31871862411499</v>
      </c>
      <c r="N2114">
        <v>0.85078620910644498</v>
      </c>
      <c r="O2114">
        <v>8.4638342261314295E-2</v>
      </c>
      <c r="R2114">
        <f t="shared" si="64"/>
        <v>10.052018817661962</v>
      </c>
      <c r="S2114">
        <f t="shared" si="65"/>
        <v>13.255784424805169</v>
      </c>
    </row>
    <row r="2115" spans="1:19" x14ac:dyDescent="0.25">
      <c r="A2115">
        <v>48718</v>
      </c>
      <c r="B2115">
        <v>1.52</v>
      </c>
      <c r="C2115">
        <v>0</v>
      </c>
      <c r="D2115">
        <v>1.59586651007334</v>
      </c>
      <c r="E2115">
        <v>0.34578397870063698</v>
      </c>
      <c r="F2115">
        <v>0.58671562870343497</v>
      </c>
      <c r="G2115" s="1">
        <v>43340</v>
      </c>
      <c r="H2115" t="s">
        <v>89</v>
      </c>
      <c r="I2115" t="s">
        <v>139</v>
      </c>
      <c r="J2115">
        <v>2.72</v>
      </c>
      <c r="L2115">
        <v>0</v>
      </c>
      <c r="M2115">
        <v>1.28436699390411</v>
      </c>
      <c r="N2115">
        <v>0.427355766296386</v>
      </c>
      <c r="O2115">
        <v>0.47219374775886502</v>
      </c>
      <c r="R2115">
        <f t="shared" si="64"/>
        <v>1.1049195658480535</v>
      </c>
      <c r="S2115">
        <f t="shared" si="65"/>
        <v>1.4191222212941021</v>
      </c>
    </row>
    <row r="2116" spans="1:19" x14ac:dyDescent="0.25">
      <c r="A2116">
        <v>48719</v>
      </c>
      <c r="B2116">
        <v>1.06</v>
      </c>
      <c r="C2116">
        <v>1</v>
      </c>
      <c r="D2116">
        <v>0.95742841172218296</v>
      </c>
      <c r="E2116">
        <v>0.90323435068130498</v>
      </c>
      <c r="F2116">
        <v>0.11666496545076301</v>
      </c>
      <c r="G2116" s="1">
        <v>43340</v>
      </c>
      <c r="H2116" t="s">
        <v>71</v>
      </c>
      <c r="I2116" t="s">
        <v>96</v>
      </c>
      <c r="J2116">
        <v>12.26</v>
      </c>
      <c r="L2116">
        <v>1</v>
      </c>
      <c r="M2116">
        <v>0.93271324753761298</v>
      </c>
      <c r="N2116">
        <v>0.87991815805435103</v>
      </c>
      <c r="O2116">
        <v>0.12438043951988199</v>
      </c>
      <c r="R2116">
        <f t="shared" ref="R2116:R2179" si="66">IF(L2116,N2116/O2116,O2116/N2116)</f>
        <v>7.0744094606105463</v>
      </c>
      <c r="S2116">
        <f t="shared" ref="S2116:S2179" si="67">IF(L2116,R2116*N2116*B2116,R2116*O2116*J2116)</f>
        <v>6.5983954224168695</v>
      </c>
    </row>
    <row r="2117" spans="1:19" x14ac:dyDescent="0.25">
      <c r="A2117">
        <v>48720</v>
      </c>
      <c r="B2117">
        <v>1.42</v>
      </c>
      <c r="C2117">
        <v>1</v>
      </c>
      <c r="D2117">
        <v>0.70452826291322701</v>
      </c>
      <c r="E2117">
        <v>0.49614666402339902</v>
      </c>
      <c r="F2117">
        <v>0.33505299687385498</v>
      </c>
      <c r="G2117" s="1">
        <v>43340</v>
      </c>
      <c r="H2117" t="s">
        <v>70</v>
      </c>
      <c r="I2117" t="s">
        <v>27</v>
      </c>
      <c r="J2117">
        <v>3.11</v>
      </c>
      <c r="L2117">
        <v>1</v>
      </c>
      <c r="M2117">
        <v>0.86002868175506497</v>
      </c>
      <c r="N2117">
        <v>0.60565400123596103</v>
      </c>
      <c r="O2117">
        <v>0.226328045129776</v>
      </c>
      <c r="R2117">
        <f t="shared" si="66"/>
        <v>2.6760006736623398</v>
      </c>
      <c r="S2117">
        <f t="shared" si="67"/>
        <v>2.301437331745487</v>
      </c>
    </row>
    <row r="2118" spans="1:19" x14ac:dyDescent="0.25">
      <c r="A2118">
        <v>48721</v>
      </c>
      <c r="B2118">
        <v>1.17</v>
      </c>
      <c r="C2118">
        <v>1</v>
      </c>
      <c r="D2118">
        <v>0.82917847144603696</v>
      </c>
      <c r="E2118">
        <v>0.70869954824447601</v>
      </c>
      <c r="F2118">
        <v>0.28184624612331299</v>
      </c>
      <c r="G2118" s="1">
        <v>43340</v>
      </c>
      <c r="H2118" t="s">
        <v>46</v>
      </c>
      <c r="I2118" t="s">
        <v>24</v>
      </c>
      <c r="J2118">
        <v>5.85</v>
      </c>
      <c r="L2118">
        <v>1</v>
      </c>
      <c r="M2118">
        <v>0.81828245759010299</v>
      </c>
      <c r="N2118">
        <v>0.69938671588897705</v>
      </c>
      <c r="O2118">
        <v>0.26644819974899198</v>
      </c>
      <c r="R2118">
        <f t="shared" si="66"/>
        <v>2.624850595905079</v>
      </c>
      <c r="S2118">
        <f t="shared" si="67"/>
        <v>2.1478691964240548</v>
      </c>
    </row>
    <row r="2119" spans="1:19" x14ac:dyDescent="0.25">
      <c r="A2119">
        <v>48722</v>
      </c>
      <c r="B2119">
        <v>1.37</v>
      </c>
      <c r="C2119">
        <v>1</v>
      </c>
      <c r="D2119">
        <v>1.0945128542184801</v>
      </c>
      <c r="E2119">
        <v>0.79891449213027899</v>
      </c>
      <c r="F2119">
        <v>0.160516110062599</v>
      </c>
      <c r="G2119" s="1">
        <v>43340</v>
      </c>
      <c r="H2119" t="s">
        <v>82</v>
      </c>
      <c r="I2119" t="s">
        <v>14</v>
      </c>
      <c r="J2119">
        <v>3.42</v>
      </c>
      <c r="L2119">
        <v>1</v>
      </c>
      <c r="M2119">
        <v>1.10820320546627</v>
      </c>
      <c r="N2119">
        <v>0.80890744924545199</v>
      </c>
      <c r="O2119">
        <v>0.25469192862510598</v>
      </c>
      <c r="R2119">
        <f t="shared" si="66"/>
        <v>3.1760231021538341</v>
      </c>
      <c r="S2119">
        <f t="shared" si="67"/>
        <v>3.5196789824418038</v>
      </c>
    </row>
    <row r="2120" spans="1:19" x14ac:dyDescent="0.25">
      <c r="A2120">
        <v>48723</v>
      </c>
      <c r="B2120">
        <v>1.66</v>
      </c>
      <c r="C2120">
        <v>1</v>
      </c>
      <c r="D2120">
        <v>1.1503149061203</v>
      </c>
      <c r="E2120">
        <v>0.69296078681945805</v>
      </c>
      <c r="F2120">
        <v>0.20268800258636399</v>
      </c>
      <c r="G2120" s="1">
        <v>43340</v>
      </c>
      <c r="H2120" t="s">
        <v>102</v>
      </c>
      <c r="I2120" t="s">
        <v>193</v>
      </c>
      <c r="J2120">
        <v>2.36</v>
      </c>
      <c r="L2120">
        <v>1</v>
      </c>
      <c r="M2120">
        <v>1.2553829550743101</v>
      </c>
      <c r="N2120">
        <v>0.75625479221343905</v>
      </c>
      <c r="O2120">
        <v>0.20127990841865501</v>
      </c>
      <c r="R2120">
        <f t="shared" si="66"/>
        <v>3.757229413282801</v>
      </c>
      <c r="S2120">
        <f t="shared" si="67"/>
        <v>4.7167617637390746</v>
      </c>
    </row>
    <row r="2121" spans="1:19" x14ac:dyDescent="0.25">
      <c r="A2121">
        <v>48724</v>
      </c>
      <c r="B2121">
        <v>1.57</v>
      </c>
      <c r="C2121">
        <v>1</v>
      </c>
      <c r="D2121">
        <v>1.1557823798656399</v>
      </c>
      <c r="E2121">
        <v>0.73616712093353198</v>
      </c>
      <c r="F2121">
        <v>0.30612893104553202</v>
      </c>
      <c r="G2121" s="1">
        <v>43340</v>
      </c>
      <c r="H2121" t="s">
        <v>47</v>
      </c>
      <c r="I2121" t="s">
        <v>59</v>
      </c>
      <c r="J2121">
        <v>2.57</v>
      </c>
      <c r="L2121">
        <v>1</v>
      </c>
      <c r="M2121">
        <v>1.13749344885349</v>
      </c>
      <c r="N2121">
        <v>0.72451812028884799</v>
      </c>
      <c r="O2121">
        <v>0.193346932530403</v>
      </c>
      <c r="R2121">
        <f t="shared" si="66"/>
        <v>3.7472439350695184</v>
      </c>
      <c r="S2121">
        <f t="shared" si="67"/>
        <v>4.2624654273975544</v>
      </c>
    </row>
    <row r="2122" spans="1:19" x14ac:dyDescent="0.25">
      <c r="A2122">
        <v>48725</v>
      </c>
      <c r="B2122">
        <v>1.45</v>
      </c>
      <c r="C2122">
        <v>1</v>
      </c>
      <c r="D2122">
        <v>1.21810459017753</v>
      </c>
      <c r="E2122">
        <v>0.84007213115692103</v>
      </c>
      <c r="F2122">
        <v>0.15424161702394401</v>
      </c>
      <c r="G2122" s="1">
        <v>43340</v>
      </c>
      <c r="H2122" t="s">
        <v>116</v>
      </c>
      <c r="I2122" t="s">
        <v>140</v>
      </c>
      <c r="J2122">
        <v>2.98</v>
      </c>
      <c r="L2122">
        <v>1</v>
      </c>
      <c r="M2122">
        <v>1.11159767508506</v>
      </c>
      <c r="N2122">
        <v>0.76661908626556396</v>
      </c>
      <c r="O2122">
        <v>0.13871954381465901</v>
      </c>
      <c r="R2122">
        <f t="shared" si="66"/>
        <v>5.5263956698836294</v>
      </c>
      <c r="S2122">
        <f t="shared" si="67"/>
        <v>6.1431285782428287</v>
      </c>
    </row>
    <row r="2123" spans="1:19" x14ac:dyDescent="0.25">
      <c r="A2123">
        <v>48726</v>
      </c>
      <c r="B2123">
        <v>1.45</v>
      </c>
      <c r="C2123">
        <v>1</v>
      </c>
      <c r="D2123">
        <v>1.1719211679696999</v>
      </c>
      <c r="E2123">
        <v>0.80822149515151898</v>
      </c>
      <c r="F2123">
        <v>0.104078152775764</v>
      </c>
      <c r="G2123" s="1">
        <v>43340</v>
      </c>
      <c r="H2123" t="s">
        <v>87</v>
      </c>
      <c r="I2123" t="s">
        <v>80</v>
      </c>
      <c r="J2123">
        <v>2.99</v>
      </c>
      <c r="L2123">
        <v>1</v>
      </c>
      <c r="M2123">
        <v>1.10083270668983</v>
      </c>
      <c r="N2123">
        <v>0.75919497013091997</v>
      </c>
      <c r="O2123">
        <v>0.101396352052688</v>
      </c>
      <c r="R2123">
        <f t="shared" si="66"/>
        <v>7.4873992482138201</v>
      </c>
      <c r="S2123">
        <f t="shared" si="67"/>
        <v>8.2423739804786464</v>
      </c>
    </row>
    <row r="2124" spans="1:19" x14ac:dyDescent="0.25">
      <c r="A2124">
        <v>48727</v>
      </c>
      <c r="B2124">
        <v>1.78</v>
      </c>
      <c r="C2124">
        <v>1</v>
      </c>
      <c r="D2124">
        <v>1.21792455101013</v>
      </c>
      <c r="E2124">
        <v>0.68422727584838805</v>
      </c>
      <c r="F2124">
        <v>0.37292093038558899</v>
      </c>
      <c r="G2124" s="1">
        <v>43340</v>
      </c>
      <c r="H2124" t="s">
        <v>187</v>
      </c>
      <c r="I2124" t="s">
        <v>181</v>
      </c>
      <c r="J2124">
        <v>2.17</v>
      </c>
      <c r="L2124">
        <v>1</v>
      </c>
      <c r="M2124">
        <v>1.40524623274803</v>
      </c>
      <c r="N2124">
        <v>0.78946417570114102</v>
      </c>
      <c r="O2124">
        <v>0.50491988658904996</v>
      </c>
      <c r="R2124">
        <f t="shared" si="66"/>
        <v>1.5635434386122313</v>
      </c>
      <c r="S2124">
        <f t="shared" si="67"/>
        <v>2.1971635268477403</v>
      </c>
    </row>
    <row r="2125" spans="1:19" x14ac:dyDescent="0.25">
      <c r="A2125">
        <v>48728</v>
      </c>
      <c r="B2125">
        <v>1.1200000000000001</v>
      </c>
      <c r="C2125">
        <v>1</v>
      </c>
      <c r="D2125">
        <v>1.06849858093261</v>
      </c>
      <c r="E2125">
        <v>0.954016590118408</v>
      </c>
      <c r="F2125">
        <v>4.4404713064432097E-2</v>
      </c>
      <c r="G2125" s="1">
        <v>43340</v>
      </c>
      <c r="H2125" t="s">
        <v>113</v>
      </c>
      <c r="I2125" t="s">
        <v>253</v>
      </c>
      <c r="J2125">
        <v>7.79</v>
      </c>
      <c r="L2125">
        <v>1</v>
      </c>
      <c r="M2125">
        <v>1.07722612380981</v>
      </c>
      <c r="N2125">
        <v>0.96180903911590498</v>
      </c>
      <c r="O2125">
        <v>3.2395891845226198E-2</v>
      </c>
      <c r="R2125">
        <f t="shared" si="66"/>
        <v>29.689228613029695</v>
      </c>
      <c r="S2125">
        <f t="shared" si="67"/>
        <v>31.982012657717391</v>
      </c>
    </row>
    <row r="2126" spans="1:19" x14ac:dyDescent="0.25">
      <c r="A2126">
        <v>48729</v>
      </c>
      <c r="B2126">
        <v>1.77</v>
      </c>
      <c r="C2126">
        <v>0</v>
      </c>
      <c r="D2126">
        <v>1.3560785617828299</v>
      </c>
      <c r="E2126">
        <v>0.33607056140899599</v>
      </c>
      <c r="F2126">
        <v>0.62205438613891595</v>
      </c>
      <c r="G2126" s="1">
        <v>43340</v>
      </c>
      <c r="H2126" t="s">
        <v>165</v>
      </c>
      <c r="I2126" t="s">
        <v>107</v>
      </c>
      <c r="J2126">
        <v>2.1800000000000002</v>
      </c>
      <c r="L2126">
        <v>0</v>
      </c>
      <c r="M2126">
        <v>1.32216473698616</v>
      </c>
      <c r="N2126">
        <v>0.36916998028755099</v>
      </c>
      <c r="O2126">
        <v>0.60649758577346802</v>
      </c>
      <c r="R2126">
        <f t="shared" si="66"/>
        <v>1.6428681045546003</v>
      </c>
      <c r="S2126">
        <f t="shared" si="67"/>
        <v>2.1721422753613848</v>
      </c>
    </row>
    <row r="2127" spans="1:19" x14ac:dyDescent="0.25">
      <c r="A2127">
        <v>48730</v>
      </c>
      <c r="B2127">
        <v>1.07</v>
      </c>
      <c r="C2127">
        <v>1</v>
      </c>
      <c r="D2127">
        <v>1.02442921209335</v>
      </c>
      <c r="E2127">
        <v>0.95741047859191897</v>
      </c>
      <c r="F2127">
        <v>4.13800422102212E-2</v>
      </c>
      <c r="G2127" s="1">
        <v>43340</v>
      </c>
      <c r="H2127" t="s">
        <v>134</v>
      </c>
      <c r="I2127" t="s">
        <v>126</v>
      </c>
      <c r="J2127">
        <v>11.51</v>
      </c>
      <c r="L2127">
        <v>1</v>
      </c>
      <c r="M2127">
        <v>1.0242160439491199</v>
      </c>
      <c r="N2127">
        <v>0.95721125602722101</v>
      </c>
      <c r="O2127">
        <v>3.4166201949119498E-2</v>
      </c>
      <c r="R2127">
        <f t="shared" si="66"/>
        <v>28.016320264473805</v>
      </c>
      <c r="S2127">
        <f t="shared" si="67"/>
        <v>28.694764707291107</v>
      </c>
    </row>
    <row r="2128" spans="1:19" x14ac:dyDescent="0.25">
      <c r="A2128">
        <v>48731</v>
      </c>
      <c r="B2128">
        <v>1.04</v>
      </c>
      <c r="C2128">
        <v>1</v>
      </c>
      <c r="D2128">
        <v>0.99310052776336599</v>
      </c>
      <c r="E2128">
        <v>0.95490435361862103</v>
      </c>
      <c r="F2128">
        <v>3.4012564271688403E-2</v>
      </c>
      <c r="G2128" s="1">
        <v>43340</v>
      </c>
      <c r="H2128" t="s">
        <v>108</v>
      </c>
      <c r="I2128" t="s">
        <v>9</v>
      </c>
      <c r="J2128">
        <v>16.989999999999998</v>
      </c>
      <c r="L2128">
        <v>1</v>
      </c>
      <c r="M2128">
        <v>0.99698340892791704</v>
      </c>
      <c r="N2128">
        <v>0.95863789319991999</v>
      </c>
      <c r="O2128">
        <v>2.73112896829843E-2</v>
      </c>
      <c r="R2128">
        <f t="shared" si="66"/>
        <v>35.100425660131982</v>
      </c>
      <c r="S2128">
        <f t="shared" si="67"/>
        <v>34.994542029459311</v>
      </c>
    </row>
    <row r="2129" spans="1:19" x14ac:dyDescent="0.25">
      <c r="A2129">
        <v>48732</v>
      </c>
      <c r="B2129">
        <v>1.1599999999999999</v>
      </c>
      <c r="C2129">
        <v>1</v>
      </c>
      <c r="D2129">
        <v>0.74074265050888</v>
      </c>
      <c r="E2129">
        <v>0.63857125043869001</v>
      </c>
      <c r="F2129">
        <v>0.33599514365196198</v>
      </c>
      <c r="G2129" s="1">
        <v>43340</v>
      </c>
      <c r="H2129" t="s">
        <v>53</v>
      </c>
      <c r="I2129" t="s">
        <v>11</v>
      </c>
      <c r="J2129">
        <v>6.09</v>
      </c>
      <c r="L2129">
        <v>1</v>
      </c>
      <c r="M2129">
        <v>0.804455139636993</v>
      </c>
      <c r="N2129">
        <v>0.69349581003188998</v>
      </c>
      <c r="O2129">
        <v>0.65360128879547097</v>
      </c>
      <c r="R2129">
        <f t="shared" si="66"/>
        <v>1.0610380088294211</v>
      </c>
      <c r="S2129">
        <f t="shared" si="67"/>
        <v>0.8535574795530283</v>
      </c>
    </row>
    <row r="2130" spans="1:19" x14ac:dyDescent="0.25">
      <c r="A2130">
        <v>48733</v>
      </c>
      <c r="B2130">
        <v>1.1200000000000001</v>
      </c>
      <c r="C2130">
        <v>1</v>
      </c>
      <c r="D2130">
        <v>0.93404235267639102</v>
      </c>
      <c r="E2130">
        <v>0.83396638631820597</v>
      </c>
      <c r="F2130">
        <v>0.146397392451763</v>
      </c>
      <c r="G2130" s="1">
        <v>43340</v>
      </c>
      <c r="H2130" t="s">
        <v>58</v>
      </c>
      <c r="I2130" t="s">
        <v>19</v>
      </c>
      <c r="J2130">
        <v>7.45</v>
      </c>
      <c r="L2130">
        <v>1</v>
      </c>
      <c r="M2130">
        <v>0.84734696388244601</v>
      </c>
      <c r="N2130">
        <v>0.75655978918075495</v>
      </c>
      <c r="O2130">
        <v>0.11132068932056401</v>
      </c>
      <c r="R2130">
        <f t="shared" si="66"/>
        <v>6.7962190478549029</v>
      </c>
      <c r="S2130">
        <f t="shared" si="67"/>
        <v>5.7587555760798974</v>
      </c>
    </row>
    <row r="2131" spans="1:19" x14ac:dyDescent="0.25">
      <c r="A2131">
        <v>48734</v>
      </c>
      <c r="B2131">
        <v>1.06</v>
      </c>
      <c r="C2131">
        <v>1</v>
      </c>
      <c r="D2131">
        <v>0.96696280479431096</v>
      </c>
      <c r="E2131">
        <v>0.91222906112670898</v>
      </c>
      <c r="F2131">
        <v>0.11899625658988899</v>
      </c>
      <c r="G2131" s="1">
        <v>43340</v>
      </c>
      <c r="H2131" t="s">
        <v>43</v>
      </c>
      <c r="I2131" t="s">
        <v>84</v>
      </c>
      <c r="J2131">
        <v>12.38</v>
      </c>
      <c r="L2131">
        <v>1</v>
      </c>
      <c r="M2131">
        <v>0.99703616619110103</v>
      </c>
      <c r="N2131">
        <v>0.94060015678405695</v>
      </c>
      <c r="O2131">
        <v>4.5158810913562698E-2</v>
      </c>
      <c r="R2131">
        <f t="shared" si="66"/>
        <v>20.828718421847626</v>
      </c>
      <c r="S2131">
        <f t="shared" si="67"/>
        <v>20.766985561992904</v>
      </c>
    </row>
    <row r="2132" spans="1:19" x14ac:dyDescent="0.25">
      <c r="A2132">
        <v>48735</v>
      </c>
      <c r="B2132">
        <v>1.01</v>
      </c>
      <c r="C2132">
        <v>1</v>
      </c>
      <c r="D2132">
        <v>0.94698495054244902</v>
      </c>
      <c r="E2132">
        <v>0.93760886192321702</v>
      </c>
      <c r="F2132">
        <v>9.8932054638862593E-2</v>
      </c>
      <c r="G2132" s="1">
        <v>43340</v>
      </c>
      <c r="H2132" t="s">
        <v>129</v>
      </c>
      <c r="I2132" t="s">
        <v>91</v>
      </c>
      <c r="J2132">
        <v>29.16</v>
      </c>
      <c r="L2132">
        <v>1</v>
      </c>
      <c r="M2132">
        <v>0.94638936102390203</v>
      </c>
      <c r="N2132">
        <v>0.93701916933059604</v>
      </c>
      <c r="O2132">
        <v>0.21091200411319699</v>
      </c>
      <c r="R2132">
        <f t="shared" si="66"/>
        <v>4.4427019375705878</v>
      </c>
      <c r="S2132">
        <f t="shared" si="67"/>
        <v>4.20452584791708</v>
      </c>
    </row>
    <row r="2133" spans="1:19" x14ac:dyDescent="0.25">
      <c r="A2133">
        <v>48736</v>
      </c>
      <c r="B2133">
        <v>1.1100000000000001</v>
      </c>
      <c r="C2133">
        <v>1</v>
      </c>
      <c r="D2133">
        <v>0.89740233385562895</v>
      </c>
      <c r="E2133">
        <v>0.80847057104110698</v>
      </c>
      <c r="F2133">
        <v>0.13098915293812699</v>
      </c>
      <c r="G2133" s="1">
        <v>43340</v>
      </c>
      <c r="H2133" t="s">
        <v>92</v>
      </c>
      <c r="I2133" t="s">
        <v>123</v>
      </c>
      <c r="J2133">
        <v>8.24</v>
      </c>
      <c r="L2133">
        <v>1</v>
      </c>
      <c r="M2133">
        <v>0.87667765617370597</v>
      </c>
      <c r="N2133">
        <v>0.78979969024658203</v>
      </c>
      <c r="O2133">
        <v>6.0805443674325901E-2</v>
      </c>
      <c r="R2133">
        <f t="shared" si="66"/>
        <v>12.988963528935846</v>
      </c>
      <c r="S2133">
        <f t="shared" si="67"/>
        <v>11.38713410267323</v>
      </c>
    </row>
    <row r="2134" spans="1:19" x14ac:dyDescent="0.25">
      <c r="A2134">
        <v>48737</v>
      </c>
      <c r="B2134">
        <v>5.12</v>
      </c>
      <c r="C2134">
        <v>0</v>
      </c>
      <c r="D2134">
        <v>0.814404114484786</v>
      </c>
      <c r="E2134">
        <v>0.267228484153747</v>
      </c>
      <c r="F2134">
        <v>0.67306125164031905</v>
      </c>
      <c r="G2134" s="1">
        <v>43340</v>
      </c>
      <c r="H2134" t="s">
        <v>125</v>
      </c>
      <c r="I2134" t="s">
        <v>101</v>
      </c>
      <c r="J2134">
        <v>1.21</v>
      </c>
      <c r="L2134">
        <v>0</v>
      </c>
      <c r="M2134">
        <v>0.76524226784706095</v>
      </c>
      <c r="N2134">
        <v>0.33594563603401101</v>
      </c>
      <c r="O2134">
        <v>0.63243162631988503</v>
      </c>
      <c r="R2134">
        <f t="shared" si="66"/>
        <v>1.8825415736487134</v>
      </c>
      <c r="S2134">
        <f t="shared" si="67"/>
        <v>1.4406003831353162</v>
      </c>
    </row>
    <row r="2135" spans="1:19" x14ac:dyDescent="0.25">
      <c r="A2135">
        <v>48738</v>
      </c>
      <c r="B2135">
        <v>2.04</v>
      </c>
      <c r="C2135">
        <v>1</v>
      </c>
      <c r="D2135">
        <v>1.5066287856101901</v>
      </c>
      <c r="E2135">
        <v>0.73854352235793996</v>
      </c>
      <c r="F2135">
        <v>0.44581121802329998</v>
      </c>
      <c r="G2135" s="1">
        <v>43340</v>
      </c>
      <c r="H2135" t="s">
        <v>94</v>
      </c>
      <c r="I2135" t="s">
        <v>175</v>
      </c>
      <c r="J2135">
        <v>1.87</v>
      </c>
      <c r="L2135">
        <v>1</v>
      </c>
      <c r="M2135">
        <v>1.3345273017883299</v>
      </c>
      <c r="N2135">
        <v>0.65418004989624001</v>
      </c>
      <c r="O2135">
        <v>0.31006047129630998</v>
      </c>
      <c r="R2135">
        <f t="shared" si="66"/>
        <v>2.1098466604311885</v>
      </c>
      <c r="S2135">
        <f t="shared" si="67"/>
        <v>2.8156479709323521</v>
      </c>
    </row>
    <row r="2136" spans="1:19" x14ac:dyDescent="0.25">
      <c r="A2136">
        <v>48739</v>
      </c>
      <c r="B2136">
        <v>1.56</v>
      </c>
      <c r="C2136">
        <v>1</v>
      </c>
      <c r="D2136">
        <v>1.22969358873367</v>
      </c>
      <c r="E2136">
        <v>0.78826512098312296</v>
      </c>
      <c r="F2136">
        <v>0.11454662159085199</v>
      </c>
      <c r="G2136" s="1">
        <v>43340</v>
      </c>
      <c r="H2136" t="s">
        <v>42</v>
      </c>
      <c r="I2136" t="s">
        <v>172</v>
      </c>
      <c r="J2136">
        <v>2.6</v>
      </c>
      <c r="L2136">
        <v>1</v>
      </c>
      <c r="M2136">
        <v>1.31054752349853</v>
      </c>
      <c r="N2136">
        <v>0.84009456634521396</v>
      </c>
      <c r="O2136">
        <v>5.9412617236375802E-2</v>
      </c>
      <c r="R2136">
        <f t="shared" si="66"/>
        <v>14.140002669851414</v>
      </c>
      <c r="S2136">
        <f t="shared" si="67"/>
        <v>18.531145481236425</v>
      </c>
    </row>
    <row r="2137" spans="1:19" x14ac:dyDescent="0.25">
      <c r="A2137">
        <v>48740</v>
      </c>
      <c r="B2137">
        <v>1.86</v>
      </c>
      <c r="C2137">
        <v>0</v>
      </c>
      <c r="D2137">
        <v>0.96651064962148603</v>
      </c>
      <c r="E2137">
        <v>0.29096957147121399</v>
      </c>
      <c r="F2137">
        <v>0.47146860957145598</v>
      </c>
      <c r="G2137" s="1">
        <v>43340</v>
      </c>
      <c r="H2137" t="s">
        <v>73</v>
      </c>
      <c r="I2137" t="s">
        <v>159</v>
      </c>
      <c r="J2137">
        <v>2.0499999999999998</v>
      </c>
      <c r="L2137">
        <v>0</v>
      </c>
      <c r="M2137">
        <v>0.67177563011646202</v>
      </c>
      <c r="N2137">
        <v>0.24092778563499401</v>
      </c>
      <c r="O2137">
        <v>0.32769542932510298</v>
      </c>
      <c r="R2137">
        <f t="shared" si="66"/>
        <v>1.3601396304765034</v>
      </c>
      <c r="S2137">
        <f t="shared" si="67"/>
        <v>0.91370865730972362</v>
      </c>
    </row>
    <row r="2138" spans="1:19" x14ac:dyDescent="0.25">
      <c r="A2138">
        <v>48741</v>
      </c>
      <c r="B2138">
        <v>1.63</v>
      </c>
      <c r="C2138">
        <v>1</v>
      </c>
      <c r="D2138">
        <v>1.1603486096858899</v>
      </c>
      <c r="E2138">
        <v>0.71187031269073398</v>
      </c>
      <c r="F2138">
        <v>0.27021744251251201</v>
      </c>
      <c r="G2138" s="1">
        <v>43340</v>
      </c>
      <c r="H2138" t="s">
        <v>212</v>
      </c>
      <c r="I2138" t="s">
        <v>185</v>
      </c>
      <c r="J2138">
        <v>2.44</v>
      </c>
      <c r="L2138">
        <v>1</v>
      </c>
      <c r="M2138">
        <v>1.21623113393783</v>
      </c>
      <c r="N2138">
        <v>0.74615406990051203</v>
      </c>
      <c r="O2138">
        <v>0.17070120573043801</v>
      </c>
      <c r="R2138">
        <f t="shared" si="66"/>
        <v>4.3711118893840597</v>
      </c>
      <c r="S2138">
        <f t="shared" si="67"/>
        <v>5.3162823697947257</v>
      </c>
    </row>
    <row r="2139" spans="1:19" x14ac:dyDescent="0.25">
      <c r="A2139">
        <v>48742</v>
      </c>
      <c r="B2139">
        <v>1.17</v>
      </c>
      <c r="C2139">
        <v>1</v>
      </c>
      <c r="D2139">
        <v>1.0108337066173501</v>
      </c>
      <c r="E2139">
        <v>0.863960433006286</v>
      </c>
      <c r="F2139">
        <v>0.17296907454728999</v>
      </c>
      <c r="G2139" s="1">
        <v>43340</v>
      </c>
      <c r="H2139" t="s">
        <v>163</v>
      </c>
      <c r="I2139" t="s">
        <v>20</v>
      </c>
      <c r="J2139">
        <v>5.8</v>
      </c>
      <c r="L2139">
        <v>1</v>
      </c>
      <c r="M2139">
        <v>1.08031117379665</v>
      </c>
      <c r="N2139">
        <v>0.92334288358688299</v>
      </c>
      <c r="O2139">
        <v>9.4673641026019995E-2</v>
      </c>
      <c r="R2139">
        <f t="shared" si="66"/>
        <v>9.7529034859144428</v>
      </c>
      <c r="S2139">
        <f t="shared" si="67"/>
        <v>10.5361706127937</v>
      </c>
    </row>
    <row r="2140" spans="1:19" x14ac:dyDescent="0.25">
      <c r="A2140">
        <v>48743</v>
      </c>
      <c r="B2140">
        <v>1.1299999999999999</v>
      </c>
      <c r="C2140">
        <v>1</v>
      </c>
      <c r="D2140">
        <v>0.91663431096076897</v>
      </c>
      <c r="E2140">
        <v>0.81118080615997301</v>
      </c>
      <c r="F2140">
        <v>0.133077152073383</v>
      </c>
      <c r="G2140" s="1">
        <v>43340</v>
      </c>
      <c r="H2140" t="s">
        <v>88</v>
      </c>
      <c r="I2140" t="s">
        <v>26</v>
      </c>
      <c r="J2140">
        <v>6.98</v>
      </c>
      <c r="L2140">
        <v>1</v>
      </c>
      <c r="M2140">
        <v>0.85173544168472204</v>
      </c>
      <c r="N2140">
        <v>0.753748178482055</v>
      </c>
      <c r="O2140">
        <v>8.1534467637538896E-2</v>
      </c>
      <c r="R2140">
        <f t="shared" si="66"/>
        <v>9.2445342481763557</v>
      </c>
      <c r="S2140">
        <f t="shared" si="67"/>
        <v>7.8738974610400287</v>
      </c>
    </row>
    <row r="2141" spans="1:19" x14ac:dyDescent="0.25">
      <c r="A2141">
        <v>48744</v>
      </c>
      <c r="B2141">
        <v>2.29</v>
      </c>
      <c r="C2141">
        <v>1</v>
      </c>
      <c r="D2141">
        <v>1.3085875661373101</v>
      </c>
      <c r="E2141">
        <v>0.571435618400573</v>
      </c>
      <c r="F2141">
        <v>0.32061496078967999</v>
      </c>
      <c r="G2141" s="1">
        <v>43340</v>
      </c>
      <c r="H2141" t="s">
        <v>124</v>
      </c>
      <c r="I2141" t="s">
        <v>39</v>
      </c>
      <c r="J2141">
        <v>1.7</v>
      </c>
      <c r="L2141">
        <v>1</v>
      </c>
      <c r="M2141">
        <v>1.1248418578505499</v>
      </c>
      <c r="N2141">
        <v>0.49119731783866799</v>
      </c>
      <c r="O2141">
        <v>0.39433959126472401</v>
      </c>
      <c r="R2141">
        <f t="shared" si="66"/>
        <v>1.2456200917166405</v>
      </c>
      <c r="S2141">
        <f t="shared" si="67"/>
        <v>1.401125618142518</v>
      </c>
    </row>
    <row r="2142" spans="1:19" x14ac:dyDescent="0.25">
      <c r="A2142">
        <v>48745</v>
      </c>
      <c r="B2142">
        <v>1.05</v>
      </c>
      <c r="C2142">
        <v>1</v>
      </c>
      <c r="D2142">
        <v>0.99691777288913697</v>
      </c>
      <c r="E2142">
        <v>0.94944549798965405</v>
      </c>
      <c r="F2142">
        <v>6.2351533770561199E-2</v>
      </c>
      <c r="G2142" s="1">
        <v>43340</v>
      </c>
      <c r="H2142" t="s">
        <v>141</v>
      </c>
      <c r="I2142" t="s">
        <v>266</v>
      </c>
      <c r="J2142">
        <v>14.02</v>
      </c>
      <c r="L2142">
        <v>1</v>
      </c>
      <c r="M2142">
        <v>1.0001236706972101</v>
      </c>
      <c r="N2142">
        <v>0.95249873399734497</v>
      </c>
      <c r="O2142">
        <v>5.9796173125505399E-2</v>
      </c>
      <c r="R2142">
        <f t="shared" si="66"/>
        <v>15.929091850044616</v>
      </c>
      <c r="S2142">
        <f t="shared" si="67"/>
        <v>15.931061811939669</v>
      </c>
    </row>
    <row r="2143" spans="1:19" x14ac:dyDescent="0.25">
      <c r="A2143">
        <v>48746</v>
      </c>
      <c r="B2143">
        <v>1.18</v>
      </c>
      <c r="C2143">
        <v>1</v>
      </c>
      <c r="D2143">
        <v>1.0894141621589599</v>
      </c>
      <c r="E2143">
        <v>0.92323234081268302</v>
      </c>
      <c r="F2143">
        <v>7.4452433735132204E-2</v>
      </c>
      <c r="G2143" s="1">
        <v>43340</v>
      </c>
      <c r="H2143" t="s">
        <v>155</v>
      </c>
      <c r="I2143" t="s">
        <v>63</v>
      </c>
      <c r="J2143">
        <v>5.76</v>
      </c>
      <c r="L2143">
        <v>1</v>
      </c>
      <c r="M2143">
        <v>1.09609082102775</v>
      </c>
      <c r="N2143">
        <v>0.92889052629470803</v>
      </c>
      <c r="O2143">
        <v>0.103778533637523</v>
      </c>
      <c r="R2143">
        <f t="shared" si="66"/>
        <v>8.9507000507362235</v>
      </c>
      <c r="S2143">
        <f t="shared" si="67"/>
        <v>9.8107801673846406</v>
      </c>
    </row>
    <row r="2144" spans="1:19" x14ac:dyDescent="0.25">
      <c r="A2144">
        <v>48747</v>
      </c>
      <c r="B2144">
        <v>1.27</v>
      </c>
      <c r="C2144">
        <v>1</v>
      </c>
      <c r="D2144">
        <v>1.1633605849742801</v>
      </c>
      <c r="E2144">
        <v>0.91603195667266801</v>
      </c>
      <c r="F2144">
        <v>0.16157948672771399</v>
      </c>
      <c r="G2144" s="1">
        <v>43341</v>
      </c>
      <c r="H2144" t="s">
        <v>99</v>
      </c>
      <c r="I2144" t="s">
        <v>40</v>
      </c>
      <c r="J2144">
        <v>4.26</v>
      </c>
      <c r="L2144">
        <v>1</v>
      </c>
      <c r="M2144">
        <v>1.1080480545759199</v>
      </c>
      <c r="N2144">
        <v>0.87247878313064497</v>
      </c>
      <c r="O2144">
        <v>0.171691969037055</v>
      </c>
      <c r="R2144">
        <f t="shared" si="66"/>
        <v>5.0816516813453543</v>
      </c>
      <c r="S2144">
        <f t="shared" si="67"/>
        <v>5.630714259547168</v>
      </c>
    </row>
    <row r="2145" spans="1:19" x14ac:dyDescent="0.25">
      <c r="A2145">
        <v>48748</v>
      </c>
      <c r="B2145">
        <v>1.07</v>
      </c>
      <c r="C2145">
        <v>1</v>
      </c>
      <c r="D2145">
        <v>1.0229825080633099</v>
      </c>
      <c r="E2145">
        <v>0.95605841875076203</v>
      </c>
      <c r="F2145">
        <v>3.5648550465702998E-2</v>
      </c>
      <c r="G2145" s="1">
        <v>43341</v>
      </c>
      <c r="H2145" t="s">
        <v>44</v>
      </c>
      <c r="I2145" t="s">
        <v>114</v>
      </c>
      <c r="J2145">
        <v>11.64</v>
      </c>
      <c r="L2145">
        <v>1</v>
      </c>
      <c r="M2145">
        <v>1.0124119472503601</v>
      </c>
      <c r="N2145">
        <v>0.94617938995361295</v>
      </c>
      <c r="O2145">
        <v>2.73473002016544E-2</v>
      </c>
      <c r="R2145">
        <f t="shared" si="66"/>
        <v>34.598639828306453</v>
      </c>
      <c r="S2145">
        <f t="shared" si="67"/>
        <v>35.0280763207898</v>
      </c>
    </row>
    <row r="2146" spans="1:19" x14ac:dyDescent="0.25">
      <c r="A2146">
        <v>48749</v>
      </c>
      <c r="B2146">
        <v>1.42</v>
      </c>
      <c r="C2146">
        <v>1</v>
      </c>
      <c r="D2146">
        <v>1.16052484560012</v>
      </c>
      <c r="E2146">
        <v>0.81727101802825897</v>
      </c>
      <c r="F2146">
        <v>0.164011849462986</v>
      </c>
      <c r="G2146" s="1">
        <v>43341</v>
      </c>
      <c r="H2146" t="s">
        <v>36</v>
      </c>
      <c r="I2146" t="s">
        <v>37</v>
      </c>
      <c r="J2146">
        <v>3.14</v>
      </c>
      <c r="L2146">
        <v>1</v>
      </c>
      <c r="M2146">
        <v>1.2427795612812</v>
      </c>
      <c r="N2146">
        <v>0.875196874141693</v>
      </c>
      <c r="O2146">
        <v>0.12975268065929399</v>
      </c>
      <c r="R2146">
        <f t="shared" si="66"/>
        <v>6.7451159366779834</v>
      </c>
      <c r="S2146">
        <f t="shared" si="67"/>
        <v>8.3826922245755213</v>
      </c>
    </row>
    <row r="2147" spans="1:19" x14ac:dyDescent="0.25">
      <c r="A2147">
        <v>48750</v>
      </c>
      <c r="B2147">
        <v>1.29</v>
      </c>
      <c r="C2147">
        <v>1</v>
      </c>
      <c r="D2147">
        <v>1.10174998712539</v>
      </c>
      <c r="E2147">
        <v>0.85406975746154701</v>
      </c>
      <c r="F2147">
        <v>0.18413432985544201</v>
      </c>
      <c r="G2147" s="1">
        <v>43341</v>
      </c>
      <c r="H2147" t="s">
        <v>93</v>
      </c>
      <c r="I2147" t="s">
        <v>104</v>
      </c>
      <c r="J2147">
        <v>3.97</v>
      </c>
      <c r="L2147">
        <v>1</v>
      </c>
      <c r="M2147">
        <v>1.0101939368247901</v>
      </c>
      <c r="N2147">
        <v>0.78309607505798295</v>
      </c>
      <c r="O2147">
        <v>6.7762859165668404E-2</v>
      </c>
      <c r="R2147">
        <f t="shared" si="66"/>
        <v>11.556420208649243</v>
      </c>
      <c r="S2147">
        <f t="shared" si="67"/>
        <v>11.674225626177034</v>
      </c>
    </row>
    <row r="2148" spans="1:19" x14ac:dyDescent="0.25">
      <c r="A2148">
        <v>48751</v>
      </c>
      <c r="B2148">
        <v>1.5</v>
      </c>
      <c r="C2148">
        <v>1</v>
      </c>
      <c r="D2148">
        <v>1.25052135586738</v>
      </c>
      <c r="E2148">
        <v>0.83368090391159</v>
      </c>
      <c r="F2148">
        <v>0.147462883591651</v>
      </c>
      <c r="G2148" s="1">
        <v>43341</v>
      </c>
      <c r="H2148" t="s">
        <v>22</v>
      </c>
      <c r="I2148" t="s">
        <v>60</v>
      </c>
      <c r="J2148">
        <v>2.8</v>
      </c>
      <c r="L2148">
        <v>1</v>
      </c>
      <c r="M2148">
        <v>1.37529364228248</v>
      </c>
      <c r="N2148">
        <v>0.91686242818832397</v>
      </c>
      <c r="O2148">
        <v>0.19197891652584001</v>
      </c>
      <c r="R2148">
        <f t="shared" si="66"/>
        <v>4.7758495817165212</v>
      </c>
      <c r="S2148">
        <f t="shared" si="67"/>
        <v>6.5681955662322018</v>
      </c>
    </row>
    <row r="2149" spans="1:19" x14ac:dyDescent="0.25">
      <c r="A2149">
        <v>48752</v>
      </c>
      <c r="B2149">
        <v>1.21</v>
      </c>
      <c r="C2149">
        <v>1</v>
      </c>
      <c r="D2149">
        <v>1.0507580878734499</v>
      </c>
      <c r="E2149">
        <v>0.86839511394500701</v>
      </c>
      <c r="F2149">
        <v>6.5423609316348996E-2</v>
      </c>
      <c r="G2149" s="1">
        <v>43341</v>
      </c>
      <c r="H2149" t="s">
        <v>110</v>
      </c>
      <c r="I2149" t="s">
        <v>95</v>
      </c>
      <c r="J2149">
        <v>5.13</v>
      </c>
      <c r="L2149">
        <v>1</v>
      </c>
      <c r="M2149">
        <v>1.15434893846511</v>
      </c>
      <c r="N2149">
        <v>0.95400738716125399</v>
      </c>
      <c r="O2149">
        <v>6.8348191678524003E-2</v>
      </c>
      <c r="R2149">
        <f t="shared" si="66"/>
        <v>13.958048687643876</v>
      </c>
      <c r="S2149">
        <f t="shared" si="67"/>
        <v>16.112458685626134</v>
      </c>
    </row>
    <row r="2150" spans="1:19" x14ac:dyDescent="0.25">
      <c r="A2150">
        <v>48753</v>
      </c>
      <c r="B2150">
        <v>2.0499999999999998</v>
      </c>
      <c r="C2150">
        <v>0</v>
      </c>
      <c r="D2150">
        <v>1.3675404696464499</v>
      </c>
      <c r="E2150">
        <v>0.290962570905685</v>
      </c>
      <c r="F2150">
        <v>0.73523681163787802</v>
      </c>
      <c r="G2150" s="1">
        <v>43341</v>
      </c>
      <c r="H2150" t="s">
        <v>143</v>
      </c>
      <c r="I2150" t="s">
        <v>30</v>
      </c>
      <c r="J2150">
        <v>1.86</v>
      </c>
      <c r="L2150">
        <v>0</v>
      </c>
      <c r="M2150">
        <v>1.17979189038276</v>
      </c>
      <c r="N2150">
        <v>0.50072747468948298</v>
      </c>
      <c r="O2150">
        <v>0.634296715259552</v>
      </c>
      <c r="R2150">
        <f t="shared" si="66"/>
        <v>1.2667503728508198</v>
      </c>
      <c r="S2150">
        <f t="shared" si="67"/>
        <v>1.4945018170287434</v>
      </c>
    </row>
    <row r="2151" spans="1:19" x14ac:dyDescent="0.25">
      <c r="A2151">
        <v>48754</v>
      </c>
      <c r="B2151">
        <v>1.08</v>
      </c>
      <c r="C2151">
        <v>1</v>
      </c>
      <c r="D2151">
        <v>0.97221096324920597</v>
      </c>
      <c r="E2151">
        <v>0.900195336341857</v>
      </c>
      <c r="F2151">
        <v>0.12569973468780499</v>
      </c>
      <c r="G2151" s="1">
        <v>43341</v>
      </c>
      <c r="H2151" t="s">
        <v>43</v>
      </c>
      <c r="I2151" t="s">
        <v>29</v>
      </c>
      <c r="J2151">
        <v>10.07</v>
      </c>
      <c r="L2151">
        <v>1</v>
      </c>
      <c r="M2151">
        <v>1.0131788778305</v>
      </c>
      <c r="N2151">
        <v>0.93812859058380105</v>
      </c>
      <c r="O2151">
        <v>0.125926718115806</v>
      </c>
      <c r="R2151">
        <f t="shared" si="66"/>
        <v>7.4497978238507718</v>
      </c>
      <c r="S2151">
        <f t="shared" si="67"/>
        <v>7.5479777992332648</v>
      </c>
    </row>
    <row r="2152" spans="1:19" x14ac:dyDescent="0.25">
      <c r="A2152">
        <v>48755</v>
      </c>
      <c r="B2152">
        <v>1.02</v>
      </c>
      <c r="C2152">
        <v>1</v>
      </c>
      <c r="D2152">
        <v>0.98371862268447796</v>
      </c>
      <c r="E2152">
        <v>0.96443002223968499</v>
      </c>
      <c r="F2152">
        <v>4.0236670151352801E-2</v>
      </c>
      <c r="G2152" s="1">
        <v>43341</v>
      </c>
      <c r="H2152" t="s">
        <v>153</v>
      </c>
      <c r="I2152" t="s">
        <v>48</v>
      </c>
      <c r="J2152">
        <v>22.77</v>
      </c>
      <c r="L2152">
        <v>1</v>
      </c>
      <c r="M2152">
        <v>0.98677348852157598</v>
      </c>
      <c r="N2152">
        <v>0.96742498874664296</v>
      </c>
      <c r="O2152">
        <v>3.6504473537206601E-2</v>
      </c>
      <c r="R2152">
        <f t="shared" si="66"/>
        <v>26.501546112166512</v>
      </c>
      <c r="S2152">
        <f t="shared" si="67"/>
        <v>26.151023108317954</v>
      </c>
    </row>
    <row r="2153" spans="1:19" x14ac:dyDescent="0.25">
      <c r="A2153">
        <v>48756</v>
      </c>
      <c r="B2153">
        <v>1.56</v>
      </c>
      <c r="C2153">
        <v>1</v>
      </c>
      <c r="D2153">
        <v>1.051404286623</v>
      </c>
      <c r="E2153">
        <v>0.67397710680961598</v>
      </c>
      <c r="F2153">
        <v>0.333530897895495</v>
      </c>
      <c r="G2153" s="1">
        <v>43341</v>
      </c>
      <c r="H2153" t="s">
        <v>115</v>
      </c>
      <c r="I2153" t="s">
        <v>214</v>
      </c>
      <c r="J2153">
        <v>2.59</v>
      </c>
      <c r="L2153">
        <v>1</v>
      </c>
      <c r="M2153">
        <v>1.26775347232818</v>
      </c>
      <c r="N2153">
        <v>0.81266248226165705</v>
      </c>
      <c r="O2153">
        <v>0.141317829489707</v>
      </c>
      <c r="R2153">
        <f t="shared" si="66"/>
        <v>5.7506012171015408</v>
      </c>
      <c r="S2153">
        <f t="shared" si="67"/>
        <v>7.2903446609551654</v>
      </c>
    </row>
    <row r="2154" spans="1:19" x14ac:dyDescent="0.25">
      <c r="A2154">
        <v>48757</v>
      </c>
      <c r="B2154">
        <v>1.56</v>
      </c>
      <c r="C2154">
        <v>1</v>
      </c>
      <c r="D2154">
        <v>1.25304694461822</v>
      </c>
      <c r="E2154">
        <v>0.80323522090911803</v>
      </c>
      <c r="F2154">
        <v>0.243353335559368</v>
      </c>
      <c r="G2154" s="1">
        <v>43341</v>
      </c>
      <c r="H2154" t="s">
        <v>58</v>
      </c>
      <c r="I2154" t="s">
        <v>50</v>
      </c>
      <c r="J2154">
        <v>2.6</v>
      </c>
      <c r="L2154">
        <v>1</v>
      </c>
      <c r="M2154">
        <v>1.1740810346603301</v>
      </c>
      <c r="N2154">
        <v>0.75261604785919101</v>
      </c>
      <c r="O2154">
        <v>0.21467690169811199</v>
      </c>
      <c r="R2154">
        <f t="shared" si="66"/>
        <v>3.5058082257845911</v>
      </c>
      <c r="S2154">
        <f t="shared" si="67"/>
        <v>4.1161029490498962</v>
      </c>
    </row>
    <row r="2155" spans="1:19" x14ac:dyDescent="0.25">
      <c r="A2155">
        <v>48758</v>
      </c>
      <c r="B2155">
        <v>1.1100000000000001</v>
      </c>
      <c r="C2155">
        <v>1</v>
      </c>
      <c r="D2155">
        <v>0.87346629953384403</v>
      </c>
      <c r="E2155">
        <v>0.78690657615661597</v>
      </c>
      <c r="F2155">
        <v>0.21130598783492999</v>
      </c>
      <c r="G2155" s="1">
        <v>43341</v>
      </c>
      <c r="H2155" t="s">
        <v>54</v>
      </c>
      <c r="I2155" t="s">
        <v>184</v>
      </c>
      <c r="J2155">
        <v>8.0399999999999991</v>
      </c>
      <c r="L2155">
        <v>1</v>
      </c>
      <c r="M2155">
        <v>0.83374475598335196</v>
      </c>
      <c r="N2155">
        <v>0.75112140178680398</v>
      </c>
      <c r="O2155">
        <v>0.162287533283233</v>
      </c>
      <c r="R2155">
        <f t="shared" si="66"/>
        <v>4.6283370422292771</v>
      </c>
      <c r="S2155">
        <f t="shared" si="67"/>
        <v>3.8588517378821603</v>
      </c>
    </row>
    <row r="2156" spans="1:19" x14ac:dyDescent="0.25">
      <c r="A2156">
        <v>48759</v>
      </c>
      <c r="B2156">
        <v>2.52</v>
      </c>
      <c r="C2156">
        <v>0</v>
      </c>
      <c r="D2156">
        <v>1.1961676905155101</v>
      </c>
      <c r="E2156">
        <v>0.210002632439136</v>
      </c>
      <c r="F2156">
        <v>0.75230672359466499</v>
      </c>
      <c r="G2156" s="1">
        <v>43341</v>
      </c>
      <c r="H2156" t="s">
        <v>122</v>
      </c>
      <c r="I2156" t="s">
        <v>72</v>
      </c>
      <c r="J2156">
        <v>1.59</v>
      </c>
      <c r="L2156">
        <v>0</v>
      </c>
      <c r="M2156">
        <v>1.0580484044551799</v>
      </c>
      <c r="N2156">
        <v>0.164937168359756</v>
      </c>
      <c r="O2156">
        <v>0.66543924808502197</v>
      </c>
      <c r="R2156">
        <f t="shared" si="66"/>
        <v>4.0345014692721408</v>
      </c>
      <c r="S2156">
        <f t="shared" si="67"/>
        <v>4.268697842335488</v>
      </c>
    </row>
    <row r="2157" spans="1:19" x14ac:dyDescent="0.25">
      <c r="A2157">
        <v>48760</v>
      </c>
      <c r="B2157">
        <v>1.08</v>
      </c>
      <c r="C2157">
        <v>1</v>
      </c>
      <c r="D2157">
        <v>1.0424815649986201</v>
      </c>
      <c r="E2157">
        <v>0.96526070833206101</v>
      </c>
      <c r="F2157">
        <v>5.8358175680041299E-2</v>
      </c>
      <c r="G2157" s="1">
        <v>43341</v>
      </c>
      <c r="H2157" t="s">
        <v>78</v>
      </c>
      <c r="I2157" t="s">
        <v>111</v>
      </c>
      <c r="J2157">
        <v>9.8699999999999992</v>
      </c>
      <c r="L2157">
        <v>1</v>
      </c>
      <c r="M2157">
        <v>1.06131644010543</v>
      </c>
      <c r="N2157">
        <v>0.98270040750503496</v>
      </c>
      <c r="O2157">
        <v>1.98325533419847E-2</v>
      </c>
      <c r="R2157">
        <f t="shared" si="66"/>
        <v>49.549868368421258</v>
      </c>
      <c r="S2157">
        <f t="shared" si="67"/>
        <v>52.588089904465889</v>
      </c>
    </row>
    <row r="2158" spans="1:19" x14ac:dyDescent="0.25">
      <c r="A2158">
        <v>48761</v>
      </c>
      <c r="B2158">
        <v>1.1200000000000001</v>
      </c>
      <c r="C2158">
        <v>1</v>
      </c>
      <c r="D2158">
        <v>0.99105214881896897</v>
      </c>
      <c r="E2158">
        <v>0.88486799001693694</v>
      </c>
      <c r="F2158">
        <v>0.10955807864665899</v>
      </c>
      <c r="G2158" s="1">
        <v>43341</v>
      </c>
      <c r="H2158" t="s">
        <v>76</v>
      </c>
      <c r="I2158" t="s">
        <v>10</v>
      </c>
      <c r="J2158">
        <v>7.52</v>
      </c>
      <c r="L2158">
        <v>1</v>
      </c>
      <c r="M2158">
        <v>0.96917585372924797</v>
      </c>
      <c r="N2158">
        <v>0.86533558368682795</v>
      </c>
      <c r="O2158">
        <v>7.6200276613235404E-2</v>
      </c>
      <c r="R2158">
        <f t="shared" si="66"/>
        <v>11.35606879852882</v>
      </c>
      <c r="S2158">
        <f t="shared" si="67"/>
        <v>11.006027672822238</v>
      </c>
    </row>
    <row r="2159" spans="1:19" x14ac:dyDescent="0.25">
      <c r="A2159">
        <v>48762</v>
      </c>
      <c r="B2159">
        <v>2.3199999999999998</v>
      </c>
      <c r="C2159">
        <v>0</v>
      </c>
      <c r="D2159">
        <v>0.94498287677764803</v>
      </c>
      <c r="E2159">
        <v>0.27595842182636199</v>
      </c>
      <c r="F2159">
        <v>0.56248980760574296</v>
      </c>
      <c r="G2159" s="1">
        <v>43341</v>
      </c>
      <c r="H2159" t="s">
        <v>75</v>
      </c>
      <c r="I2159" t="s">
        <v>77</v>
      </c>
      <c r="J2159">
        <v>1.68</v>
      </c>
      <c r="L2159">
        <v>0</v>
      </c>
      <c r="M2159">
        <v>0.73853183984756399</v>
      </c>
      <c r="N2159">
        <v>0.25660055875778198</v>
      </c>
      <c r="O2159">
        <v>0.43960228562355003</v>
      </c>
      <c r="R2159">
        <f t="shared" si="66"/>
        <v>1.7131774293543627</v>
      </c>
      <c r="S2159">
        <f t="shared" si="67"/>
        <v>1.2652360788863974</v>
      </c>
    </row>
    <row r="2160" spans="1:19" x14ac:dyDescent="0.25">
      <c r="A2160">
        <v>48763</v>
      </c>
      <c r="B2160">
        <v>1.53</v>
      </c>
      <c r="C2160">
        <v>1</v>
      </c>
      <c r="D2160">
        <v>1.0859169294834099</v>
      </c>
      <c r="E2160">
        <v>0.709749627113342</v>
      </c>
      <c r="F2160">
        <v>0.35564924180507601</v>
      </c>
      <c r="G2160" s="1">
        <v>43342</v>
      </c>
      <c r="H2160" t="s">
        <v>42</v>
      </c>
      <c r="I2160" t="s">
        <v>124</v>
      </c>
      <c r="J2160">
        <v>2.71</v>
      </c>
      <c r="L2160">
        <v>1</v>
      </c>
      <c r="M2160">
        <v>1.1610918098688101</v>
      </c>
      <c r="N2160">
        <v>0.75888353586196899</v>
      </c>
      <c r="O2160">
        <v>0.38694378733634899</v>
      </c>
      <c r="R2160">
        <f t="shared" si="66"/>
        <v>1.9612242416036343</v>
      </c>
      <c r="S2160">
        <f t="shared" si="67"/>
        <v>2.2771614042421531</v>
      </c>
    </row>
    <row r="2161" spans="1:19" x14ac:dyDescent="0.25">
      <c r="A2161">
        <v>48764</v>
      </c>
      <c r="B2161">
        <v>1.56</v>
      </c>
      <c r="C2161">
        <v>0</v>
      </c>
      <c r="D2161">
        <v>1.70850347042083</v>
      </c>
      <c r="E2161">
        <v>0.51844757795333796</v>
      </c>
      <c r="F2161">
        <v>0.65459903081258097</v>
      </c>
      <c r="G2161" s="1">
        <v>43342</v>
      </c>
      <c r="H2161" t="s">
        <v>89</v>
      </c>
      <c r="I2161" t="s">
        <v>70</v>
      </c>
      <c r="J2161">
        <v>2.61</v>
      </c>
      <c r="L2161">
        <v>1</v>
      </c>
      <c r="M2161">
        <v>1.01668457508087</v>
      </c>
      <c r="N2161">
        <v>0.65172088146209695</v>
      </c>
      <c r="O2161">
        <v>0.48452928662300099</v>
      </c>
      <c r="R2161">
        <f t="shared" si="66"/>
        <v>1.345059833233947</v>
      </c>
      <c r="S2161">
        <f t="shared" si="67"/>
        <v>1.3675015850098029</v>
      </c>
    </row>
    <row r="2162" spans="1:19" x14ac:dyDescent="0.25">
      <c r="A2162">
        <v>48765</v>
      </c>
      <c r="B2162">
        <v>1.29</v>
      </c>
      <c r="C2162">
        <v>1</v>
      </c>
      <c r="D2162">
        <v>0.87874737417697901</v>
      </c>
      <c r="E2162">
        <v>0.68119951486587504</v>
      </c>
      <c r="F2162">
        <v>0.30809299051761602</v>
      </c>
      <c r="G2162" s="1">
        <v>43342</v>
      </c>
      <c r="H2162" t="s">
        <v>113</v>
      </c>
      <c r="I2162" t="s">
        <v>31</v>
      </c>
      <c r="J2162">
        <v>4.05</v>
      </c>
      <c r="L2162">
        <v>1</v>
      </c>
      <c r="M2162">
        <v>0.93693007707595799</v>
      </c>
      <c r="N2162">
        <v>0.72630238533019997</v>
      </c>
      <c r="O2162">
        <v>0.507848680019378</v>
      </c>
      <c r="R2162">
        <f t="shared" si="66"/>
        <v>1.4301551109722022</v>
      </c>
      <c r="S2162">
        <f t="shared" si="67"/>
        <v>1.3399553383537606</v>
      </c>
    </row>
    <row r="2163" spans="1:19" x14ac:dyDescent="0.25">
      <c r="A2163">
        <v>48766</v>
      </c>
      <c r="B2163">
        <v>3.78</v>
      </c>
      <c r="C2163">
        <v>0</v>
      </c>
      <c r="D2163">
        <v>1.2257636618614101</v>
      </c>
      <c r="E2163">
        <v>8.2051880657672799E-2</v>
      </c>
      <c r="F2163">
        <v>0.92860883474349898</v>
      </c>
      <c r="G2163" s="1">
        <v>43342</v>
      </c>
      <c r="H2163" t="s">
        <v>73</v>
      </c>
      <c r="I2163" t="s">
        <v>88</v>
      </c>
      <c r="J2163">
        <v>1.32</v>
      </c>
      <c r="L2163">
        <v>0</v>
      </c>
      <c r="M2163">
        <v>1.2346789169311501</v>
      </c>
      <c r="N2163">
        <v>8.0119736492633806E-2</v>
      </c>
      <c r="O2163">
        <v>0.93536281585693304</v>
      </c>
      <c r="R2163">
        <f t="shared" si="66"/>
        <v>11.674561809660098</v>
      </c>
      <c r="S2163">
        <f t="shared" si="67"/>
        <v>14.414335330796916</v>
      </c>
    </row>
    <row r="2164" spans="1:19" x14ac:dyDescent="0.25">
      <c r="A2164">
        <v>48767</v>
      </c>
      <c r="B2164">
        <v>2.33</v>
      </c>
      <c r="C2164">
        <v>1</v>
      </c>
      <c r="D2164">
        <v>1.4184431802233</v>
      </c>
      <c r="E2164">
        <v>0.60877389709154694</v>
      </c>
      <c r="F2164">
        <v>0.23094933728377001</v>
      </c>
      <c r="G2164" s="1">
        <v>43342</v>
      </c>
      <c r="H2164" t="s">
        <v>87</v>
      </c>
      <c r="I2164" t="s">
        <v>47</v>
      </c>
      <c r="J2164">
        <v>1.68</v>
      </c>
      <c r="L2164">
        <v>1</v>
      </c>
      <c r="M2164">
        <v>1.4431055361032401</v>
      </c>
      <c r="N2164">
        <v>0.61935859918594305</v>
      </c>
      <c r="O2164">
        <v>0.32492509484290999</v>
      </c>
      <c r="R2164">
        <f t="shared" si="66"/>
        <v>1.9061580930995232</v>
      </c>
      <c r="S2164">
        <f t="shared" si="67"/>
        <v>2.7507872968399312</v>
      </c>
    </row>
    <row r="2165" spans="1:19" x14ac:dyDescent="0.25">
      <c r="A2165">
        <v>48768</v>
      </c>
      <c r="B2165">
        <v>1.53</v>
      </c>
      <c r="C2165">
        <v>1</v>
      </c>
      <c r="D2165">
        <v>1.2509673596620501</v>
      </c>
      <c r="E2165">
        <v>0.81762572526931698</v>
      </c>
      <c r="F2165">
        <v>0.230825898051261</v>
      </c>
      <c r="G2165" s="1">
        <v>43342</v>
      </c>
      <c r="H2165" t="s">
        <v>55</v>
      </c>
      <c r="I2165" t="s">
        <v>97</v>
      </c>
      <c r="J2165">
        <v>2.71</v>
      </c>
      <c r="L2165">
        <v>1</v>
      </c>
      <c r="M2165">
        <v>1.2481244981288899</v>
      </c>
      <c r="N2165">
        <v>0.81576764583587602</v>
      </c>
      <c r="O2165">
        <v>0.15893718600273099</v>
      </c>
      <c r="R2165">
        <f t="shared" si="66"/>
        <v>5.1326418087071133</v>
      </c>
      <c r="S2165">
        <f t="shared" si="67"/>
        <v>6.4061759815679258</v>
      </c>
    </row>
    <row r="2166" spans="1:19" x14ac:dyDescent="0.25">
      <c r="A2166">
        <v>48769</v>
      </c>
      <c r="B2166">
        <v>1.05</v>
      </c>
      <c r="C2166">
        <v>1</v>
      </c>
      <c r="D2166">
        <v>0.922827830314636</v>
      </c>
      <c r="E2166">
        <v>0.87888364791870099</v>
      </c>
      <c r="F2166">
        <v>9.3513785302638999E-2</v>
      </c>
      <c r="G2166" s="1">
        <v>43342</v>
      </c>
      <c r="H2166" t="s">
        <v>153</v>
      </c>
      <c r="I2166" t="s">
        <v>102</v>
      </c>
      <c r="J2166">
        <v>14.62</v>
      </c>
      <c r="L2166">
        <v>1</v>
      </c>
      <c r="M2166">
        <v>0.95156857073307</v>
      </c>
      <c r="N2166">
        <v>0.90625578165054299</v>
      </c>
      <c r="O2166">
        <v>3.2986730337142903E-2</v>
      </c>
      <c r="R2166">
        <f t="shared" si="66"/>
        <v>27.473343747261403</v>
      </c>
      <c r="S2166">
        <f t="shared" si="67"/>
        <v>26.142770442839865</v>
      </c>
    </row>
    <row r="2167" spans="1:19" x14ac:dyDescent="0.25">
      <c r="A2167">
        <v>48770</v>
      </c>
      <c r="B2167">
        <v>1.22</v>
      </c>
      <c r="C2167">
        <v>1</v>
      </c>
      <c r="D2167">
        <v>1.1382565729617999</v>
      </c>
      <c r="E2167">
        <v>0.93299719095230105</v>
      </c>
      <c r="F2167">
        <v>5.40809042751789E-2</v>
      </c>
      <c r="G2167" s="1">
        <v>43342</v>
      </c>
      <c r="H2167" t="s">
        <v>53</v>
      </c>
      <c r="I2167" t="s">
        <v>165</v>
      </c>
      <c r="J2167">
        <v>4.93</v>
      </c>
      <c r="L2167">
        <v>1</v>
      </c>
      <c r="M2167">
        <v>1.1774360227584799</v>
      </c>
      <c r="N2167">
        <v>0.96511149406433105</v>
      </c>
      <c r="O2167">
        <v>5.8000374585390001E-2</v>
      </c>
      <c r="R2167">
        <f t="shared" si="66"/>
        <v>16.639745880321222</v>
      </c>
      <c r="S2167">
        <f t="shared" si="67"/>
        <v>19.592236209037285</v>
      </c>
    </row>
    <row r="2168" spans="1:19" x14ac:dyDescent="0.25">
      <c r="A2168">
        <v>48771</v>
      </c>
      <c r="B2168">
        <v>1.21</v>
      </c>
      <c r="C2168">
        <v>1</v>
      </c>
      <c r="D2168">
        <v>1.1223037303686101</v>
      </c>
      <c r="E2168">
        <v>0.92752374410629201</v>
      </c>
      <c r="F2168">
        <v>9.5405912399291998E-2</v>
      </c>
      <c r="G2168" s="1">
        <v>43342</v>
      </c>
      <c r="H2168" t="s">
        <v>76</v>
      </c>
      <c r="I2168" t="s">
        <v>116</v>
      </c>
      <c r="J2168">
        <v>4.97</v>
      </c>
      <c r="L2168">
        <v>1</v>
      </c>
      <c r="M2168">
        <v>1.12645828187465</v>
      </c>
      <c r="N2168">
        <v>0.93095725774765004</v>
      </c>
      <c r="O2168">
        <v>0.131647169589996</v>
      </c>
      <c r="R2168">
        <f t="shared" si="66"/>
        <v>7.071608608426887</v>
      </c>
      <c r="S2168">
        <f t="shared" si="67"/>
        <v>7.9658720831385823</v>
      </c>
    </row>
    <row r="2169" spans="1:19" x14ac:dyDescent="0.25">
      <c r="A2169">
        <v>48772</v>
      </c>
      <c r="B2169">
        <v>2.73</v>
      </c>
      <c r="C2169">
        <v>1</v>
      </c>
      <c r="D2169">
        <v>1.5236363911628701</v>
      </c>
      <c r="E2169">
        <v>0.55810856819152799</v>
      </c>
      <c r="F2169">
        <v>0.41909169157345999</v>
      </c>
      <c r="G2169" s="1">
        <v>43342</v>
      </c>
      <c r="H2169" t="s">
        <v>141</v>
      </c>
      <c r="I2169" t="s">
        <v>136</v>
      </c>
      <c r="J2169">
        <v>1.52</v>
      </c>
      <c r="L2169">
        <v>1</v>
      </c>
      <c r="M2169">
        <v>1.93818196892738</v>
      </c>
      <c r="N2169">
        <v>0.70995676517486495</v>
      </c>
      <c r="O2169">
        <v>0.64025080204009999</v>
      </c>
      <c r="R2169">
        <f t="shared" si="66"/>
        <v>1.1088729024823605</v>
      </c>
      <c r="S2169">
        <f t="shared" si="67"/>
        <v>2.1491974654234816</v>
      </c>
    </row>
    <row r="2170" spans="1:19" x14ac:dyDescent="0.25">
      <c r="A2170">
        <v>48773</v>
      </c>
      <c r="B2170">
        <v>1.04</v>
      </c>
      <c r="C2170">
        <v>1</v>
      </c>
      <c r="D2170">
        <v>0.97301560115814201</v>
      </c>
      <c r="E2170">
        <v>0.93559192419052095</v>
      </c>
      <c r="F2170">
        <v>5.3328423947095797E-2</v>
      </c>
      <c r="G2170" s="1">
        <v>43342</v>
      </c>
      <c r="H2170" t="s">
        <v>71</v>
      </c>
      <c r="I2170" t="s">
        <v>187</v>
      </c>
      <c r="J2170">
        <v>15.01</v>
      </c>
      <c r="L2170">
        <v>1</v>
      </c>
      <c r="M2170">
        <v>1.01141360282897</v>
      </c>
      <c r="N2170">
        <v>0.97251307964324896</v>
      </c>
      <c r="O2170">
        <v>3.6253418773412698E-2</v>
      </c>
      <c r="R2170">
        <f t="shared" si="66"/>
        <v>26.825417092979503</v>
      </c>
      <c r="S2170">
        <f t="shared" si="67"/>
        <v>27.131591749400474</v>
      </c>
    </row>
    <row r="2171" spans="1:19" x14ac:dyDescent="0.25">
      <c r="A2171">
        <v>48774</v>
      </c>
      <c r="B2171">
        <v>2.9</v>
      </c>
      <c r="C2171">
        <v>0</v>
      </c>
      <c r="D2171">
        <v>0.96741071069240503</v>
      </c>
      <c r="E2171">
        <v>0.22229540348052901</v>
      </c>
      <c r="F2171">
        <v>0.65810252428054805</v>
      </c>
      <c r="G2171" s="1">
        <v>43342</v>
      </c>
      <c r="H2171" t="s">
        <v>94</v>
      </c>
      <c r="I2171" t="s">
        <v>92</v>
      </c>
      <c r="J2171">
        <v>1.47</v>
      </c>
      <c r="L2171">
        <v>0</v>
      </c>
      <c r="M2171">
        <v>0.92350647568702704</v>
      </c>
      <c r="N2171">
        <v>0.22258917987346599</v>
      </c>
      <c r="O2171">
        <v>0.62823569774627597</v>
      </c>
      <c r="R2171">
        <f t="shared" si="66"/>
        <v>2.8223999841475025</v>
      </c>
      <c r="S2171">
        <f t="shared" si="67"/>
        <v>2.6065046623391774</v>
      </c>
    </row>
    <row r="2172" spans="1:19" x14ac:dyDescent="0.25">
      <c r="A2172">
        <v>48775</v>
      </c>
      <c r="B2172">
        <v>1.02</v>
      </c>
      <c r="C2172">
        <v>1</v>
      </c>
      <c r="D2172">
        <v>0.98265538501739502</v>
      </c>
      <c r="E2172">
        <v>0.96338763236999503</v>
      </c>
      <c r="F2172">
        <v>4.0384232625365203E-2</v>
      </c>
      <c r="G2172" s="1">
        <v>43342</v>
      </c>
      <c r="H2172" t="s">
        <v>129</v>
      </c>
      <c r="I2172" t="s">
        <v>79</v>
      </c>
      <c r="J2172">
        <v>23.34</v>
      </c>
      <c r="L2172">
        <v>1</v>
      </c>
      <c r="M2172">
        <v>1.0025833761692</v>
      </c>
      <c r="N2172">
        <v>0.98292487859725897</v>
      </c>
      <c r="O2172">
        <v>1.82682331651449E-2</v>
      </c>
      <c r="R2172">
        <f t="shared" si="66"/>
        <v>53.805141948409251</v>
      </c>
      <c r="S2172">
        <f t="shared" si="67"/>
        <v>53.944140869899421</v>
      </c>
    </row>
    <row r="2173" spans="1:19" x14ac:dyDescent="0.25">
      <c r="A2173">
        <v>48776</v>
      </c>
      <c r="B2173">
        <v>3.31</v>
      </c>
      <c r="C2173">
        <v>0</v>
      </c>
      <c r="D2173">
        <v>0.71275513136386803</v>
      </c>
      <c r="E2173">
        <v>0.26989240050315799</v>
      </c>
      <c r="F2173">
        <v>0.51648922562599098</v>
      </c>
      <c r="G2173" s="1">
        <v>43342</v>
      </c>
      <c r="H2173" t="s">
        <v>161</v>
      </c>
      <c r="I2173" t="s">
        <v>150</v>
      </c>
      <c r="J2173">
        <v>1.38</v>
      </c>
      <c r="L2173">
        <v>0</v>
      </c>
      <c r="M2173">
        <v>1.1286037909984501</v>
      </c>
      <c r="N2173">
        <v>0.22107394039630801</v>
      </c>
      <c r="O2173">
        <v>0.81782883405685403</v>
      </c>
      <c r="R2173">
        <f t="shared" si="66"/>
        <v>3.6993452624527969</v>
      </c>
      <c r="S2173">
        <f t="shared" si="67"/>
        <v>4.1750950874164134</v>
      </c>
    </row>
    <row r="2174" spans="1:19" x14ac:dyDescent="0.25">
      <c r="A2174">
        <v>48777</v>
      </c>
      <c r="B2174">
        <v>1.23</v>
      </c>
      <c r="C2174">
        <v>1</v>
      </c>
      <c r="D2174">
        <v>0.72265658721327697</v>
      </c>
      <c r="E2174">
        <v>0.58752568066120103</v>
      </c>
      <c r="F2174">
        <v>0.33845320343971202</v>
      </c>
      <c r="G2174" s="1">
        <v>43343</v>
      </c>
      <c r="H2174" t="s">
        <v>110</v>
      </c>
      <c r="I2174" t="s">
        <v>143</v>
      </c>
      <c r="J2174">
        <v>4.74</v>
      </c>
      <c r="L2174">
        <v>0</v>
      </c>
      <c r="M2174">
        <v>2.7092651510238599</v>
      </c>
      <c r="N2174">
        <v>0.50240015983581499</v>
      </c>
      <c r="O2174">
        <v>0.571574926376342</v>
      </c>
      <c r="R2174">
        <f t="shared" si="66"/>
        <v>1.1376885838633757</v>
      </c>
      <c r="S2174">
        <f t="shared" si="67"/>
        <v>3.0823000329787313</v>
      </c>
    </row>
    <row r="2175" spans="1:19" x14ac:dyDescent="0.25">
      <c r="A2175">
        <v>48778</v>
      </c>
      <c r="B2175">
        <v>1.45</v>
      </c>
      <c r="C2175">
        <v>1</v>
      </c>
      <c r="D2175">
        <v>1.2060560119152</v>
      </c>
      <c r="E2175">
        <v>0.83176276683807304</v>
      </c>
      <c r="F2175">
        <v>0.14281688034534401</v>
      </c>
      <c r="G2175" s="1">
        <v>43343</v>
      </c>
      <c r="H2175" t="s">
        <v>93</v>
      </c>
      <c r="I2175" t="s">
        <v>36</v>
      </c>
      <c r="J2175">
        <v>2.99</v>
      </c>
      <c r="L2175">
        <v>1</v>
      </c>
      <c r="M2175">
        <v>1.2445746272802301</v>
      </c>
      <c r="N2175">
        <v>0.85832732915878296</v>
      </c>
      <c r="O2175">
        <v>0.105771243572235</v>
      </c>
      <c r="R2175">
        <f t="shared" si="66"/>
        <v>8.1149403199802634</v>
      </c>
      <c r="S2175">
        <f t="shared" si="67"/>
        <v>10.09964882414079</v>
      </c>
    </row>
    <row r="2176" spans="1:19" x14ac:dyDescent="0.25">
      <c r="A2176">
        <v>48779</v>
      </c>
      <c r="B2176">
        <v>1.3</v>
      </c>
      <c r="C2176">
        <v>1</v>
      </c>
      <c r="D2176">
        <v>0.99940501809120197</v>
      </c>
      <c r="E2176">
        <v>0.76877309083938505</v>
      </c>
      <c r="F2176">
        <v>0.260866022109985</v>
      </c>
      <c r="G2176" s="1">
        <v>43343</v>
      </c>
      <c r="H2176" t="s">
        <v>58</v>
      </c>
      <c r="I2176" t="s">
        <v>115</v>
      </c>
      <c r="J2176">
        <v>3.89</v>
      </c>
      <c r="L2176">
        <v>1</v>
      </c>
      <c r="M2176">
        <v>1.00532082915306</v>
      </c>
      <c r="N2176">
        <v>0.773323714733123</v>
      </c>
      <c r="O2176">
        <v>0.21172867715358701</v>
      </c>
      <c r="R2176">
        <f t="shared" si="66"/>
        <v>3.6524278389183791</v>
      </c>
      <c r="S2176">
        <f t="shared" si="67"/>
        <v>3.6718617834431435</v>
      </c>
    </row>
    <row r="2177" spans="1:19" x14ac:dyDescent="0.25">
      <c r="A2177">
        <v>48780</v>
      </c>
      <c r="B2177">
        <v>2.2200000000000002</v>
      </c>
      <c r="C2177">
        <v>0</v>
      </c>
      <c r="D2177">
        <v>1.0729248433112999</v>
      </c>
      <c r="E2177">
        <v>0.34580047726631102</v>
      </c>
      <c r="F2177">
        <v>0.61662347316741895</v>
      </c>
      <c r="G2177" s="1">
        <v>43343</v>
      </c>
      <c r="H2177" t="s">
        <v>161</v>
      </c>
      <c r="I2177" t="s">
        <v>22</v>
      </c>
      <c r="J2177">
        <v>1.74</v>
      </c>
      <c r="L2177">
        <v>0</v>
      </c>
      <c r="M2177">
        <v>0.98609540820121699</v>
      </c>
      <c r="N2177">
        <v>0.388078123331069</v>
      </c>
      <c r="O2177">
        <v>0.56672149896621704</v>
      </c>
      <c r="R2177">
        <f t="shared" si="66"/>
        <v>1.4603283846607029</v>
      </c>
      <c r="S2177">
        <f t="shared" si="67"/>
        <v>1.4400231145798206</v>
      </c>
    </row>
    <row r="2178" spans="1:19" x14ac:dyDescent="0.25">
      <c r="A2178">
        <v>48781</v>
      </c>
      <c r="B2178">
        <v>1.0900000000000001</v>
      </c>
      <c r="C2178">
        <v>1</v>
      </c>
      <c r="D2178">
        <v>1.04722651302814</v>
      </c>
      <c r="E2178">
        <v>0.96075826883315996</v>
      </c>
      <c r="F2178">
        <v>5.6132881529629197E-2</v>
      </c>
      <c r="G2178" s="1">
        <v>43343</v>
      </c>
      <c r="H2178" t="s">
        <v>129</v>
      </c>
      <c r="I2178" t="s">
        <v>44</v>
      </c>
      <c r="J2178">
        <v>9.58</v>
      </c>
      <c r="L2178">
        <v>1</v>
      </c>
      <c r="M2178">
        <v>1.05681711614131</v>
      </c>
      <c r="N2178">
        <v>0.96955698728561401</v>
      </c>
      <c r="O2178">
        <v>9.3892224133014596E-2</v>
      </c>
      <c r="R2178">
        <f t="shared" si="66"/>
        <v>10.326275644637715</v>
      </c>
      <c r="S2178">
        <f t="shared" si="67"/>
        <v>10.912984847246374</v>
      </c>
    </row>
    <row r="2179" spans="1:19" x14ac:dyDescent="0.25">
      <c r="A2179">
        <v>48782</v>
      </c>
      <c r="B2179">
        <v>1.43</v>
      </c>
      <c r="C2179">
        <v>1</v>
      </c>
      <c r="D2179">
        <v>1.1278807824849999</v>
      </c>
      <c r="E2179">
        <v>0.78872781991958596</v>
      </c>
      <c r="F2179">
        <v>0.14209899306297299</v>
      </c>
      <c r="G2179" s="1">
        <v>43343</v>
      </c>
      <c r="H2179" t="s">
        <v>46</v>
      </c>
      <c r="I2179" t="s">
        <v>82</v>
      </c>
      <c r="J2179">
        <v>3.08</v>
      </c>
      <c r="L2179">
        <v>1</v>
      </c>
      <c r="M2179">
        <v>1.1809653437137599</v>
      </c>
      <c r="N2179">
        <v>0.82584989070892301</v>
      </c>
      <c r="O2179">
        <v>9.5120348036289201E-2</v>
      </c>
      <c r="R2179">
        <f t="shared" si="66"/>
        <v>8.6821580004506966</v>
      </c>
      <c r="S2179">
        <f t="shared" si="67"/>
        <v>10.253327707179427</v>
      </c>
    </row>
    <row r="2180" spans="1:19" x14ac:dyDescent="0.25">
      <c r="A2180">
        <v>48783</v>
      </c>
      <c r="B2180">
        <v>1.02</v>
      </c>
      <c r="C2180">
        <v>1</v>
      </c>
      <c r="D2180">
        <v>0.99167526197433398</v>
      </c>
      <c r="E2180">
        <v>0.972230648994445</v>
      </c>
      <c r="F2180">
        <v>2.87268344312906E-2</v>
      </c>
      <c r="G2180" s="1">
        <v>43343</v>
      </c>
      <c r="H2180" t="s">
        <v>108</v>
      </c>
      <c r="I2180" t="s">
        <v>163</v>
      </c>
      <c r="J2180">
        <v>21.08</v>
      </c>
      <c r="L2180">
        <v>1</v>
      </c>
      <c r="M2180">
        <v>0.99307665109634402</v>
      </c>
      <c r="N2180">
        <v>0.97360455989837602</v>
      </c>
      <c r="O2180">
        <v>1.4120448380708601E-2</v>
      </c>
      <c r="R2180">
        <f t="shared" ref="R2180:R2243" si="68">IF(L2180,N2180/O2180,O2180/N2180)</f>
        <v>68.949974791772021</v>
      </c>
      <c r="S2180">
        <f t="shared" ref="S2180:S2243" si="69">IF(L2180,R2180*N2180*B2180,R2180*O2180*J2180)</f>
        <v>68.472610059390263</v>
      </c>
    </row>
    <row r="2181" spans="1:19" x14ac:dyDescent="0.25">
      <c r="A2181">
        <v>48784</v>
      </c>
      <c r="B2181">
        <v>1.07</v>
      </c>
      <c r="C2181">
        <v>1</v>
      </c>
      <c r="D2181">
        <v>1.0383426938056901</v>
      </c>
      <c r="E2181">
        <v>0.97041373252868601</v>
      </c>
      <c r="F2181">
        <v>3.0362156592309401E-2</v>
      </c>
      <c r="G2181" s="1">
        <v>43343</v>
      </c>
      <c r="H2181" t="s">
        <v>134</v>
      </c>
      <c r="I2181" t="s">
        <v>212</v>
      </c>
      <c r="J2181">
        <v>11.23</v>
      </c>
      <c r="L2181">
        <v>1</v>
      </c>
      <c r="M2181">
        <v>1.0528402322530701</v>
      </c>
      <c r="N2181">
        <v>0.98396283388137795</v>
      </c>
      <c r="O2181">
        <v>1.3097797520458599E-2</v>
      </c>
      <c r="R2181">
        <f t="shared" si="68"/>
        <v>75.124297222066545</v>
      </c>
      <c r="S2181">
        <f t="shared" si="69"/>
        <v>79.093882535129538</v>
      </c>
    </row>
    <row r="2182" spans="1:19" x14ac:dyDescent="0.25">
      <c r="A2182">
        <v>48785</v>
      </c>
      <c r="B2182">
        <v>1.1299999999999999</v>
      </c>
      <c r="C2182">
        <v>1</v>
      </c>
      <c r="D2182">
        <v>0.95778468072414302</v>
      </c>
      <c r="E2182">
        <v>0.84759706258773804</v>
      </c>
      <c r="F2182">
        <v>0.103269702196121</v>
      </c>
      <c r="G2182" s="1">
        <v>43343</v>
      </c>
      <c r="H2182" t="s">
        <v>155</v>
      </c>
      <c r="I2182" t="s">
        <v>125</v>
      </c>
      <c r="J2182">
        <v>7.01</v>
      </c>
      <c r="L2182">
        <v>1</v>
      </c>
      <c r="M2182">
        <v>0.92339364051818795</v>
      </c>
      <c r="N2182">
        <v>0.81716251373291005</v>
      </c>
      <c r="O2182">
        <v>9.7826361656188895E-2</v>
      </c>
      <c r="R2182">
        <f t="shared" si="68"/>
        <v>8.3531933509377634</v>
      </c>
      <c r="S2182">
        <f t="shared" si="69"/>
        <v>7.7132856182747451</v>
      </c>
    </row>
    <row r="2183" spans="1:19" x14ac:dyDescent="0.25">
      <c r="A2183">
        <v>48786</v>
      </c>
      <c r="B2183">
        <v>1.62</v>
      </c>
      <c r="C2183">
        <v>1</v>
      </c>
      <c r="D2183">
        <v>1.3230209276676099</v>
      </c>
      <c r="E2183">
        <v>0.81667958498001103</v>
      </c>
      <c r="F2183">
        <v>0.24825939238071401</v>
      </c>
      <c r="G2183" s="1">
        <v>43344</v>
      </c>
      <c r="H2183" t="s">
        <v>78</v>
      </c>
      <c r="I2183" t="s">
        <v>122</v>
      </c>
      <c r="J2183">
        <v>2.46</v>
      </c>
      <c r="L2183">
        <v>1</v>
      </c>
      <c r="M2183">
        <v>1.1712646186351701</v>
      </c>
      <c r="N2183">
        <v>0.72300285100936801</v>
      </c>
      <c r="O2183">
        <v>0.32233843207359297</v>
      </c>
      <c r="R2183">
        <f t="shared" si="68"/>
        <v>2.2429930131455733</v>
      </c>
      <c r="S2183">
        <f t="shared" si="69"/>
        <v>2.6271383561433148</v>
      </c>
    </row>
    <row r="2184" spans="1:19" x14ac:dyDescent="0.25">
      <c r="A2184">
        <v>48787</v>
      </c>
      <c r="B2184">
        <v>1.62</v>
      </c>
      <c r="C2184">
        <v>1</v>
      </c>
      <c r="D2184">
        <v>1.1339044929742801</v>
      </c>
      <c r="E2184">
        <v>0.69994104504585197</v>
      </c>
      <c r="F2184">
        <v>0.13027039766311599</v>
      </c>
      <c r="G2184" s="1">
        <v>43344</v>
      </c>
      <c r="H2184" t="s">
        <v>99</v>
      </c>
      <c r="I2184" t="s">
        <v>54</v>
      </c>
      <c r="J2184">
        <v>2.46</v>
      </c>
      <c r="L2184">
        <v>1</v>
      </c>
      <c r="M2184">
        <v>1.25839385032653</v>
      </c>
      <c r="N2184">
        <v>0.77678632736205999</v>
      </c>
      <c r="O2184">
        <v>3.9784967899322503E-2</v>
      </c>
      <c r="R2184">
        <f t="shared" si="68"/>
        <v>19.524618678284465</v>
      </c>
      <c r="S2184">
        <f t="shared" si="69"/>
        <v>24.569660074723814</v>
      </c>
    </row>
    <row r="2185" spans="1:19" x14ac:dyDescent="0.25">
      <c r="A2185">
        <v>48788</v>
      </c>
      <c r="B2185">
        <v>1.1599999999999999</v>
      </c>
      <c r="C2185">
        <v>1</v>
      </c>
      <c r="D2185">
        <v>1.05223957920074</v>
      </c>
      <c r="E2185">
        <v>0.90710308551788299</v>
      </c>
      <c r="F2185">
        <v>0.19675717204809101</v>
      </c>
      <c r="G2185" s="1">
        <v>43344</v>
      </c>
      <c r="H2185" t="s">
        <v>43</v>
      </c>
      <c r="I2185" t="s">
        <v>75</v>
      </c>
      <c r="J2185">
        <v>6.25</v>
      </c>
      <c r="L2185">
        <v>1</v>
      </c>
      <c r="M2185">
        <v>1.0596261334419199</v>
      </c>
      <c r="N2185">
        <v>0.91347080469131403</v>
      </c>
      <c r="O2185">
        <v>0.40128439664840698</v>
      </c>
      <c r="R2185">
        <f t="shared" si="68"/>
        <v>2.2763676143921163</v>
      </c>
      <c r="S2185">
        <f t="shared" si="69"/>
        <v>2.412098613530735</v>
      </c>
    </row>
    <row r="2186" spans="1:19" x14ac:dyDescent="0.25">
      <c r="A2186">
        <v>48789</v>
      </c>
      <c r="B2186">
        <v>1.69</v>
      </c>
      <c r="C2186">
        <v>1</v>
      </c>
      <c r="D2186">
        <v>1.16572453478972</v>
      </c>
      <c r="E2186">
        <v>0.68977783123652103</v>
      </c>
      <c r="F2186">
        <v>0.51540084679921405</v>
      </c>
      <c r="G2186" s="1">
        <v>43344</v>
      </c>
      <c r="H2186" t="s">
        <v>141</v>
      </c>
      <c r="I2186" t="s">
        <v>94</v>
      </c>
      <c r="J2186">
        <v>2.2999999999999998</v>
      </c>
      <c r="L2186">
        <v>1</v>
      </c>
      <c r="M2186">
        <v>1.15503198325634</v>
      </c>
      <c r="N2186">
        <v>0.68345087766647294</v>
      </c>
      <c r="O2186">
        <v>0.67700940370559604</v>
      </c>
      <c r="R2186">
        <f t="shared" si="68"/>
        <v>1.009514600425961</v>
      </c>
      <c r="S2186">
        <f t="shared" si="69"/>
        <v>1.1660216510562285</v>
      </c>
    </row>
    <row r="2187" spans="1:19" x14ac:dyDescent="0.25">
      <c r="A2187">
        <v>48790</v>
      </c>
      <c r="B2187">
        <v>1.28</v>
      </c>
      <c r="C2187">
        <v>1</v>
      </c>
      <c r="D2187">
        <v>1.1812479095458901</v>
      </c>
      <c r="E2187">
        <v>0.92284992933273302</v>
      </c>
      <c r="F2187">
        <v>6.47731468081474E-2</v>
      </c>
      <c r="G2187" s="1">
        <v>43344</v>
      </c>
      <c r="H2187" t="s">
        <v>153</v>
      </c>
      <c r="I2187" t="s">
        <v>76</v>
      </c>
      <c r="J2187">
        <v>4.13</v>
      </c>
      <c r="L2187">
        <v>1</v>
      </c>
      <c r="M2187">
        <v>1.2116258239746001</v>
      </c>
      <c r="N2187">
        <v>0.94658267498016302</v>
      </c>
      <c r="O2187">
        <v>6.4468190073966897E-2</v>
      </c>
      <c r="R2187">
        <f t="shared" si="68"/>
        <v>14.68294167858771</v>
      </c>
      <c r="S2187">
        <f t="shared" si="69"/>
        <v>17.790231309689958</v>
      </c>
    </row>
    <row r="2188" spans="1:19" x14ac:dyDescent="0.25">
      <c r="A2188">
        <v>48791</v>
      </c>
      <c r="B2188">
        <v>3.08</v>
      </c>
      <c r="C2188">
        <v>0</v>
      </c>
      <c r="D2188">
        <v>1.12582695150375</v>
      </c>
      <c r="E2188">
        <v>0.217855122685432</v>
      </c>
      <c r="F2188">
        <v>0.78729157447814901</v>
      </c>
      <c r="G2188" s="1">
        <v>43344</v>
      </c>
      <c r="H2188" t="s">
        <v>73</v>
      </c>
      <c r="I2188" t="s">
        <v>89</v>
      </c>
      <c r="J2188">
        <v>1.43</v>
      </c>
      <c r="L2188">
        <v>0</v>
      </c>
      <c r="M2188">
        <v>1.2027947026491099</v>
      </c>
      <c r="N2188">
        <v>0.14738792181015001</v>
      </c>
      <c r="O2188">
        <v>0.84111517667770297</v>
      </c>
      <c r="R2188">
        <f t="shared" si="68"/>
        <v>5.7068121074475915</v>
      </c>
      <c r="S2188">
        <f t="shared" si="69"/>
        <v>6.8641233718517967</v>
      </c>
    </row>
    <row r="2189" spans="1:19" x14ac:dyDescent="0.25">
      <c r="A2189">
        <v>48792</v>
      </c>
      <c r="B2189">
        <v>7.48</v>
      </c>
      <c r="C2189">
        <v>0</v>
      </c>
      <c r="D2189">
        <v>1.07373181152343</v>
      </c>
      <c r="E2189">
        <v>5.0602913647889998E-2</v>
      </c>
      <c r="F2189">
        <v>0.95868911743163998</v>
      </c>
      <c r="G2189" s="1">
        <v>43344</v>
      </c>
      <c r="H2189" t="s">
        <v>55</v>
      </c>
      <c r="I2189" t="s">
        <v>71</v>
      </c>
      <c r="J2189">
        <v>1.1200000000000001</v>
      </c>
      <c r="L2189">
        <v>0</v>
      </c>
      <c r="M2189">
        <v>1.0890112400054901</v>
      </c>
      <c r="N2189">
        <v>2.0249042659997898E-2</v>
      </c>
      <c r="O2189">
        <v>0.97233146429061801</v>
      </c>
      <c r="R2189">
        <f t="shared" si="68"/>
        <v>48.018638738485372</v>
      </c>
      <c r="S2189">
        <f t="shared" si="69"/>
        <v>52.292837315973721</v>
      </c>
    </row>
    <row r="2190" spans="1:19" x14ac:dyDescent="0.25">
      <c r="A2190">
        <v>48793</v>
      </c>
      <c r="B2190">
        <v>1.49</v>
      </c>
      <c r="C2190">
        <v>0</v>
      </c>
      <c r="D2190">
        <v>1.43501879453659</v>
      </c>
      <c r="E2190">
        <v>0.392459760109583</v>
      </c>
      <c r="F2190">
        <v>0.50887191295623702</v>
      </c>
      <c r="G2190" s="1">
        <v>43344</v>
      </c>
      <c r="H2190" t="s">
        <v>46</v>
      </c>
      <c r="I2190" t="s">
        <v>53</v>
      </c>
      <c r="J2190">
        <v>2.82</v>
      </c>
      <c r="L2190">
        <v>1</v>
      </c>
      <c r="M2190">
        <v>0.728297951817512</v>
      </c>
      <c r="N2190">
        <v>0.48879057168960499</v>
      </c>
      <c r="O2190">
        <v>0.28576356172561601</v>
      </c>
      <c r="R2190">
        <f t="shared" si="68"/>
        <v>1.7104720025813898</v>
      </c>
      <c r="S2190">
        <f t="shared" si="69"/>
        <v>1.2457332561212233</v>
      </c>
    </row>
    <row r="2191" spans="1:19" x14ac:dyDescent="0.25">
      <c r="A2191">
        <v>48794</v>
      </c>
      <c r="B2191">
        <v>1.04</v>
      </c>
      <c r="C2191">
        <v>1</v>
      </c>
      <c r="D2191">
        <v>1.0167145280837999</v>
      </c>
      <c r="E2191">
        <v>0.97761012315750095</v>
      </c>
      <c r="F2191">
        <v>2.7062967792153302E-2</v>
      </c>
      <c r="G2191" s="1">
        <v>43345</v>
      </c>
      <c r="H2191" t="s">
        <v>129</v>
      </c>
      <c r="I2191" t="s">
        <v>161</v>
      </c>
      <c r="J2191">
        <v>18.489999999999998</v>
      </c>
      <c r="L2191">
        <v>1</v>
      </c>
      <c r="M2191">
        <v>1.01238471984863</v>
      </c>
      <c r="N2191">
        <v>0.9734468460083</v>
      </c>
      <c r="O2191">
        <v>3.02699208259582E-2</v>
      </c>
      <c r="R2191">
        <f t="shared" si="68"/>
        <v>32.158883123787803</v>
      </c>
      <c r="S2191">
        <f t="shared" si="69"/>
        <v>32.557161881920813</v>
      </c>
    </row>
    <row r="2192" spans="1:19" x14ac:dyDescent="0.25">
      <c r="A2192">
        <v>48795</v>
      </c>
      <c r="B2192">
        <v>2.36</v>
      </c>
      <c r="C2192">
        <v>1</v>
      </c>
      <c r="D2192">
        <v>1.37385071337223</v>
      </c>
      <c r="E2192">
        <v>0.582140132784843</v>
      </c>
      <c r="F2192">
        <v>0.39801725000143001</v>
      </c>
      <c r="G2192" s="1">
        <v>43345</v>
      </c>
      <c r="H2192" t="s">
        <v>110</v>
      </c>
      <c r="I2192" t="s">
        <v>99</v>
      </c>
      <c r="J2192">
        <v>1.68</v>
      </c>
      <c r="L2192">
        <v>1</v>
      </c>
      <c r="M2192">
        <v>1.5200172257423299</v>
      </c>
      <c r="N2192">
        <v>0.64407509565353305</v>
      </c>
      <c r="O2192">
        <v>0.352183908224105</v>
      </c>
      <c r="R2192">
        <f t="shared" si="68"/>
        <v>1.8288033059241569</v>
      </c>
      <c r="S2192">
        <f t="shared" si="69"/>
        <v>2.7798125274992533</v>
      </c>
    </row>
    <row r="2193" spans="1:19" x14ac:dyDescent="0.25">
      <c r="A2193">
        <v>48796</v>
      </c>
      <c r="B2193">
        <v>2.4300000000000002</v>
      </c>
      <c r="C2193">
        <v>1</v>
      </c>
      <c r="D2193">
        <v>1.44712840296328</v>
      </c>
      <c r="E2193">
        <v>0.59552609175443605</v>
      </c>
      <c r="F2193">
        <v>0.44673204421996998</v>
      </c>
      <c r="G2193" s="1">
        <v>43345</v>
      </c>
      <c r="H2193" t="s">
        <v>58</v>
      </c>
      <c r="I2193" t="s">
        <v>93</v>
      </c>
      <c r="J2193">
        <v>1.65</v>
      </c>
      <c r="L2193">
        <v>1</v>
      </c>
      <c r="M2193">
        <v>1.5055203795433001</v>
      </c>
      <c r="N2193">
        <v>0.61955571174621504</v>
      </c>
      <c r="O2193">
        <v>0.30514997243881198</v>
      </c>
      <c r="R2193">
        <f t="shared" si="68"/>
        <v>2.0303318620500517</v>
      </c>
      <c r="S2193">
        <f t="shared" si="69"/>
        <v>3.0567059955524543</v>
      </c>
    </row>
    <row r="2194" spans="1:19" x14ac:dyDescent="0.25">
      <c r="A2194">
        <v>48797</v>
      </c>
      <c r="B2194">
        <v>1.06</v>
      </c>
      <c r="C2194">
        <v>1</v>
      </c>
      <c r="D2194">
        <v>1.0076321756839699</v>
      </c>
      <c r="E2194">
        <v>0.95059639215469305</v>
      </c>
      <c r="F2194">
        <v>4.7254234924912403E-2</v>
      </c>
      <c r="G2194" s="1">
        <v>43345</v>
      </c>
      <c r="H2194" t="s">
        <v>108</v>
      </c>
      <c r="I2194" t="s">
        <v>155</v>
      </c>
      <c r="J2194">
        <v>11.74</v>
      </c>
      <c r="L2194">
        <v>1</v>
      </c>
      <c r="M2194">
        <v>0.98705585479736302</v>
      </c>
      <c r="N2194">
        <v>0.93118476867675704</v>
      </c>
      <c r="O2194">
        <v>3.63703295588493E-2</v>
      </c>
      <c r="R2194">
        <f t="shared" si="68"/>
        <v>25.602868601177949</v>
      </c>
      <c r="S2194">
        <f t="shared" si="69"/>
        <v>25.271461352400252</v>
      </c>
    </row>
    <row r="2195" spans="1:19" x14ac:dyDescent="0.25">
      <c r="A2195">
        <v>48798</v>
      </c>
      <c r="B2195">
        <v>1.1599999999999999</v>
      </c>
      <c r="C2195">
        <v>1</v>
      </c>
      <c r="D2195">
        <v>1.0599950027465801</v>
      </c>
      <c r="E2195">
        <v>0.91378879547119096</v>
      </c>
      <c r="F2195">
        <v>0.10331643521785699</v>
      </c>
      <c r="G2195" s="1">
        <v>43345</v>
      </c>
      <c r="H2195" t="s">
        <v>113</v>
      </c>
      <c r="I2195" t="s">
        <v>42</v>
      </c>
      <c r="J2195">
        <v>6.23</v>
      </c>
      <c r="L2195">
        <v>1</v>
      </c>
      <c r="M2195">
        <v>1.06764508247375</v>
      </c>
      <c r="N2195">
        <v>0.92038369178771895</v>
      </c>
      <c r="O2195">
        <v>0.111760199069976</v>
      </c>
      <c r="R2195">
        <f t="shared" si="68"/>
        <v>8.2353440620792249</v>
      </c>
      <c r="S2195">
        <f t="shared" si="69"/>
        <v>8.7924245903583138</v>
      </c>
    </row>
    <row r="2196" spans="1:19" x14ac:dyDescent="0.25">
      <c r="A2196">
        <v>48799</v>
      </c>
      <c r="B2196">
        <v>1.1599999999999999</v>
      </c>
      <c r="C2196">
        <v>1</v>
      </c>
      <c r="D2196">
        <v>0.87133726358413699</v>
      </c>
      <c r="E2196">
        <v>0.75115281343460005</v>
      </c>
      <c r="F2196">
        <v>0.317745003104209</v>
      </c>
      <c r="G2196" s="1">
        <v>43345</v>
      </c>
      <c r="H2196" t="s">
        <v>134</v>
      </c>
      <c r="I2196" t="s">
        <v>87</v>
      </c>
      <c r="J2196">
        <v>6.19</v>
      </c>
      <c r="L2196">
        <v>1</v>
      </c>
      <c r="M2196">
        <v>0.87478638172149603</v>
      </c>
      <c r="N2196">
        <v>0.75412619113922097</v>
      </c>
      <c r="O2196">
        <v>0.441187113523483</v>
      </c>
      <c r="R2196">
        <f t="shared" si="68"/>
        <v>1.7093114645087684</v>
      </c>
      <c r="S2196">
        <f t="shared" si="69"/>
        <v>1.4952823912726971</v>
      </c>
    </row>
    <row r="2197" spans="1:19" x14ac:dyDescent="0.25">
      <c r="A2197">
        <v>48800</v>
      </c>
      <c r="B2197">
        <v>1.31</v>
      </c>
      <c r="C2197">
        <v>0</v>
      </c>
      <c r="D2197">
        <v>2.0621610790491101</v>
      </c>
      <c r="E2197">
        <v>0.40626832842826799</v>
      </c>
      <c r="F2197">
        <v>0.52875925103823296</v>
      </c>
      <c r="G2197" s="1">
        <v>43346</v>
      </c>
      <c r="H2197" t="s">
        <v>43</v>
      </c>
      <c r="I2197" t="s">
        <v>78</v>
      </c>
      <c r="J2197">
        <v>3.9</v>
      </c>
      <c r="L2197">
        <v>0</v>
      </c>
      <c r="M2197">
        <v>2.20130442380905</v>
      </c>
      <c r="N2197">
        <v>0.33606866002082803</v>
      </c>
      <c r="O2197">
        <v>0.56443703174590998</v>
      </c>
      <c r="R2197">
        <f t="shared" si="68"/>
        <v>1.6795289144513763</v>
      </c>
      <c r="S2197">
        <f t="shared" si="69"/>
        <v>3.6971544292970244</v>
      </c>
    </row>
    <row r="2198" spans="1:19" x14ac:dyDescent="0.25">
      <c r="A2198">
        <v>48801</v>
      </c>
      <c r="B2198">
        <v>1.27</v>
      </c>
      <c r="C2198">
        <v>1</v>
      </c>
      <c r="D2198">
        <v>1.10269506251812</v>
      </c>
      <c r="E2198">
        <v>0.86826382875442498</v>
      </c>
      <c r="F2198">
        <v>7.6376178115606305E-2</v>
      </c>
      <c r="G2198" s="1">
        <v>43346</v>
      </c>
      <c r="H2198" t="s">
        <v>46</v>
      </c>
      <c r="I2198" t="s">
        <v>55</v>
      </c>
      <c r="J2198">
        <v>4.3</v>
      </c>
      <c r="L2198">
        <v>1</v>
      </c>
      <c r="M2198">
        <v>1.13880320250988</v>
      </c>
      <c r="N2198">
        <v>0.89669543504714899</v>
      </c>
      <c r="O2198">
        <v>0.118782348930835</v>
      </c>
      <c r="R2198">
        <f t="shared" si="68"/>
        <v>7.5490629973084626</v>
      </c>
      <c r="S2198">
        <f t="shared" si="69"/>
        <v>8.5968971172837048</v>
      </c>
    </row>
    <row r="2199" spans="1:19" x14ac:dyDescent="0.25">
      <c r="A2199">
        <v>48802</v>
      </c>
      <c r="B2199">
        <v>1.03</v>
      </c>
      <c r="C2199">
        <v>1</v>
      </c>
      <c r="D2199">
        <v>0.96305172145366602</v>
      </c>
      <c r="E2199">
        <v>0.93500167131423895</v>
      </c>
      <c r="F2199">
        <v>6.8287596851587196E-2</v>
      </c>
      <c r="G2199" s="1">
        <v>43346</v>
      </c>
      <c r="H2199" t="s">
        <v>108</v>
      </c>
      <c r="I2199" t="s">
        <v>73</v>
      </c>
      <c r="J2199">
        <v>21.78</v>
      </c>
      <c r="L2199">
        <v>1</v>
      </c>
      <c r="M2199">
        <v>1.0056527882814399</v>
      </c>
      <c r="N2199">
        <v>0.97636193037033003</v>
      </c>
      <c r="O2199">
        <v>7.46439918875694E-2</v>
      </c>
      <c r="R2199">
        <f t="shared" si="68"/>
        <v>13.08024806391585</v>
      </c>
      <c r="S2199">
        <f t="shared" si="69"/>
        <v>13.154187936889882</v>
      </c>
    </row>
    <row r="2200" spans="1:19" x14ac:dyDescent="0.25">
      <c r="A2200">
        <v>48803</v>
      </c>
      <c r="B2200">
        <v>1.57</v>
      </c>
      <c r="C2200">
        <v>0</v>
      </c>
      <c r="D2200">
        <v>1.4201300716996099</v>
      </c>
      <c r="E2200">
        <v>0.29290377795696199</v>
      </c>
      <c r="F2200">
        <v>0.54411113858222904</v>
      </c>
      <c r="G2200" s="1">
        <v>43346</v>
      </c>
      <c r="H2200" t="s">
        <v>134</v>
      </c>
      <c r="I2200" t="s">
        <v>113</v>
      </c>
      <c r="J2200">
        <v>2.61</v>
      </c>
      <c r="L2200">
        <v>0</v>
      </c>
      <c r="M2200">
        <v>0.95992376804351798</v>
      </c>
      <c r="N2200">
        <v>0.23332056403160001</v>
      </c>
      <c r="O2200">
        <v>0.367786884307861</v>
      </c>
      <c r="R2200">
        <f t="shared" si="68"/>
        <v>1.5763157689694656</v>
      </c>
      <c r="S2200">
        <f t="shared" si="69"/>
        <v>1.5131429725755836</v>
      </c>
    </row>
    <row r="2201" spans="1:19" x14ac:dyDescent="0.25">
      <c r="A2201">
        <v>48804</v>
      </c>
      <c r="B2201">
        <v>16.59</v>
      </c>
      <c r="C2201">
        <v>0</v>
      </c>
      <c r="D2201">
        <v>0.996152808189392</v>
      </c>
      <c r="E2201">
        <v>3.6330788582563403E-2</v>
      </c>
      <c r="F2201">
        <v>0.95783923864364595</v>
      </c>
      <c r="G2201" s="1">
        <v>43347</v>
      </c>
      <c r="H2201" t="s">
        <v>141</v>
      </c>
      <c r="I2201" t="s">
        <v>153</v>
      </c>
      <c r="J2201">
        <v>1.04</v>
      </c>
      <c r="L2201">
        <v>0</v>
      </c>
      <c r="M2201">
        <v>0.98718260288238502</v>
      </c>
      <c r="N2201">
        <v>3.30240689218044E-2</v>
      </c>
      <c r="O2201">
        <v>0.94921404123306197</v>
      </c>
      <c r="R2201">
        <f t="shared" si="68"/>
        <v>28.743097753358185</v>
      </c>
      <c r="S2201">
        <f t="shared" si="69"/>
        <v>28.374686055062952</v>
      </c>
    </row>
    <row r="2202" spans="1:19" x14ac:dyDescent="0.25">
      <c r="A2202">
        <v>48805</v>
      </c>
      <c r="B2202">
        <v>1.34</v>
      </c>
      <c r="C2202">
        <v>1</v>
      </c>
      <c r="D2202">
        <v>1.1394976713657301</v>
      </c>
      <c r="E2202">
        <v>0.85037139654159499</v>
      </c>
      <c r="F2202">
        <v>8.3122605830430907E-2</v>
      </c>
      <c r="G2202" s="1">
        <v>43347</v>
      </c>
      <c r="H2202" t="s">
        <v>43</v>
      </c>
      <c r="I2202" t="s">
        <v>110</v>
      </c>
      <c r="J2202">
        <v>3.68</v>
      </c>
      <c r="L2202">
        <v>1</v>
      </c>
      <c r="M2202">
        <v>1.1756644582748399</v>
      </c>
      <c r="N2202">
        <v>0.87736153602600098</v>
      </c>
      <c r="O2202">
        <v>0.122059546411037</v>
      </c>
      <c r="R2202">
        <f t="shared" si="68"/>
        <v>7.1879796527464999</v>
      </c>
      <c r="S2202">
        <f t="shared" si="69"/>
        <v>8.4506522045367962</v>
      </c>
    </row>
    <row r="2203" spans="1:19" x14ac:dyDescent="0.25">
      <c r="A2203">
        <v>48806</v>
      </c>
      <c r="B2203">
        <v>1.29</v>
      </c>
      <c r="C2203">
        <v>1</v>
      </c>
      <c r="D2203">
        <v>1.13196816909313</v>
      </c>
      <c r="E2203">
        <v>0.877494704723358</v>
      </c>
      <c r="F2203">
        <v>9.6484297513961703E-2</v>
      </c>
      <c r="G2203" s="1">
        <v>43348</v>
      </c>
      <c r="H2203" t="s">
        <v>129</v>
      </c>
      <c r="I2203" t="s">
        <v>58</v>
      </c>
      <c r="J2203">
        <v>4.0999999999999996</v>
      </c>
      <c r="L2203">
        <v>1</v>
      </c>
      <c r="M2203">
        <v>1.14918835937976</v>
      </c>
      <c r="N2203">
        <v>0.89084368944168002</v>
      </c>
      <c r="O2203">
        <v>0.124765269458293</v>
      </c>
      <c r="R2203">
        <f t="shared" si="68"/>
        <v>7.1401576200616841</v>
      </c>
      <c r="S2203">
        <f t="shared" si="69"/>
        <v>8.2053860211116305</v>
      </c>
    </row>
    <row r="2204" spans="1:19" x14ac:dyDescent="0.25">
      <c r="A2204">
        <v>48807</v>
      </c>
      <c r="B2204">
        <v>2.4700000000000002</v>
      </c>
      <c r="C2204">
        <v>0</v>
      </c>
      <c r="D2204">
        <v>1.45998904025554</v>
      </c>
      <c r="E2204">
        <v>0.31634127497672998</v>
      </c>
      <c r="F2204">
        <v>0.89569879770278904</v>
      </c>
      <c r="G2204" s="1">
        <v>43348</v>
      </c>
      <c r="H2204" t="s">
        <v>46</v>
      </c>
      <c r="I2204" t="s">
        <v>134</v>
      </c>
      <c r="J2204">
        <v>1.63</v>
      </c>
      <c r="L2204">
        <v>0</v>
      </c>
      <c r="M2204">
        <v>1.49131625175476</v>
      </c>
      <c r="N2204">
        <v>0.22289389371871901</v>
      </c>
      <c r="O2204">
        <v>0.91491794586181596</v>
      </c>
      <c r="R2204">
        <f t="shared" si="68"/>
        <v>4.1047241384566453</v>
      </c>
      <c r="S2204">
        <f t="shared" si="69"/>
        <v>6.1214418166504503</v>
      </c>
    </row>
    <row r="2205" spans="1:19" x14ac:dyDescent="0.25">
      <c r="A2205">
        <v>48808</v>
      </c>
      <c r="B2205">
        <v>1.08</v>
      </c>
      <c r="C2205">
        <v>1</v>
      </c>
      <c r="D2205">
        <v>1.0160347352027801</v>
      </c>
      <c r="E2205">
        <v>0.94077290296554505</v>
      </c>
      <c r="F2205">
        <v>6.7061567306518494E-2</v>
      </c>
      <c r="G2205" s="1">
        <v>43349</v>
      </c>
      <c r="H2205" t="s">
        <v>108</v>
      </c>
      <c r="I2205" t="s">
        <v>141</v>
      </c>
      <c r="J2205">
        <v>10.7</v>
      </c>
      <c r="L2205">
        <v>1</v>
      </c>
      <c r="M2205">
        <v>1.01860404253006</v>
      </c>
      <c r="N2205">
        <v>0.94315189123153598</v>
      </c>
      <c r="O2205">
        <v>0.10546326637268</v>
      </c>
      <c r="R2205">
        <f t="shared" si="68"/>
        <v>8.9429421605308548</v>
      </c>
      <c r="S2205">
        <f t="shared" si="69"/>
        <v>9.1093170368292284</v>
      </c>
    </row>
    <row r="2206" spans="1:19" x14ac:dyDescent="0.25">
      <c r="A2206">
        <v>48809</v>
      </c>
      <c r="B2206">
        <v>2.36</v>
      </c>
      <c r="C2206">
        <v>1</v>
      </c>
      <c r="D2206">
        <v>1.8216744772593101</v>
      </c>
      <c r="E2206">
        <v>0.77189596494038903</v>
      </c>
      <c r="F2206">
        <v>0.350988586743672</v>
      </c>
      <c r="G2206" s="1">
        <v>43350</v>
      </c>
      <c r="H2206" t="s">
        <v>43</v>
      </c>
      <c r="I2206" t="s">
        <v>129</v>
      </c>
      <c r="J2206">
        <v>1.68</v>
      </c>
      <c r="L2206">
        <v>1</v>
      </c>
      <c r="M2206">
        <v>1.88299805164337</v>
      </c>
      <c r="N2206">
        <v>0.79788053035735995</v>
      </c>
      <c r="O2206">
        <v>0.42637458443641602</v>
      </c>
      <c r="R2206">
        <f t="shared" si="68"/>
        <v>1.871313533877734</v>
      </c>
      <c r="S2206">
        <f t="shared" si="69"/>
        <v>3.5236797383056415</v>
      </c>
    </row>
    <row r="2207" spans="1:19" x14ac:dyDescent="0.25">
      <c r="A2207">
        <v>48810</v>
      </c>
      <c r="B2207">
        <v>1.19</v>
      </c>
      <c r="C2207">
        <v>1</v>
      </c>
      <c r="D2207">
        <v>0.64970265127718396</v>
      </c>
      <c r="E2207">
        <v>0.54596861451864198</v>
      </c>
      <c r="F2207">
        <v>0.233763352036476</v>
      </c>
      <c r="G2207" s="1">
        <v>43351</v>
      </c>
      <c r="H2207" t="s">
        <v>108</v>
      </c>
      <c r="I2207" t="s">
        <v>46</v>
      </c>
      <c r="J2207">
        <v>5.61</v>
      </c>
      <c r="L2207">
        <v>1</v>
      </c>
      <c r="M2207">
        <v>0.479128708541393</v>
      </c>
      <c r="N2207">
        <v>0.40262916684150601</v>
      </c>
      <c r="O2207">
        <v>0.21217846870422299</v>
      </c>
      <c r="R2207">
        <f t="shared" si="68"/>
        <v>1.8975967227040906</v>
      </c>
      <c r="S2207">
        <f t="shared" si="69"/>
        <v>0.90919306708158909</v>
      </c>
    </row>
    <row r="2208" spans="1:19" x14ac:dyDescent="0.25">
      <c r="A2208">
        <v>48811</v>
      </c>
      <c r="B2208">
        <v>1.48</v>
      </c>
      <c r="C2208">
        <v>1</v>
      </c>
      <c r="D2208">
        <v>1.0484851217269899</v>
      </c>
      <c r="E2208">
        <v>0.70843589305877597</v>
      </c>
      <c r="F2208">
        <v>0.23198373615741699</v>
      </c>
      <c r="G2208" s="1">
        <v>43352</v>
      </c>
      <c r="H2208" t="s">
        <v>108</v>
      </c>
      <c r="I2208" t="s">
        <v>43</v>
      </c>
      <c r="J2208">
        <v>2.92</v>
      </c>
      <c r="L2208">
        <v>1</v>
      </c>
      <c r="M2208">
        <v>1.0037156319618199</v>
      </c>
      <c r="N2208">
        <v>0.67818623781204201</v>
      </c>
      <c r="O2208">
        <v>0.203026518225669</v>
      </c>
      <c r="R2208">
        <f t="shared" si="68"/>
        <v>3.3403825457826213</v>
      </c>
      <c r="S2208">
        <f t="shared" si="69"/>
        <v>3.3527941779344443</v>
      </c>
    </row>
    <row r="2209" spans="1:19" x14ac:dyDescent="0.25">
      <c r="A2209">
        <v>48812</v>
      </c>
      <c r="C2209">
        <v>0</v>
      </c>
      <c r="E2209">
        <v>0.37987416982650701</v>
      </c>
      <c r="F2209">
        <v>0.62476409673690703</v>
      </c>
      <c r="G2209" s="1">
        <v>43360</v>
      </c>
      <c r="H2209" t="s">
        <v>139</v>
      </c>
      <c r="I2209" t="s">
        <v>151</v>
      </c>
      <c r="L2209">
        <v>0</v>
      </c>
      <c r="N2209">
        <v>0.452850252389907</v>
      </c>
      <c r="O2209">
        <v>0.54950338602065996</v>
      </c>
      <c r="R2209">
        <f t="shared" si="68"/>
        <v>1.2134328801202345</v>
      </c>
      <c r="S2209">
        <f t="shared" si="69"/>
        <v>0</v>
      </c>
    </row>
    <row r="2210" spans="1:19" x14ac:dyDescent="0.25">
      <c r="A2210">
        <v>48813</v>
      </c>
      <c r="B2210">
        <v>1.34</v>
      </c>
      <c r="C2210">
        <v>1</v>
      </c>
      <c r="D2210">
        <v>1.21145673370361</v>
      </c>
      <c r="E2210">
        <v>0.90407218933105404</v>
      </c>
      <c r="F2210">
        <v>0.139733047783374</v>
      </c>
      <c r="G2210" s="1">
        <v>43360</v>
      </c>
      <c r="H2210" t="s">
        <v>54</v>
      </c>
      <c r="I2210" t="s">
        <v>18</v>
      </c>
      <c r="J2210">
        <v>3.57</v>
      </c>
      <c r="L2210">
        <v>1</v>
      </c>
      <c r="M2210">
        <v>1.2301827549934301</v>
      </c>
      <c r="N2210">
        <v>0.91804683208465498</v>
      </c>
      <c r="O2210">
        <v>0.12761737406253801</v>
      </c>
      <c r="R2210">
        <f t="shared" si="68"/>
        <v>7.1937448864507472</v>
      </c>
      <c r="S2210">
        <f t="shared" si="69"/>
        <v>8.8496209031339355</v>
      </c>
    </row>
    <row r="2211" spans="1:19" x14ac:dyDescent="0.25">
      <c r="A2211">
        <v>48814</v>
      </c>
      <c r="B2211">
        <v>2.34</v>
      </c>
      <c r="C2211">
        <v>0</v>
      </c>
      <c r="D2211">
        <v>0.98806370520591702</v>
      </c>
      <c r="E2211">
        <v>0.42438244223594601</v>
      </c>
      <c r="F2211">
        <v>0.59521909952163699</v>
      </c>
      <c r="G2211" s="1">
        <v>43360</v>
      </c>
      <c r="H2211" t="s">
        <v>123</v>
      </c>
      <c r="I2211" t="s">
        <v>24</v>
      </c>
      <c r="J2211">
        <v>1.66</v>
      </c>
      <c r="L2211">
        <v>0</v>
      </c>
      <c r="M2211">
        <v>1.0690884721279099</v>
      </c>
      <c r="N2211">
        <v>0.45923456549644398</v>
      </c>
      <c r="O2211">
        <v>0.644029200077056</v>
      </c>
      <c r="R2211">
        <f t="shared" si="68"/>
        <v>1.4023970503632375</v>
      </c>
      <c r="S2211">
        <f t="shared" si="69"/>
        <v>1.4992865198895253</v>
      </c>
    </row>
    <row r="2212" spans="1:19" x14ac:dyDescent="0.25">
      <c r="A2212">
        <v>48815</v>
      </c>
      <c r="B2212">
        <v>1.65</v>
      </c>
      <c r="C2212">
        <v>1</v>
      </c>
      <c r="D2212">
        <v>1.0042200051248</v>
      </c>
      <c r="E2212">
        <v>0.60861818492412501</v>
      </c>
      <c r="F2212">
        <v>0.286189764738082</v>
      </c>
      <c r="G2212" s="1">
        <v>43360</v>
      </c>
      <c r="H2212" t="s">
        <v>119</v>
      </c>
      <c r="I2212" t="s">
        <v>64</v>
      </c>
      <c r="J2212">
        <v>2.37</v>
      </c>
      <c r="L2212">
        <v>1</v>
      </c>
      <c r="M2212">
        <v>0.91468825042247703</v>
      </c>
      <c r="N2212">
        <v>0.55435651540756203</v>
      </c>
      <c r="O2212">
        <v>0.28318294882774298</v>
      </c>
      <c r="R2212">
        <f t="shared" si="68"/>
        <v>1.9575914358627959</v>
      </c>
      <c r="S2212">
        <f t="shared" si="69"/>
        <v>1.7905858855113661</v>
      </c>
    </row>
    <row r="2213" spans="1:19" x14ac:dyDescent="0.25">
      <c r="A2213">
        <v>48816</v>
      </c>
      <c r="B2213">
        <v>2.33</v>
      </c>
      <c r="C2213">
        <v>1</v>
      </c>
      <c r="D2213">
        <v>1.1926879699031501</v>
      </c>
      <c r="E2213">
        <v>0.51188324888547199</v>
      </c>
      <c r="F2213">
        <v>0.43272756536801599</v>
      </c>
      <c r="G2213" s="1">
        <v>43361</v>
      </c>
      <c r="H2213" t="s">
        <v>16</v>
      </c>
      <c r="I2213" t="s">
        <v>107</v>
      </c>
      <c r="J2213">
        <v>1.67</v>
      </c>
      <c r="L2213">
        <v>1</v>
      </c>
      <c r="M2213">
        <v>1.29347804844379</v>
      </c>
      <c r="N2213">
        <v>0.55514079332351596</v>
      </c>
      <c r="O2213">
        <v>0.44144415855407698</v>
      </c>
      <c r="R2213">
        <f t="shared" si="68"/>
        <v>1.2575560975636086</v>
      </c>
      <c r="S2213">
        <f t="shared" si="69"/>
        <v>1.6266212068851675</v>
      </c>
    </row>
    <row r="2214" spans="1:19" x14ac:dyDescent="0.25">
      <c r="A2214">
        <v>48817</v>
      </c>
      <c r="B2214">
        <v>2.2799999999999998</v>
      </c>
      <c r="C2214">
        <v>0</v>
      </c>
      <c r="D2214">
        <v>1.0330156146287901</v>
      </c>
      <c r="E2214">
        <v>0.361188513040542</v>
      </c>
      <c r="F2214">
        <v>0.61125184297561597</v>
      </c>
      <c r="G2214" s="1">
        <v>43361</v>
      </c>
      <c r="H2214" t="s">
        <v>42</v>
      </c>
      <c r="I2214" t="s">
        <v>65</v>
      </c>
      <c r="J2214">
        <v>1.69</v>
      </c>
      <c r="L2214">
        <v>0</v>
      </c>
      <c r="M2214">
        <v>1.2181807798147199</v>
      </c>
      <c r="N2214">
        <v>0.32132697105407698</v>
      </c>
      <c r="O2214">
        <v>0.72081702947616499</v>
      </c>
      <c r="R2214">
        <f t="shared" si="68"/>
        <v>2.2432509387917419</v>
      </c>
      <c r="S2214">
        <f t="shared" si="69"/>
        <v>2.7326851779374239</v>
      </c>
    </row>
    <row r="2215" spans="1:19" x14ac:dyDescent="0.25">
      <c r="A2215">
        <v>48818</v>
      </c>
      <c r="B2215">
        <v>1.55</v>
      </c>
      <c r="C2215">
        <v>0</v>
      </c>
      <c r="D2215">
        <v>1.26655746392905</v>
      </c>
      <c r="E2215">
        <v>0.33861589804291697</v>
      </c>
      <c r="F2215">
        <v>0.48527105897665002</v>
      </c>
      <c r="G2215" s="1">
        <v>43361</v>
      </c>
      <c r="H2215" t="s">
        <v>128</v>
      </c>
      <c r="I2215" t="s">
        <v>120</v>
      </c>
      <c r="J2215">
        <v>2.61</v>
      </c>
      <c r="L2215">
        <v>0</v>
      </c>
      <c r="M2215">
        <v>1.4397664868831599</v>
      </c>
      <c r="N2215">
        <v>0.325024753808975</v>
      </c>
      <c r="O2215">
        <v>0.55163466930389404</v>
      </c>
      <c r="R2215">
        <f t="shared" si="68"/>
        <v>1.6972081751905679</v>
      </c>
      <c r="S2215">
        <f t="shared" si="69"/>
        <v>2.4435834519035087</v>
      </c>
    </row>
    <row r="2216" spans="1:19" x14ac:dyDescent="0.25">
      <c r="A2216">
        <v>48819</v>
      </c>
      <c r="B2216">
        <v>1.37</v>
      </c>
      <c r="C2216">
        <v>1</v>
      </c>
      <c r="D2216">
        <v>0.99361395132541597</v>
      </c>
      <c r="E2216">
        <v>0.72526565790176301</v>
      </c>
      <c r="F2216">
        <v>0.29027584493160202</v>
      </c>
      <c r="G2216" s="1">
        <v>43361</v>
      </c>
      <c r="H2216" t="s">
        <v>131</v>
      </c>
      <c r="I2216" t="s">
        <v>267</v>
      </c>
      <c r="J2216">
        <v>3.34</v>
      </c>
      <c r="L2216">
        <v>1</v>
      </c>
      <c r="M2216">
        <v>0.96088400542735997</v>
      </c>
      <c r="N2216">
        <v>0.70137518644332797</v>
      </c>
      <c r="O2216">
        <v>0.36528190970420799</v>
      </c>
      <c r="R2216">
        <f t="shared" si="68"/>
        <v>1.9200928592693685</v>
      </c>
      <c r="S2216">
        <f t="shared" si="69"/>
        <v>1.8449865174072217</v>
      </c>
    </row>
    <row r="2217" spans="1:19" x14ac:dyDescent="0.25">
      <c r="A2217">
        <v>48820</v>
      </c>
      <c r="B2217">
        <v>1.65</v>
      </c>
      <c r="C2217">
        <v>1</v>
      </c>
      <c r="D2217">
        <v>1.2110158395767201</v>
      </c>
      <c r="E2217">
        <v>0.73394899368286104</v>
      </c>
      <c r="F2217">
        <v>0.35367488861083901</v>
      </c>
      <c r="G2217" s="1">
        <v>43361</v>
      </c>
      <c r="H2217" t="s">
        <v>122</v>
      </c>
      <c r="I2217" t="s">
        <v>73</v>
      </c>
      <c r="J2217">
        <v>2.35</v>
      </c>
      <c r="L2217">
        <v>1</v>
      </c>
      <c r="M2217">
        <v>1.28233522474765</v>
      </c>
      <c r="N2217">
        <v>0.77717286348342896</v>
      </c>
      <c r="O2217">
        <v>0.34222811460494901</v>
      </c>
      <c r="R2217">
        <f t="shared" si="68"/>
        <v>2.2709205653093649</v>
      </c>
      <c r="S2217">
        <f t="shared" si="69"/>
        <v>2.9120814335000622</v>
      </c>
    </row>
    <row r="2218" spans="1:19" x14ac:dyDescent="0.25">
      <c r="A2218">
        <v>48821</v>
      </c>
      <c r="B2218">
        <v>1.74</v>
      </c>
      <c r="C2218">
        <v>1</v>
      </c>
      <c r="D2218">
        <v>1.03403434753417</v>
      </c>
      <c r="E2218">
        <v>0.59427261352538996</v>
      </c>
      <c r="F2218">
        <v>0.35528498888015703</v>
      </c>
      <c r="G2218" s="1">
        <v>43361</v>
      </c>
      <c r="H2218" t="s">
        <v>85</v>
      </c>
      <c r="I2218" t="s">
        <v>90</v>
      </c>
      <c r="J2218">
        <v>2.2000000000000002</v>
      </c>
      <c r="L2218">
        <v>1</v>
      </c>
      <c r="M2218">
        <v>1.16421126365661</v>
      </c>
      <c r="N2218">
        <v>0.669086933135986</v>
      </c>
      <c r="O2218">
        <v>0.299362152814865</v>
      </c>
      <c r="R2218">
        <f t="shared" si="68"/>
        <v>2.2350418275812256</v>
      </c>
      <c r="S2218">
        <f t="shared" si="69"/>
        <v>2.6020608704137302</v>
      </c>
    </row>
    <row r="2219" spans="1:19" x14ac:dyDescent="0.25">
      <c r="A2219">
        <v>48822</v>
      </c>
      <c r="B2219">
        <v>1.47</v>
      </c>
      <c r="C2219">
        <v>0</v>
      </c>
      <c r="D2219">
        <v>1.58734362649917</v>
      </c>
      <c r="E2219">
        <v>0.43991783857345501</v>
      </c>
      <c r="F2219">
        <v>0.55501525402069096</v>
      </c>
      <c r="G2219" s="1">
        <v>43361</v>
      </c>
      <c r="H2219" t="s">
        <v>168</v>
      </c>
      <c r="I2219" t="s">
        <v>169</v>
      </c>
      <c r="J2219">
        <v>2.86</v>
      </c>
      <c r="L2219">
        <v>0</v>
      </c>
      <c r="M2219">
        <v>1.4620543622970501</v>
      </c>
      <c r="N2219">
        <v>0.51097369194030695</v>
      </c>
      <c r="O2219">
        <v>0.51120781898498502</v>
      </c>
      <c r="R2219">
        <f t="shared" si="68"/>
        <v>1.0004581978453508</v>
      </c>
      <c r="S2219">
        <f t="shared" si="69"/>
        <v>1.4627242724556473</v>
      </c>
    </row>
    <row r="2220" spans="1:19" x14ac:dyDescent="0.25">
      <c r="A2220">
        <v>48823</v>
      </c>
      <c r="B2220">
        <v>1.78</v>
      </c>
      <c r="C2220">
        <v>0</v>
      </c>
      <c r="D2220">
        <v>1.1124105051159801</v>
      </c>
      <c r="E2220">
        <v>0.38246189057826901</v>
      </c>
      <c r="F2220">
        <v>0.51740023493766696</v>
      </c>
      <c r="G2220" s="1">
        <v>43361</v>
      </c>
      <c r="H2220" t="s">
        <v>161</v>
      </c>
      <c r="I2220" t="s">
        <v>197</v>
      </c>
      <c r="J2220">
        <v>2.15</v>
      </c>
      <c r="L2220">
        <v>0</v>
      </c>
      <c r="M2220">
        <v>1.1252058327198</v>
      </c>
      <c r="N2220">
        <v>0.48081532120704601</v>
      </c>
      <c r="O2220">
        <v>0.523351550102233</v>
      </c>
      <c r="R2220">
        <f t="shared" si="68"/>
        <v>1.0884668749498319</v>
      </c>
      <c r="S2220">
        <f t="shared" si="69"/>
        <v>1.224749276415845</v>
      </c>
    </row>
    <row r="2221" spans="1:19" x14ac:dyDescent="0.25">
      <c r="A2221">
        <v>48824</v>
      </c>
      <c r="B2221">
        <v>1.98</v>
      </c>
      <c r="C2221">
        <v>0</v>
      </c>
      <c r="D2221">
        <v>1.4880809561014099</v>
      </c>
      <c r="E2221">
        <v>0.22247952818870501</v>
      </c>
      <c r="F2221">
        <v>0.77909997701644895</v>
      </c>
      <c r="G2221" s="1">
        <v>43361</v>
      </c>
      <c r="H2221" t="s">
        <v>184</v>
      </c>
      <c r="I2221" t="s">
        <v>118</v>
      </c>
      <c r="J2221">
        <v>1.91</v>
      </c>
      <c r="L2221">
        <v>0</v>
      </c>
      <c r="M2221">
        <v>1.4580497491359701</v>
      </c>
      <c r="N2221">
        <v>0.26603481173515298</v>
      </c>
      <c r="O2221">
        <v>0.76337683200836104</v>
      </c>
      <c r="R2221">
        <f t="shared" si="68"/>
        <v>2.8694621844013768</v>
      </c>
      <c r="S2221">
        <f t="shared" si="69"/>
        <v>4.1838186181215784</v>
      </c>
    </row>
    <row r="2222" spans="1:19" x14ac:dyDescent="0.25">
      <c r="A2222">
        <v>48825</v>
      </c>
      <c r="B2222">
        <v>1.79</v>
      </c>
      <c r="C2222">
        <v>0</v>
      </c>
      <c r="D2222">
        <v>1.6528763161897599</v>
      </c>
      <c r="E2222">
        <v>0.215043985843658</v>
      </c>
      <c r="F2222">
        <v>0.77599827051162695</v>
      </c>
      <c r="G2222" s="1">
        <v>43361</v>
      </c>
      <c r="H2222" t="s">
        <v>164</v>
      </c>
      <c r="I2222" t="s">
        <v>165</v>
      </c>
      <c r="J2222">
        <v>2.13</v>
      </c>
      <c r="L2222">
        <v>0</v>
      </c>
      <c r="M2222">
        <v>1.73468206644058</v>
      </c>
      <c r="N2222">
        <v>0.27105414867401101</v>
      </c>
      <c r="O2222">
        <v>0.81440472602844205</v>
      </c>
      <c r="R2222">
        <f t="shared" si="68"/>
        <v>3.0045831433036025</v>
      </c>
      <c r="S2222">
        <f t="shared" si="69"/>
        <v>5.2119964958184308</v>
      </c>
    </row>
    <row r="2223" spans="1:19" x14ac:dyDescent="0.25">
      <c r="A2223">
        <v>48826</v>
      </c>
      <c r="B2223">
        <v>2.4</v>
      </c>
      <c r="C2223">
        <v>0</v>
      </c>
      <c r="D2223">
        <v>1.18339906036853</v>
      </c>
      <c r="E2223">
        <v>0.24543845057487401</v>
      </c>
      <c r="F2223">
        <v>0.72601169347762995</v>
      </c>
      <c r="G2223" s="1">
        <v>43361</v>
      </c>
      <c r="H2223" t="s">
        <v>10</v>
      </c>
      <c r="I2223" t="s">
        <v>116</v>
      </c>
      <c r="J2223">
        <v>1.63</v>
      </c>
      <c r="L2223">
        <v>0</v>
      </c>
      <c r="M2223">
        <v>1.2563519155979099</v>
      </c>
      <c r="N2223">
        <v>0.140206828713417</v>
      </c>
      <c r="O2223">
        <v>0.77076804637908902</v>
      </c>
      <c r="R2223">
        <f t="shared" si="68"/>
        <v>5.4973645253366383</v>
      </c>
      <c r="S2223">
        <f t="shared" si="69"/>
        <v>6.9066244521467075</v>
      </c>
    </row>
    <row r="2224" spans="1:19" x14ac:dyDescent="0.25">
      <c r="A2224">
        <v>48827</v>
      </c>
      <c r="B2224">
        <v>2.23</v>
      </c>
      <c r="C2224">
        <v>0</v>
      </c>
      <c r="D2224">
        <v>1.17301625347137</v>
      </c>
      <c r="E2224">
        <v>0.38761029243469203</v>
      </c>
      <c r="F2224">
        <v>0.67414727210998504</v>
      </c>
      <c r="G2224" s="1">
        <v>43362</v>
      </c>
      <c r="H2224" t="s">
        <v>119</v>
      </c>
      <c r="I2224" t="s">
        <v>136</v>
      </c>
      <c r="J2224">
        <v>1.74</v>
      </c>
      <c r="L2224">
        <v>0</v>
      </c>
      <c r="M2224">
        <v>1.15519577980041</v>
      </c>
      <c r="N2224">
        <v>0.36304363608360202</v>
      </c>
      <c r="O2224">
        <v>0.66390562057495095</v>
      </c>
      <c r="R2224">
        <f t="shared" si="68"/>
        <v>1.8287212736654779</v>
      </c>
      <c r="S2224">
        <f t="shared" si="69"/>
        <v>2.1125310977695992</v>
      </c>
    </row>
    <row r="2225" spans="1:19" x14ac:dyDescent="0.25">
      <c r="A2225">
        <v>48828</v>
      </c>
      <c r="B2225">
        <v>2.34</v>
      </c>
      <c r="C2225">
        <v>0</v>
      </c>
      <c r="D2225">
        <v>1.27093871498107</v>
      </c>
      <c r="E2225">
        <v>0.41549897789955098</v>
      </c>
      <c r="F2225">
        <v>0.75651113986968999</v>
      </c>
      <c r="G2225" s="1">
        <v>43362</v>
      </c>
      <c r="H2225" t="s">
        <v>54</v>
      </c>
      <c r="I2225" t="s">
        <v>44</v>
      </c>
      <c r="J2225">
        <v>1.68</v>
      </c>
      <c r="L2225">
        <v>0</v>
      </c>
      <c r="M2225">
        <v>1.3171780443191501</v>
      </c>
      <c r="N2225">
        <v>0.45680072903633101</v>
      </c>
      <c r="O2225">
        <v>0.78403455018997104</v>
      </c>
      <c r="R2225">
        <f t="shared" si="68"/>
        <v>1.7163601114297127</v>
      </c>
      <c r="S2225">
        <f t="shared" si="69"/>
        <v>2.2607518549203895</v>
      </c>
    </row>
    <row r="2226" spans="1:19" x14ac:dyDescent="0.25">
      <c r="A2226">
        <v>48829</v>
      </c>
      <c r="B2226">
        <v>1.68</v>
      </c>
      <c r="C2226">
        <v>0</v>
      </c>
      <c r="D2226">
        <v>1.3981748521327899</v>
      </c>
      <c r="E2226">
        <v>0.39966743191083198</v>
      </c>
      <c r="F2226">
        <v>0.60790210962295499</v>
      </c>
      <c r="G2226" s="1">
        <v>43362</v>
      </c>
      <c r="H2226" t="s">
        <v>27</v>
      </c>
      <c r="I2226" t="s">
        <v>19</v>
      </c>
      <c r="J2226">
        <v>2.2999999999999998</v>
      </c>
      <c r="L2226">
        <v>0</v>
      </c>
      <c r="M2226">
        <v>1.71952021121978</v>
      </c>
      <c r="N2226">
        <v>0.35139912366866999</v>
      </c>
      <c r="O2226">
        <v>0.74761748313903797</v>
      </c>
      <c r="R2226">
        <f t="shared" si="68"/>
        <v>2.1275450983877739</v>
      </c>
      <c r="S2226">
        <f t="shared" si="69"/>
        <v>3.6583567969593682</v>
      </c>
    </row>
    <row r="2227" spans="1:19" x14ac:dyDescent="0.25">
      <c r="A2227">
        <v>48830</v>
      </c>
      <c r="B2227">
        <v>2.1</v>
      </c>
      <c r="C2227">
        <v>1</v>
      </c>
      <c r="D2227">
        <v>1.4068706220388401</v>
      </c>
      <c r="E2227">
        <v>0.66993839144706702</v>
      </c>
      <c r="F2227">
        <v>0.25409834384918201</v>
      </c>
      <c r="G2227" s="1">
        <v>43362</v>
      </c>
      <c r="H2227" t="s">
        <v>22</v>
      </c>
      <c r="I2227" t="s">
        <v>135</v>
      </c>
      <c r="J2227">
        <v>1.81</v>
      </c>
      <c r="L2227">
        <v>1</v>
      </c>
      <c r="M2227">
        <v>1.7879038631916</v>
      </c>
      <c r="N2227">
        <v>0.85138279199600198</v>
      </c>
      <c r="O2227">
        <v>0.32479128241539001</v>
      </c>
      <c r="R2227">
        <f t="shared" si="68"/>
        <v>2.6213227943326713</v>
      </c>
      <c r="S2227">
        <f t="shared" si="69"/>
        <v>4.686673150659594</v>
      </c>
    </row>
    <row r="2228" spans="1:19" x14ac:dyDescent="0.25">
      <c r="A2228">
        <v>48831</v>
      </c>
      <c r="B2228">
        <v>1.18</v>
      </c>
      <c r="C2228">
        <v>1</v>
      </c>
      <c r="D2228">
        <v>0.79887128978967603</v>
      </c>
      <c r="E2228">
        <v>0.67700956761836995</v>
      </c>
      <c r="F2228">
        <v>0.39070283621549601</v>
      </c>
      <c r="G2228" s="1">
        <v>43362</v>
      </c>
      <c r="H2228" t="s">
        <v>36</v>
      </c>
      <c r="I2228" t="s">
        <v>239</v>
      </c>
      <c r="J2228">
        <v>5.4</v>
      </c>
      <c r="L2228">
        <v>0</v>
      </c>
      <c r="M2228">
        <v>2.3700635075569099</v>
      </c>
      <c r="N2228">
        <v>0.43047100305557201</v>
      </c>
      <c r="O2228">
        <v>0.43890064954757602</v>
      </c>
      <c r="R2228">
        <f t="shared" si="68"/>
        <v>1.0195823793755412</v>
      </c>
      <c r="S2228">
        <f t="shared" si="69"/>
        <v>2.4164749903060159</v>
      </c>
    </row>
    <row r="2229" spans="1:19" x14ac:dyDescent="0.25">
      <c r="A2229">
        <v>48832</v>
      </c>
      <c r="B2229">
        <v>1.18</v>
      </c>
      <c r="C2229">
        <v>1</v>
      </c>
      <c r="D2229">
        <v>0.93480851125717102</v>
      </c>
      <c r="E2229">
        <v>0.79221060276031496</v>
      </c>
      <c r="F2229">
        <v>0.30618620812892899</v>
      </c>
      <c r="G2229" s="1">
        <v>43362</v>
      </c>
      <c r="H2229" t="s">
        <v>66</v>
      </c>
      <c r="I2229" t="s">
        <v>281</v>
      </c>
      <c r="J2229">
        <v>5.4</v>
      </c>
      <c r="L2229">
        <v>1</v>
      </c>
      <c r="M2229">
        <v>0.92093654036521799</v>
      </c>
      <c r="N2229">
        <v>0.78045469522476196</v>
      </c>
      <c r="O2229">
        <v>0.26604425907134999</v>
      </c>
      <c r="R2229">
        <f t="shared" si="68"/>
        <v>2.9335521012518937</v>
      </c>
      <c r="S2229">
        <f t="shared" si="69"/>
        <v>2.7016153231080375</v>
      </c>
    </row>
    <row r="2230" spans="1:19" x14ac:dyDescent="0.25">
      <c r="A2230">
        <v>48833</v>
      </c>
      <c r="B2230">
        <v>1.65</v>
      </c>
      <c r="C2230">
        <v>1</v>
      </c>
      <c r="D2230">
        <v>0.98320327162742505</v>
      </c>
      <c r="E2230">
        <v>0.59588077068328804</v>
      </c>
      <c r="F2230">
        <v>0.37673932909965502</v>
      </c>
      <c r="G2230" s="1">
        <v>43362</v>
      </c>
      <c r="H2230" t="s">
        <v>94</v>
      </c>
      <c r="I2230" t="s">
        <v>98</v>
      </c>
      <c r="J2230">
        <v>2.37</v>
      </c>
      <c r="L2230">
        <v>1</v>
      </c>
      <c r="M2230">
        <v>1.1367122322320899</v>
      </c>
      <c r="N2230">
        <v>0.68891650438308705</v>
      </c>
      <c r="O2230">
        <v>0.30240076780319203</v>
      </c>
      <c r="R2230">
        <f t="shared" si="68"/>
        <v>2.2781572592813211</v>
      </c>
      <c r="S2230">
        <f t="shared" si="69"/>
        <v>2.5896092235734187</v>
      </c>
    </row>
    <row r="2231" spans="1:19" x14ac:dyDescent="0.25">
      <c r="A2231">
        <v>48834</v>
      </c>
      <c r="B2231">
        <v>1.71</v>
      </c>
      <c r="C2231">
        <v>1</v>
      </c>
      <c r="D2231">
        <v>1.2598490855097699</v>
      </c>
      <c r="E2231">
        <v>0.73675385117530801</v>
      </c>
      <c r="F2231">
        <v>0.35994185879826501</v>
      </c>
      <c r="G2231" s="1">
        <v>43362</v>
      </c>
      <c r="H2231" t="s">
        <v>12</v>
      </c>
      <c r="I2231" t="s">
        <v>181</v>
      </c>
      <c r="J2231">
        <v>2.2400000000000002</v>
      </c>
      <c r="L2231">
        <v>0</v>
      </c>
      <c r="M2231">
        <v>1.29899648666381</v>
      </c>
      <c r="N2231">
        <v>0.39812415838241499</v>
      </c>
      <c r="O2231">
        <v>0.57990914583206099</v>
      </c>
      <c r="R2231">
        <f t="shared" si="68"/>
        <v>1.4566037594609718</v>
      </c>
      <c r="S2231">
        <f t="shared" si="69"/>
        <v>1.8921231660011095</v>
      </c>
    </row>
    <row r="2232" spans="1:19" x14ac:dyDescent="0.25">
      <c r="A2232">
        <v>48835</v>
      </c>
      <c r="B2232">
        <v>1.38</v>
      </c>
      <c r="C2232">
        <v>1</v>
      </c>
      <c r="D2232">
        <v>1.11907613110542</v>
      </c>
      <c r="E2232">
        <v>0.81092473268508902</v>
      </c>
      <c r="F2232">
        <v>0.14711154401302301</v>
      </c>
      <c r="G2232" s="1">
        <v>43362</v>
      </c>
      <c r="H2232" t="s">
        <v>102</v>
      </c>
      <c r="I2232" t="s">
        <v>160</v>
      </c>
      <c r="J2232">
        <v>3.27</v>
      </c>
      <c r="L2232">
        <v>1</v>
      </c>
      <c r="M2232">
        <v>1.0319209706783199</v>
      </c>
      <c r="N2232">
        <v>0.74776881933212203</v>
      </c>
      <c r="O2232">
        <v>0.16363500058650901</v>
      </c>
      <c r="R2232">
        <f t="shared" si="68"/>
        <v>4.5697364051207288</v>
      </c>
      <c r="S2232">
        <f t="shared" si="69"/>
        <v>4.715606826916277</v>
      </c>
    </row>
    <row r="2233" spans="1:19" x14ac:dyDescent="0.25">
      <c r="A2233">
        <v>48836</v>
      </c>
      <c r="B2233">
        <v>1.93</v>
      </c>
      <c r="C2233">
        <v>0</v>
      </c>
      <c r="D2233">
        <v>1.29453006100654</v>
      </c>
      <c r="E2233">
        <v>0.26598367691039998</v>
      </c>
      <c r="F2233">
        <v>0.660474520921707</v>
      </c>
      <c r="G2233" s="1">
        <v>43362</v>
      </c>
      <c r="H2233" t="s">
        <v>9</v>
      </c>
      <c r="I2233" t="s">
        <v>59</v>
      </c>
      <c r="J2233">
        <v>1.96</v>
      </c>
      <c r="L2233">
        <v>0</v>
      </c>
      <c r="M2233">
        <v>1.18042701721191</v>
      </c>
      <c r="N2233">
        <v>0.22470620274543701</v>
      </c>
      <c r="O2233">
        <v>0.60225868225097601</v>
      </c>
      <c r="R2233">
        <f t="shared" si="68"/>
        <v>2.6802049738398055</v>
      </c>
      <c r="S2233">
        <f t="shared" si="69"/>
        <v>3.1637863627862548</v>
      </c>
    </row>
    <row r="2234" spans="1:19" x14ac:dyDescent="0.25">
      <c r="A2234">
        <v>48837</v>
      </c>
      <c r="B2234">
        <v>1.31</v>
      </c>
      <c r="C2234">
        <v>1</v>
      </c>
      <c r="D2234">
        <v>1.10817405223846</v>
      </c>
      <c r="E2234">
        <v>0.84593439102172796</v>
      </c>
      <c r="F2234">
        <v>0.15855675041675499</v>
      </c>
      <c r="G2234" s="1">
        <v>43362</v>
      </c>
      <c r="H2234" t="s">
        <v>46</v>
      </c>
      <c r="I2234" t="s">
        <v>85</v>
      </c>
      <c r="J2234">
        <v>3.83</v>
      </c>
      <c r="L2234">
        <v>1</v>
      </c>
      <c r="M2234">
        <v>1.12061705708503</v>
      </c>
      <c r="N2234">
        <v>0.85543286800384499</v>
      </c>
      <c r="O2234">
        <v>0.139088675379753</v>
      </c>
      <c r="R2234">
        <f t="shared" si="68"/>
        <v>6.1502697158360418</v>
      </c>
      <c r="S2234">
        <f t="shared" si="69"/>
        <v>6.8920971492394125</v>
      </c>
    </row>
    <row r="2235" spans="1:19" x14ac:dyDescent="0.25">
      <c r="A2235">
        <v>48838</v>
      </c>
      <c r="B2235">
        <v>1.34</v>
      </c>
      <c r="C2235">
        <v>1</v>
      </c>
      <c r="D2235">
        <v>0.77520882093906396</v>
      </c>
      <c r="E2235">
        <v>0.57851404547691299</v>
      </c>
      <c r="F2235">
        <v>0.364832893013954</v>
      </c>
      <c r="G2235" s="1">
        <v>43362</v>
      </c>
      <c r="H2235" t="s">
        <v>40</v>
      </c>
      <c r="I2235" t="s">
        <v>74</v>
      </c>
      <c r="J2235">
        <v>3.51</v>
      </c>
      <c r="L2235">
        <v>1</v>
      </c>
      <c r="M2235">
        <v>0.94795357108116096</v>
      </c>
      <c r="N2235">
        <v>0.707428038120269</v>
      </c>
      <c r="O2235">
        <v>0.47379529476165699</v>
      </c>
      <c r="R2235">
        <f t="shared" si="68"/>
        <v>1.4931090408488357</v>
      </c>
      <c r="S2235">
        <f t="shared" si="69"/>
        <v>1.4153980472862202</v>
      </c>
    </row>
    <row r="2236" spans="1:19" x14ac:dyDescent="0.25">
      <c r="A2236">
        <v>48839</v>
      </c>
      <c r="B2236">
        <v>1.29</v>
      </c>
      <c r="C2236">
        <v>1</v>
      </c>
      <c r="D2236">
        <v>1.16194485497474</v>
      </c>
      <c r="E2236">
        <v>0.90073244571685795</v>
      </c>
      <c r="F2236">
        <v>0.105293448269367</v>
      </c>
      <c r="G2236" s="1">
        <v>43362</v>
      </c>
      <c r="H2236" t="s">
        <v>155</v>
      </c>
      <c r="I2236" t="s">
        <v>168</v>
      </c>
      <c r="J2236">
        <v>4.01</v>
      </c>
      <c r="L2236">
        <v>1</v>
      </c>
      <c r="M2236">
        <v>1.21114508450031</v>
      </c>
      <c r="N2236">
        <v>0.93887215852737405</v>
      </c>
      <c r="O2236">
        <v>0.109903410077095</v>
      </c>
      <c r="R2236">
        <f t="shared" si="68"/>
        <v>8.5427027047547881</v>
      </c>
      <c r="S2236">
        <f t="shared" si="69"/>
        <v>10.346452389211287</v>
      </c>
    </row>
    <row r="2237" spans="1:19" x14ac:dyDescent="0.25">
      <c r="A2237">
        <v>48840</v>
      </c>
      <c r="B2237">
        <v>1.42</v>
      </c>
      <c r="C2237">
        <v>1</v>
      </c>
      <c r="D2237">
        <v>1.1626157574653599</v>
      </c>
      <c r="E2237">
        <v>0.81874349117278999</v>
      </c>
      <c r="F2237">
        <v>0.22492082864046001</v>
      </c>
      <c r="G2237" s="1">
        <v>43363</v>
      </c>
      <c r="H2237" t="s">
        <v>58</v>
      </c>
      <c r="I2237" t="s">
        <v>42</v>
      </c>
      <c r="J2237">
        <v>3.11</v>
      </c>
      <c r="L2237">
        <v>1</v>
      </c>
      <c r="M2237">
        <v>1.16733280181884</v>
      </c>
      <c r="N2237">
        <v>0.82206535339355402</v>
      </c>
      <c r="O2237">
        <v>0.19884476065635601</v>
      </c>
      <c r="R2237">
        <f t="shared" si="68"/>
        <v>4.1342067584785367</v>
      </c>
      <c r="S2237">
        <f t="shared" si="69"/>
        <v>4.8259951586731624</v>
      </c>
    </row>
    <row r="2238" spans="1:19" x14ac:dyDescent="0.25">
      <c r="A2238">
        <v>48841</v>
      </c>
      <c r="B2238">
        <v>1.23</v>
      </c>
      <c r="C2238">
        <v>1</v>
      </c>
      <c r="D2238">
        <v>0.83035111427307096</v>
      </c>
      <c r="E2238">
        <v>0.675082206726074</v>
      </c>
      <c r="F2238">
        <v>0.46776490211486799</v>
      </c>
      <c r="G2238" s="1">
        <v>43363</v>
      </c>
      <c r="H2238" t="s">
        <v>66</v>
      </c>
      <c r="I2238" t="s">
        <v>27</v>
      </c>
      <c r="J2238">
        <v>4.7300000000000004</v>
      </c>
      <c r="L2238">
        <v>1</v>
      </c>
      <c r="M2238">
        <v>0.91970740735530798</v>
      </c>
      <c r="N2238">
        <v>0.74772959947586004</v>
      </c>
      <c r="O2238">
        <v>0.54147499799728305</v>
      </c>
      <c r="R2238">
        <f t="shared" si="68"/>
        <v>1.380912511642157</v>
      </c>
      <c r="S2238">
        <f t="shared" si="69"/>
        <v>1.2700354658669146</v>
      </c>
    </row>
    <row r="2239" spans="1:19" x14ac:dyDescent="0.25">
      <c r="A2239">
        <v>48842</v>
      </c>
      <c r="B2239">
        <v>2.37</v>
      </c>
      <c r="C2239">
        <v>0</v>
      </c>
      <c r="D2239">
        <v>1.1337507593631699</v>
      </c>
      <c r="E2239">
        <v>0.43634496132532702</v>
      </c>
      <c r="F2239">
        <v>0.68298238515853804</v>
      </c>
      <c r="G2239" s="1">
        <v>43363</v>
      </c>
      <c r="H2239" t="s">
        <v>39</v>
      </c>
      <c r="I2239" t="s">
        <v>16</v>
      </c>
      <c r="J2239">
        <v>1.66</v>
      </c>
      <c r="L2239">
        <v>1</v>
      </c>
      <c r="M2239">
        <v>1.59434248030185</v>
      </c>
      <c r="N2239">
        <v>0.672718346118927</v>
      </c>
      <c r="O2239">
        <v>0.57462728023528997</v>
      </c>
      <c r="R2239">
        <f t="shared" si="68"/>
        <v>1.1707038096824642</v>
      </c>
      <c r="S2239">
        <f t="shared" si="69"/>
        <v>1.8665028156279733</v>
      </c>
    </row>
    <row r="2240" spans="1:19" x14ac:dyDescent="0.25">
      <c r="A2240">
        <v>48843</v>
      </c>
      <c r="B2240">
        <v>1.5</v>
      </c>
      <c r="C2240">
        <v>1</v>
      </c>
      <c r="D2240">
        <v>0.91479062139987899</v>
      </c>
      <c r="E2240">
        <v>0.60986041426658599</v>
      </c>
      <c r="F2240">
        <v>0.380857273936271</v>
      </c>
      <c r="G2240" s="1">
        <v>43363</v>
      </c>
      <c r="H2240" t="s">
        <v>122</v>
      </c>
      <c r="I2240" t="s">
        <v>94</v>
      </c>
      <c r="J2240">
        <v>2.8</v>
      </c>
      <c r="L2240">
        <v>1</v>
      </c>
      <c r="M2240">
        <v>0.60492382943630196</v>
      </c>
      <c r="N2240">
        <v>0.40328255295753401</v>
      </c>
      <c r="O2240">
        <v>0.32420560717582703</v>
      </c>
      <c r="R2240">
        <f t="shared" si="68"/>
        <v>1.2439098647014486</v>
      </c>
      <c r="S2240">
        <f t="shared" si="69"/>
        <v>0.75247071882879135</v>
      </c>
    </row>
    <row r="2241" spans="1:19" x14ac:dyDescent="0.25">
      <c r="A2241">
        <v>48844</v>
      </c>
      <c r="B2241">
        <v>1.69</v>
      </c>
      <c r="C2241">
        <v>1</v>
      </c>
      <c r="D2241">
        <v>0.94308023482561099</v>
      </c>
      <c r="E2241">
        <v>0.55803564190864496</v>
      </c>
      <c r="F2241">
        <v>0.32279787957668299</v>
      </c>
      <c r="G2241" s="1">
        <v>43363</v>
      </c>
      <c r="H2241" t="s">
        <v>131</v>
      </c>
      <c r="I2241" t="s">
        <v>22</v>
      </c>
      <c r="J2241">
        <v>2.2999999999999998</v>
      </c>
      <c r="L2241">
        <v>0</v>
      </c>
      <c r="M2241">
        <v>1.24212068915367</v>
      </c>
      <c r="N2241">
        <v>0.39036941528320301</v>
      </c>
      <c r="O2241">
        <v>0.54005247354507402</v>
      </c>
      <c r="R2241">
        <f t="shared" si="68"/>
        <v>1.3834395124251211</v>
      </c>
      <c r="S2241">
        <f t="shared" si="69"/>
        <v>1.718398840575909</v>
      </c>
    </row>
    <row r="2242" spans="1:19" x14ac:dyDescent="0.25">
      <c r="A2242">
        <v>48845</v>
      </c>
      <c r="B2242">
        <v>1.5</v>
      </c>
      <c r="C2242">
        <v>1</v>
      </c>
      <c r="D2242">
        <v>1.0300595641136101</v>
      </c>
      <c r="E2242">
        <v>0.68670637607574403</v>
      </c>
      <c r="F2242">
        <v>0.32143624424934297</v>
      </c>
      <c r="G2242" s="1">
        <v>43363</v>
      </c>
      <c r="H2242" t="s">
        <v>36</v>
      </c>
      <c r="I2242" t="s">
        <v>128</v>
      </c>
      <c r="J2242">
        <v>2.81</v>
      </c>
      <c r="L2242">
        <v>1</v>
      </c>
      <c r="M2242">
        <v>0.93243169784545898</v>
      </c>
      <c r="N2242">
        <v>0.62162113189697199</v>
      </c>
      <c r="O2242">
        <v>0.21042737364768899</v>
      </c>
      <c r="R2242">
        <f t="shared" si="68"/>
        <v>2.9540887248715557</v>
      </c>
      <c r="S2242">
        <f t="shared" si="69"/>
        <v>2.7544859653181089</v>
      </c>
    </row>
    <row r="2243" spans="1:19" x14ac:dyDescent="0.25">
      <c r="A2243">
        <v>48846</v>
      </c>
      <c r="B2243">
        <v>3.83</v>
      </c>
      <c r="C2243">
        <v>0</v>
      </c>
      <c r="D2243">
        <v>1.0127022752761801</v>
      </c>
      <c r="E2243">
        <v>0.29237366020679401</v>
      </c>
      <c r="F2243">
        <v>0.77305517196655205</v>
      </c>
      <c r="G2243" s="1">
        <v>43363</v>
      </c>
      <c r="H2243" t="s">
        <v>123</v>
      </c>
      <c r="I2243" t="s">
        <v>72</v>
      </c>
      <c r="J2243">
        <v>1.31</v>
      </c>
      <c r="L2243">
        <v>0</v>
      </c>
      <c r="M2243">
        <v>0.89156677544116902</v>
      </c>
      <c r="N2243">
        <v>0.44549345970153797</v>
      </c>
      <c r="O2243">
        <v>0.68058532476425104</v>
      </c>
      <c r="R2243">
        <f t="shared" si="68"/>
        <v>1.5277111480384353</v>
      </c>
      <c r="S2243">
        <f t="shared" si="69"/>
        <v>1.362056502062154</v>
      </c>
    </row>
    <row r="2244" spans="1:19" x14ac:dyDescent="0.25">
      <c r="A2244">
        <v>48847</v>
      </c>
      <c r="B2244">
        <v>3.23</v>
      </c>
      <c r="C2244">
        <v>0</v>
      </c>
      <c r="D2244">
        <v>0.90619700908660805</v>
      </c>
      <c r="E2244">
        <v>0.26699027121066998</v>
      </c>
      <c r="F2244">
        <v>0.64728357791900604</v>
      </c>
      <c r="G2244" s="1">
        <v>43363</v>
      </c>
      <c r="H2244" t="s">
        <v>10</v>
      </c>
      <c r="I2244" t="s">
        <v>9</v>
      </c>
      <c r="J2244">
        <v>1.4</v>
      </c>
      <c r="L2244">
        <v>0</v>
      </c>
      <c r="M2244">
        <v>1.0130779266357399</v>
      </c>
      <c r="N2244">
        <v>0.25683385133743197</v>
      </c>
      <c r="O2244">
        <v>0.72362709045410101</v>
      </c>
      <c r="R2244">
        <f t="shared" ref="R2244:R2307" si="70">IF(L2244,N2244/O2244,O2244/N2244)</f>
        <v>2.8174911005145868</v>
      </c>
      <c r="S2244">
        <f t="shared" ref="S2244:S2307" si="71">IF(L2244,R2244*N2244*B2244,R2244*O2244*J2244)</f>
        <v>2.8543380424239708</v>
      </c>
    </row>
    <row r="2245" spans="1:19" x14ac:dyDescent="0.25">
      <c r="A2245">
        <v>48848</v>
      </c>
      <c r="B2245">
        <v>1.68</v>
      </c>
      <c r="C2245">
        <v>1</v>
      </c>
      <c r="D2245">
        <v>1.1902691116333</v>
      </c>
      <c r="E2245">
        <v>0.70849351882934497</v>
      </c>
      <c r="F2245">
        <v>0.29639029800891797</v>
      </c>
      <c r="G2245" s="1">
        <v>43363</v>
      </c>
      <c r="H2245" t="s">
        <v>40</v>
      </c>
      <c r="I2245" t="s">
        <v>12</v>
      </c>
      <c r="J2245">
        <v>2.33</v>
      </c>
      <c r="L2245">
        <v>1</v>
      </c>
      <c r="M2245">
        <v>1.0584456539153999</v>
      </c>
      <c r="N2245">
        <v>0.630027174949646</v>
      </c>
      <c r="O2245">
        <v>0.321426510810852</v>
      </c>
      <c r="R2245">
        <f t="shared" si="70"/>
        <v>1.9600971100992801</v>
      </c>
      <c r="S2245">
        <f t="shared" si="71"/>
        <v>2.0746562674367284</v>
      </c>
    </row>
    <row r="2246" spans="1:19" x14ac:dyDescent="0.25">
      <c r="A2246">
        <v>48849</v>
      </c>
      <c r="B2246">
        <v>1.76</v>
      </c>
      <c r="C2246">
        <v>1</v>
      </c>
      <c r="D2246">
        <v>1.2676781616210899</v>
      </c>
      <c r="E2246">
        <v>0.72027168273925701</v>
      </c>
      <c r="F2246">
        <v>0.21478196084499299</v>
      </c>
      <c r="G2246" s="1">
        <v>43363</v>
      </c>
      <c r="H2246" t="s">
        <v>164</v>
      </c>
      <c r="I2246" t="s">
        <v>152</v>
      </c>
      <c r="J2246">
        <v>2.19</v>
      </c>
      <c r="L2246">
        <v>1</v>
      </c>
      <c r="M2246">
        <v>1.47727265357971</v>
      </c>
      <c r="N2246">
        <v>0.83935946226119995</v>
      </c>
      <c r="O2246">
        <v>0.27421125769615101</v>
      </c>
      <c r="R2246">
        <f t="shared" si="70"/>
        <v>3.0609956327587411</v>
      </c>
      <c r="S2246">
        <f t="shared" si="71"/>
        <v>4.5219251410014145</v>
      </c>
    </row>
    <row r="2247" spans="1:19" x14ac:dyDescent="0.25">
      <c r="A2247">
        <v>48850</v>
      </c>
      <c r="B2247">
        <v>1.67</v>
      </c>
      <c r="C2247">
        <v>1</v>
      </c>
      <c r="D2247">
        <v>1.39516778516769</v>
      </c>
      <c r="E2247">
        <v>0.83542981147766104</v>
      </c>
      <c r="F2247">
        <v>0.26610054373741099</v>
      </c>
      <c r="G2247" s="1">
        <v>43363</v>
      </c>
      <c r="H2247" t="s">
        <v>161</v>
      </c>
      <c r="I2247" t="s">
        <v>184</v>
      </c>
      <c r="J2247">
        <v>2.36</v>
      </c>
      <c r="L2247">
        <v>1</v>
      </c>
      <c r="M2247">
        <v>1.4187610566616</v>
      </c>
      <c r="N2247">
        <v>0.84955751895904497</v>
      </c>
      <c r="O2247">
        <v>0.22562441229820199</v>
      </c>
      <c r="R2247">
        <f t="shared" si="70"/>
        <v>3.7653616924936588</v>
      </c>
      <c r="S2247">
        <f t="shared" si="71"/>
        <v>5.3421485335554326</v>
      </c>
    </row>
    <row r="2248" spans="1:19" x14ac:dyDescent="0.25">
      <c r="A2248">
        <v>48851</v>
      </c>
      <c r="B2248">
        <v>3.31</v>
      </c>
      <c r="C2248">
        <v>0</v>
      </c>
      <c r="D2248">
        <v>0.93770423626899702</v>
      </c>
      <c r="E2248">
        <v>0.209711301326751</v>
      </c>
      <c r="F2248">
        <v>0.67949582338333103</v>
      </c>
      <c r="G2248" s="1">
        <v>43363</v>
      </c>
      <c r="H2248" t="s">
        <v>139</v>
      </c>
      <c r="I2248" t="s">
        <v>102</v>
      </c>
      <c r="J2248">
        <v>1.38</v>
      </c>
      <c r="L2248">
        <v>0</v>
      </c>
      <c r="M2248">
        <v>1.03745266199111</v>
      </c>
      <c r="N2248">
        <v>0.237379550933837</v>
      </c>
      <c r="O2248">
        <v>0.75177729129791204</v>
      </c>
      <c r="R2248">
        <f t="shared" si="70"/>
        <v>3.1669842172186482</v>
      </c>
      <c r="S2248">
        <f t="shared" si="71"/>
        <v>3.2855962066373454</v>
      </c>
    </row>
    <row r="2249" spans="1:19" x14ac:dyDescent="0.25">
      <c r="A2249">
        <v>48852</v>
      </c>
      <c r="B2249">
        <v>1.33</v>
      </c>
      <c r="C2249">
        <v>1</v>
      </c>
      <c r="D2249">
        <v>1.1274995040893501</v>
      </c>
      <c r="E2249">
        <v>0.84774398803710904</v>
      </c>
      <c r="F2249">
        <v>0.13113027811050401</v>
      </c>
      <c r="G2249" s="1">
        <v>43364</v>
      </c>
      <c r="H2249" t="s">
        <v>66</v>
      </c>
      <c r="I2249" t="s">
        <v>39</v>
      </c>
      <c r="J2249">
        <v>3.74</v>
      </c>
      <c r="L2249">
        <v>1</v>
      </c>
      <c r="M2249">
        <v>1.0584654891490901</v>
      </c>
      <c r="N2249">
        <v>0.79583871364593495</v>
      </c>
      <c r="O2249">
        <v>0.145493179559707</v>
      </c>
      <c r="R2249">
        <f t="shared" si="70"/>
        <v>5.4699382888896269</v>
      </c>
      <c r="S2249">
        <f t="shared" si="71"/>
        <v>5.7897409065649139</v>
      </c>
    </row>
    <row r="2250" spans="1:19" x14ac:dyDescent="0.25">
      <c r="A2250">
        <v>48853</v>
      </c>
      <c r="B2250">
        <v>1.61</v>
      </c>
      <c r="C2250">
        <v>1</v>
      </c>
      <c r="D2250">
        <v>1.2915451595783201</v>
      </c>
      <c r="E2250">
        <v>0.80220196247100795</v>
      </c>
      <c r="F2250">
        <v>0.26841313242912201</v>
      </c>
      <c r="G2250" s="1">
        <v>43364</v>
      </c>
      <c r="H2250" t="s">
        <v>58</v>
      </c>
      <c r="I2250" t="s">
        <v>122</v>
      </c>
      <c r="J2250">
        <v>2.52</v>
      </c>
      <c r="L2250">
        <v>1</v>
      </c>
      <c r="M2250">
        <v>1.1713444161415101</v>
      </c>
      <c r="N2250">
        <v>0.72754311561584395</v>
      </c>
      <c r="O2250">
        <v>0.19781182706355999</v>
      </c>
      <c r="R2250">
        <f t="shared" si="70"/>
        <v>3.6779555925241678</v>
      </c>
      <c r="S2250">
        <f t="shared" si="71"/>
        <v>4.3081527461196183</v>
      </c>
    </row>
    <row r="2251" spans="1:19" x14ac:dyDescent="0.25">
      <c r="A2251">
        <v>48854</v>
      </c>
      <c r="B2251">
        <v>2.11</v>
      </c>
      <c r="C2251">
        <v>0</v>
      </c>
      <c r="D2251">
        <v>1.1114997330307901</v>
      </c>
      <c r="E2251">
        <v>0.48223632574081399</v>
      </c>
      <c r="F2251">
        <v>0.60737690329551697</v>
      </c>
      <c r="G2251" s="1">
        <v>43364</v>
      </c>
      <c r="H2251" t="s">
        <v>10</v>
      </c>
      <c r="I2251" t="s">
        <v>123</v>
      </c>
      <c r="J2251">
        <v>1.83</v>
      </c>
      <c r="L2251">
        <v>0</v>
      </c>
      <c r="M2251">
        <v>1.2012009197473501</v>
      </c>
      <c r="N2251">
        <v>0.55423080921173096</v>
      </c>
      <c r="O2251">
        <v>0.65639394521713201</v>
      </c>
      <c r="R2251">
        <f t="shared" si="70"/>
        <v>1.1843331953174983</v>
      </c>
      <c r="S2251">
        <f t="shared" si="71"/>
        <v>1.4226221235026988</v>
      </c>
    </row>
    <row r="2252" spans="1:19" x14ac:dyDescent="0.25">
      <c r="A2252">
        <v>48855</v>
      </c>
      <c r="B2252">
        <v>2.5</v>
      </c>
      <c r="C2252">
        <v>1</v>
      </c>
      <c r="D2252">
        <v>1.71726649999618</v>
      </c>
      <c r="E2252">
        <v>0.68690659999847403</v>
      </c>
      <c r="F2252">
        <v>0.28910892307758301</v>
      </c>
      <c r="G2252" s="1">
        <v>43364</v>
      </c>
      <c r="H2252" t="s">
        <v>40</v>
      </c>
      <c r="I2252" t="s">
        <v>155</v>
      </c>
      <c r="J2252">
        <v>1.61</v>
      </c>
      <c r="L2252">
        <v>1</v>
      </c>
      <c r="M2252">
        <v>1.5508995950222</v>
      </c>
      <c r="N2252">
        <v>0.62035983800887995</v>
      </c>
      <c r="O2252">
        <v>0.42539054155349698</v>
      </c>
      <c r="R2252">
        <f t="shared" si="70"/>
        <v>1.458330116469841</v>
      </c>
      <c r="S2252">
        <f t="shared" si="71"/>
        <v>2.2617235870417538</v>
      </c>
    </row>
    <row r="2253" spans="1:19" x14ac:dyDescent="0.25">
      <c r="A2253">
        <v>48856</v>
      </c>
      <c r="B2253">
        <v>1.26</v>
      </c>
      <c r="C2253">
        <v>1</v>
      </c>
      <c r="D2253">
        <v>0.919564279317855</v>
      </c>
      <c r="E2253">
        <v>0.72981292009353604</v>
      </c>
      <c r="F2253">
        <v>0.14576091766357399</v>
      </c>
      <c r="G2253" s="1">
        <v>43364</v>
      </c>
      <c r="H2253" t="s">
        <v>46</v>
      </c>
      <c r="I2253" t="s">
        <v>161</v>
      </c>
      <c r="J2253">
        <v>4.4400000000000004</v>
      </c>
      <c r="L2253">
        <v>1</v>
      </c>
      <c r="M2253">
        <v>0.82210272789001404</v>
      </c>
      <c r="N2253">
        <v>0.65246248245239202</v>
      </c>
      <c r="O2253">
        <v>0.190193831920623</v>
      </c>
      <c r="R2253">
        <f t="shared" si="70"/>
        <v>3.4305133655685314</v>
      </c>
      <c r="S2253">
        <f t="shared" si="71"/>
        <v>2.8202343958970424</v>
      </c>
    </row>
    <row r="2254" spans="1:19" x14ac:dyDescent="0.25">
      <c r="A2254">
        <v>48857</v>
      </c>
      <c r="B2254">
        <v>1.94</v>
      </c>
      <c r="C2254">
        <v>1</v>
      </c>
      <c r="D2254">
        <v>1.1786721524000101</v>
      </c>
      <c r="E2254">
        <v>0.60756296515464703</v>
      </c>
      <c r="F2254">
        <v>0.22869655787944701</v>
      </c>
      <c r="G2254" s="1">
        <v>43364</v>
      </c>
      <c r="H2254" t="s">
        <v>164</v>
      </c>
      <c r="I2254" t="s">
        <v>139</v>
      </c>
      <c r="J2254">
        <v>1.98</v>
      </c>
      <c r="L2254">
        <v>1</v>
      </c>
      <c r="M2254">
        <v>1.3406647384166701</v>
      </c>
      <c r="N2254">
        <v>0.69106429815292303</v>
      </c>
      <c r="O2254">
        <v>0.155854001641273</v>
      </c>
      <c r="R2254">
        <f t="shared" si="70"/>
        <v>4.434049115681586</v>
      </c>
      <c r="S2254">
        <f t="shared" si="71"/>
        <v>5.9445732978019228</v>
      </c>
    </row>
    <row r="2255" spans="1:19" x14ac:dyDescent="0.25">
      <c r="A2255">
        <v>48858</v>
      </c>
      <c r="B2255">
        <v>2.56</v>
      </c>
      <c r="C2255">
        <v>1</v>
      </c>
      <c r="D2255">
        <v>1.8614577026367101</v>
      </c>
      <c r="E2255">
        <v>0.727131915092468</v>
      </c>
      <c r="F2255">
        <v>0.43607109189033499</v>
      </c>
      <c r="G2255" s="1">
        <v>43364</v>
      </c>
      <c r="H2255" t="s">
        <v>119</v>
      </c>
      <c r="I2255" t="s">
        <v>36</v>
      </c>
      <c r="J2255">
        <v>1.59</v>
      </c>
      <c r="L2255">
        <v>1</v>
      </c>
      <c r="M2255">
        <v>1.8630201721191399</v>
      </c>
      <c r="N2255">
        <v>0.72774225473403897</v>
      </c>
      <c r="O2255">
        <v>0.35789519548416099</v>
      </c>
      <c r="R2255">
        <f t="shared" si="70"/>
        <v>2.0333948706675105</v>
      </c>
      <c r="S2255">
        <f t="shared" si="71"/>
        <v>3.7882556619371615</v>
      </c>
    </row>
    <row r="2256" spans="1:19" x14ac:dyDescent="0.25">
      <c r="A2256">
        <v>48859</v>
      </c>
      <c r="B2256">
        <v>1.5</v>
      </c>
      <c r="C2256">
        <v>1</v>
      </c>
      <c r="D2256">
        <v>1.10551664829254</v>
      </c>
      <c r="E2256">
        <v>0.73701109886169403</v>
      </c>
      <c r="F2256">
        <v>0.19777908325195301</v>
      </c>
      <c r="G2256" s="1">
        <v>43364</v>
      </c>
      <c r="H2256" t="s">
        <v>54</v>
      </c>
      <c r="I2256" t="s">
        <v>131</v>
      </c>
      <c r="J2256">
        <v>2.82</v>
      </c>
      <c r="L2256">
        <v>1</v>
      </c>
      <c r="M2256">
        <v>1.15710085630416</v>
      </c>
      <c r="N2256">
        <v>0.77140057086944502</v>
      </c>
      <c r="O2256">
        <v>0.19397081434726701</v>
      </c>
      <c r="R2256">
        <f t="shared" si="70"/>
        <v>3.9768898917359925</v>
      </c>
      <c r="S2256">
        <f t="shared" si="71"/>
        <v>4.6016626991551055</v>
      </c>
    </row>
    <row r="2257" spans="1:19" x14ac:dyDescent="0.25">
      <c r="A2257">
        <v>48860</v>
      </c>
      <c r="B2257">
        <v>2.89</v>
      </c>
      <c r="C2257">
        <v>0</v>
      </c>
      <c r="D2257">
        <v>0.89148042529821303</v>
      </c>
      <c r="E2257">
        <v>0.38822406530380199</v>
      </c>
      <c r="F2257">
        <v>0.59830901026725702</v>
      </c>
      <c r="G2257" s="1">
        <v>43365</v>
      </c>
      <c r="H2257" t="s">
        <v>119</v>
      </c>
      <c r="I2257" t="s">
        <v>54</v>
      </c>
      <c r="J2257">
        <v>1.49</v>
      </c>
      <c r="L2257">
        <v>0</v>
      </c>
      <c r="M2257">
        <v>1.04609690785408</v>
      </c>
      <c r="N2257">
        <v>0.19871744513511599</v>
      </c>
      <c r="O2257">
        <v>0.70207846164703303</v>
      </c>
      <c r="R2257">
        <f t="shared" si="70"/>
        <v>3.5330489538533549</v>
      </c>
      <c r="S2257">
        <f t="shared" si="71"/>
        <v>3.695911585923084</v>
      </c>
    </row>
    <row r="2258" spans="1:19" x14ac:dyDescent="0.25">
      <c r="A2258">
        <v>48861</v>
      </c>
      <c r="B2258">
        <v>1.54</v>
      </c>
      <c r="C2258">
        <v>1</v>
      </c>
      <c r="D2258">
        <v>1.23766619443893</v>
      </c>
      <c r="E2258">
        <v>0.80367934703826904</v>
      </c>
      <c r="F2258">
        <v>0.29565884768962802</v>
      </c>
      <c r="G2258" s="1">
        <v>43365</v>
      </c>
      <c r="H2258" t="s">
        <v>58</v>
      </c>
      <c r="I2258" t="s">
        <v>66</v>
      </c>
      <c r="J2258">
        <v>2.69</v>
      </c>
      <c r="L2258">
        <v>1</v>
      </c>
      <c r="M2258">
        <v>1.24326545476913</v>
      </c>
      <c r="N2258">
        <v>0.80731523036956698</v>
      </c>
      <c r="O2258">
        <v>0.251901745796203</v>
      </c>
      <c r="R2258">
        <f t="shared" si="70"/>
        <v>3.2048814422378484</v>
      </c>
      <c r="S2258">
        <f t="shared" si="71"/>
        <v>3.984518383764994</v>
      </c>
    </row>
    <row r="2259" spans="1:19" x14ac:dyDescent="0.25">
      <c r="A2259">
        <v>48862</v>
      </c>
      <c r="B2259">
        <v>6.46</v>
      </c>
      <c r="C2259">
        <v>0</v>
      </c>
      <c r="D2259">
        <v>0.89384167909622103</v>
      </c>
      <c r="E2259">
        <v>0.22280470430850899</v>
      </c>
      <c r="F2259">
        <v>0.77055317163467396</v>
      </c>
      <c r="G2259" s="1">
        <v>43365</v>
      </c>
      <c r="H2259" t="s">
        <v>164</v>
      </c>
      <c r="I2259" t="s">
        <v>46</v>
      </c>
      <c r="J2259">
        <v>1.1599999999999999</v>
      </c>
      <c r="L2259">
        <v>0</v>
      </c>
      <c r="M2259">
        <v>0.90393964052200304</v>
      </c>
      <c r="N2259">
        <v>0.12613284587860099</v>
      </c>
      <c r="O2259">
        <v>0.77925831079482999</v>
      </c>
      <c r="R2259">
        <f t="shared" si="70"/>
        <v>6.1780760226788374</v>
      </c>
      <c r="S2259">
        <f t="shared" si="71"/>
        <v>5.5846078190579123</v>
      </c>
    </row>
    <row r="2260" spans="1:19" x14ac:dyDescent="0.25">
      <c r="A2260">
        <v>48863</v>
      </c>
      <c r="B2260">
        <v>1.39</v>
      </c>
      <c r="C2260">
        <v>0</v>
      </c>
      <c r="D2260">
        <v>2.0904584419727299</v>
      </c>
      <c r="E2260">
        <v>0.44267829060554498</v>
      </c>
      <c r="F2260">
        <v>0.62776529788970903</v>
      </c>
      <c r="G2260" s="1">
        <v>43365</v>
      </c>
      <c r="H2260" t="s">
        <v>40</v>
      </c>
      <c r="I2260" t="s">
        <v>10</v>
      </c>
      <c r="J2260">
        <v>3.33</v>
      </c>
      <c r="L2260">
        <v>0</v>
      </c>
      <c r="M2260">
        <v>2.3286856430768901</v>
      </c>
      <c r="N2260">
        <v>0.53528273105621305</v>
      </c>
      <c r="O2260">
        <v>0.69930499792098999</v>
      </c>
      <c r="R2260">
        <f t="shared" si="70"/>
        <v>1.3064217419103552</v>
      </c>
      <c r="S2260">
        <f t="shared" si="71"/>
        <v>3.042245554190155</v>
      </c>
    </row>
    <row r="2261" spans="1:19" x14ac:dyDescent="0.25">
      <c r="A2261">
        <v>48864</v>
      </c>
      <c r="B2261">
        <v>1.42</v>
      </c>
      <c r="C2261">
        <v>1</v>
      </c>
      <c r="D2261">
        <v>1.22574902319908</v>
      </c>
      <c r="E2261">
        <v>0.86320353746414102</v>
      </c>
      <c r="F2261">
        <v>0.22240287363529199</v>
      </c>
      <c r="G2261" s="1">
        <v>43366</v>
      </c>
      <c r="H2261" t="s">
        <v>58</v>
      </c>
      <c r="I2261" t="s">
        <v>119</v>
      </c>
      <c r="J2261">
        <v>3.19</v>
      </c>
      <c r="L2261">
        <v>1</v>
      </c>
      <c r="M2261">
        <v>1.14485710740089</v>
      </c>
      <c r="N2261">
        <v>0.80623739957809404</v>
      </c>
      <c r="O2261">
        <v>0.302957624197006</v>
      </c>
      <c r="R2261">
        <f t="shared" si="70"/>
        <v>2.6612216864158449</v>
      </c>
      <c r="S2261">
        <f t="shared" si="71"/>
        <v>3.0467185620625714</v>
      </c>
    </row>
    <row r="2262" spans="1:19" x14ac:dyDescent="0.25">
      <c r="A2262">
        <v>48865</v>
      </c>
      <c r="B2262">
        <v>1.29</v>
      </c>
      <c r="C2262">
        <v>1</v>
      </c>
      <c r="D2262">
        <v>1.0704988034963601</v>
      </c>
      <c r="E2262">
        <v>0.829844033718109</v>
      </c>
      <c r="F2262">
        <v>0.16240371465682901</v>
      </c>
      <c r="G2262" s="1">
        <v>43366</v>
      </c>
      <c r="H2262" t="s">
        <v>40</v>
      </c>
      <c r="I2262" t="s">
        <v>164</v>
      </c>
      <c r="J2262">
        <v>4.05</v>
      </c>
      <c r="L2262">
        <v>1</v>
      </c>
      <c r="M2262">
        <v>0.91518481850624001</v>
      </c>
      <c r="N2262">
        <v>0.70944559574127197</v>
      </c>
      <c r="O2262">
        <v>0.17315281927585599</v>
      </c>
      <c r="R2262">
        <f t="shared" si="70"/>
        <v>4.097222319037316</v>
      </c>
      <c r="S2262">
        <f t="shared" si="71"/>
        <v>3.7497156644278857</v>
      </c>
    </row>
    <row r="2263" spans="1:19" x14ac:dyDescent="0.25">
      <c r="A2263">
        <v>48866</v>
      </c>
      <c r="B2263">
        <v>1.79</v>
      </c>
      <c r="C2263">
        <v>1</v>
      </c>
      <c r="D2263">
        <v>1.43246874201297</v>
      </c>
      <c r="E2263">
        <v>0.80026186704635605</v>
      </c>
      <c r="F2263">
        <v>0.28552065193653098</v>
      </c>
      <c r="G2263" s="1">
        <v>43367</v>
      </c>
      <c r="H2263" t="s">
        <v>48</v>
      </c>
      <c r="I2263" t="s">
        <v>29</v>
      </c>
      <c r="J2263">
        <v>2.13</v>
      </c>
      <c r="L2263">
        <v>1</v>
      </c>
      <c r="M2263">
        <v>1.49617299437522</v>
      </c>
      <c r="N2263">
        <v>0.83585083484649603</v>
      </c>
      <c r="O2263">
        <v>0.25233566761016801</v>
      </c>
      <c r="R2263">
        <f t="shared" si="70"/>
        <v>3.3124561531974837</v>
      </c>
      <c r="S2263">
        <f t="shared" si="71"/>
        <v>4.9560074414661281</v>
      </c>
    </row>
    <row r="2264" spans="1:19" x14ac:dyDescent="0.25">
      <c r="A2264">
        <v>48867</v>
      </c>
      <c r="B2264">
        <v>2.39</v>
      </c>
      <c r="C2264">
        <v>0</v>
      </c>
      <c r="D2264">
        <v>1.10208213567733</v>
      </c>
      <c r="E2264">
        <v>0.29203455746173801</v>
      </c>
      <c r="F2264">
        <v>0.67200130224227905</v>
      </c>
      <c r="G2264" s="1">
        <v>43367</v>
      </c>
      <c r="H2264" t="s">
        <v>116</v>
      </c>
      <c r="I2264" t="s">
        <v>143</v>
      </c>
      <c r="J2264">
        <v>1.64</v>
      </c>
      <c r="L2264">
        <v>0</v>
      </c>
      <c r="M2264">
        <v>1.19992837667465</v>
      </c>
      <c r="N2264">
        <v>0.22775533795356701</v>
      </c>
      <c r="O2264">
        <v>0.73166364431381203</v>
      </c>
      <c r="R2264">
        <f t="shared" si="70"/>
        <v>3.2124983365394404</v>
      </c>
      <c r="S2264">
        <f t="shared" si="71"/>
        <v>3.8547679140337894</v>
      </c>
    </row>
    <row r="2265" spans="1:19" x14ac:dyDescent="0.25">
      <c r="A2265">
        <v>48868</v>
      </c>
      <c r="B2265">
        <v>2.66</v>
      </c>
      <c r="C2265">
        <v>0</v>
      </c>
      <c r="D2265">
        <v>1.05896970570087</v>
      </c>
      <c r="E2265">
        <v>0.45076127350330297</v>
      </c>
      <c r="F2265">
        <v>0.69213706254959095</v>
      </c>
      <c r="G2265" s="1">
        <v>43367</v>
      </c>
      <c r="H2265" t="s">
        <v>127</v>
      </c>
      <c r="I2265" t="s">
        <v>37</v>
      </c>
      <c r="J2265">
        <v>1.53</v>
      </c>
      <c r="L2265">
        <v>0</v>
      </c>
      <c r="M2265">
        <v>1.2309127897024099</v>
      </c>
      <c r="N2265">
        <v>0.42933854460716198</v>
      </c>
      <c r="O2265">
        <v>0.804518163204193</v>
      </c>
      <c r="R2265">
        <f t="shared" si="70"/>
        <v>1.8738549643622482</v>
      </c>
      <c r="S2265">
        <f t="shared" si="71"/>
        <v>2.3065520416808551</v>
      </c>
    </row>
    <row r="2266" spans="1:19" x14ac:dyDescent="0.25">
      <c r="A2266">
        <v>48869</v>
      </c>
      <c r="B2266">
        <v>1.36</v>
      </c>
      <c r="C2266">
        <v>1</v>
      </c>
      <c r="D2266">
        <v>1.2414370718002301</v>
      </c>
      <c r="E2266">
        <v>0.91282137632369997</v>
      </c>
      <c r="F2266">
        <v>9.9308785796165394E-2</v>
      </c>
      <c r="G2266" s="1">
        <v>43367</v>
      </c>
      <c r="H2266" t="s">
        <v>30</v>
      </c>
      <c r="I2266" t="s">
        <v>220</v>
      </c>
      <c r="J2266">
        <v>3.42</v>
      </c>
      <c r="L2266">
        <v>1</v>
      </c>
      <c r="M2266">
        <v>1.21500926494598</v>
      </c>
      <c r="N2266">
        <v>0.89338916540145796</v>
      </c>
      <c r="O2266">
        <v>9.5211103558540303E-2</v>
      </c>
      <c r="R2266">
        <f t="shared" si="70"/>
        <v>9.3832455670693911</v>
      </c>
      <c r="S2266">
        <f t="shared" si="71"/>
        <v>11.400730299252634</v>
      </c>
    </row>
    <row r="2267" spans="1:19" x14ac:dyDescent="0.25">
      <c r="A2267">
        <v>48870</v>
      </c>
      <c r="B2267">
        <v>2.65</v>
      </c>
      <c r="C2267">
        <v>0</v>
      </c>
      <c r="D2267">
        <v>0.96835917806625305</v>
      </c>
      <c r="E2267">
        <v>0.38812255859375</v>
      </c>
      <c r="F2267">
        <v>0.63291449546813905</v>
      </c>
      <c r="G2267" s="1">
        <v>43367</v>
      </c>
      <c r="H2267" t="s">
        <v>20</v>
      </c>
      <c r="I2267" t="s">
        <v>120</v>
      </c>
      <c r="J2267">
        <v>1.53</v>
      </c>
      <c r="L2267">
        <v>0</v>
      </c>
      <c r="M2267">
        <v>0.94403614819049797</v>
      </c>
      <c r="N2267">
        <v>0.59931051731109597</v>
      </c>
      <c r="O2267">
        <v>0.61701709032058705</v>
      </c>
      <c r="R2267">
        <f t="shared" si="70"/>
        <v>1.0295449061847513</v>
      </c>
      <c r="S2267">
        <f t="shared" si="71"/>
        <v>0.97192760762380037</v>
      </c>
    </row>
    <row r="2268" spans="1:19" x14ac:dyDescent="0.25">
      <c r="A2268">
        <v>48871</v>
      </c>
      <c r="B2268">
        <v>1.34</v>
      </c>
      <c r="C2268">
        <v>1</v>
      </c>
      <c r="D2268">
        <v>1.04092989981174</v>
      </c>
      <c r="E2268">
        <v>0.77681335806846596</v>
      </c>
      <c r="F2268">
        <v>0.30126348882913501</v>
      </c>
      <c r="G2268" s="1">
        <v>43367</v>
      </c>
      <c r="H2268" t="s">
        <v>73</v>
      </c>
      <c r="I2268" t="s">
        <v>172</v>
      </c>
      <c r="J2268">
        <v>3.5</v>
      </c>
      <c r="L2268">
        <v>1</v>
      </c>
      <c r="M2268">
        <v>1.1050658094882899</v>
      </c>
      <c r="N2268">
        <v>0.82467597723007202</v>
      </c>
      <c r="O2268">
        <v>0.31315660476684498</v>
      </c>
      <c r="R2268">
        <f t="shared" si="70"/>
        <v>2.6334299346618266</v>
      </c>
      <c r="S2268">
        <f t="shared" si="71"/>
        <v>2.9101133824777836</v>
      </c>
    </row>
    <row r="2269" spans="1:19" x14ac:dyDescent="0.25">
      <c r="A2269">
        <v>48872</v>
      </c>
      <c r="B2269">
        <v>1.72</v>
      </c>
      <c r="C2269">
        <v>1</v>
      </c>
      <c r="D2269">
        <v>1.0079049986600801</v>
      </c>
      <c r="E2269">
        <v>0.58599127829074804</v>
      </c>
      <c r="F2269">
        <v>0.42402124404907199</v>
      </c>
      <c r="G2269" s="1">
        <v>43367</v>
      </c>
      <c r="H2269" t="s">
        <v>118</v>
      </c>
      <c r="I2269" t="s">
        <v>176</v>
      </c>
      <c r="J2269">
        <v>2.23</v>
      </c>
      <c r="L2269">
        <v>1</v>
      </c>
      <c r="M2269">
        <v>1.23373446702957</v>
      </c>
      <c r="N2269">
        <v>0.71728748083114602</v>
      </c>
      <c r="O2269">
        <v>0.64820301532745295</v>
      </c>
      <c r="R2269">
        <f t="shared" si="70"/>
        <v>1.1065784389614319</v>
      </c>
      <c r="S2269">
        <f t="shared" si="71"/>
        <v>1.365223960618497</v>
      </c>
    </row>
    <row r="2270" spans="1:19" x14ac:dyDescent="0.25">
      <c r="A2270">
        <v>48873</v>
      </c>
      <c r="B2270">
        <v>1.89</v>
      </c>
      <c r="C2270">
        <v>0</v>
      </c>
      <c r="D2270">
        <v>1.50595977306365</v>
      </c>
      <c r="E2270">
        <v>0.231443378329277</v>
      </c>
      <c r="F2270">
        <v>0.75297988653182901</v>
      </c>
      <c r="G2270" s="1">
        <v>43368</v>
      </c>
      <c r="H2270" t="s">
        <v>79</v>
      </c>
      <c r="I2270" t="s">
        <v>10</v>
      </c>
      <c r="J2270">
        <v>2</v>
      </c>
      <c r="L2270">
        <v>0</v>
      </c>
      <c r="M2270">
        <v>1.43587338924407</v>
      </c>
      <c r="N2270">
        <v>0.24729347229003901</v>
      </c>
      <c r="O2270">
        <v>0.71793669462203902</v>
      </c>
      <c r="R2270">
        <f t="shared" si="70"/>
        <v>2.9031768933229443</v>
      </c>
      <c r="S2270">
        <f t="shared" si="71"/>
        <v>4.1685944453907089</v>
      </c>
    </row>
    <row r="2271" spans="1:19" x14ac:dyDescent="0.25">
      <c r="A2271">
        <v>48874</v>
      </c>
      <c r="B2271">
        <v>1.35</v>
      </c>
      <c r="C2271">
        <v>1</v>
      </c>
      <c r="D2271">
        <v>1.13273180007934</v>
      </c>
      <c r="E2271">
        <v>0.83906059265136701</v>
      </c>
      <c r="F2271">
        <v>0.159354676306247</v>
      </c>
      <c r="G2271" s="1">
        <v>43368</v>
      </c>
      <c r="H2271" t="s">
        <v>75</v>
      </c>
      <c r="I2271" t="s">
        <v>213</v>
      </c>
      <c r="J2271">
        <v>3.47</v>
      </c>
      <c r="L2271">
        <v>1</v>
      </c>
      <c r="M2271">
        <v>1.0664959251880599</v>
      </c>
      <c r="N2271">
        <v>0.78999698162078802</v>
      </c>
      <c r="O2271">
        <v>0.23567016422748499</v>
      </c>
      <c r="R2271">
        <f t="shared" si="70"/>
        <v>3.352129804849751</v>
      </c>
      <c r="S2271">
        <f t="shared" si="71"/>
        <v>3.575032777573719</v>
      </c>
    </row>
    <row r="2272" spans="1:19" x14ac:dyDescent="0.25">
      <c r="A2272">
        <v>48875</v>
      </c>
      <c r="B2272">
        <v>1.29</v>
      </c>
      <c r="C2272">
        <v>1</v>
      </c>
      <c r="D2272">
        <v>1.06828544819355</v>
      </c>
      <c r="E2272">
        <v>0.82812825441360405</v>
      </c>
      <c r="F2272">
        <v>0.174216094613075</v>
      </c>
      <c r="G2272" s="1">
        <v>43368</v>
      </c>
      <c r="H2272" t="s">
        <v>87</v>
      </c>
      <c r="I2272" t="s">
        <v>63</v>
      </c>
      <c r="J2272">
        <v>3.9</v>
      </c>
      <c r="L2272">
        <v>1</v>
      </c>
      <c r="M2272">
        <v>0.97740189313888504</v>
      </c>
      <c r="N2272">
        <v>0.75767588615417403</v>
      </c>
      <c r="O2272">
        <v>0.15669281780719699</v>
      </c>
      <c r="R2272">
        <f t="shared" si="70"/>
        <v>4.8354219214211716</v>
      </c>
      <c r="S2272">
        <f t="shared" si="71"/>
        <v>4.7261505401223154</v>
      </c>
    </row>
    <row r="2273" spans="1:19" x14ac:dyDescent="0.25">
      <c r="A2273">
        <v>48876</v>
      </c>
      <c r="B2273">
        <v>1.1299999999999999</v>
      </c>
      <c r="C2273">
        <v>1</v>
      </c>
      <c r="D2273">
        <v>1.0064771999120701</v>
      </c>
      <c r="E2273">
        <v>0.89068778753280597</v>
      </c>
      <c r="F2273">
        <v>8.2199902832507998E-2</v>
      </c>
      <c r="G2273" s="1">
        <v>43368</v>
      </c>
      <c r="H2273" t="s">
        <v>77</v>
      </c>
      <c r="I2273" t="s">
        <v>263</v>
      </c>
      <c r="J2273">
        <v>7</v>
      </c>
      <c r="L2273">
        <v>1</v>
      </c>
      <c r="M2273">
        <v>1.0040105623006801</v>
      </c>
      <c r="N2273">
        <v>0.88850492238998402</v>
      </c>
      <c r="O2273">
        <v>7.3662370443344102E-2</v>
      </c>
      <c r="R2273">
        <f t="shared" si="70"/>
        <v>12.061856237349289</v>
      </c>
      <c r="S2273">
        <f t="shared" si="71"/>
        <v>12.110231063251048</v>
      </c>
    </row>
    <row r="2274" spans="1:19" x14ac:dyDescent="0.25">
      <c r="A2274">
        <v>48877</v>
      </c>
      <c r="B2274">
        <v>1.54</v>
      </c>
      <c r="C2274">
        <v>0</v>
      </c>
      <c r="D2274">
        <v>2.10855235099792</v>
      </c>
      <c r="E2274">
        <v>0.44933507839838599</v>
      </c>
      <c r="F2274">
        <v>0.80479097366332997</v>
      </c>
      <c r="G2274" s="1">
        <v>43368</v>
      </c>
      <c r="H2274" t="s">
        <v>80</v>
      </c>
      <c r="I2274" t="s">
        <v>81</v>
      </c>
      <c r="J2274">
        <v>2.62</v>
      </c>
      <c r="L2274">
        <v>0</v>
      </c>
      <c r="M2274">
        <v>2.0328844082355499</v>
      </c>
      <c r="N2274">
        <v>0.30778592824935902</v>
      </c>
      <c r="O2274">
        <v>0.77591007947921697</v>
      </c>
      <c r="R2274">
        <f t="shared" si="70"/>
        <v>2.5209407197154174</v>
      </c>
      <c r="S2274">
        <f t="shared" si="71"/>
        <v>5.1247810831955745</v>
      </c>
    </row>
    <row r="2275" spans="1:19" x14ac:dyDescent="0.25">
      <c r="A2275">
        <v>48878</v>
      </c>
      <c r="B2275">
        <v>1.76</v>
      </c>
      <c r="C2275">
        <v>1</v>
      </c>
      <c r="D2275">
        <v>1.0531713271141001</v>
      </c>
      <c r="E2275">
        <v>0.59839279949665003</v>
      </c>
      <c r="F2275">
        <v>0.34254475310444799</v>
      </c>
      <c r="G2275" s="1">
        <v>43368</v>
      </c>
      <c r="H2275" t="s">
        <v>51</v>
      </c>
      <c r="I2275" t="s">
        <v>16</v>
      </c>
      <c r="J2275">
        <v>2.16</v>
      </c>
      <c r="L2275">
        <v>1</v>
      </c>
      <c r="M2275">
        <v>0.98282801628112704</v>
      </c>
      <c r="N2275">
        <v>0.55842500925063998</v>
      </c>
      <c r="O2275">
        <v>0.19701759517192799</v>
      </c>
      <c r="R2275">
        <f t="shared" si="70"/>
        <v>2.8343915616436632</v>
      </c>
      <c r="S2275">
        <f t="shared" si="71"/>
        <v>2.7857194358942055</v>
      </c>
    </row>
    <row r="2276" spans="1:19" x14ac:dyDescent="0.25">
      <c r="A2276">
        <v>48879</v>
      </c>
      <c r="B2276">
        <v>1.34</v>
      </c>
      <c r="C2276">
        <v>1</v>
      </c>
      <c r="D2276">
        <v>1.0690250258445699</v>
      </c>
      <c r="E2276">
        <v>0.797779870033264</v>
      </c>
      <c r="F2276">
        <v>0.14679782986640899</v>
      </c>
      <c r="G2276" s="1">
        <v>43368</v>
      </c>
      <c r="H2276" t="s">
        <v>36</v>
      </c>
      <c r="I2276" t="s">
        <v>135</v>
      </c>
      <c r="J2276">
        <v>3.55</v>
      </c>
      <c r="L2276">
        <v>1</v>
      </c>
      <c r="M2276">
        <v>1.18732039928436</v>
      </c>
      <c r="N2276">
        <v>0.88605999946594205</v>
      </c>
      <c r="O2276">
        <v>0.13206814229488301</v>
      </c>
      <c r="R2276">
        <f t="shared" si="70"/>
        <v>6.7091123117908245</v>
      </c>
      <c r="S2276">
        <f t="shared" si="71"/>
        <v>7.9658659088791142</v>
      </c>
    </row>
    <row r="2277" spans="1:19" x14ac:dyDescent="0.25">
      <c r="A2277">
        <v>48880</v>
      </c>
      <c r="B2277">
        <v>1.48</v>
      </c>
      <c r="C2277">
        <v>1</v>
      </c>
      <c r="D2277">
        <v>1.29806668424606</v>
      </c>
      <c r="E2277">
        <v>0.87707208395004199</v>
      </c>
      <c r="F2277">
        <v>0.224756297469139</v>
      </c>
      <c r="G2277" s="1">
        <v>43368</v>
      </c>
      <c r="H2277" t="s">
        <v>186</v>
      </c>
      <c r="I2277" t="s">
        <v>146</v>
      </c>
      <c r="J2277">
        <v>2.82</v>
      </c>
      <c r="L2277">
        <v>1</v>
      </c>
      <c r="M2277">
        <v>1.25698291778564</v>
      </c>
      <c r="N2277">
        <v>0.84931278228759699</v>
      </c>
      <c r="O2277">
        <v>0.142504692077636</v>
      </c>
      <c r="R2277">
        <f t="shared" si="70"/>
        <v>5.9598934596826796</v>
      </c>
      <c r="S2277">
        <f t="shared" si="71"/>
        <v>7.4914842706435074</v>
      </c>
    </row>
    <row r="2278" spans="1:19" x14ac:dyDescent="0.25">
      <c r="A2278">
        <v>48881</v>
      </c>
      <c r="B2278">
        <v>1.68</v>
      </c>
      <c r="C2278">
        <v>1</v>
      </c>
      <c r="D2278">
        <v>1.01508011198043</v>
      </c>
      <c r="E2278">
        <v>0.60421435236930798</v>
      </c>
      <c r="F2278">
        <v>0.30325008630752498</v>
      </c>
      <c r="G2278" s="1">
        <v>43368</v>
      </c>
      <c r="H2278" t="s">
        <v>121</v>
      </c>
      <c r="I2278" t="s">
        <v>22</v>
      </c>
      <c r="J2278">
        <v>2.2999999999999998</v>
      </c>
      <c r="L2278">
        <v>1</v>
      </c>
      <c r="M2278">
        <v>0.79390228271484298</v>
      </c>
      <c r="N2278">
        <v>0.47256088256835899</v>
      </c>
      <c r="O2278">
        <v>0.26745122671127303</v>
      </c>
      <c r="R2278">
        <f t="shared" si="70"/>
        <v>1.7669048984341063</v>
      </c>
      <c r="S2278">
        <f t="shared" si="71"/>
        <v>1.402749832206875</v>
      </c>
    </row>
    <row r="2279" spans="1:19" x14ac:dyDescent="0.25">
      <c r="A2279">
        <v>48882</v>
      </c>
      <c r="B2279">
        <v>2.08</v>
      </c>
      <c r="C2279">
        <v>1</v>
      </c>
      <c r="D2279">
        <v>1.3552070045471101</v>
      </c>
      <c r="E2279">
        <v>0.65154182910919101</v>
      </c>
      <c r="F2279">
        <v>0.46719203392664499</v>
      </c>
      <c r="G2279" s="1">
        <v>43368</v>
      </c>
      <c r="H2279" t="s">
        <v>107</v>
      </c>
      <c r="I2279" t="s">
        <v>151</v>
      </c>
      <c r="J2279">
        <v>1.83</v>
      </c>
      <c r="L2279">
        <v>0</v>
      </c>
      <c r="M2279">
        <v>1.09382644951343</v>
      </c>
      <c r="N2279">
        <v>0.52482533454894997</v>
      </c>
      <c r="O2279">
        <v>0.59771937131881703</v>
      </c>
      <c r="R2279">
        <f t="shared" si="70"/>
        <v>1.138891993147614</v>
      </c>
      <c r="S2279">
        <f t="shared" si="71"/>
        <v>1.2457501852439341</v>
      </c>
    </row>
    <row r="2280" spans="1:19" x14ac:dyDescent="0.25">
      <c r="A2280">
        <v>48883</v>
      </c>
      <c r="B2280">
        <v>1.22</v>
      </c>
      <c r="C2280">
        <v>1</v>
      </c>
      <c r="D2280">
        <v>0.83546768450736997</v>
      </c>
      <c r="E2280">
        <v>0.684809577465057</v>
      </c>
      <c r="F2280">
        <v>0.19181034564971899</v>
      </c>
      <c r="G2280" s="1">
        <v>43368</v>
      </c>
      <c r="H2280" t="s">
        <v>115</v>
      </c>
      <c r="I2280" t="s">
        <v>291</v>
      </c>
      <c r="J2280">
        <v>4.76</v>
      </c>
      <c r="L2280">
        <v>1</v>
      </c>
      <c r="M2280">
        <v>0.81755389094352704</v>
      </c>
      <c r="N2280">
        <v>0.67012614011764504</v>
      </c>
      <c r="O2280">
        <v>0.192138656973838</v>
      </c>
      <c r="R2280">
        <f t="shared" si="70"/>
        <v>3.4877215791556759</v>
      </c>
      <c r="S2280">
        <f t="shared" si="71"/>
        <v>2.8514003475664249</v>
      </c>
    </row>
    <row r="2281" spans="1:19" x14ac:dyDescent="0.25">
      <c r="A2281">
        <v>48884</v>
      </c>
      <c r="B2281">
        <v>2.4900000000000002</v>
      </c>
      <c r="C2281">
        <v>0</v>
      </c>
      <c r="D2281">
        <v>0.97680403391520099</v>
      </c>
      <c r="E2281">
        <v>0.42936191956202102</v>
      </c>
      <c r="F2281">
        <v>0.61050252119700099</v>
      </c>
      <c r="G2281" s="1">
        <v>43368</v>
      </c>
      <c r="H2281" t="s">
        <v>28</v>
      </c>
      <c r="I2281" t="s">
        <v>74</v>
      </c>
      <c r="J2281">
        <v>1.6</v>
      </c>
      <c r="L2281">
        <v>0</v>
      </c>
      <c r="M2281">
        <v>1.0033498764038</v>
      </c>
      <c r="N2281">
        <v>0.46375134587287897</v>
      </c>
      <c r="O2281">
        <v>0.62709367275238004</v>
      </c>
      <c r="R2281">
        <f t="shared" si="70"/>
        <v>1.3522196287582864</v>
      </c>
      <c r="S2281">
        <f t="shared" si="71"/>
        <v>1.3567493973854301</v>
      </c>
    </row>
    <row r="2282" spans="1:19" x14ac:dyDescent="0.25">
      <c r="A2282">
        <v>48885</v>
      </c>
      <c r="B2282">
        <v>1.57</v>
      </c>
      <c r="C2282">
        <v>1</v>
      </c>
      <c r="D2282">
        <v>0.81607766737540499</v>
      </c>
      <c r="E2282">
        <v>0.51979469259579902</v>
      </c>
      <c r="F2282">
        <v>0.42851139108339897</v>
      </c>
      <c r="G2282" s="1">
        <v>43368</v>
      </c>
      <c r="H2282" t="s">
        <v>94</v>
      </c>
      <c r="I2282" t="s">
        <v>163</v>
      </c>
      <c r="J2282">
        <v>2.5499999999999998</v>
      </c>
      <c r="L2282">
        <v>1</v>
      </c>
      <c r="M2282">
        <v>0.84058937489986396</v>
      </c>
      <c r="N2282">
        <v>0.53540724515914895</v>
      </c>
      <c r="O2282">
        <v>0.43723350763320901</v>
      </c>
      <c r="R2282">
        <f t="shared" si="70"/>
        <v>1.2245338836388928</v>
      </c>
      <c r="S2282">
        <f t="shared" si="71"/>
        <v>1.0293301717917196</v>
      </c>
    </row>
    <row r="2283" spans="1:19" x14ac:dyDescent="0.25">
      <c r="A2283">
        <v>48886</v>
      </c>
      <c r="B2283">
        <v>2.94</v>
      </c>
      <c r="C2283">
        <v>0</v>
      </c>
      <c r="D2283">
        <v>0.93515538692474298</v>
      </c>
      <c r="E2283">
        <v>0.34498905837535798</v>
      </c>
      <c r="F2283">
        <v>0.64493474960327102</v>
      </c>
      <c r="G2283" s="1">
        <v>43368</v>
      </c>
      <c r="H2283" t="s">
        <v>191</v>
      </c>
      <c r="I2283" t="s">
        <v>82</v>
      </c>
      <c r="J2283">
        <v>1.45</v>
      </c>
      <c r="L2283">
        <v>0</v>
      </c>
      <c r="M2283">
        <v>0.98060836493968895</v>
      </c>
      <c r="N2283">
        <v>0.34991207718849099</v>
      </c>
      <c r="O2283">
        <v>0.67628163099288896</v>
      </c>
      <c r="R2283">
        <f t="shared" si="70"/>
        <v>1.9327187458825232</v>
      </c>
      <c r="S2283">
        <f t="shared" si="71"/>
        <v>1.8952401692881473</v>
      </c>
    </row>
    <row r="2284" spans="1:19" x14ac:dyDescent="0.25">
      <c r="A2284">
        <v>48887</v>
      </c>
      <c r="B2284">
        <v>1.81</v>
      </c>
      <c r="C2284">
        <v>0</v>
      </c>
      <c r="D2284">
        <v>1.5267218005657099</v>
      </c>
      <c r="E2284">
        <v>0.25387465953826899</v>
      </c>
      <c r="F2284">
        <v>0.72701038122177097</v>
      </c>
      <c r="G2284" s="1">
        <v>43368</v>
      </c>
      <c r="H2284" t="s">
        <v>97</v>
      </c>
      <c r="I2284" t="s">
        <v>64</v>
      </c>
      <c r="J2284">
        <v>2.1</v>
      </c>
      <c r="L2284">
        <v>0</v>
      </c>
      <c r="M2284">
        <v>1.45825341939926</v>
      </c>
      <c r="N2284">
        <v>0.39838930964469899</v>
      </c>
      <c r="O2284">
        <v>0.69440639019012396</v>
      </c>
      <c r="R2284">
        <f t="shared" si="70"/>
        <v>1.7430346984195584</v>
      </c>
      <c r="S2284">
        <f t="shared" si="71"/>
        <v>2.5417863091018797</v>
      </c>
    </row>
    <row r="2285" spans="1:19" x14ac:dyDescent="0.25">
      <c r="A2285">
        <v>48888</v>
      </c>
      <c r="B2285">
        <v>2.8</v>
      </c>
      <c r="C2285">
        <v>0</v>
      </c>
      <c r="D2285">
        <v>1.14477825653553</v>
      </c>
      <c r="E2285">
        <v>0.23256332576274799</v>
      </c>
      <c r="F2285">
        <v>0.76830755472183199</v>
      </c>
      <c r="G2285" s="1">
        <v>43368</v>
      </c>
      <c r="H2285" t="s">
        <v>26</v>
      </c>
      <c r="I2285" t="s">
        <v>70</v>
      </c>
      <c r="J2285">
        <v>1.49</v>
      </c>
      <c r="L2285">
        <v>0</v>
      </c>
      <c r="M2285">
        <v>1.13248115897178</v>
      </c>
      <c r="N2285">
        <v>0.19386462867259899</v>
      </c>
      <c r="O2285">
        <v>0.76005446910858099</v>
      </c>
      <c r="R2285">
        <f t="shared" si="70"/>
        <v>3.9205422583413632</v>
      </c>
      <c r="S2285">
        <f t="shared" si="71"/>
        <v>4.4399402405242885</v>
      </c>
    </row>
    <row r="2286" spans="1:19" x14ac:dyDescent="0.25">
      <c r="A2286">
        <v>48889</v>
      </c>
      <c r="B2286">
        <v>1.32</v>
      </c>
      <c r="C2286">
        <v>1</v>
      </c>
      <c r="D2286">
        <v>1.0118436770439101</v>
      </c>
      <c r="E2286">
        <v>0.76654824018478396</v>
      </c>
      <c r="F2286">
        <v>0.12654313594102801</v>
      </c>
      <c r="G2286" s="1">
        <v>43369</v>
      </c>
      <c r="H2286" t="s">
        <v>128</v>
      </c>
      <c r="I2286" t="s">
        <v>225</v>
      </c>
      <c r="J2286">
        <v>3.65</v>
      </c>
      <c r="L2286">
        <v>1</v>
      </c>
      <c r="M2286">
        <v>0.978362402915954</v>
      </c>
      <c r="N2286">
        <v>0.74118363857269198</v>
      </c>
      <c r="O2286">
        <v>0.15533076226711201</v>
      </c>
      <c r="R2286">
        <f t="shared" si="70"/>
        <v>4.7716474686329526</v>
      </c>
      <c r="S2286">
        <f t="shared" si="71"/>
        <v>4.6684004832795623</v>
      </c>
    </row>
    <row r="2287" spans="1:19" x14ac:dyDescent="0.25">
      <c r="A2287">
        <v>48890</v>
      </c>
      <c r="B2287">
        <v>1.93</v>
      </c>
      <c r="C2287">
        <v>1</v>
      </c>
      <c r="D2287">
        <v>1.3005026033520699</v>
      </c>
      <c r="E2287">
        <v>0.67383554577827398</v>
      </c>
      <c r="F2287">
        <v>0.25734770670533103</v>
      </c>
      <c r="G2287" s="1">
        <v>43369</v>
      </c>
      <c r="H2287" t="s">
        <v>118</v>
      </c>
      <c r="I2287" t="s">
        <v>191</v>
      </c>
      <c r="J2287">
        <v>1.97</v>
      </c>
      <c r="L2287">
        <v>1</v>
      </c>
      <c r="M2287">
        <v>1.3498456960916501</v>
      </c>
      <c r="N2287">
        <v>0.699401915073394</v>
      </c>
      <c r="O2287">
        <v>0.167839035391807</v>
      </c>
      <c r="R2287">
        <f t="shared" si="70"/>
        <v>4.1670992295725204</v>
      </c>
      <c r="S2287">
        <f t="shared" si="71"/>
        <v>5.6249409602252989</v>
      </c>
    </row>
    <row r="2288" spans="1:19" x14ac:dyDescent="0.25">
      <c r="A2288">
        <v>48891</v>
      </c>
      <c r="B2288">
        <v>1.59</v>
      </c>
      <c r="C2288">
        <v>0</v>
      </c>
      <c r="D2288">
        <v>1.8184722447395301</v>
      </c>
      <c r="E2288">
        <v>0.37782179117202702</v>
      </c>
      <c r="F2288">
        <v>0.721615970134735</v>
      </c>
      <c r="G2288" s="1">
        <v>43369</v>
      </c>
      <c r="H2288" t="s">
        <v>73</v>
      </c>
      <c r="I2288" t="s">
        <v>79</v>
      </c>
      <c r="J2288">
        <v>2.52</v>
      </c>
      <c r="L2288">
        <v>0</v>
      </c>
      <c r="M2288">
        <v>1.5043516874313301</v>
      </c>
      <c r="N2288">
        <v>0.27247145771980202</v>
      </c>
      <c r="O2288">
        <v>0.59696495532989502</v>
      </c>
      <c r="R2288">
        <f t="shared" si="70"/>
        <v>2.1909265664948592</v>
      </c>
      <c r="S2288">
        <f t="shared" si="71"/>
        <v>3.2959240773446834</v>
      </c>
    </row>
    <row r="2289" spans="1:19" x14ac:dyDescent="0.25">
      <c r="A2289">
        <v>48892</v>
      </c>
      <c r="B2289">
        <v>2.8</v>
      </c>
      <c r="C2289">
        <v>0</v>
      </c>
      <c r="D2289">
        <v>0.82604952156543698</v>
      </c>
      <c r="E2289">
        <v>0.32275740206241599</v>
      </c>
      <c r="F2289">
        <v>0.55069968104362399</v>
      </c>
      <c r="G2289" s="1">
        <v>43369</v>
      </c>
      <c r="H2289" t="s">
        <v>26</v>
      </c>
      <c r="I2289" t="s">
        <v>59</v>
      </c>
      <c r="J2289">
        <v>1.5</v>
      </c>
      <c r="L2289">
        <v>0</v>
      </c>
      <c r="M2289">
        <v>0.64531110227108002</v>
      </c>
      <c r="N2289">
        <v>0.30207565426826399</v>
      </c>
      <c r="O2289">
        <v>0.43020740151405301</v>
      </c>
      <c r="R2289">
        <f t="shared" si="70"/>
        <v>1.4241710493226283</v>
      </c>
      <c r="S2289">
        <f t="shared" si="71"/>
        <v>0.91903338966094517</v>
      </c>
    </row>
    <row r="2290" spans="1:19" x14ac:dyDescent="0.25">
      <c r="A2290">
        <v>48893</v>
      </c>
      <c r="B2290">
        <v>2.95</v>
      </c>
      <c r="C2290">
        <v>0</v>
      </c>
      <c r="D2290">
        <v>0.89521882462501501</v>
      </c>
      <c r="E2290">
        <v>0.11166125684976499</v>
      </c>
      <c r="F2290">
        <v>0.61316357851028402</v>
      </c>
      <c r="G2290" s="1">
        <v>43369</v>
      </c>
      <c r="H2290" t="s">
        <v>186</v>
      </c>
      <c r="I2290" t="s">
        <v>92</v>
      </c>
      <c r="J2290">
        <v>1.46</v>
      </c>
      <c r="L2290">
        <v>0</v>
      </c>
      <c r="M2290">
        <v>1.06486731767654</v>
      </c>
      <c r="N2290">
        <v>9.6324957907199804E-2</v>
      </c>
      <c r="O2290">
        <v>0.72936117649078303</v>
      </c>
      <c r="R2290">
        <f t="shared" si="70"/>
        <v>7.5718816009601078</v>
      </c>
      <c r="S2290">
        <f t="shared" si="71"/>
        <v>8.063049250178759</v>
      </c>
    </row>
    <row r="2291" spans="1:19" x14ac:dyDescent="0.25">
      <c r="A2291">
        <v>48894</v>
      </c>
      <c r="B2291">
        <v>1.56</v>
      </c>
      <c r="C2291">
        <v>1</v>
      </c>
      <c r="D2291">
        <v>0.94142773890495302</v>
      </c>
      <c r="E2291">
        <v>0.603479319810867</v>
      </c>
      <c r="F2291">
        <v>0.30013675093650799</v>
      </c>
      <c r="G2291" s="1">
        <v>43369</v>
      </c>
      <c r="H2291" t="s">
        <v>127</v>
      </c>
      <c r="I2291" t="s">
        <v>20</v>
      </c>
      <c r="J2291">
        <v>2.61</v>
      </c>
      <c r="L2291">
        <v>1</v>
      </c>
      <c r="M2291">
        <v>0.65182664036750804</v>
      </c>
      <c r="N2291">
        <v>0.41783758997917098</v>
      </c>
      <c r="O2291">
        <v>0.38854336738586398</v>
      </c>
      <c r="R2291">
        <f t="shared" si="70"/>
        <v>1.075394988184716</v>
      </c>
      <c r="S2291">
        <f t="shared" si="71"/>
        <v>0.70097110221649805</v>
      </c>
    </row>
    <row r="2292" spans="1:19" x14ac:dyDescent="0.25">
      <c r="A2292">
        <v>48895</v>
      </c>
      <c r="B2292">
        <v>2.76</v>
      </c>
      <c r="C2292">
        <v>0</v>
      </c>
      <c r="D2292">
        <v>1.2691242866516099</v>
      </c>
      <c r="E2292">
        <v>0.151254114508628</v>
      </c>
      <c r="F2292">
        <v>0.84047966003417895</v>
      </c>
      <c r="G2292" s="1">
        <v>43369</v>
      </c>
      <c r="H2292" t="s">
        <v>48</v>
      </c>
      <c r="I2292" t="s">
        <v>36</v>
      </c>
      <c r="J2292">
        <v>1.51</v>
      </c>
      <c r="L2292">
        <v>0</v>
      </c>
      <c r="M2292">
        <v>1.1678512036800299</v>
      </c>
      <c r="N2292">
        <v>0.19827149808406799</v>
      </c>
      <c r="O2292">
        <v>0.77341139316558805</v>
      </c>
      <c r="R2292">
        <f t="shared" si="70"/>
        <v>3.9007694027593325</v>
      </c>
      <c r="S2292">
        <f t="shared" si="71"/>
        <v>4.5555182422907485</v>
      </c>
    </row>
    <row r="2293" spans="1:19" x14ac:dyDescent="0.25">
      <c r="A2293">
        <v>48896</v>
      </c>
      <c r="B2293">
        <v>3.53</v>
      </c>
      <c r="C2293">
        <v>0</v>
      </c>
      <c r="D2293">
        <v>0.78811558037996199</v>
      </c>
      <c r="E2293">
        <v>0.36754001975059503</v>
      </c>
      <c r="F2293">
        <v>0.58378931879997198</v>
      </c>
      <c r="G2293" s="1">
        <v>43369</v>
      </c>
      <c r="H2293" t="s">
        <v>30</v>
      </c>
      <c r="I2293" t="s">
        <v>78</v>
      </c>
      <c r="J2293">
        <v>1.35</v>
      </c>
      <c r="L2293">
        <v>0</v>
      </c>
      <c r="M2293">
        <v>1.0613356232643101</v>
      </c>
      <c r="N2293">
        <v>0.32221543788909901</v>
      </c>
      <c r="O2293">
        <v>0.786174535751342</v>
      </c>
      <c r="R2293">
        <f t="shared" si="70"/>
        <v>2.4399033792475509</v>
      </c>
      <c r="S2293">
        <f t="shared" si="71"/>
        <v>2.5895563737183998</v>
      </c>
    </row>
    <row r="2294" spans="1:19" x14ac:dyDescent="0.25">
      <c r="A2294">
        <v>48897</v>
      </c>
      <c r="B2294">
        <v>2.66</v>
      </c>
      <c r="C2294">
        <v>0</v>
      </c>
      <c r="D2294">
        <v>1.1693147017955701</v>
      </c>
      <c r="E2294">
        <v>0.17848460376262601</v>
      </c>
      <c r="F2294">
        <v>0.75929526090621902</v>
      </c>
      <c r="G2294" s="1">
        <v>43369</v>
      </c>
      <c r="H2294" t="s">
        <v>116</v>
      </c>
      <c r="I2294" t="s">
        <v>72</v>
      </c>
      <c r="J2294">
        <v>1.54</v>
      </c>
      <c r="L2294">
        <v>0</v>
      </c>
      <c r="M2294">
        <v>1.2769771325588199</v>
      </c>
      <c r="N2294">
        <v>0.15159638226032199</v>
      </c>
      <c r="O2294">
        <v>0.82920593023300104</v>
      </c>
      <c r="R2294">
        <f t="shared" si="70"/>
        <v>5.4698266401178683</v>
      </c>
      <c r="S2294">
        <f t="shared" si="71"/>
        <v>6.9848435384915701</v>
      </c>
    </row>
    <row r="2295" spans="1:19" x14ac:dyDescent="0.25">
      <c r="A2295">
        <v>48898</v>
      </c>
      <c r="B2295">
        <v>1.46</v>
      </c>
      <c r="C2295">
        <v>1</v>
      </c>
      <c r="D2295">
        <v>1.02185460233688</v>
      </c>
      <c r="E2295">
        <v>0.69990041255950897</v>
      </c>
      <c r="F2295">
        <v>0.25056800544261898</v>
      </c>
      <c r="G2295" s="1">
        <v>43370</v>
      </c>
      <c r="H2295" t="s">
        <v>131</v>
      </c>
      <c r="I2295" t="s">
        <v>28</v>
      </c>
      <c r="J2295">
        <v>2.95</v>
      </c>
      <c r="L2295">
        <v>1</v>
      </c>
      <c r="M2295">
        <v>1.01887542963027</v>
      </c>
      <c r="N2295">
        <v>0.69785988330840998</v>
      </c>
      <c r="O2295">
        <v>0.367847919464111</v>
      </c>
      <c r="R2295">
        <f t="shared" si="70"/>
        <v>1.8971423960343929</v>
      </c>
      <c r="S2295">
        <f t="shared" si="71"/>
        <v>1.932951773829358</v>
      </c>
    </row>
    <row r="2296" spans="1:19" x14ac:dyDescent="0.25">
      <c r="A2296">
        <v>48899</v>
      </c>
      <c r="B2296">
        <v>1.33</v>
      </c>
      <c r="C2296">
        <v>1</v>
      </c>
      <c r="D2296">
        <v>0.79936564832925805</v>
      </c>
      <c r="E2296">
        <v>0.60102680325508095</v>
      </c>
      <c r="F2296">
        <v>0.41830387711524902</v>
      </c>
      <c r="G2296" s="1">
        <v>43370</v>
      </c>
      <c r="H2296" t="s">
        <v>87</v>
      </c>
      <c r="I2296" t="s">
        <v>51</v>
      </c>
      <c r="J2296">
        <v>3.69</v>
      </c>
      <c r="L2296">
        <v>0</v>
      </c>
      <c r="M2296">
        <v>1.5796122032403901</v>
      </c>
      <c r="N2296">
        <v>0.42327448725700301</v>
      </c>
      <c r="O2296">
        <v>0.42807918787002502</v>
      </c>
      <c r="R2296">
        <f t="shared" si="70"/>
        <v>1.0113512643867542</v>
      </c>
      <c r="S2296">
        <f t="shared" si="71"/>
        <v>1.5975427989879174</v>
      </c>
    </row>
    <row r="2297" spans="1:19" x14ac:dyDescent="0.25">
      <c r="A2297">
        <v>48900</v>
      </c>
      <c r="B2297">
        <v>2.31</v>
      </c>
      <c r="C2297">
        <v>0</v>
      </c>
      <c r="D2297">
        <v>0.87208857397238404</v>
      </c>
      <c r="E2297">
        <v>0.36921867728233299</v>
      </c>
      <c r="F2297">
        <v>0.51602874199549298</v>
      </c>
      <c r="G2297" s="1">
        <v>43370</v>
      </c>
      <c r="H2297" t="s">
        <v>77</v>
      </c>
      <c r="I2297" t="s">
        <v>113</v>
      </c>
      <c r="J2297">
        <v>1.69</v>
      </c>
      <c r="L2297">
        <v>0</v>
      </c>
      <c r="M2297">
        <v>0.85876490652561199</v>
      </c>
      <c r="N2297">
        <v>0.42991459369659402</v>
      </c>
      <c r="O2297">
        <v>0.50814491510391202</v>
      </c>
      <c r="R2297">
        <f t="shared" si="70"/>
        <v>1.1819671222013177</v>
      </c>
      <c r="S2297">
        <f t="shared" si="71"/>
        <v>1.0150318852135602</v>
      </c>
    </row>
    <row r="2298" spans="1:19" x14ac:dyDescent="0.25">
      <c r="A2298">
        <v>48901</v>
      </c>
      <c r="B2298">
        <v>1.33</v>
      </c>
      <c r="C2298">
        <v>1</v>
      </c>
      <c r="D2298">
        <v>0.833842376589775</v>
      </c>
      <c r="E2298">
        <v>0.62694915533065798</v>
      </c>
      <c r="F2298">
        <v>0.34304311573505403</v>
      </c>
      <c r="G2298" s="1">
        <v>43370</v>
      </c>
      <c r="H2298" t="s">
        <v>75</v>
      </c>
      <c r="I2298" t="s">
        <v>80</v>
      </c>
      <c r="J2298">
        <v>3.7</v>
      </c>
      <c r="L2298">
        <v>1</v>
      </c>
      <c r="M2298">
        <v>0.68021089136600499</v>
      </c>
      <c r="N2298">
        <v>0.51143676042556696</v>
      </c>
      <c r="O2298">
        <v>0.443993270397186</v>
      </c>
      <c r="R2298">
        <f t="shared" si="70"/>
        <v>1.1519020546596295</v>
      </c>
      <c r="S2298">
        <f t="shared" si="71"/>
        <v>0.78353632336635803</v>
      </c>
    </row>
    <row r="2299" spans="1:19" x14ac:dyDescent="0.25">
      <c r="A2299">
        <v>48902</v>
      </c>
      <c r="B2299">
        <v>1.52</v>
      </c>
      <c r="C2299">
        <v>1</v>
      </c>
      <c r="D2299">
        <v>1.1765386915206899</v>
      </c>
      <c r="E2299">
        <v>0.77403861284255904</v>
      </c>
      <c r="F2299">
        <v>0.34567551314830702</v>
      </c>
      <c r="G2299" s="1">
        <v>43370</v>
      </c>
      <c r="H2299" t="s">
        <v>136</v>
      </c>
      <c r="I2299" t="s">
        <v>107</v>
      </c>
      <c r="J2299">
        <v>2.73</v>
      </c>
      <c r="L2299">
        <v>1</v>
      </c>
      <c r="M2299">
        <v>1.18597829818725</v>
      </c>
      <c r="N2299">
        <v>0.78024888038635198</v>
      </c>
      <c r="O2299">
        <v>0.35040393471717801</v>
      </c>
      <c r="R2299">
        <f t="shared" si="70"/>
        <v>2.226712668098648</v>
      </c>
      <c r="S2299">
        <f t="shared" si="71"/>
        <v>2.6408329006636366</v>
      </c>
    </row>
    <row r="2300" spans="1:19" x14ac:dyDescent="0.25">
      <c r="A2300">
        <v>48903</v>
      </c>
      <c r="B2300">
        <v>1.53</v>
      </c>
      <c r="C2300">
        <v>1</v>
      </c>
      <c r="D2300">
        <v>0.98719894409179598</v>
      </c>
      <c r="E2300">
        <v>0.64522806803385402</v>
      </c>
      <c r="F2300">
        <v>0.54779731233914697</v>
      </c>
      <c r="G2300" s="1">
        <v>43370</v>
      </c>
      <c r="H2300" t="s">
        <v>121</v>
      </c>
      <c r="I2300" t="s">
        <v>161</v>
      </c>
      <c r="J2300">
        <v>2.68</v>
      </c>
      <c r="L2300">
        <v>1</v>
      </c>
      <c r="M2300">
        <v>0.96186798334121604</v>
      </c>
      <c r="N2300">
        <v>0.62867188453674305</v>
      </c>
      <c r="O2300">
        <v>0.48353829979896501</v>
      </c>
      <c r="R2300">
        <f t="shared" si="70"/>
        <v>1.3001490984232655</v>
      </c>
      <c r="S2300">
        <f t="shared" si="71"/>
        <v>1.2505717913432879</v>
      </c>
    </row>
    <row r="2301" spans="1:19" x14ac:dyDescent="0.25">
      <c r="A2301">
        <v>48904</v>
      </c>
      <c r="B2301">
        <v>2.34</v>
      </c>
      <c r="C2301">
        <v>1</v>
      </c>
      <c r="D2301">
        <v>1.47232377290725</v>
      </c>
      <c r="E2301">
        <v>0.62919819355010898</v>
      </c>
      <c r="F2301">
        <v>0.497657616933186</v>
      </c>
      <c r="G2301" s="1">
        <v>43370</v>
      </c>
      <c r="H2301" t="s">
        <v>97</v>
      </c>
      <c r="I2301" t="s">
        <v>128</v>
      </c>
      <c r="J2301">
        <v>1.68</v>
      </c>
      <c r="L2301">
        <v>0</v>
      </c>
      <c r="M2301">
        <v>0.95007648468017503</v>
      </c>
      <c r="N2301">
        <v>0.48302599787711997</v>
      </c>
      <c r="O2301">
        <v>0.56552171707153298</v>
      </c>
      <c r="R2301">
        <f t="shared" si="70"/>
        <v>1.1707893975831081</v>
      </c>
      <c r="S2301">
        <f t="shared" si="71"/>
        <v>1.1123394751565796</v>
      </c>
    </row>
    <row r="2302" spans="1:19" x14ac:dyDescent="0.25">
      <c r="A2302">
        <v>48905</v>
      </c>
      <c r="B2302">
        <v>1.93</v>
      </c>
      <c r="C2302">
        <v>0</v>
      </c>
      <c r="D2302">
        <v>1.25714447528123</v>
      </c>
      <c r="E2302">
        <v>0.32354947924613903</v>
      </c>
      <c r="F2302">
        <v>0.63814440369605996</v>
      </c>
      <c r="G2302" s="1">
        <v>43370</v>
      </c>
      <c r="H2302" t="s">
        <v>115</v>
      </c>
      <c r="I2302" t="s">
        <v>94</v>
      </c>
      <c r="J2302">
        <v>1.97</v>
      </c>
      <c r="L2302">
        <v>0</v>
      </c>
      <c r="M2302">
        <v>1.09097082674503</v>
      </c>
      <c r="N2302">
        <v>0.284534811973571</v>
      </c>
      <c r="O2302">
        <v>0.55379229784011796</v>
      </c>
      <c r="R2302">
        <f t="shared" si="70"/>
        <v>1.9463077083571656</v>
      </c>
      <c r="S2302">
        <f t="shared" si="71"/>
        <v>2.1233649296866464</v>
      </c>
    </row>
    <row r="2303" spans="1:19" x14ac:dyDescent="0.25">
      <c r="A2303">
        <v>48906</v>
      </c>
      <c r="B2303">
        <v>2.65</v>
      </c>
      <c r="C2303">
        <v>1</v>
      </c>
      <c r="D2303">
        <v>1.6190994274616199</v>
      </c>
      <c r="E2303">
        <v>0.61098091602325399</v>
      </c>
      <c r="F2303">
        <v>0.386395907402038</v>
      </c>
      <c r="G2303" s="1">
        <v>43371</v>
      </c>
      <c r="H2303" t="s">
        <v>75</v>
      </c>
      <c r="I2303" t="s">
        <v>77</v>
      </c>
      <c r="J2303">
        <v>1.56</v>
      </c>
      <c r="L2303">
        <v>1</v>
      </c>
      <c r="M2303">
        <v>1.494855594635</v>
      </c>
      <c r="N2303">
        <v>0.56409645080566395</v>
      </c>
      <c r="O2303">
        <v>0.447317004203796</v>
      </c>
      <c r="R2303">
        <f t="shared" si="70"/>
        <v>1.2610664148789292</v>
      </c>
      <c r="S2303">
        <f t="shared" si="71"/>
        <v>1.8851121854880812</v>
      </c>
    </row>
    <row r="2304" spans="1:19" x14ac:dyDescent="0.25">
      <c r="A2304">
        <v>48907</v>
      </c>
      <c r="B2304">
        <v>1.66</v>
      </c>
      <c r="C2304">
        <v>0</v>
      </c>
      <c r="D2304">
        <v>1.8131600260734499</v>
      </c>
      <c r="E2304">
        <v>0.32263934612274098</v>
      </c>
      <c r="F2304">
        <v>0.75548334419727303</v>
      </c>
      <c r="G2304" s="1">
        <v>43371</v>
      </c>
      <c r="H2304" t="s">
        <v>87</v>
      </c>
      <c r="I2304" t="s">
        <v>131</v>
      </c>
      <c r="J2304">
        <v>2.4</v>
      </c>
      <c r="L2304">
        <v>0</v>
      </c>
      <c r="M2304">
        <v>1.7345603942871</v>
      </c>
      <c r="N2304">
        <v>0.27704381942749001</v>
      </c>
      <c r="O2304">
        <v>0.72273349761962802</v>
      </c>
      <c r="R2304">
        <f t="shared" si="70"/>
        <v>2.608733517727102</v>
      </c>
      <c r="S2304">
        <f t="shared" si="71"/>
        <v>4.5250058390987142</v>
      </c>
    </row>
    <row r="2305" spans="1:19" x14ac:dyDescent="0.25">
      <c r="A2305">
        <v>48908</v>
      </c>
      <c r="B2305">
        <v>1.5</v>
      </c>
      <c r="C2305">
        <v>1</v>
      </c>
      <c r="D2305">
        <v>1.28386589884758</v>
      </c>
      <c r="E2305">
        <v>0.85591059923171997</v>
      </c>
      <c r="F2305">
        <v>0.21729120016098</v>
      </c>
      <c r="G2305" s="1">
        <v>43371</v>
      </c>
      <c r="H2305" t="s">
        <v>116</v>
      </c>
      <c r="I2305" t="s">
        <v>127</v>
      </c>
      <c r="J2305">
        <v>2.83</v>
      </c>
      <c r="L2305">
        <v>1</v>
      </c>
      <c r="M2305">
        <v>1.2743137478828399</v>
      </c>
      <c r="N2305">
        <v>0.84954249858856201</v>
      </c>
      <c r="O2305">
        <v>0.28470048308372498</v>
      </c>
      <c r="R2305">
        <f t="shared" si="70"/>
        <v>2.9839868530842213</v>
      </c>
      <c r="S2305">
        <f t="shared" si="71"/>
        <v>3.8025354703868848</v>
      </c>
    </row>
    <row r="2306" spans="1:19" x14ac:dyDescent="0.25">
      <c r="A2306">
        <v>48909</v>
      </c>
      <c r="B2306">
        <v>1.45</v>
      </c>
      <c r="C2306">
        <v>1</v>
      </c>
      <c r="D2306">
        <v>0.73334517826636603</v>
      </c>
      <c r="E2306">
        <v>0.50575529535611397</v>
      </c>
      <c r="F2306">
        <v>0.42540929714838599</v>
      </c>
      <c r="G2306" s="1">
        <v>43371</v>
      </c>
      <c r="H2306" t="s">
        <v>136</v>
      </c>
      <c r="I2306" t="s">
        <v>97</v>
      </c>
      <c r="J2306">
        <v>3.01</v>
      </c>
      <c r="L2306">
        <v>0</v>
      </c>
      <c r="M2306">
        <v>2.1051816439628599</v>
      </c>
      <c r="N2306">
        <v>0.61969721317291204</v>
      </c>
      <c r="O2306">
        <v>0.69939589500427202</v>
      </c>
      <c r="R2306">
        <f t="shared" si="70"/>
        <v>1.1286090692957851</v>
      </c>
      <c r="S2306">
        <f t="shared" si="71"/>
        <v>2.3759270958914929</v>
      </c>
    </row>
    <row r="2307" spans="1:19" x14ac:dyDescent="0.25">
      <c r="A2307">
        <v>48910</v>
      </c>
      <c r="B2307">
        <v>2.6</v>
      </c>
      <c r="C2307">
        <v>1</v>
      </c>
      <c r="D2307">
        <v>1.70297788858413</v>
      </c>
      <c r="E2307">
        <v>0.65499149560928305</v>
      </c>
      <c r="F2307">
        <v>0.34000999331474302</v>
      </c>
      <c r="G2307" s="1">
        <v>43371</v>
      </c>
      <c r="H2307" t="s">
        <v>115</v>
      </c>
      <c r="I2307" t="s">
        <v>121</v>
      </c>
      <c r="J2307">
        <v>1.57</v>
      </c>
      <c r="L2307">
        <v>1</v>
      </c>
      <c r="M2307">
        <v>1.3512536048889101</v>
      </c>
      <c r="N2307">
        <v>0.51971292495727495</v>
      </c>
      <c r="O2307">
        <v>0.36873799562454201</v>
      </c>
      <c r="R2307">
        <f t="shared" si="70"/>
        <v>1.4094368660789145</v>
      </c>
      <c r="S2307">
        <f t="shared" si="71"/>
        <v>1.9045066461524682</v>
      </c>
    </row>
    <row r="2308" spans="1:19" x14ac:dyDescent="0.25">
      <c r="A2308">
        <v>48911</v>
      </c>
      <c r="B2308">
        <v>2.2599999999999998</v>
      </c>
      <c r="C2308">
        <v>0</v>
      </c>
      <c r="D2308">
        <v>1.24475115704536</v>
      </c>
      <c r="E2308">
        <v>0.26876449882984099</v>
      </c>
      <c r="F2308">
        <v>0.71950933933257999</v>
      </c>
      <c r="G2308" s="1">
        <v>43371</v>
      </c>
      <c r="H2308" t="s">
        <v>48</v>
      </c>
      <c r="I2308" t="s">
        <v>30</v>
      </c>
      <c r="J2308">
        <v>1.73</v>
      </c>
      <c r="L2308">
        <v>0</v>
      </c>
      <c r="M2308">
        <v>1.23568265855312</v>
      </c>
      <c r="N2308">
        <v>0.27622932195663402</v>
      </c>
      <c r="O2308">
        <v>0.71426743268966597</v>
      </c>
      <c r="R2308">
        <f t="shared" ref="R2308:R2371" si="72">IF(L2308,N2308/O2308,O2308/N2308)</f>
        <v>2.5857770190009037</v>
      </c>
      <c r="S2308">
        <f t="shared" ref="S2308:S2371" si="73">IF(L2308,R2308*N2308*B2308,R2308*O2308*J2308)</f>
        <v>3.1951998212646036</v>
      </c>
    </row>
    <row r="2309" spans="1:19" x14ac:dyDescent="0.25">
      <c r="A2309">
        <v>48912</v>
      </c>
      <c r="B2309">
        <v>2.12</v>
      </c>
      <c r="C2309">
        <v>1</v>
      </c>
      <c r="D2309">
        <v>1.13710713624954</v>
      </c>
      <c r="E2309">
        <v>0.536371290683746</v>
      </c>
      <c r="F2309">
        <v>0.38223017007112498</v>
      </c>
      <c r="G2309" s="1">
        <v>43371</v>
      </c>
      <c r="H2309" t="s">
        <v>118</v>
      </c>
      <c r="I2309" t="s">
        <v>186</v>
      </c>
      <c r="J2309">
        <v>1.83</v>
      </c>
      <c r="L2309">
        <v>1</v>
      </c>
      <c r="M2309">
        <v>1.23112944841384</v>
      </c>
      <c r="N2309">
        <v>0.58072143793106001</v>
      </c>
      <c r="O2309">
        <v>0.46963408589363098</v>
      </c>
      <c r="R2309">
        <f t="shared" si="72"/>
        <v>1.2365402243451928</v>
      </c>
      <c r="S2309">
        <f t="shared" si="73"/>
        <v>1.5223410843396321</v>
      </c>
    </row>
    <row r="2310" spans="1:19" x14ac:dyDescent="0.25">
      <c r="A2310">
        <v>48913</v>
      </c>
      <c r="B2310">
        <v>1.54</v>
      </c>
      <c r="C2310">
        <v>1</v>
      </c>
      <c r="D2310">
        <v>1.21873441600799</v>
      </c>
      <c r="E2310">
        <v>0.79138598442077601</v>
      </c>
      <c r="F2310">
        <v>0.178762608766555</v>
      </c>
      <c r="G2310" s="1">
        <v>43371</v>
      </c>
      <c r="H2310" t="s">
        <v>73</v>
      </c>
      <c r="I2310" t="s">
        <v>26</v>
      </c>
      <c r="J2310">
        <v>2.7</v>
      </c>
      <c r="L2310">
        <v>1</v>
      </c>
      <c r="M2310">
        <v>1.2112477827072099</v>
      </c>
      <c r="N2310">
        <v>0.78652453422546298</v>
      </c>
      <c r="O2310">
        <v>0.14331597089767401</v>
      </c>
      <c r="R2310">
        <f t="shared" si="72"/>
        <v>5.4880452562194391</v>
      </c>
      <c r="S2310">
        <f t="shared" si="73"/>
        <v>6.647382647992635</v>
      </c>
    </row>
    <row r="2311" spans="1:19" x14ac:dyDescent="0.25">
      <c r="A2311">
        <v>48914</v>
      </c>
      <c r="B2311">
        <v>1.69</v>
      </c>
      <c r="C2311">
        <v>1</v>
      </c>
      <c r="D2311">
        <v>1.1707460309266999</v>
      </c>
      <c r="E2311">
        <v>0.69274913072585997</v>
      </c>
      <c r="F2311">
        <v>0.28986895382404299</v>
      </c>
      <c r="G2311" s="1">
        <v>43372</v>
      </c>
      <c r="H2311" t="s">
        <v>136</v>
      </c>
      <c r="I2311" t="s">
        <v>115</v>
      </c>
      <c r="J2311">
        <v>2.34</v>
      </c>
      <c r="L2311">
        <v>1</v>
      </c>
      <c r="M2311">
        <v>0.79135283589363004</v>
      </c>
      <c r="N2311">
        <v>0.468256115913391</v>
      </c>
      <c r="O2311">
        <v>0.41925725340843201</v>
      </c>
      <c r="R2311">
        <f t="shared" si="72"/>
        <v>1.1168706375539441</v>
      </c>
      <c r="S2311">
        <f t="shared" si="73"/>
        <v>0.8838387463546411</v>
      </c>
    </row>
    <row r="2312" spans="1:19" x14ac:dyDescent="0.25">
      <c r="A2312">
        <v>48915</v>
      </c>
      <c r="B2312">
        <v>1.91</v>
      </c>
      <c r="C2312">
        <v>1</v>
      </c>
      <c r="D2312">
        <v>1.1892504863739</v>
      </c>
      <c r="E2312">
        <v>0.62264423370361299</v>
      </c>
      <c r="F2312">
        <v>0.32168685197830199</v>
      </c>
      <c r="G2312" s="1">
        <v>43372</v>
      </c>
      <c r="H2312" t="s">
        <v>118</v>
      </c>
      <c r="I2312" t="s">
        <v>73</v>
      </c>
      <c r="J2312">
        <v>2.02</v>
      </c>
      <c r="L2312">
        <v>1</v>
      </c>
      <c r="M2312">
        <v>1.2235942053794799</v>
      </c>
      <c r="N2312">
        <v>0.64062523841857899</v>
      </c>
      <c r="O2312">
        <v>0.17661628127098</v>
      </c>
      <c r="R2312">
        <f t="shared" si="72"/>
        <v>3.6272150778425476</v>
      </c>
      <c r="S2312">
        <f t="shared" si="73"/>
        <v>4.4382393509132418</v>
      </c>
    </row>
    <row r="2313" spans="1:19" x14ac:dyDescent="0.25">
      <c r="A2313">
        <v>48916</v>
      </c>
      <c r="B2313">
        <v>2.79</v>
      </c>
      <c r="C2313">
        <v>1</v>
      </c>
      <c r="D2313">
        <v>1.86890729472041</v>
      </c>
      <c r="E2313">
        <v>0.66985924541950204</v>
      </c>
      <c r="F2313">
        <v>0.33037360757589301</v>
      </c>
      <c r="G2313" s="1">
        <v>43372</v>
      </c>
      <c r="H2313" t="s">
        <v>116</v>
      </c>
      <c r="I2313" t="s">
        <v>87</v>
      </c>
      <c r="J2313">
        <v>1.51</v>
      </c>
      <c r="L2313">
        <v>0</v>
      </c>
      <c r="M2313">
        <v>0.99983285784721299</v>
      </c>
      <c r="N2313">
        <v>0.55161118507385198</v>
      </c>
      <c r="O2313">
        <v>0.66214096546173096</v>
      </c>
      <c r="R2313">
        <f t="shared" si="72"/>
        <v>1.2003762493921888</v>
      </c>
      <c r="S2313">
        <f t="shared" si="73"/>
        <v>1.2001756159217121</v>
      </c>
    </row>
    <row r="2314" spans="1:19" x14ac:dyDescent="0.25">
      <c r="A2314">
        <v>48917</v>
      </c>
      <c r="B2314">
        <v>2.68</v>
      </c>
      <c r="C2314">
        <v>0</v>
      </c>
      <c r="D2314">
        <v>1.17483766376972</v>
      </c>
      <c r="E2314">
        <v>0.26838745772838501</v>
      </c>
      <c r="F2314">
        <v>0.75795978307723999</v>
      </c>
      <c r="G2314" s="1">
        <v>43372</v>
      </c>
      <c r="H2314" t="s">
        <v>48</v>
      </c>
      <c r="I2314" t="s">
        <v>75</v>
      </c>
      <c r="J2314">
        <v>1.55</v>
      </c>
      <c r="L2314">
        <v>0</v>
      </c>
      <c r="M2314">
        <v>1.14932309091091</v>
      </c>
      <c r="N2314">
        <v>0.26277354359626698</v>
      </c>
      <c r="O2314">
        <v>0.74149876832962003</v>
      </c>
      <c r="R2314">
        <f t="shared" si="72"/>
        <v>2.8218166797981787</v>
      </c>
      <c r="S2314">
        <f t="shared" si="73"/>
        <v>3.2431790684096078</v>
      </c>
    </row>
    <row r="2315" spans="1:19" x14ac:dyDescent="0.25">
      <c r="A2315">
        <v>48918</v>
      </c>
      <c r="B2315">
        <v>2.71</v>
      </c>
      <c r="C2315">
        <v>1</v>
      </c>
      <c r="D2315">
        <v>1.5632424394289599</v>
      </c>
      <c r="E2315">
        <v>0.57684222857157297</v>
      </c>
      <c r="F2315">
        <v>0.45693137248357102</v>
      </c>
      <c r="G2315" s="1">
        <v>43373</v>
      </c>
      <c r="H2315" t="s">
        <v>118</v>
      </c>
      <c r="I2315" t="s">
        <v>136</v>
      </c>
      <c r="J2315">
        <v>1.54</v>
      </c>
      <c r="L2315">
        <v>0</v>
      </c>
      <c r="M2315">
        <v>1.1402545773982999</v>
      </c>
      <c r="N2315">
        <v>0.67636847496032704</v>
      </c>
      <c r="O2315">
        <v>0.74042505025863603</v>
      </c>
      <c r="R2315">
        <f t="shared" si="72"/>
        <v>1.0947066246723967</v>
      </c>
      <c r="S2315">
        <f t="shared" si="73"/>
        <v>1.2482442396909426</v>
      </c>
    </row>
    <row r="2316" spans="1:19" x14ac:dyDescent="0.25">
      <c r="A2316">
        <v>48919</v>
      </c>
      <c r="B2316">
        <v>1.86</v>
      </c>
      <c r="C2316">
        <v>0</v>
      </c>
      <c r="D2316">
        <v>1.18960815958678</v>
      </c>
      <c r="E2316">
        <v>0.40542414039373398</v>
      </c>
      <c r="F2316">
        <v>0.57468993216752995</v>
      </c>
      <c r="G2316" s="1">
        <v>43373</v>
      </c>
      <c r="H2316" t="s">
        <v>48</v>
      </c>
      <c r="I2316" t="s">
        <v>116</v>
      </c>
      <c r="J2316">
        <v>2.0699999999999998</v>
      </c>
      <c r="L2316">
        <v>1</v>
      </c>
      <c r="M2316">
        <v>1.25566665172576</v>
      </c>
      <c r="N2316">
        <v>0.67508959770202603</v>
      </c>
      <c r="O2316">
        <v>0.43759614229202198</v>
      </c>
      <c r="R2316">
        <f t="shared" si="72"/>
        <v>1.5427229183650275</v>
      </c>
      <c r="S2316">
        <f t="shared" si="73"/>
        <v>1.93714572144402</v>
      </c>
    </row>
    <row r="2317" spans="1:19" x14ac:dyDescent="0.25">
      <c r="A2317">
        <v>48920</v>
      </c>
      <c r="B2317">
        <v>1.52</v>
      </c>
      <c r="C2317">
        <v>1</v>
      </c>
      <c r="D2317">
        <v>1.25180123329162</v>
      </c>
      <c r="E2317">
        <v>0.82355344295501698</v>
      </c>
      <c r="F2317">
        <v>0.30959258079528801</v>
      </c>
      <c r="G2317" s="1">
        <v>43374</v>
      </c>
      <c r="H2317" t="s">
        <v>102</v>
      </c>
      <c r="I2317" t="s">
        <v>95</v>
      </c>
      <c r="J2317">
        <v>2.71</v>
      </c>
      <c r="L2317">
        <v>1</v>
      </c>
      <c r="M2317">
        <v>1.2300537443160999</v>
      </c>
      <c r="N2317">
        <v>0.80924588441848699</v>
      </c>
      <c r="O2317">
        <v>0.208100169897079</v>
      </c>
      <c r="R2317">
        <f t="shared" si="72"/>
        <v>3.8887324542729553</v>
      </c>
      <c r="S2317">
        <f t="shared" si="73"/>
        <v>4.7833499160219866</v>
      </c>
    </row>
    <row r="2318" spans="1:19" x14ac:dyDescent="0.25">
      <c r="A2318">
        <v>48921</v>
      </c>
      <c r="B2318">
        <v>1.74</v>
      </c>
      <c r="C2318">
        <v>1</v>
      </c>
      <c r="D2318">
        <v>1.14896394896507</v>
      </c>
      <c r="E2318">
        <v>0.66032410860061597</v>
      </c>
      <c r="F2318">
        <v>0.313856479525566</v>
      </c>
      <c r="G2318" s="1">
        <v>43374</v>
      </c>
      <c r="H2318" t="s">
        <v>122</v>
      </c>
      <c r="I2318" t="s">
        <v>53</v>
      </c>
      <c r="J2318">
        <v>2.2000000000000002</v>
      </c>
      <c r="L2318">
        <v>1</v>
      </c>
      <c r="M2318">
        <v>1.2248586666584</v>
      </c>
      <c r="N2318">
        <v>0.70394176244735696</v>
      </c>
      <c r="O2318">
        <v>0.32228258252143799</v>
      </c>
      <c r="R2318">
        <f t="shared" si="72"/>
        <v>2.1842376865046105</v>
      </c>
      <c r="S2318">
        <f t="shared" si="73"/>
        <v>2.6753824603570675</v>
      </c>
    </row>
    <row r="2319" spans="1:19" x14ac:dyDescent="0.25">
      <c r="A2319">
        <v>48922</v>
      </c>
      <c r="B2319">
        <v>1.81</v>
      </c>
      <c r="C2319">
        <v>1</v>
      </c>
      <c r="D2319">
        <v>1.2905318547487199</v>
      </c>
      <c r="E2319">
        <v>0.71300102472305205</v>
      </c>
      <c r="F2319">
        <v>0.36060329675674402</v>
      </c>
      <c r="G2319" s="1">
        <v>43374</v>
      </c>
      <c r="H2319" t="s">
        <v>119</v>
      </c>
      <c r="I2319" t="s">
        <v>50</v>
      </c>
      <c r="J2319">
        <v>2.1</v>
      </c>
      <c r="L2319">
        <v>1</v>
      </c>
      <c r="M2319">
        <v>1.1666647827625201</v>
      </c>
      <c r="N2319">
        <v>0.64456617832183805</v>
      </c>
      <c r="O2319">
        <v>0.40106046199798501</v>
      </c>
      <c r="R2319">
        <f t="shared" si="72"/>
        <v>1.6071546297801762</v>
      </c>
      <c r="S2319">
        <f t="shared" si="73"/>
        <v>1.8750107070182787</v>
      </c>
    </row>
    <row r="2320" spans="1:19" x14ac:dyDescent="0.25">
      <c r="A2320">
        <v>48923</v>
      </c>
      <c r="B2320">
        <v>1.1200000000000001</v>
      </c>
      <c r="C2320">
        <v>1</v>
      </c>
      <c r="D2320">
        <v>1.01951147842407</v>
      </c>
      <c r="E2320">
        <v>0.91027810573577805</v>
      </c>
      <c r="F2320">
        <v>0.10646368935704199</v>
      </c>
      <c r="G2320" s="1">
        <v>43374</v>
      </c>
      <c r="H2320" t="s">
        <v>46</v>
      </c>
      <c r="I2320" t="s">
        <v>63</v>
      </c>
      <c r="J2320">
        <v>7.43</v>
      </c>
      <c r="L2320">
        <v>1</v>
      </c>
      <c r="M2320">
        <v>0.99755801200866701</v>
      </c>
      <c r="N2320">
        <v>0.89067679643630904</v>
      </c>
      <c r="O2320">
        <v>0.116096042096614</v>
      </c>
      <c r="R2320">
        <f t="shared" si="72"/>
        <v>7.6718963054321563</v>
      </c>
      <c r="S2320">
        <f t="shared" si="73"/>
        <v>7.6531616267835325</v>
      </c>
    </row>
    <row r="2321" spans="1:19" x14ac:dyDescent="0.25">
      <c r="A2321">
        <v>48924</v>
      </c>
      <c r="B2321">
        <v>2.5</v>
      </c>
      <c r="C2321">
        <v>1</v>
      </c>
      <c r="D2321">
        <v>1.3611699889103499</v>
      </c>
      <c r="E2321">
        <v>0.54446799556414205</v>
      </c>
      <c r="F2321">
        <v>0.33038073778152399</v>
      </c>
      <c r="G2321" s="1">
        <v>43374</v>
      </c>
      <c r="H2321" t="s">
        <v>199</v>
      </c>
      <c r="I2321" t="s">
        <v>31</v>
      </c>
      <c r="J2321">
        <v>1.59</v>
      </c>
      <c r="L2321">
        <v>1</v>
      </c>
      <c r="M2321">
        <v>1.3465936481952601</v>
      </c>
      <c r="N2321">
        <v>0.53863745927810602</v>
      </c>
      <c r="O2321">
        <v>0.40336152911186202</v>
      </c>
      <c r="R2321">
        <f t="shared" si="72"/>
        <v>1.335371423407929</v>
      </c>
      <c r="S2321">
        <f t="shared" si="73"/>
        <v>1.7982026767425872</v>
      </c>
    </row>
    <row r="2322" spans="1:19" x14ac:dyDescent="0.25">
      <c r="A2322">
        <v>48925</v>
      </c>
      <c r="B2322">
        <v>1.63</v>
      </c>
      <c r="C2322">
        <v>1</v>
      </c>
      <c r="D2322">
        <v>1.2141592719554899</v>
      </c>
      <c r="E2322">
        <v>0.74488298892974802</v>
      </c>
      <c r="F2322">
        <v>0.33097414374351503</v>
      </c>
      <c r="G2322" s="1">
        <v>43374</v>
      </c>
      <c r="H2322" t="s">
        <v>36</v>
      </c>
      <c r="I2322" t="s">
        <v>92</v>
      </c>
      <c r="J2322">
        <v>2.4</v>
      </c>
      <c r="L2322">
        <v>1</v>
      </c>
      <c r="M2322">
        <v>1.26660581171512</v>
      </c>
      <c r="N2322">
        <v>0.77705878019332797</v>
      </c>
      <c r="O2322">
        <v>0.34319567680358798</v>
      </c>
      <c r="R2322">
        <f t="shared" si="72"/>
        <v>2.2641858062741309</v>
      </c>
      <c r="S2322">
        <f t="shared" si="73"/>
        <v>2.8678309010297092</v>
      </c>
    </row>
    <row r="2323" spans="1:19" x14ac:dyDescent="0.25">
      <c r="A2323">
        <v>48926</v>
      </c>
      <c r="B2323">
        <v>1.25</v>
      </c>
      <c r="C2323">
        <v>1</v>
      </c>
      <c r="D2323">
        <v>1.04297618567943</v>
      </c>
      <c r="E2323">
        <v>0.83438094854354805</v>
      </c>
      <c r="F2323">
        <v>0.17763200700282999</v>
      </c>
      <c r="G2323" s="1">
        <v>43374</v>
      </c>
      <c r="H2323" t="s">
        <v>99</v>
      </c>
      <c r="I2323" t="s">
        <v>59</v>
      </c>
      <c r="J2323">
        <v>4.3600000000000003</v>
      </c>
      <c r="L2323">
        <v>1</v>
      </c>
      <c r="M2323">
        <v>1.0340903699398001</v>
      </c>
      <c r="N2323">
        <v>0.82727229595184304</v>
      </c>
      <c r="O2323">
        <v>0.17876774072647</v>
      </c>
      <c r="R2323">
        <f t="shared" si="72"/>
        <v>4.627637473013885</v>
      </c>
      <c r="S2323">
        <f t="shared" si="73"/>
        <v>4.7853953464162267</v>
      </c>
    </row>
    <row r="2324" spans="1:19" x14ac:dyDescent="0.25">
      <c r="A2324">
        <v>48927</v>
      </c>
      <c r="B2324">
        <v>1.71</v>
      </c>
      <c r="C2324">
        <v>1</v>
      </c>
      <c r="D2324">
        <v>1.2430757782459201</v>
      </c>
      <c r="E2324">
        <v>0.72694489955902097</v>
      </c>
      <c r="F2324">
        <v>0.28497885465621903</v>
      </c>
      <c r="G2324" s="1">
        <v>43374</v>
      </c>
      <c r="H2324" t="s">
        <v>143</v>
      </c>
      <c r="I2324" t="s">
        <v>79</v>
      </c>
      <c r="J2324">
        <v>2.25</v>
      </c>
      <c r="L2324">
        <v>1</v>
      </c>
      <c r="M2324">
        <v>1.20360923767089</v>
      </c>
      <c r="N2324">
        <v>0.70386505126953103</v>
      </c>
      <c r="O2324">
        <v>0.38847506046295099</v>
      </c>
      <c r="R2324">
        <f t="shared" si="72"/>
        <v>1.8118667654771081</v>
      </c>
      <c r="S2324">
        <f t="shared" si="73"/>
        <v>2.1807795763571383</v>
      </c>
    </row>
    <row r="2325" spans="1:19" x14ac:dyDescent="0.25">
      <c r="A2325">
        <v>48928</v>
      </c>
      <c r="B2325">
        <v>1.68</v>
      </c>
      <c r="C2325">
        <v>1</v>
      </c>
      <c r="D2325">
        <v>1.24006649136543</v>
      </c>
      <c r="E2325">
        <v>0.73813481628894795</v>
      </c>
      <c r="F2325">
        <v>0.30746316164731902</v>
      </c>
      <c r="G2325" s="1">
        <v>43374</v>
      </c>
      <c r="H2325" t="s">
        <v>26</v>
      </c>
      <c r="I2325" t="s">
        <v>146</v>
      </c>
      <c r="J2325">
        <v>2.2999999999999998</v>
      </c>
      <c r="L2325">
        <v>1</v>
      </c>
      <c r="M2325">
        <v>1.1648413467407199</v>
      </c>
      <c r="N2325">
        <v>0.69335794448852495</v>
      </c>
      <c r="O2325">
        <v>0.35684418678283603</v>
      </c>
      <c r="R2325">
        <f t="shared" si="72"/>
        <v>1.9430271535023784</v>
      </c>
      <c r="S2325">
        <f t="shared" si="73"/>
        <v>2.2633183662395018</v>
      </c>
    </row>
    <row r="2326" spans="1:19" x14ac:dyDescent="0.25">
      <c r="A2326">
        <v>48929</v>
      </c>
      <c r="B2326">
        <v>4.28</v>
      </c>
      <c r="C2326">
        <v>0</v>
      </c>
      <c r="D2326">
        <v>1.02706712865829</v>
      </c>
      <c r="E2326">
        <v>0.196094852685928</v>
      </c>
      <c r="F2326">
        <v>0.81513264179229705</v>
      </c>
      <c r="G2326" s="1">
        <v>43374</v>
      </c>
      <c r="H2326" t="s">
        <v>52</v>
      </c>
      <c r="I2326" t="s">
        <v>78</v>
      </c>
      <c r="J2326">
        <v>1.26</v>
      </c>
      <c r="L2326">
        <v>0</v>
      </c>
      <c r="M2326">
        <v>0.98100134968757602</v>
      </c>
      <c r="N2326">
        <v>0.16276586055755601</v>
      </c>
      <c r="O2326">
        <v>0.77857249975204401</v>
      </c>
      <c r="R2326">
        <f t="shared" si="72"/>
        <v>4.7833894471791352</v>
      </c>
      <c r="S2326">
        <f t="shared" si="73"/>
        <v>4.6925115037640373</v>
      </c>
    </row>
    <row r="2327" spans="1:19" x14ac:dyDescent="0.25">
      <c r="A2327">
        <v>48930</v>
      </c>
      <c r="B2327">
        <v>1.59</v>
      </c>
      <c r="C2327">
        <v>1</v>
      </c>
      <c r="D2327">
        <v>1.1402464699745101</v>
      </c>
      <c r="E2327">
        <v>0.71713614463806097</v>
      </c>
      <c r="F2327">
        <v>0.24183790981769501</v>
      </c>
      <c r="G2327" s="1">
        <v>43374</v>
      </c>
      <c r="H2327" t="s">
        <v>44</v>
      </c>
      <c r="I2327" t="s">
        <v>121</v>
      </c>
      <c r="J2327">
        <v>2.4900000000000002</v>
      </c>
      <c r="L2327">
        <v>1</v>
      </c>
      <c r="M2327">
        <v>1.1426732808351501</v>
      </c>
      <c r="N2327">
        <v>0.71866244077682495</v>
      </c>
      <c r="O2327">
        <v>0.24892248213291099</v>
      </c>
      <c r="R2327">
        <f t="shared" si="72"/>
        <v>2.88709334174604</v>
      </c>
      <c r="S2327">
        <f t="shared" si="73"/>
        <v>3.2990044208902694</v>
      </c>
    </row>
    <row r="2328" spans="1:19" x14ac:dyDescent="0.25">
      <c r="A2328">
        <v>48931</v>
      </c>
      <c r="B2328">
        <v>1.83</v>
      </c>
      <c r="C2328">
        <v>1</v>
      </c>
      <c r="D2328">
        <v>1.42728622448444</v>
      </c>
      <c r="E2328">
        <v>0.77993782758712704</v>
      </c>
      <c r="F2328">
        <v>0.280151334404945</v>
      </c>
      <c r="G2328" s="1">
        <v>43374</v>
      </c>
      <c r="H2328" t="s">
        <v>9</v>
      </c>
      <c r="I2328" t="s">
        <v>37</v>
      </c>
      <c r="J2328">
        <v>2.0699999999999998</v>
      </c>
      <c r="L2328">
        <v>1</v>
      </c>
      <c r="M2328">
        <v>1.3956339257955499</v>
      </c>
      <c r="N2328">
        <v>0.76264148950576705</v>
      </c>
      <c r="O2328">
        <v>0.26263457536697299</v>
      </c>
      <c r="R2328">
        <f t="shared" si="72"/>
        <v>2.9038122206116479</v>
      </c>
      <c r="S2328">
        <f t="shared" si="73"/>
        <v>4.052658849225339</v>
      </c>
    </row>
    <row r="2329" spans="1:19" x14ac:dyDescent="0.25">
      <c r="A2329">
        <v>48932</v>
      </c>
      <c r="B2329">
        <v>1.53</v>
      </c>
      <c r="C2329">
        <v>1</v>
      </c>
      <c r="D2329">
        <v>0.93422747611999502</v>
      </c>
      <c r="E2329">
        <v>0.61060619354248002</v>
      </c>
      <c r="F2329">
        <v>0.35483543202280998</v>
      </c>
      <c r="G2329" s="1">
        <v>43374</v>
      </c>
      <c r="H2329" t="s">
        <v>38</v>
      </c>
      <c r="I2329" t="s">
        <v>85</v>
      </c>
      <c r="J2329">
        <v>2.67</v>
      </c>
      <c r="L2329">
        <v>0</v>
      </c>
      <c r="M2329">
        <v>0.86620507389307</v>
      </c>
      <c r="N2329">
        <v>0.30961149930953902</v>
      </c>
      <c r="O2329">
        <v>0.324421375989913</v>
      </c>
      <c r="R2329">
        <f t="shared" si="72"/>
        <v>1.0478337423299888</v>
      </c>
      <c r="S2329">
        <f t="shared" si="73"/>
        <v>0.90763890420259752</v>
      </c>
    </row>
    <row r="2330" spans="1:19" x14ac:dyDescent="0.25">
      <c r="A2330">
        <v>48933</v>
      </c>
      <c r="B2330">
        <v>1.4</v>
      </c>
      <c r="C2330">
        <v>1</v>
      </c>
      <c r="D2330">
        <v>1.13679899930953</v>
      </c>
      <c r="E2330">
        <v>0.81199928522109899</v>
      </c>
      <c r="F2330">
        <v>0.18443688899278601</v>
      </c>
      <c r="G2330" s="1">
        <v>43375</v>
      </c>
      <c r="H2330" t="s">
        <v>72</v>
      </c>
      <c r="I2330" t="s">
        <v>80</v>
      </c>
      <c r="J2330">
        <v>3.2</v>
      </c>
      <c r="L2330">
        <v>1</v>
      </c>
      <c r="M2330">
        <v>1.14943794012069</v>
      </c>
      <c r="N2330">
        <v>0.82102710008621205</v>
      </c>
      <c r="O2330">
        <v>0.18367862701415999</v>
      </c>
      <c r="R2330">
        <f t="shared" si="72"/>
        <v>4.4699109168695941</v>
      </c>
      <c r="S2330">
        <f t="shared" si="73"/>
        <v>5.1378851968096013</v>
      </c>
    </row>
    <row r="2331" spans="1:19" x14ac:dyDescent="0.25">
      <c r="A2331">
        <v>48934</v>
      </c>
      <c r="B2331">
        <v>4.5</v>
      </c>
      <c r="C2331">
        <v>0</v>
      </c>
      <c r="D2331">
        <v>0.76843356132507301</v>
      </c>
      <c r="E2331">
        <v>0.34484212100505801</v>
      </c>
      <c r="F2331">
        <v>0.61970448493957497</v>
      </c>
      <c r="G2331" s="1">
        <v>43375</v>
      </c>
      <c r="H2331" t="s">
        <v>42</v>
      </c>
      <c r="I2331" t="s">
        <v>134</v>
      </c>
      <c r="J2331">
        <v>1.24</v>
      </c>
      <c r="L2331">
        <v>0</v>
      </c>
      <c r="M2331">
        <v>0.707387351989746</v>
      </c>
      <c r="N2331">
        <v>0.35669028759002602</v>
      </c>
      <c r="O2331">
        <v>0.57047367095947199</v>
      </c>
      <c r="R2331">
        <f t="shared" si="72"/>
        <v>1.5993529703706568</v>
      </c>
      <c r="S2331">
        <f t="shared" si="73"/>
        <v>1.1313620626074323</v>
      </c>
    </row>
    <row r="2332" spans="1:19" x14ac:dyDescent="0.25">
      <c r="A2332">
        <v>48935</v>
      </c>
      <c r="B2332">
        <v>1.51</v>
      </c>
      <c r="C2332">
        <v>1</v>
      </c>
      <c r="D2332">
        <v>1.31365343964099</v>
      </c>
      <c r="E2332">
        <v>0.869969165325164</v>
      </c>
      <c r="F2332">
        <v>0.260437619686126</v>
      </c>
      <c r="G2332" s="1">
        <v>43375</v>
      </c>
      <c r="H2332" t="s">
        <v>54</v>
      </c>
      <c r="I2332" t="s">
        <v>115</v>
      </c>
      <c r="J2332">
        <v>2.74</v>
      </c>
      <c r="L2332">
        <v>1</v>
      </c>
      <c r="M2332">
        <v>1.31523707866668</v>
      </c>
      <c r="N2332">
        <v>0.87101793289184504</v>
      </c>
      <c r="O2332">
        <v>0.18580640852451299</v>
      </c>
      <c r="R2332">
        <f t="shared" si="72"/>
        <v>4.687771212029717</v>
      </c>
      <c r="S2332">
        <f t="shared" si="73"/>
        <v>6.165530514367755</v>
      </c>
    </row>
    <row r="2333" spans="1:19" x14ac:dyDescent="0.25">
      <c r="A2333">
        <v>48936</v>
      </c>
      <c r="B2333">
        <v>2</v>
      </c>
      <c r="C2333">
        <v>1</v>
      </c>
      <c r="D2333">
        <v>1.0789729058742501</v>
      </c>
      <c r="E2333">
        <v>0.53948645293712605</v>
      </c>
      <c r="F2333">
        <v>0.42398487031459797</v>
      </c>
      <c r="G2333" s="1">
        <v>43375</v>
      </c>
      <c r="H2333" t="s">
        <v>104</v>
      </c>
      <c r="I2333" t="s">
        <v>131</v>
      </c>
      <c r="J2333">
        <v>1.89</v>
      </c>
      <c r="L2333">
        <v>1</v>
      </c>
      <c r="M2333">
        <v>1.005215883255</v>
      </c>
      <c r="N2333">
        <v>0.502607941627502</v>
      </c>
      <c r="O2333">
        <v>0.36936774849891602</v>
      </c>
      <c r="R2333">
        <f t="shared" si="72"/>
        <v>1.3607250326268727</v>
      </c>
      <c r="S2333">
        <f t="shared" si="73"/>
        <v>1.367822415539216</v>
      </c>
    </row>
    <row r="2334" spans="1:19" x14ac:dyDescent="0.25">
      <c r="A2334">
        <v>48937</v>
      </c>
      <c r="B2334">
        <v>1.61</v>
      </c>
      <c r="C2334">
        <v>1</v>
      </c>
      <c r="D2334">
        <v>1.15932053780555</v>
      </c>
      <c r="E2334">
        <v>0.72007486820220901</v>
      </c>
      <c r="F2334">
        <v>0.33195625841617499</v>
      </c>
      <c r="G2334" s="1">
        <v>43375</v>
      </c>
      <c r="H2334" t="s">
        <v>47</v>
      </c>
      <c r="I2334" t="s">
        <v>24</v>
      </c>
      <c r="J2334">
        <v>2.44</v>
      </c>
      <c r="L2334">
        <v>1</v>
      </c>
      <c r="M2334">
        <v>1.0243108063936199</v>
      </c>
      <c r="N2334">
        <v>0.63621789216995195</v>
      </c>
      <c r="O2334">
        <v>0.32166424393653797</v>
      </c>
      <c r="R2334">
        <f t="shared" si="72"/>
        <v>1.9778943546348071</v>
      </c>
      <c r="S2334">
        <f t="shared" si="73"/>
        <v>2.0259785613573733</v>
      </c>
    </row>
    <row r="2335" spans="1:19" x14ac:dyDescent="0.25">
      <c r="A2335">
        <v>48938</v>
      </c>
      <c r="B2335">
        <v>1.42</v>
      </c>
      <c r="C2335">
        <v>1</v>
      </c>
      <c r="D2335">
        <v>1.2720042018890301</v>
      </c>
      <c r="E2335">
        <v>0.89577760696411102</v>
      </c>
      <c r="F2335">
        <v>0.15878898203372899</v>
      </c>
      <c r="G2335" s="1">
        <v>43375</v>
      </c>
      <c r="H2335" t="s">
        <v>155</v>
      </c>
      <c r="I2335" t="s">
        <v>29</v>
      </c>
      <c r="J2335">
        <v>3.06</v>
      </c>
      <c r="L2335">
        <v>1</v>
      </c>
      <c r="M2335">
        <v>1.21374979257583</v>
      </c>
      <c r="N2335">
        <v>0.85475337505340498</v>
      </c>
      <c r="O2335">
        <v>0.17491929233074099</v>
      </c>
      <c r="R2335">
        <f t="shared" si="72"/>
        <v>4.8865586160571688</v>
      </c>
      <c r="S2335">
        <f t="shared" si="73"/>
        <v>5.9310595066490484</v>
      </c>
    </row>
    <row r="2336" spans="1:19" x14ac:dyDescent="0.25">
      <c r="A2336">
        <v>48939</v>
      </c>
      <c r="B2336">
        <v>2.0099999999999998</v>
      </c>
      <c r="C2336">
        <v>1</v>
      </c>
      <c r="D2336">
        <v>1.33005002707242</v>
      </c>
      <c r="E2336">
        <v>0.66171643137931802</v>
      </c>
      <c r="F2336">
        <v>0.33034066557884201</v>
      </c>
      <c r="G2336" s="1">
        <v>43375</v>
      </c>
      <c r="H2336" t="s">
        <v>75</v>
      </c>
      <c r="I2336" t="s">
        <v>82</v>
      </c>
      <c r="J2336">
        <v>1.88</v>
      </c>
      <c r="L2336">
        <v>1</v>
      </c>
      <c r="M2336">
        <v>1.1314909529685899</v>
      </c>
      <c r="N2336">
        <v>0.56293082237243597</v>
      </c>
      <c r="O2336">
        <v>0.21172286570072099</v>
      </c>
      <c r="R2336">
        <f t="shared" si="72"/>
        <v>2.6588097629859306</v>
      </c>
      <c r="S2336">
        <f t="shared" si="73"/>
        <v>3.0084191924831583</v>
      </c>
    </row>
    <row r="2337" spans="1:19" x14ac:dyDescent="0.25">
      <c r="A2337">
        <v>48940</v>
      </c>
      <c r="B2337">
        <v>1.51</v>
      </c>
      <c r="C2337">
        <v>1</v>
      </c>
      <c r="D2337">
        <v>1.2045158753395</v>
      </c>
      <c r="E2337">
        <v>0.79769263267516999</v>
      </c>
      <c r="F2337">
        <v>0.22140962332487099</v>
      </c>
      <c r="G2337" s="1">
        <v>43375</v>
      </c>
      <c r="H2337" t="s">
        <v>128</v>
      </c>
      <c r="I2337" t="s">
        <v>101</v>
      </c>
      <c r="J2337">
        <v>2.74</v>
      </c>
      <c r="L2337">
        <v>1</v>
      </c>
      <c r="M2337">
        <v>1.12400794565677</v>
      </c>
      <c r="N2337">
        <v>0.74437612295150701</v>
      </c>
      <c r="O2337">
        <v>0.32571366429328902</v>
      </c>
      <c r="R2337">
        <f t="shared" si="72"/>
        <v>2.2853696499549776</v>
      </c>
      <c r="S2337">
        <f t="shared" si="73"/>
        <v>2.5687736453122385</v>
      </c>
    </row>
    <row r="2338" spans="1:19" x14ac:dyDescent="0.25">
      <c r="A2338">
        <v>48941</v>
      </c>
      <c r="B2338">
        <v>1.45</v>
      </c>
      <c r="C2338">
        <v>1</v>
      </c>
      <c r="D2338">
        <v>1.03455856889486</v>
      </c>
      <c r="E2338">
        <v>0.71348866820335299</v>
      </c>
      <c r="F2338">
        <v>0.26353392452001501</v>
      </c>
      <c r="G2338" s="1">
        <v>43375</v>
      </c>
      <c r="H2338" t="s">
        <v>12</v>
      </c>
      <c r="I2338" t="s">
        <v>151</v>
      </c>
      <c r="J2338">
        <v>2.95</v>
      </c>
      <c r="L2338">
        <v>1</v>
      </c>
      <c r="M2338">
        <v>0.69288179427385299</v>
      </c>
      <c r="N2338">
        <v>0.47784951329231201</v>
      </c>
      <c r="O2338">
        <v>0.39593908190727201</v>
      </c>
      <c r="R2338">
        <f t="shared" si="72"/>
        <v>1.2068763482262739</v>
      </c>
      <c r="S2338">
        <f t="shared" si="73"/>
        <v>0.83622264962569526</v>
      </c>
    </row>
    <row r="2339" spans="1:19" x14ac:dyDescent="0.25">
      <c r="A2339">
        <v>48942</v>
      </c>
      <c r="B2339">
        <v>2.2599999999999998</v>
      </c>
      <c r="C2339">
        <v>0</v>
      </c>
      <c r="D2339">
        <v>1.0997040975093799</v>
      </c>
      <c r="E2339">
        <v>0.39363917112350399</v>
      </c>
      <c r="F2339">
        <v>0.64688476324081401</v>
      </c>
      <c r="G2339" s="1">
        <v>43375</v>
      </c>
      <c r="H2339" t="s">
        <v>39</v>
      </c>
      <c r="I2339" t="s">
        <v>70</v>
      </c>
      <c r="J2339">
        <v>1.7</v>
      </c>
      <c r="L2339">
        <v>0</v>
      </c>
      <c r="M2339">
        <v>0.82127110958099303</v>
      </c>
      <c r="N2339">
        <v>0.376574426889419</v>
      </c>
      <c r="O2339">
        <v>0.48310065269470198</v>
      </c>
      <c r="R2339">
        <f t="shared" si="72"/>
        <v>1.2828822623065808</v>
      </c>
      <c r="S2339">
        <f t="shared" si="73"/>
        <v>1.0535941390263004</v>
      </c>
    </row>
    <row r="2340" spans="1:19" x14ac:dyDescent="0.25">
      <c r="A2340">
        <v>48943</v>
      </c>
      <c r="B2340">
        <v>1.1200000000000001</v>
      </c>
      <c r="C2340">
        <v>1</v>
      </c>
      <c r="D2340">
        <v>1.0297818069458</v>
      </c>
      <c r="E2340">
        <v>0.91944804191589302</v>
      </c>
      <c r="F2340">
        <v>0.1042897477746</v>
      </c>
      <c r="G2340" s="1">
        <v>43375</v>
      </c>
      <c r="H2340" t="s">
        <v>43</v>
      </c>
      <c r="I2340" t="s">
        <v>127</v>
      </c>
      <c r="J2340">
        <v>7.14</v>
      </c>
      <c r="L2340">
        <v>1</v>
      </c>
      <c r="M2340">
        <v>0.98110449790954601</v>
      </c>
      <c r="N2340">
        <v>0.87598615884780795</v>
      </c>
      <c r="O2340">
        <v>0.110772617161273</v>
      </c>
      <c r="R2340">
        <f t="shared" si="72"/>
        <v>7.9079666193357738</v>
      </c>
      <c r="S2340">
        <f t="shared" si="73"/>
        <v>7.7585416195488657</v>
      </c>
    </row>
    <row r="2341" spans="1:19" x14ac:dyDescent="0.25">
      <c r="A2341">
        <v>48944</v>
      </c>
      <c r="B2341">
        <v>1.81</v>
      </c>
      <c r="C2341">
        <v>1</v>
      </c>
      <c r="D2341">
        <v>1.3984566752910601</v>
      </c>
      <c r="E2341">
        <v>0.77262799739837595</v>
      </c>
      <c r="F2341">
        <v>0.181601774692535</v>
      </c>
      <c r="G2341" s="1">
        <v>43375</v>
      </c>
      <c r="H2341" t="s">
        <v>65</v>
      </c>
      <c r="I2341" t="s">
        <v>73</v>
      </c>
      <c r="J2341">
        <v>2.09</v>
      </c>
      <c r="L2341">
        <v>1</v>
      </c>
      <c r="M2341">
        <v>1.3444617378711701</v>
      </c>
      <c r="N2341">
        <v>0.74279654026031405</v>
      </c>
      <c r="O2341">
        <v>0.23143056035041801</v>
      </c>
      <c r="R2341">
        <f t="shared" si="72"/>
        <v>3.2095870966030455</v>
      </c>
      <c r="S2341">
        <f t="shared" si="73"/>
        <v>4.3151670457478088</v>
      </c>
    </row>
    <row r="2342" spans="1:19" x14ac:dyDescent="0.25">
      <c r="A2342">
        <v>48945</v>
      </c>
      <c r="B2342">
        <v>1.45</v>
      </c>
      <c r="C2342">
        <v>1</v>
      </c>
      <c r="D2342">
        <v>0.90614628791809004</v>
      </c>
      <c r="E2342">
        <v>0.62492847442626898</v>
      </c>
      <c r="F2342">
        <v>0.48524085432290998</v>
      </c>
      <c r="G2342" s="1">
        <v>43375</v>
      </c>
      <c r="H2342" t="s">
        <v>136</v>
      </c>
      <c r="I2342" t="s">
        <v>10</v>
      </c>
      <c r="J2342">
        <v>2.94</v>
      </c>
      <c r="L2342">
        <v>1</v>
      </c>
      <c r="M2342">
        <v>0.88951242566108701</v>
      </c>
      <c r="N2342">
        <v>0.61345684528350797</v>
      </c>
      <c r="O2342">
        <v>0.394940376281738</v>
      </c>
      <c r="R2342">
        <f t="shared" si="72"/>
        <v>1.5532897675822519</v>
      </c>
      <c r="S2342">
        <f t="shared" si="73"/>
        <v>1.3816705489166343</v>
      </c>
    </row>
    <row r="2343" spans="1:19" x14ac:dyDescent="0.25">
      <c r="A2343">
        <v>48946</v>
      </c>
      <c r="B2343">
        <v>1.36</v>
      </c>
      <c r="C2343">
        <v>1</v>
      </c>
      <c r="D2343">
        <v>1.0703248968124299</v>
      </c>
      <c r="E2343">
        <v>0.78700360059738095</v>
      </c>
      <c r="F2343">
        <v>0.18415910750627501</v>
      </c>
      <c r="G2343" s="1">
        <v>43375</v>
      </c>
      <c r="H2343" t="s">
        <v>71</v>
      </c>
      <c r="I2343" t="s">
        <v>66</v>
      </c>
      <c r="J2343">
        <v>3.38</v>
      </c>
      <c r="L2343">
        <v>1</v>
      </c>
      <c r="M2343">
        <v>0.96884254455566399</v>
      </c>
      <c r="N2343">
        <v>0.71238422393798795</v>
      </c>
      <c r="O2343">
        <v>0.196640014648437</v>
      </c>
      <c r="R2343">
        <f t="shared" si="72"/>
        <v>3.62278361915109</v>
      </c>
      <c r="S2343">
        <f t="shared" si="73"/>
        <v>3.5099068999529188</v>
      </c>
    </row>
    <row r="2344" spans="1:19" x14ac:dyDescent="0.25">
      <c r="A2344">
        <v>48947</v>
      </c>
      <c r="B2344">
        <v>1.83</v>
      </c>
      <c r="C2344">
        <v>1</v>
      </c>
      <c r="D2344">
        <v>1.1995687208175601</v>
      </c>
      <c r="E2344">
        <v>0.65550203323364198</v>
      </c>
      <c r="F2344">
        <v>0.233322861790657</v>
      </c>
      <c r="G2344" s="1">
        <v>43375</v>
      </c>
      <c r="H2344" t="s">
        <v>161</v>
      </c>
      <c r="I2344" t="s">
        <v>150</v>
      </c>
      <c r="J2344">
        <v>2.0699999999999998</v>
      </c>
      <c r="L2344">
        <v>1</v>
      </c>
      <c r="M2344">
        <v>1.20574177443981</v>
      </c>
      <c r="N2344">
        <v>0.65887528657913197</v>
      </c>
      <c r="O2344">
        <v>0.24826693534850999</v>
      </c>
      <c r="R2344">
        <f t="shared" si="72"/>
        <v>2.6538986581286861</v>
      </c>
      <c r="S2344">
        <f t="shared" si="73"/>
        <v>3.1999164772355164</v>
      </c>
    </row>
    <row r="2345" spans="1:19" x14ac:dyDescent="0.25">
      <c r="A2345">
        <v>48948</v>
      </c>
      <c r="B2345">
        <v>1.22</v>
      </c>
      <c r="C2345">
        <v>1</v>
      </c>
      <c r="D2345">
        <v>0.89360291385650603</v>
      </c>
      <c r="E2345">
        <v>0.73246140480041499</v>
      </c>
      <c r="F2345">
        <v>0.33941216766834198</v>
      </c>
      <c r="G2345" s="1">
        <v>43375</v>
      </c>
      <c r="H2345" t="s">
        <v>86</v>
      </c>
      <c r="I2345" t="s">
        <v>163</v>
      </c>
      <c r="J2345">
        <v>4.74</v>
      </c>
      <c r="L2345">
        <v>1</v>
      </c>
      <c r="M2345">
        <v>0.78272365570068303</v>
      </c>
      <c r="N2345">
        <v>0.64157676696777299</v>
      </c>
      <c r="O2345">
        <v>0.25871190428733798</v>
      </c>
      <c r="R2345">
        <f t="shared" si="72"/>
        <v>2.4798888506313443</v>
      </c>
      <c r="S2345">
        <f t="shared" si="73"/>
        <v>1.9410676668975311</v>
      </c>
    </row>
    <row r="2346" spans="1:19" x14ac:dyDescent="0.25">
      <c r="A2346">
        <v>48949</v>
      </c>
      <c r="B2346">
        <v>1.77</v>
      </c>
      <c r="C2346">
        <v>0</v>
      </c>
      <c r="D2346">
        <v>1.36397371490796</v>
      </c>
      <c r="E2346">
        <v>0.27678240338961202</v>
      </c>
      <c r="F2346">
        <v>0.62567601601282696</v>
      </c>
      <c r="G2346" s="1">
        <v>43376</v>
      </c>
      <c r="H2346" t="s">
        <v>122</v>
      </c>
      <c r="I2346" t="s">
        <v>119</v>
      </c>
      <c r="J2346">
        <v>2.1800000000000002</v>
      </c>
      <c r="L2346">
        <v>0</v>
      </c>
      <c r="M2346">
        <v>1.5065865683555599</v>
      </c>
      <c r="N2346">
        <v>0.25310143828392001</v>
      </c>
      <c r="O2346">
        <v>0.69109475612640303</v>
      </c>
      <c r="R2346">
        <f t="shared" si="72"/>
        <v>2.7305050528838084</v>
      </c>
      <c r="S2346">
        <f t="shared" si="73"/>
        <v>4.1137422375017305</v>
      </c>
    </row>
    <row r="2347" spans="1:19" x14ac:dyDescent="0.25">
      <c r="A2347">
        <v>48950</v>
      </c>
      <c r="B2347">
        <v>1.27</v>
      </c>
      <c r="C2347">
        <v>1</v>
      </c>
      <c r="D2347">
        <v>0.93816660284996001</v>
      </c>
      <c r="E2347">
        <v>0.73871386051177901</v>
      </c>
      <c r="F2347">
        <v>0.324618469923734</v>
      </c>
      <c r="G2347" s="1">
        <v>43376</v>
      </c>
      <c r="H2347" t="s">
        <v>46</v>
      </c>
      <c r="I2347" t="s">
        <v>102</v>
      </c>
      <c r="J2347">
        <v>4.2699999999999996</v>
      </c>
      <c r="L2347">
        <v>1</v>
      </c>
      <c r="M2347">
        <v>0.99317619025707204</v>
      </c>
      <c r="N2347">
        <v>0.78202849626541104</v>
      </c>
      <c r="O2347">
        <v>0.24159918725490501</v>
      </c>
      <c r="R2347">
        <f t="shared" si="72"/>
        <v>3.2368838039190635</v>
      </c>
      <c r="S2347">
        <f t="shared" si="73"/>
        <v>3.2147959246811548</v>
      </c>
    </row>
    <row r="2348" spans="1:19" x14ac:dyDescent="0.25">
      <c r="A2348">
        <v>48951</v>
      </c>
      <c r="B2348">
        <v>1.23</v>
      </c>
      <c r="C2348">
        <v>1</v>
      </c>
      <c r="D2348">
        <v>0.82082635062932896</v>
      </c>
      <c r="E2348">
        <v>0.66733849644660903</v>
      </c>
      <c r="F2348">
        <v>0.30332881510257698</v>
      </c>
      <c r="G2348" s="1">
        <v>43376</v>
      </c>
      <c r="H2348" t="s">
        <v>93</v>
      </c>
      <c r="I2348" t="s">
        <v>97</v>
      </c>
      <c r="J2348">
        <v>4.66</v>
      </c>
      <c r="L2348">
        <v>1</v>
      </c>
      <c r="M2348">
        <v>1.0288155144453</v>
      </c>
      <c r="N2348">
        <v>0.83643537759780795</v>
      </c>
      <c r="O2348">
        <v>0.28405800461769098</v>
      </c>
      <c r="R2348">
        <f t="shared" si="72"/>
        <v>2.944593583002713</v>
      </c>
      <c r="S2348">
        <f t="shared" si="73"/>
        <v>3.0294435619292766</v>
      </c>
    </row>
    <row r="2349" spans="1:19" x14ac:dyDescent="0.25">
      <c r="A2349">
        <v>48952</v>
      </c>
      <c r="B2349">
        <v>2.2799999999999998</v>
      </c>
      <c r="C2349">
        <v>0</v>
      </c>
      <c r="D2349">
        <v>1.1282499361038201</v>
      </c>
      <c r="E2349">
        <v>0.33535249903798098</v>
      </c>
      <c r="F2349">
        <v>0.65979528427124001</v>
      </c>
      <c r="G2349" s="1">
        <v>43376</v>
      </c>
      <c r="H2349" t="s">
        <v>36</v>
      </c>
      <c r="I2349" t="s">
        <v>54</v>
      </c>
      <c r="J2349">
        <v>1.71</v>
      </c>
      <c r="L2349">
        <v>0</v>
      </c>
      <c r="M2349">
        <v>1.3912873989343599</v>
      </c>
      <c r="N2349">
        <v>0.39912629127502403</v>
      </c>
      <c r="O2349">
        <v>0.81361836194991999</v>
      </c>
      <c r="R2349">
        <f t="shared" si="72"/>
        <v>2.0384985397749302</v>
      </c>
      <c r="S2349">
        <f t="shared" si="73"/>
        <v>2.8361373311349598</v>
      </c>
    </row>
    <row r="2350" spans="1:19" x14ac:dyDescent="0.25">
      <c r="A2350">
        <v>48953</v>
      </c>
      <c r="B2350">
        <v>2.0299999999999998</v>
      </c>
      <c r="C2350">
        <v>0</v>
      </c>
      <c r="D2350">
        <v>0.92057774734497</v>
      </c>
      <c r="E2350">
        <v>0.34601750671863502</v>
      </c>
      <c r="F2350">
        <v>0.49493427276611301</v>
      </c>
      <c r="G2350" s="1">
        <v>43376</v>
      </c>
      <c r="H2350" t="s">
        <v>87</v>
      </c>
      <c r="I2350" t="s">
        <v>40</v>
      </c>
      <c r="J2350">
        <v>1.86</v>
      </c>
      <c r="L2350">
        <v>0</v>
      </c>
      <c r="M2350">
        <v>0.88180786192417104</v>
      </c>
      <c r="N2350">
        <v>0.30701026320457397</v>
      </c>
      <c r="O2350">
        <v>0.47409024834632801</v>
      </c>
      <c r="R2350">
        <f t="shared" si="72"/>
        <v>1.5442162857937474</v>
      </c>
      <c r="S2350">
        <f t="shared" si="73"/>
        <v>1.3617020613242676</v>
      </c>
    </row>
    <row r="2351" spans="1:19" x14ac:dyDescent="0.25">
      <c r="A2351">
        <v>48954</v>
      </c>
      <c r="B2351">
        <v>1.55</v>
      </c>
      <c r="C2351">
        <v>0</v>
      </c>
      <c r="D2351">
        <v>1.8115149049758901</v>
      </c>
      <c r="E2351">
        <v>0.377571058273315</v>
      </c>
      <c r="F2351">
        <v>0.686179888248443</v>
      </c>
      <c r="G2351" s="1">
        <v>43376</v>
      </c>
      <c r="H2351" t="s">
        <v>12</v>
      </c>
      <c r="I2351" t="s">
        <v>52</v>
      </c>
      <c r="J2351">
        <v>2.64</v>
      </c>
      <c r="L2351">
        <v>0</v>
      </c>
      <c r="M2351">
        <v>2.17501507759094</v>
      </c>
      <c r="N2351">
        <v>0.40632811188697798</v>
      </c>
      <c r="O2351">
        <v>0.82386934757232599</v>
      </c>
      <c r="R2351">
        <f t="shared" si="72"/>
        <v>2.0275962294272394</v>
      </c>
      <c r="S2351">
        <f t="shared" si="73"/>
        <v>4.4100523702707859</v>
      </c>
    </row>
    <row r="2352" spans="1:19" x14ac:dyDescent="0.25">
      <c r="A2352">
        <v>48955</v>
      </c>
      <c r="B2352">
        <v>1.75</v>
      </c>
      <c r="C2352">
        <v>0</v>
      </c>
      <c r="D2352">
        <v>1.3000865650177</v>
      </c>
      <c r="E2352">
        <v>0.43738105893134999</v>
      </c>
      <c r="F2352">
        <v>0.59094843864440905</v>
      </c>
      <c r="G2352" s="1">
        <v>43376</v>
      </c>
      <c r="H2352" t="s">
        <v>38</v>
      </c>
      <c r="I2352" t="s">
        <v>128</v>
      </c>
      <c r="J2352">
        <v>2.2000000000000002</v>
      </c>
      <c r="L2352">
        <v>0</v>
      </c>
      <c r="M2352">
        <v>0.88494840860366797</v>
      </c>
      <c r="N2352">
        <v>0.349932610988616</v>
      </c>
      <c r="O2352">
        <v>0.40224927663803101</v>
      </c>
      <c r="R2352">
        <f t="shared" si="72"/>
        <v>1.1495049732621718</v>
      </c>
      <c r="S2352">
        <f t="shared" si="73"/>
        <v>1.0172525967703612</v>
      </c>
    </row>
    <row r="2353" spans="1:19" x14ac:dyDescent="0.25">
      <c r="A2353">
        <v>48956</v>
      </c>
      <c r="B2353">
        <v>3.48</v>
      </c>
      <c r="C2353">
        <v>0</v>
      </c>
      <c r="D2353">
        <v>1.1019120931625299</v>
      </c>
      <c r="E2353">
        <v>0.120461954176425</v>
      </c>
      <c r="F2353">
        <v>0.81022948026657104</v>
      </c>
      <c r="G2353" s="1">
        <v>43376</v>
      </c>
      <c r="H2353" t="s">
        <v>143</v>
      </c>
      <c r="I2353" t="s">
        <v>86</v>
      </c>
      <c r="J2353">
        <v>1.36</v>
      </c>
      <c r="L2353">
        <v>0</v>
      </c>
      <c r="M2353">
        <v>0.99944737911224302</v>
      </c>
      <c r="N2353">
        <v>0.118467904627323</v>
      </c>
      <c r="O2353">
        <v>0.73488777875900202</v>
      </c>
      <c r="R2353">
        <f t="shared" si="72"/>
        <v>6.2032647666962299</v>
      </c>
      <c r="S2353">
        <f t="shared" si="73"/>
        <v>6.1998367130138652</v>
      </c>
    </row>
    <row r="2354" spans="1:19" x14ac:dyDescent="0.25">
      <c r="A2354">
        <v>48957</v>
      </c>
      <c r="B2354">
        <v>1.36</v>
      </c>
      <c r="C2354">
        <v>1</v>
      </c>
      <c r="D2354">
        <v>1.0774531764984101</v>
      </c>
      <c r="E2354">
        <v>0.79224498271942101</v>
      </c>
      <c r="F2354">
        <v>0.126427121460437</v>
      </c>
      <c r="G2354" s="1">
        <v>43376</v>
      </c>
      <c r="H2354" t="s">
        <v>76</v>
      </c>
      <c r="I2354" t="s">
        <v>48</v>
      </c>
      <c r="J2354">
        <v>3.42</v>
      </c>
      <c r="L2354">
        <v>1</v>
      </c>
      <c r="M2354">
        <v>1.0723903322219801</v>
      </c>
      <c r="N2354">
        <v>0.78852230310439997</v>
      </c>
      <c r="O2354">
        <v>9.1957755386829307E-2</v>
      </c>
      <c r="R2354">
        <f t="shared" si="72"/>
        <v>8.5748319952722163</v>
      </c>
      <c r="S2354">
        <f t="shared" si="73"/>
        <v>9.1955669321576696</v>
      </c>
    </row>
    <row r="2355" spans="1:19" x14ac:dyDescent="0.25">
      <c r="A2355">
        <v>48958</v>
      </c>
      <c r="B2355">
        <v>1.1299999999999999</v>
      </c>
      <c r="C2355">
        <v>1</v>
      </c>
      <c r="D2355">
        <v>1.06388249492645</v>
      </c>
      <c r="E2355">
        <v>0.94148893356323204</v>
      </c>
      <c r="F2355">
        <v>6.60071395337581E-2</v>
      </c>
      <c r="G2355" s="1">
        <v>43376</v>
      </c>
      <c r="H2355" t="s">
        <v>99</v>
      </c>
      <c r="I2355" t="s">
        <v>199</v>
      </c>
      <c r="J2355">
        <v>7.38</v>
      </c>
      <c r="L2355">
        <v>1</v>
      </c>
      <c r="M2355">
        <v>1.0846081537008201</v>
      </c>
      <c r="N2355">
        <v>0.95983022451400701</v>
      </c>
      <c r="O2355">
        <v>6.5844967961311299E-2</v>
      </c>
      <c r="R2355">
        <f t="shared" si="72"/>
        <v>14.577123419332166</v>
      </c>
      <c r="S2355">
        <f t="shared" si="73"/>
        <v>15.810466918110958</v>
      </c>
    </row>
    <row r="2356" spans="1:19" x14ac:dyDescent="0.25">
      <c r="A2356">
        <v>48959</v>
      </c>
      <c r="B2356">
        <v>1.42</v>
      </c>
      <c r="C2356">
        <v>1</v>
      </c>
      <c r="D2356">
        <v>1.1180473244190201</v>
      </c>
      <c r="E2356">
        <v>0.78735727071761996</v>
      </c>
      <c r="F2356">
        <v>0.101823256909847</v>
      </c>
      <c r="G2356" s="1">
        <v>43376</v>
      </c>
      <c r="H2356" t="s">
        <v>43</v>
      </c>
      <c r="I2356" t="s">
        <v>44</v>
      </c>
      <c r="J2356">
        <v>3.13</v>
      </c>
      <c r="L2356">
        <v>1</v>
      </c>
      <c r="M2356">
        <v>0.90300257444381704</v>
      </c>
      <c r="N2356">
        <v>0.63591730594634999</v>
      </c>
      <c r="O2356">
        <v>7.3095552623271901E-2</v>
      </c>
      <c r="R2356">
        <f t="shared" si="72"/>
        <v>8.6998084442129091</v>
      </c>
      <c r="S2356">
        <f t="shared" si="73"/>
        <v>7.8559494222923147</v>
      </c>
    </row>
    <row r="2357" spans="1:19" x14ac:dyDescent="0.25">
      <c r="A2357">
        <v>48960</v>
      </c>
      <c r="B2357">
        <v>1.78</v>
      </c>
      <c r="C2357">
        <v>0</v>
      </c>
      <c r="D2357">
        <v>1.3132845014333701</v>
      </c>
      <c r="E2357">
        <v>0.45739100376764902</v>
      </c>
      <c r="F2357">
        <v>0.60520023107528598</v>
      </c>
      <c r="G2357" s="1">
        <v>43377</v>
      </c>
      <c r="H2357" t="s">
        <v>42</v>
      </c>
      <c r="I2357" t="s">
        <v>104</v>
      </c>
      <c r="J2357">
        <v>2.17</v>
      </c>
      <c r="L2357">
        <v>0</v>
      </c>
      <c r="M2357">
        <v>1.3315384197235101</v>
      </c>
      <c r="N2357">
        <v>0.51173341274261397</v>
      </c>
      <c r="O2357">
        <v>0.61361217498779297</v>
      </c>
      <c r="R2357">
        <f t="shared" si="72"/>
        <v>1.1990856170582336</v>
      </c>
      <c r="S2357">
        <f t="shared" si="73"/>
        <v>1.5966285676509111</v>
      </c>
    </row>
    <row r="2358" spans="1:19" x14ac:dyDescent="0.25">
      <c r="A2358">
        <v>48961</v>
      </c>
      <c r="B2358">
        <v>1.79</v>
      </c>
      <c r="C2358">
        <v>1</v>
      </c>
      <c r="D2358">
        <v>1.1321412724256501</v>
      </c>
      <c r="E2358">
        <v>0.63248115777969305</v>
      </c>
      <c r="F2358">
        <v>0.33135530650615602</v>
      </c>
      <c r="G2358" s="1">
        <v>43377</v>
      </c>
      <c r="H2358" t="s">
        <v>72</v>
      </c>
      <c r="I2358" t="s">
        <v>87</v>
      </c>
      <c r="J2358">
        <v>2.14</v>
      </c>
      <c r="L2358">
        <v>1</v>
      </c>
      <c r="M2358">
        <v>1.3270083826780299</v>
      </c>
      <c r="N2358">
        <v>0.74134546518325795</v>
      </c>
      <c r="O2358">
        <v>0.43667691946029602</v>
      </c>
      <c r="R2358">
        <f t="shared" si="72"/>
        <v>1.6976978451242906</v>
      </c>
      <c r="S2358">
        <f t="shared" si="73"/>
        <v>2.2528592717343643</v>
      </c>
    </row>
    <row r="2359" spans="1:19" x14ac:dyDescent="0.25">
      <c r="A2359">
        <v>48962</v>
      </c>
      <c r="B2359">
        <v>1.43</v>
      </c>
      <c r="C2359">
        <v>1</v>
      </c>
      <c r="D2359">
        <v>0.94696720764040898</v>
      </c>
      <c r="E2359">
        <v>0.66221483051776797</v>
      </c>
      <c r="F2359">
        <v>0.40785063058137799</v>
      </c>
      <c r="G2359" s="1">
        <v>43377</v>
      </c>
      <c r="H2359" t="s">
        <v>93</v>
      </c>
      <c r="I2359" t="s">
        <v>47</v>
      </c>
      <c r="J2359">
        <v>3.07</v>
      </c>
      <c r="L2359">
        <v>1</v>
      </c>
      <c r="M2359">
        <v>0.92863398194312996</v>
      </c>
      <c r="N2359">
        <v>0.64939439296722401</v>
      </c>
      <c r="O2359">
        <v>0.58833777904510498</v>
      </c>
      <c r="R2359">
        <f t="shared" si="72"/>
        <v>1.1037781629818439</v>
      </c>
      <c r="S2359">
        <f t="shared" si="73"/>
        <v>1.0250059106717033</v>
      </c>
    </row>
    <row r="2360" spans="1:19" x14ac:dyDescent="0.25">
      <c r="A2360">
        <v>48963</v>
      </c>
      <c r="B2360">
        <v>2.48</v>
      </c>
      <c r="C2360">
        <v>0</v>
      </c>
      <c r="D2360">
        <v>1.2779581513404801</v>
      </c>
      <c r="E2360">
        <v>0.28954219520092001</v>
      </c>
      <c r="F2360">
        <v>0.79376282691955502</v>
      </c>
      <c r="G2360" s="1">
        <v>43377</v>
      </c>
      <c r="H2360" t="s">
        <v>155</v>
      </c>
      <c r="I2360" t="s">
        <v>76</v>
      </c>
      <c r="J2360">
        <v>1.61</v>
      </c>
      <c r="L2360">
        <v>0</v>
      </c>
      <c r="M2360">
        <v>1.40552437961101</v>
      </c>
      <c r="N2360">
        <v>0.257272809743881</v>
      </c>
      <c r="O2360">
        <v>0.87299650907516402</v>
      </c>
      <c r="R2360">
        <f t="shared" si="72"/>
        <v>3.3932715623708751</v>
      </c>
      <c r="S2360">
        <f t="shared" si="73"/>
        <v>4.7693259075530214</v>
      </c>
    </row>
    <row r="2361" spans="1:19" x14ac:dyDescent="0.25">
      <c r="A2361">
        <v>48964</v>
      </c>
      <c r="B2361">
        <v>2.44</v>
      </c>
      <c r="C2361">
        <v>0</v>
      </c>
      <c r="D2361">
        <v>1.09157876813411</v>
      </c>
      <c r="E2361">
        <v>0.501043081283569</v>
      </c>
      <c r="F2361">
        <v>0.66968022584915099</v>
      </c>
      <c r="G2361" s="1">
        <v>43377</v>
      </c>
      <c r="H2361" t="s">
        <v>161</v>
      </c>
      <c r="I2361" t="s">
        <v>75</v>
      </c>
      <c r="J2361">
        <v>1.63</v>
      </c>
      <c r="L2361">
        <v>0</v>
      </c>
      <c r="M2361">
        <v>1.14178392887115</v>
      </c>
      <c r="N2361">
        <v>0.64764505624771096</v>
      </c>
      <c r="O2361">
        <v>0.70048093795776301</v>
      </c>
      <c r="R2361">
        <f t="shared" si="72"/>
        <v>1.0815815410005127</v>
      </c>
      <c r="S2361">
        <f t="shared" si="73"/>
        <v>1.2349324212780821</v>
      </c>
    </row>
    <row r="2362" spans="1:19" x14ac:dyDescent="0.25">
      <c r="A2362">
        <v>48965</v>
      </c>
      <c r="B2362">
        <v>1.47</v>
      </c>
      <c r="C2362">
        <v>1</v>
      </c>
      <c r="D2362">
        <v>1.1581094094514801</v>
      </c>
      <c r="E2362">
        <v>0.78782953023910496</v>
      </c>
      <c r="F2362">
        <v>0.14670608937740301</v>
      </c>
      <c r="G2362" s="1">
        <v>43377</v>
      </c>
      <c r="H2362" t="s">
        <v>9</v>
      </c>
      <c r="I2362" t="s">
        <v>39</v>
      </c>
      <c r="J2362">
        <v>2.89</v>
      </c>
      <c r="L2362">
        <v>1</v>
      </c>
      <c r="M2362">
        <v>1.1257648140192</v>
      </c>
      <c r="N2362">
        <v>0.76582640409469604</v>
      </c>
      <c r="O2362">
        <v>0.127864584326744</v>
      </c>
      <c r="R2362">
        <f t="shared" si="72"/>
        <v>5.9893551300938048</v>
      </c>
      <c r="S2362">
        <f t="shared" si="73"/>
        <v>6.7426052641250118</v>
      </c>
    </row>
    <row r="2363" spans="1:19" x14ac:dyDescent="0.25">
      <c r="A2363">
        <v>48966</v>
      </c>
      <c r="B2363">
        <v>10.89</v>
      </c>
      <c r="C2363">
        <v>0</v>
      </c>
      <c r="D2363">
        <v>0.83981424689292905</v>
      </c>
      <c r="E2363">
        <v>0.28142738938331602</v>
      </c>
      <c r="F2363">
        <v>0.78487312793731601</v>
      </c>
      <c r="G2363" s="1">
        <v>43377</v>
      </c>
      <c r="H2363" t="s">
        <v>26</v>
      </c>
      <c r="I2363" t="s">
        <v>71</v>
      </c>
      <c r="J2363">
        <v>1.07</v>
      </c>
      <c r="L2363">
        <v>0</v>
      </c>
      <c r="M2363">
        <v>0.90030287623405403</v>
      </c>
      <c r="N2363">
        <v>0.34004318714141801</v>
      </c>
      <c r="O2363">
        <v>0.84140455722808805</v>
      </c>
      <c r="R2363">
        <f t="shared" si="72"/>
        <v>2.4744049845591012</v>
      </c>
      <c r="S2363">
        <f t="shared" si="73"/>
        <v>2.2277139245664395</v>
      </c>
    </row>
    <row r="2364" spans="1:19" x14ac:dyDescent="0.25">
      <c r="A2364">
        <v>48967</v>
      </c>
      <c r="B2364">
        <v>1.91</v>
      </c>
      <c r="C2364">
        <v>1</v>
      </c>
      <c r="D2364">
        <v>1.3455760024785901</v>
      </c>
      <c r="E2364">
        <v>0.70449005365371697</v>
      </c>
      <c r="F2364">
        <v>0.266617402434349</v>
      </c>
      <c r="G2364" s="1">
        <v>43377</v>
      </c>
      <c r="H2364" t="s">
        <v>136</v>
      </c>
      <c r="I2364" t="s">
        <v>65</v>
      </c>
      <c r="J2364">
        <v>2</v>
      </c>
      <c r="L2364">
        <v>1</v>
      </c>
      <c r="M2364">
        <v>1.4894859611988001</v>
      </c>
      <c r="N2364">
        <v>0.77983558177947998</v>
      </c>
      <c r="O2364">
        <v>0.19875034689903201</v>
      </c>
      <c r="R2364">
        <f t="shared" si="72"/>
        <v>3.9236941919686181</v>
      </c>
      <c r="S2364">
        <f t="shared" si="73"/>
        <v>5.8442874149745521</v>
      </c>
    </row>
    <row r="2365" spans="1:19" x14ac:dyDescent="0.25">
      <c r="A2365">
        <v>48968</v>
      </c>
      <c r="B2365">
        <v>1.49</v>
      </c>
      <c r="C2365">
        <v>0</v>
      </c>
      <c r="D2365">
        <v>1.4068996810912999</v>
      </c>
      <c r="E2365">
        <v>0.409603784481684</v>
      </c>
      <c r="F2365">
        <v>0.488506833712259</v>
      </c>
      <c r="G2365" s="1">
        <v>43378</v>
      </c>
      <c r="H2365" t="s">
        <v>36</v>
      </c>
      <c r="I2365" t="s">
        <v>42</v>
      </c>
      <c r="J2365">
        <v>2.88</v>
      </c>
      <c r="L2365">
        <v>1</v>
      </c>
      <c r="M2365">
        <v>0.60743610233068401</v>
      </c>
      <c r="N2365">
        <v>0.40767523646354598</v>
      </c>
      <c r="O2365">
        <v>0.31149414181709201</v>
      </c>
      <c r="R2365">
        <f t="shared" si="72"/>
        <v>1.3087733659624683</v>
      </c>
      <c r="S2365">
        <f t="shared" si="73"/>
        <v>0.79499619225445095</v>
      </c>
    </row>
    <row r="2366" spans="1:19" x14ac:dyDescent="0.25">
      <c r="A2366">
        <v>48969</v>
      </c>
      <c r="B2366">
        <v>1.46</v>
      </c>
      <c r="C2366">
        <v>1</v>
      </c>
      <c r="D2366">
        <v>0.88959673523902905</v>
      </c>
      <c r="E2366">
        <v>0.60931283235549905</v>
      </c>
      <c r="F2366">
        <v>0.302719938755035</v>
      </c>
      <c r="G2366" s="1">
        <v>43378</v>
      </c>
      <c r="H2366" t="s">
        <v>46</v>
      </c>
      <c r="I2366" t="s">
        <v>72</v>
      </c>
      <c r="J2366">
        <v>3</v>
      </c>
      <c r="L2366">
        <v>1</v>
      </c>
      <c r="M2366">
        <v>0.85826844692230198</v>
      </c>
      <c r="N2366">
        <v>0.58785510063171298</v>
      </c>
      <c r="O2366">
        <v>0.312608242034912</v>
      </c>
      <c r="R2366">
        <f t="shared" si="72"/>
        <v>1.8804849699582185</v>
      </c>
      <c r="S2366">
        <f t="shared" si="73"/>
        <v>1.6139609146267697</v>
      </c>
    </row>
    <row r="2367" spans="1:19" x14ac:dyDescent="0.25">
      <c r="A2367">
        <v>48970</v>
      </c>
      <c r="B2367">
        <v>2.19</v>
      </c>
      <c r="C2367">
        <v>1</v>
      </c>
      <c r="D2367">
        <v>1.39485717380046</v>
      </c>
      <c r="E2367">
        <v>0.63692108392715396</v>
      </c>
      <c r="F2367">
        <v>0.35511736571788699</v>
      </c>
      <c r="G2367" s="1">
        <v>43378</v>
      </c>
      <c r="H2367" t="s">
        <v>155</v>
      </c>
      <c r="I2367" t="s">
        <v>93</v>
      </c>
      <c r="J2367">
        <v>1.78</v>
      </c>
      <c r="L2367">
        <v>1</v>
      </c>
      <c r="M2367">
        <v>1.17765097439289</v>
      </c>
      <c r="N2367">
        <v>0.53774017095565796</v>
      </c>
      <c r="O2367">
        <v>0.220653265714645</v>
      </c>
      <c r="R2367">
        <f t="shared" si="72"/>
        <v>2.4370369920156931</v>
      </c>
      <c r="S2367">
        <f t="shared" si="73"/>
        <v>2.8699789882788012</v>
      </c>
    </row>
    <row r="2368" spans="1:19" x14ac:dyDescent="0.25">
      <c r="A2368">
        <v>48971</v>
      </c>
      <c r="B2368">
        <v>1.55</v>
      </c>
      <c r="C2368">
        <v>1</v>
      </c>
      <c r="D2368">
        <v>0.83840860314667198</v>
      </c>
      <c r="E2368">
        <v>0.54090877622365896</v>
      </c>
      <c r="F2368">
        <v>0.229893824085593</v>
      </c>
      <c r="G2368" s="1">
        <v>43378</v>
      </c>
      <c r="H2368" t="s">
        <v>161</v>
      </c>
      <c r="I2368" t="s">
        <v>26</v>
      </c>
      <c r="J2368">
        <v>2.67</v>
      </c>
      <c r="L2368">
        <v>1</v>
      </c>
      <c r="M2368">
        <v>0.67415997236966996</v>
      </c>
      <c r="N2368">
        <v>0.43494191765785201</v>
      </c>
      <c r="O2368">
        <v>0.34531027078628501</v>
      </c>
      <c r="R2368">
        <f t="shared" si="72"/>
        <v>1.2595684358518275</v>
      </c>
      <c r="S2368">
        <f t="shared" si="73"/>
        <v>0.84915062191157731</v>
      </c>
    </row>
    <row r="2369" spans="1:19" x14ac:dyDescent="0.25">
      <c r="A2369">
        <v>48972</v>
      </c>
      <c r="B2369">
        <v>1.61</v>
      </c>
      <c r="C2369">
        <v>1</v>
      </c>
      <c r="D2369">
        <v>1.3060429571866901</v>
      </c>
      <c r="E2369">
        <v>0.81120680570602399</v>
      </c>
      <c r="F2369">
        <v>0.156067398190498</v>
      </c>
      <c r="G2369" s="1">
        <v>43378</v>
      </c>
      <c r="H2369" t="s">
        <v>38</v>
      </c>
      <c r="I2369" t="s">
        <v>143</v>
      </c>
      <c r="J2369">
        <v>2.52</v>
      </c>
      <c r="L2369">
        <v>1</v>
      </c>
      <c r="M2369">
        <v>1.3087191098928399</v>
      </c>
      <c r="N2369">
        <v>0.812869012355804</v>
      </c>
      <c r="O2369">
        <v>8.4104299545288003E-2</v>
      </c>
      <c r="R2369">
        <f t="shared" si="72"/>
        <v>9.6650113817081955</v>
      </c>
      <c r="S2369">
        <f t="shared" si="73"/>
        <v>12.648785092573361</v>
      </c>
    </row>
    <row r="2370" spans="1:19" x14ac:dyDescent="0.25">
      <c r="A2370">
        <v>48973</v>
      </c>
      <c r="B2370">
        <v>1.1599999999999999</v>
      </c>
      <c r="C2370">
        <v>1</v>
      </c>
      <c r="D2370">
        <v>0.743537290096282</v>
      </c>
      <c r="E2370">
        <v>0.64098042249679499</v>
      </c>
      <c r="F2370">
        <v>0.24965048730373299</v>
      </c>
      <c r="G2370" s="1">
        <v>43378</v>
      </c>
      <c r="H2370" t="s">
        <v>43</v>
      </c>
      <c r="I2370" t="s">
        <v>12</v>
      </c>
      <c r="J2370">
        <v>6.35</v>
      </c>
      <c r="L2370">
        <v>1</v>
      </c>
      <c r="M2370">
        <v>0.77195101261138899</v>
      </c>
      <c r="N2370">
        <v>0.66547501087188698</v>
      </c>
      <c r="O2370">
        <v>0.33878338336944502</v>
      </c>
      <c r="R2370">
        <f t="shared" si="72"/>
        <v>1.9643082970990435</v>
      </c>
      <c r="S2370">
        <f t="shared" si="73"/>
        <v>1.5163497790265597</v>
      </c>
    </row>
    <row r="2371" spans="1:19" x14ac:dyDescent="0.25">
      <c r="A2371">
        <v>48974</v>
      </c>
      <c r="B2371">
        <v>1.57</v>
      </c>
      <c r="C2371">
        <v>1</v>
      </c>
      <c r="D2371">
        <v>1.2517692053317999</v>
      </c>
      <c r="E2371">
        <v>0.79730522632598799</v>
      </c>
      <c r="F2371">
        <v>0.20657801926135999</v>
      </c>
      <c r="G2371" s="1">
        <v>43378</v>
      </c>
      <c r="H2371" t="s">
        <v>136</v>
      </c>
      <c r="I2371" t="s">
        <v>9</v>
      </c>
      <c r="J2371">
        <v>2.62</v>
      </c>
      <c r="L2371">
        <v>1</v>
      </c>
      <c r="M2371">
        <v>1.27322646915912</v>
      </c>
      <c r="N2371">
        <v>0.81097227334976196</v>
      </c>
      <c r="O2371">
        <v>0.20964853465557001</v>
      </c>
      <c r="R2371">
        <f t="shared" si="72"/>
        <v>3.8682468002082731</v>
      </c>
      <c r="S2371">
        <f t="shared" si="73"/>
        <v>4.9251542152652679</v>
      </c>
    </row>
    <row r="2372" spans="1:19" x14ac:dyDescent="0.25">
      <c r="A2372">
        <v>48975</v>
      </c>
      <c r="B2372">
        <v>2.87</v>
      </c>
      <c r="C2372">
        <v>1</v>
      </c>
      <c r="D2372">
        <v>1.8474493402838701</v>
      </c>
      <c r="E2372">
        <v>0.64371057152748101</v>
      </c>
      <c r="F2372">
        <v>0.339069631695747</v>
      </c>
      <c r="G2372" s="1">
        <v>43378</v>
      </c>
      <c r="H2372" t="s">
        <v>122</v>
      </c>
      <c r="I2372" t="s">
        <v>99</v>
      </c>
      <c r="J2372">
        <v>1.49</v>
      </c>
      <c r="L2372">
        <v>1</v>
      </c>
      <c r="M2372">
        <v>1.31858704894781</v>
      </c>
      <c r="N2372">
        <v>0.459437996149063</v>
      </c>
      <c r="O2372">
        <v>0.313118577003479</v>
      </c>
      <c r="R2372">
        <f t="shared" ref="R2372:R2435" si="74">IF(L2372,N2372/O2372,O2372/N2372)</f>
        <v>1.467297151596209</v>
      </c>
      <c r="S2372">
        <f t="shared" ref="S2372:S2435" si="75">IF(L2372,R2372*N2372*B2372,R2372*O2372*J2372)</f>
        <v>1.9347590210527739</v>
      </c>
    </row>
    <row r="2373" spans="1:19" x14ac:dyDescent="0.25">
      <c r="A2373">
        <v>48976</v>
      </c>
      <c r="B2373">
        <v>1.9</v>
      </c>
      <c r="C2373">
        <v>0</v>
      </c>
      <c r="D2373">
        <v>1.2932614171504899</v>
      </c>
      <c r="E2373">
        <v>0.36887119213739999</v>
      </c>
      <c r="F2373">
        <v>0.63707458972930897</v>
      </c>
      <c r="G2373" s="1">
        <v>43379</v>
      </c>
      <c r="H2373" t="s">
        <v>122</v>
      </c>
      <c r="I2373" t="s">
        <v>36</v>
      </c>
      <c r="J2373">
        <v>2.0299999999999998</v>
      </c>
      <c r="L2373">
        <v>0</v>
      </c>
      <c r="M2373">
        <v>1.09615176558494</v>
      </c>
      <c r="N2373">
        <v>0.184925526380538</v>
      </c>
      <c r="O2373">
        <v>0.53997623920440596</v>
      </c>
      <c r="R2373">
        <f t="shared" si="74"/>
        <v>2.9199659439835686</v>
      </c>
      <c r="S2373">
        <f t="shared" si="75"/>
        <v>3.2007258249454962</v>
      </c>
    </row>
    <row r="2374" spans="1:19" x14ac:dyDescent="0.25">
      <c r="A2374">
        <v>48977</v>
      </c>
      <c r="B2374">
        <v>1.45</v>
      </c>
      <c r="C2374">
        <v>1</v>
      </c>
      <c r="D2374">
        <v>0.97376245141029305</v>
      </c>
      <c r="E2374">
        <v>0.67156031131744298</v>
      </c>
      <c r="F2374">
        <v>0.19808409810066199</v>
      </c>
      <c r="G2374" s="1">
        <v>43379</v>
      </c>
      <c r="H2374" t="s">
        <v>46</v>
      </c>
      <c r="I2374" t="s">
        <v>155</v>
      </c>
      <c r="J2374">
        <v>3.02</v>
      </c>
      <c r="L2374">
        <v>1</v>
      </c>
      <c r="M2374">
        <v>1.11426644623279</v>
      </c>
      <c r="N2374">
        <v>0.76845961809158303</v>
      </c>
      <c r="O2374">
        <v>0.23323795199394201</v>
      </c>
      <c r="R2374">
        <f t="shared" si="74"/>
        <v>3.2947451798562466</v>
      </c>
      <c r="S2374">
        <f t="shared" si="75"/>
        <v>3.6712240028010519</v>
      </c>
    </row>
    <row r="2375" spans="1:19" x14ac:dyDescent="0.25">
      <c r="A2375">
        <v>48978</v>
      </c>
      <c r="B2375">
        <v>2.56</v>
      </c>
      <c r="C2375">
        <v>0</v>
      </c>
      <c r="D2375">
        <v>1.0649553240537599</v>
      </c>
      <c r="E2375">
        <v>0.29231503307819301</v>
      </c>
      <c r="F2375">
        <v>0.66978322267532298</v>
      </c>
      <c r="G2375" s="1">
        <v>43379</v>
      </c>
      <c r="H2375" t="s">
        <v>161</v>
      </c>
      <c r="I2375" t="s">
        <v>38</v>
      </c>
      <c r="J2375">
        <v>1.59</v>
      </c>
      <c r="L2375">
        <v>0</v>
      </c>
      <c r="M2375">
        <v>1.13200827777385</v>
      </c>
      <c r="N2375">
        <v>0.34460619091987599</v>
      </c>
      <c r="O2375">
        <v>0.71195489168167103</v>
      </c>
      <c r="R2375">
        <f t="shared" si="74"/>
        <v>2.0659956508071176</v>
      </c>
      <c r="S2375">
        <f t="shared" si="75"/>
        <v>2.3387241785584441</v>
      </c>
    </row>
    <row r="2376" spans="1:19" x14ac:dyDescent="0.25">
      <c r="A2376">
        <v>48979</v>
      </c>
      <c r="B2376">
        <v>1.22</v>
      </c>
      <c r="C2376">
        <v>1</v>
      </c>
      <c r="D2376">
        <v>1.1218665926456399</v>
      </c>
      <c r="E2376">
        <v>0.91956278085708598</v>
      </c>
      <c r="F2376">
        <v>7.1481007337570193E-2</v>
      </c>
      <c r="G2376" s="1">
        <v>43379</v>
      </c>
      <c r="H2376" t="s">
        <v>43</v>
      </c>
      <c r="I2376" t="s">
        <v>136</v>
      </c>
      <c r="J2376">
        <v>5.0199999999999996</v>
      </c>
      <c r="L2376">
        <v>1</v>
      </c>
      <c r="M2376">
        <v>1.1466024231910701</v>
      </c>
      <c r="N2376">
        <v>0.93983805179595903</v>
      </c>
      <c r="O2376">
        <v>6.3605464994907296E-2</v>
      </c>
      <c r="R2376">
        <f t="shared" si="74"/>
        <v>14.776058187314709</v>
      </c>
      <c r="S2376">
        <f t="shared" si="75"/>
        <v>16.942264122787293</v>
      </c>
    </row>
    <row r="2377" spans="1:19" x14ac:dyDescent="0.25">
      <c r="A2377">
        <v>48980</v>
      </c>
      <c r="B2377">
        <v>6.39</v>
      </c>
      <c r="C2377">
        <v>0</v>
      </c>
      <c r="D2377">
        <v>1.08501070261001</v>
      </c>
      <c r="E2377">
        <v>7.3899914324283597E-2</v>
      </c>
      <c r="F2377">
        <v>0.93535405397415095</v>
      </c>
      <c r="G2377" s="1">
        <v>43380</v>
      </c>
      <c r="H2377" t="s">
        <v>161</v>
      </c>
      <c r="I2377" t="s">
        <v>43</v>
      </c>
      <c r="J2377">
        <v>1.1599999999999999</v>
      </c>
      <c r="L2377">
        <v>0</v>
      </c>
      <c r="M2377">
        <v>1.10384523153305</v>
      </c>
      <c r="N2377">
        <v>5.4056655615568099E-2</v>
      </c>
      <c r="O2377">
        <v>0.951590716838836</v>
      </c>
      <c r="R2377">
        <f t="shared" si="74"/>
        <v>17.603581020738947</v>
      </c>
      <c r="S2377">
        <f t="shared" si="75"/>
        <v>19.431628967648383</v>
      </c>
    </row>
    <row r="2378" spans="1:19" x14ac:dyDescent="0.25">
      <c r="A2378">
        <v>48981</v>
      </c>
      <c r="B2378">
        <v>3.42</v>
      </c>
      <c r="C2378">
        <v>0</v>
      </c>
      <c r="D2378">
        <v>0.91593251395225495</v>
      </c>
      <c r="E2378">
        <v>0.21712396740913301</v>
      </c>
      <c r="F2378">
        <v>0.66371921300888004</v>
      </c>
      <c r="G2378" s="1">
        <v>43380</v>
      </c>
      <c r="H2378" t="s">
        <v>122</v>
      </c>
      <c r="I2378" t="s">
        <v>46</v>
      </c>
      <c r="J2378">
        <v>1.38</v>
      </c>
      <c r="L2378">
        <v>0</v>
      </c>
      <c r="M2378">
        <v>0.91378669381141597</v>
      </c>
      <c r="N2378">
        <v>0.36189889907836897</v>
      </c>
      <c r="O2378">
        <v>0.66216427087783802</v>
      </c>
      <c r="R2378">
        <f t="shared" si="74"/>
        <v>1.8296940735772915</v>
      </c>
      <c r="S2378">
        <f t="shared" si="75"/>
        <v>1.6719500981805357</v>
      </c>
    </row>
    <row r="2379" spans="1:19" x14ac:dyDescent="0.25">
      <c r="A2379">
        <v>48982</v>
      </c>
      <c r="B2379">
        <v>1.53</v>
      </c>
      <c r="C2379">
        <v>1</v>
      </c>
      <c r="D2379">
        <v>1.1877495803833</v>
      </c>
      <c r="E2379">
        <v>0.77630691528320295</v>
      </c>
      <c r="F2379">
        <v>0.18408152163028699</v>
      </c>
      <c r="G2379" s="1">
        <v>43380</v>
      </c>
      <c r="H2379" t="s">
        <v>104</v>
      </c>
      <c r="I2379" t="s">
        <v>24</v>
      </c>
      <c r="J2379">
        <v>2.69</v>
      </c>
      <c r="L2379">
        <v>1</v>
      </c>
      <c r="M2379">
        <v>1.1062273746728799</v>
      </c>
      <c r="N2379">
        <v>0.72302442789077703</v>
      </c>
      <c r="O2379">
        <v>0.121637403964996</v>
      </c>
      <c r="R2379">
        <f t="shared" si="74"/>
        <v>5.9440961770184124</v>
      </c>
      <c r="S2379">
        <f t="shared" si="75"/>
        <v>6.5755219087062331</v>
      </c>
    </row>
    <row r="2380" spans="1:19" x14ac:dyDescent="0.25">
      <c r="A2380">
        <v>48983</v>
      </c>
      <c r="B2380">
        <v>1.61</v>
      </c>
      <c r="C2380">
        <v>1</v>
      </c>
      <c r="D2380">
        <v>1.2057145035266801</v>
      </c>
      <c r="E2380">
        <v>0.74889099597930897</v>
      </c>
      <c r="F2380">
        <v>0.36665455102920502</v>
      </c>
      <c r="G2380" s="1">
        <v>43380</v>
      </c>
      <c r="H2380" t="s">
        <v>95</v>
      </c>
      <c r="I2380" t="s">
        <v>151</v>
      </c>
      <c r="J2380">
        <v>2.4900000000000002</v>
      </c>
      <c r="L2380">
        <v>1</v>
      </c>
      <c r="M2380">
        <v>1.0326872664690001</v>
      </c>
      <c r="N2380">
        <v>0.64142066240310602</v>
      </c>
      <c r="O2380">
        <v>0.34485059976577698</v>
      </c>
      <c r="R2380">
        <f t="shared" si="74"/>
        <v>1.8599957861136385</v>
      </c>
      <c r="S2380">
        <f t="shared" si="75"/>
        <v>1.9207939640055536</v>
      </c>
    </row>
    <row r="2381" spans="1:19" x14ac:dyDescent="0.25">
      <c r="A2381">
        <v>48984</v>
      </c>
      <c r="B2381">
        <v>2.09</v>
      </c>
      <c r="C2381">
        <v>1</v>
      </c>
      <c r="D2381">
        <v>1.33942663174867</v>
      </c>
      <c r="E2381">
        <v>0.64087398648261995</v>
      </c>
      <c r="F2381">
        <v>0.39173719286918601</v>
      </c>
      <c r="G2381" s="1">
        <v>43380</v>
      </c>
      <c r="H2381" t="s">
        <v>85</v>
      </c>
      <c r="I2381" t="s">
        <v>150</v>
      </c>
      <c r="J2381">
        <v>1.83</v>
      </c>
      <c r="L2381">
        <v>1</v>
      </c>
      <c r="M2381">
        <v>1.5323220044374399</v>
      </c>
      <c r="N2381">
        <v>0.73316842317581099</v>
      </c>
      <c r="O2381">
        <v>0.570528805255889</v>
      </c>
      <c r="R2381">
        <f t="shared" si="74"/>
        <v>1.2850681971210485</v>
      </c>
      <c r="S2381">
        <f t="shared" si="75"/>
        <v>1.9691382756513385</v>
      </c>
    </row>
    <row r="2382" spans="1:19" x14ac:dyDescent="0.25">
      <c r="A2382">
        <v>48985</v>
      </c>
      <c r="B2382">
        <v>1.47</v>
      </c>
      <c r="C2382">
        <v>1</v>
      </c>
      <c r="D2382">
        <v>1.2579620336294099</v>
      </c>
      <c r="E2382">
        <v>0.85575648546218797</v>
      </c>
      <c r="F2382">
        <v>0.17996746152639301</v>
      </c>
      <c r="G2382" s="1">
        <v>43380</v>
      </c>
      <c r="H2382" t="s">
        <v>44</v>
      </c>
      <c r="I2382" t="s">
        <v>50</v>
      </c>
      <c r="J2382">
        <v>2.92</v>
      </c>
      <c r="L2382">
        <v>1</v>
      </c>
      <c r="M2382">
        <v>1.3763865548372201</v>
      </c>
      <c r="N2382">
        <v>0.93631738424301103</v>
      </c>
      <c r="O2382">
        <v>0.11630963534116701</v>
      </c>
      <c r="R2382">
        <f t="shared" si="74"/>
        <v>8.0502133937273879</v>
      </c>
      <c r="S2382">
        <f t="shared" si="75"/>
        <v>11.080205478696934</v>
      </c>
    </row>
    <row r="2383" spans="1:19" x14ac:dyDescent="0.25">
      <c r="A2383">
        <v>48986</v>
      </c>
      <c r="B2383">
        <v>1.45</v>
      </c>
      <c r="C2383">
        <v>0</v>
      </c>
      <c r="D2383">
        <v>1.7397427976131401</v>
      </c>
      <c r="E2383">
        <v>0.49258553981781</v>
      </c>
      <c r="F2383">
        <v>0.579914265871048</v>
      </c>
      <c r="G2383" s="1">
        <v>43381</v>
      </c>
      <c r="H2383" t="s">
        <v>146</v>
      </c>
      <c r="I2383" t="s">
        <v>147</v>
      </c>
      <c r="J2383">
        <v>3</v>
      </c>
      <c r="L2383">
        <v>0</v>
      </c>
      <c r="M2383">
        <v>1.3082271516323001</v>
      </c>
      <c r="N2383">
        <v>0.42308953404426503</v>
      </c>
      <c r="O2383">
        <v>0.43607571721076899</v>
      </c>
      <c r="R2383">
        <f t="shared" si="74"/>
        <v>1.0306936998473362</v>
      </c>
      <c r="S2383">
        <f t="shared" si="75"/>
        <v>1.3483814831566445</v>
      </c>
    </row>
    <row r="2384" spans="1:19" x14ac:dyDescent="0.25">
      <c r="A2384">
        <v>48987</v>
      </c>
      <c r="B2384">
        <v>1.89</v>
      </c>
      <c r="C2384">
        <v>1</v>
      </c>
      <c r="D2384">
        <v>1.28309466826915</v>
      </c>
      <c r="E2384">
        <v>0.67888606786727901</v>
      </c>
      <c r="F2384">
        <v>0.42252127528190597</v>
      </c>
      <c r="G2384" s="1">
        <v>43381</v>
      </c>
      <c r="H2384" t="s">
        <v>37</v>
      </c>
      <c r="I2384" t="s">
        <v>59</v>
      </c>
      <c r="J2384">
        <v>2.0099999999999998</v>
      </c>
      <c r="L2384">
        <v>1</v>
      </c>
      <c r="M2384">
        <v>1.31919118702411</v>
      </c>
      <c r="N2384">
        <v>0.69798475503921498</v>
      </c>
      <c r="O2384">
        <v>0.572529256343841</v>
      </c>
      <c r="R2384">
        <f t="shared" si="74"/>
        <v>1.2191250443628505</v>
      </c>
      <c r="S2384">
        <f t="shared" si="75"/>
        <v>1.6082590144038573</v>
      </c>
    </row>
    <row r="2385" spans="1:19" x14ac:dyDescent="0.25">
      <c r="A2385">
        <v>48988</v>
      </c>
      <c r="B2385">
        <v>4.08</v>
      </c>
      <c r="C2385">
        <v>0</v>
      </c>
      <c r="D2385">
        <v>0.89343732833862299</v>
      </c>
      <c r="E2385">
        <v>0.36531914025545098</v>
      </c>
      <c r="F2385">
        <v>0.69799791276454903</v>
      </c>
      <c r="G2385" s="1">
        <v>43381</v>
      </c>
      <c r="H2385" t="s">
        <v>176</v>
      </c>
      <c r="I2385" t="s">
        <v>76</v>
      </c>
      <c r="J2385">
        <v>1.28</v>
      </c>
      <c r="L2385">
        <v>0</v>
      </c>
      <c r="M2385">
        <v>0.88628242492675702</v>
      </c>
      <c r="N2385">
        <v>0.49200391769409102</v>
      </c>
      <c r="O2385">
        <v>0.69240814447402899</v>
      </c>
      <c r="R2385">
        <f t="shared" si="74"/>
        <v>1.4073224207627988</v>
      </c>
      <c r="S2385">
        <f t="shared" si="75"/>
        <v>1.2472851277274473</v>
      </c>
    </row>
    <row r="2386" spans="1:19" x14ac:dyDescent="0.25">
      <c r="A2386">
        <v>48989</v>
      </c>
      <c r="B2386">
        <v>2.14</v>
      </c>
      <c r="C2386">
        <v>0</v>
      </c>
      <c r="D2386">
        <v>1.15678274792432</v>
      </c>
      <c r="E2386">
        <v>0.30601734519004797</v>
      </c>
      <c r="F2386">
        <v>0.64624734520912097</v>
      </c>
      <c r="G2386" s="1">
        <v>43381</v>
      </c>
      <c r="H2386" t="s">
        <v>78</v>
      </c>
      <c r="I2386" t="s">
        <v>54</v>
      </c>
      <c r="J2386">
        <v>1.79</v>
      </c>
      <c r="L2386">
        <v>0</v>
      </c>
      <c r="M2386">
        <v>1.1952859449386499</v>
      </c>
      <c r="N2386">
        <v>0.167679533362388</v>
      </c>
      <c r="O2386">
        <v>0.66775751113891602</v>
      </c>
      <c r="R2386">
        <f t="shared" si="74"/>
        <v>3.9823435678089734</v>
      </c>
      <c r="S2386">
        <f t="shared" si="75"/>
        <v>4.7600392945189425</v>
      </c>
    </row>
    <row r="2387" spans="1:19" x14ac:dyDescent="0.25">
      <c r="A2387">
        <v>48990</v>
      </c>
      <c r="B2387">
        <v>6.42</v>
      </c>
      <c r="C2387">
        <v>0</v>
      </c>
      <c r="D2387">
        <v>0.86843731522560097</v>
      </c>
      <c r="E2387">
        <v>0.17616563141345901</v>
      </c>
      <c r="F2387">
        <v>0.75516288280486998</v>
      </c>
      <c r="G2387" s="1">
        <v>43381</v>
      </c>
      <c r="H2387" t="s">
        <v>51</v>
      </c>
      <c r="I2387" t="s">
        <v>99</v>
      </c>
      <c r="J2387">
        <v>1.1499999999999999</v>
      </c>
      <c r="L2387">
        <v>0</v>
      </c>
      <c r="M2387">
        <v>0.93509335517883296</v>
      </c>
      <c r="N2387">
        <v>0.126855418086051</v>
      </c>
      <c r="O2387">
        <v>0.81312465667724598</v>
      </c>
      <c r="R2387">
        <f t="shared" si="74"/>
        <v>6.4098535872206241</v>
      </c>
      <c r="S2387">
        <f t="shared" si="75"/>
        <v>5.9938114970792107</v>
      </c>
    </row>
    <row r="2388" spans="1:19" x14ac:dyDescent="0.25">
      <c r="A2388">
        <v>48991</v>
      </c>
      <c r="B2388">
        <v>3.88</v>
      </c>
      <c r="C2388">
        <v>1</v>
      </c>
      <c r="D2388">
        <v>2.4667837572097699</v>
      </c>
      <c r="E2388">
        <v>0.63576900959014804</v>
      </c>
      <c r="F2388">
        <v>0.45725830793380701</v>
      </c>
      <c r="G2388" s="1">
        <v>43381</v>
      </c>
      <c r="H2388" t="s">
        <v>39</v>
      </c>
      <c r="I2388" t="s">
        <v>40</v>
      </c>
      <c r="J2388">
        <v>1.3</v>
      </c>
      <c r="L2388">
        <v>1</v>
      </c>
      <c r="M2388">
        <v>2.5929356718063299</v>
      </c>
      <c r="N2388">
        <v>0.66828238964080799</v>
      </c>
      <c r="O2388">
        <v>0.40895733237266502</v>
      </c>
      <c r="R2388">
        <f t="shared" si="74"/>
        <v>1.6341127465880263</v>
      </c>
      <c r="S2388">
        <f t="shared" si="75"/>
        <v>4.237149232381519</v>
      </c>
    </row>
    <row r="2389" spans="1:19" x14ac:dyDescent="0.25">
      <c r="A2389">
        <v>48992</v>
      </c>
      <c r="B2389">
        <v>2</v>
      </c>
      <c r="C2389">
        <v>0</v>
      </c>
      <c r="D2389">
        <v>1.06948448047041</v>
      </c>
      <c r="E2389">
        <v>0.43064893782138802</v>
      </c>
      <c r="F2389">
        <v>0.55993951857089996</v>
      </c>
      <c r="G2389" s="1">
        <v>43381</v>
      </c>
      <c r="H2389" t="s">
        <v>121</v>
      </c>
      <c r="I2389" t="s">
        <v>53</v>
      </c>
      <c r="J2389">
        <v>1.91</v>
      </c>
      <c r="L2389">
        <v>0</v>
      </c>
      <c r="M2389">
        <v>1.0569853097200299</v>
      </c>
      <c r="N2389">
        <v>0.54408293962478604</v>
      </c>
      <c r="O2389">
        <v>0.55339545011520297</v>
      </c>
      <c r="R2389">
        <f t="shared" si="74"/>
        <v>1.0171159759150674</v>
      </c>
      <c r="S2389">
        <f t="shared" si="75"/>
        <v>1.0750766448237858</v>
      </c>
    </row>
    <row r="2390" spans="1:19" x14ac:dyDescent="0.25">
      <c r="A2390">
        <v>48993</v>
      </c>
      <c r="B2390">
        <v>1.59</v>
      </c>
      <c r="C2390">
        <v>1</v>
      </c>
      <c r="D2390">
        <v>1.17400621712207</v>
      </c>
      <c r="E2390">
        <v>0.73836869001388505</v>
      </c>
      <c r="F2390">
        <v>0.17703414857387501</v>
      </c>
      <c r="G2390" s="1">
        <v>43381</v>
      </c>
      <c r="H2390" t="s">
        <v>115</v>
      </c>
      <c r="I2390" t="s">
        <v>31</v>
      </c>
      <c r="J2390">
        <v>2.52</v>
      </c>
      <c r="L2390">
        <v>1</v>
      </c>
      <c r="M2390">
        <v>1.0863133066892601</v>
      </c>
      <c r="N2390">
        <v>0.68321591615676802</v>
      </c>
      <c r="O2390">
        <v>0.110760763287544</v>
      </c>
      <c r="R2390">
        <f t="shared" si="74"/>
        <v>6.1683929929507944</v>
      </c>
      <c r="S2390">
        <f t="shared" si="75"/>
        <v>6.7008073891312456</v>
      </c>
    </row>
    <row r="2391" spans="1:19" x14ac:dyDescent="0.25">
      <c r="A2391">
        <v>48994</v>
      </c>
      <c r="B2391">
        <v>1.78</v>
      </c>
      <c r="C2391">
        <v>0</v>
      </c>
      <c r="D2391">
        <v>1.3507647317647899</v>
      </c>
      <c r="E2391">
        <v>0.31940918788313799</v>
      </c>
      <c r="F2391">
        <v>0.62247222661972001</v>
      </c>
      <c r="G2391" s="1">
        <v>43381</v>
      </c>
      <c r="H2391" t="s">
        <v>9</v>
      </c>
      <c r="I2391" t="s">
        <v>131</v>
      </c>
      <c r="J2391">
        <v>2.17</v>
      </c>
      <c r="L2391">
        <v>1</v>
      </c>
      <c r="M2391">
        <v>1.1022905683517401</v>
      </c>
      <c r="N2391">
        <v>0.61926436424255304</v>
      </c>
      <c r="O2391">
        <v>0.46499460935592601</v>
      </c>
      <c r="R2391">
        <f t="shared" si="74"/>
        <v>1.3317667598347203</v>
      </c>
      <c r="S2391">
        <f t="shared" si="75"/>
        <v>1.467993938610175</v>
      </c>
    </row>
    <row r="2392" spans="1:19" x14ac:dyDescent="0.25">
      <c r="A2392">
        <v>48995</v>
      </c>
      <c r="B2392">
        <v>1.64</v>
      </c>
      <c r="C2392">
        <v>1</v>
      </c>
      <c r="D2392">
        <v>1.25239604902267</v>
      </c>
      <c r="E2392">
        <v>0.76365612745285005</v>
      </c>
      <c r="F2392">
        <v>0.15489105731248801</v>
      </c>
      <c r="G2392" s="1">
        <v>43381</v>
      </c>
      <c r="H2392" t="s">
        <v>66</v>
      </c>
      <c r="I2392" t="s">
        <v>65</v>
      </c>
      <c r="J2392">
        <v>2.41</v>
      </c>
      <c r="L2392">
        <v>1</v>
      </c>
      <c r="M2392">
        <v>1.2178264045715299</v>
      </c>
      <c r="N2392">
        <v>0.74257707595825195</v>
      </c>
      <c r="O2392">
        <v>7.56100043654441E-2</v>
      </c>
      <c r="R2392">
        <f t="shared" si="74"/>
        <v>9.8211484338655932</v>
      </c>
      <c r="S2392">
        <f t="shared" si="75"/>
        <v>11.960453885977879</v>
      </c>
    </row>
    <row r="2393" spans="1:19" x14ac:dyDescent="0.25">
      <c r="A2393">
        <v>48996</v>
      </c>
      <c r="B2393">
        <v>2.76</v>
      </c>
      <c r="C2393">
        <v>1</v>
      </c>
      <c r="D2393">
        <v>1.75292923808097</v>
      </c>
      <c r="E2393">
        <v>0.635119289159774</v>
      </c>
      <c r="F2393">
        <v>0.235140269994735</v>
      </c>
      <c r="G2393" s="1">
        <v>43381</v>
      </c>
      <c r="H2393" t="s">
        <v>97</v>
      </c>
      <c r="I2393" t="s">
        <v>47</v>
      </c>
      <c r="J2393">
        <v>1.51</v>
      </c>
      <c r="L2393">
        <v>1</v>
      </c>
      <c r="M2393">
        <v>2.1033595919609001</v>
      </c>
      <c r="N2393">
        <v>0.76208680868148804</v>
      </c>
      <c r="O2393">
        <v>0.156987249851226</v>
      </c>
      <c r="R2393">
        <f t="shared" si="74"/>
        <v>4.8544503416914688</v>
      </c>
      <c r="S2393">
        <f t="shared" si="75"/>
        <v>10.210654689894652</v>
      </c>
    </row>
    <row r="2394" spans="1:19" x14ac:dyDescent="0.25">
      <c r="A2394">
        <v>48997</v>
      </c>
      <c r="B2394">
        <v>1.88</v>
      </c>
      <c r="C2394">
        <v>1</v>
      </c>
      <c r="D2394">
        <v>1.1381019816398601</v>
      </c>
      <c r="E2394">
        <v>0.60537339448928795</v>
      </c>
      <c r="F2394">
        <v>0.39565401077270501</v>
      </c>
      <c r="G2394" s="1">
        <v>43381</v>
      </c>
      <c r="H2394" t="s">
        <v>72</v>
      </c>
      <c r="I2394" t="s">
        <v>82</v>
      </c>
      <c r="J2394">
        <v>2.0299999999999998</v>
      </c>
      <c r="L2394">
        <v>1</v>
      </c>
      <c r="M2394">
        <v>1.2057345843315099</v>
      </c>
      <c r="N2394">
        <v>0.64134818315505904</v>
      </c>
      <c r="O2394">
        <v>0.419282525777816</v>
      </c>
      <c r="R2394">
        <f t="shared" si="74"/>
        <v>1.5296325120282235</v>
      </c>
      <c r="S2394">
        <f t="shared" si="75"/>
        <v>1.8443308210703149</v>
      </c>
    </row>
    <row r="2395" spans="1:19" x14ac:dyDescent="0.25">
      <c r="A2395">
        <v>48998</v>
      </c>
      <c r="B2395">
        <v>2.41</v>
      </c>
      <c r="C2395">
        <v>1</v>
      </c>
      <c r="D2395">
        <v>1.38987566232681</v>
      </c>
      <c r="E2395">
        <v>0.57671189308166504</v>
      </c>
      <c r="F2395">
        <v>0.40478884428739498</v>
      </c>
      <c r="G2395" s="1">
        <v>43382</v>
      </c>
      <c r="H2395" t="s">
        <v>85</v>
      </c>
      <c r="I2395" t="s">
        <v>9</v>
      </c>
      <c r="J2395">
        <v>1.64</v>
      </c>
      <c r="L2395">
        <v>1</v>
      </c>
      <c r="M2395">
        <v>1.14086856663227</v>
      </c>
      <c r="N2395">
        <v>0.47338944673538202</v>
      </c>
      <c r="O2395">
        <v>0.39290639758110002</v>
      </c>
      <c r="R2395">
        <f t="shared" si="74"/>
        <v>1.2048402613186502</v>
      </c>
      <c r="S2395">
        <f t="shared" si="75"/>
        <v>1.374564381951459</v>
      </c>
    </row>
    <row r="2396" spans="1:19" x14ac:dyDescent="0.25">
      <c r="A2396">
        <v>48999</v>
      </c>
      <c r="B2396">
        <v>1.33</v>
      </c>
      <c r="C2396">
        <v>1</v>
      </c>
      <c r="D2396">
        <v>0.94194372093677503</v>
      </c>
      <c r="E2396">
        <v>0.70822836160659697</v>
      </c>
      <c r="F2396">
        <v>0.27187332808971398</v>
      </c>
      <c r="G2396" s="1">
        <v>43382</v>
      </c>
      <c r="H2396" t="s">
        <v>78</v>
      </c>
      <c r="I2396" t="s">
        <v>176</v>
      </c>
      <c r="J2396">
        <v>3.64</v>
      </c>
      <c r="L2396">
        <v>1</v>
      </c>
      <c r="M2396">
        <v>0.92783313930034605</v>
      </c>
      <c r="N2396">
        <v>0.69761890172958296</v>
      </c>
      <c r="O2396">
        <v>0.31838837265968301</v>
      </c>
      <c r="R2396">
        <f t="shared" si="74"/>
        <v>2.1910941530369565</v>
      </c>
      <c r="S2396">
        <f t="shared" si="75"/>
        <v>2.0329697665149107</v>
      </c>
    </row>
    <row r="2397" spans="1:19" x14ac:dyDescent="0.25">
      <c r="A2397">
        <v>49000</v>
      </c>
      <c r="B2397">
        <v>5.28</v>
      </c>
      <c r="C2397">
        <v>0</v>
      </c>
      <c r="D2397">
        <v>0.91195590019226003</v>
      </c>
      <c r="E2397">
        <v>0.31870434284210197</v>
      </c>
      <c r="F2397">
        <v>0.75996325016021704</v>
      </c>
      <c r="G2397" s="1">
        <v>43382</v>
      </c>
      <c r="H2397" t="s">
        <v>95</v>
      </c>
      <c r="I2397" t="s">
        <v>134</v>
      </c>
      <c r="J2397">
        <v>1.2</v>
      </c>
      <c r="L2397">
        <v>0</v>
      </c>
      <c r="M2397">
        <v>0.80122718811035099</v>
      </c>
      <c r="N2397">
        <v>0.34897291660308799</v>
      </c>
      <c r="O2397">
        <v>0.66768932342529297</v>
      </c>
      <c r="R2397">
        <f t="shared" si="74"/>
        <v>1.913298401275948</v>
      </c>
      <c r="S2397">
        <f t="shared" si="75"/>
        <v>1.5329866980703588</v>
      </c>
    </row>
    <row r="2398" spans="1:19" x14ac:dyDescent="0.25">
      <c r="A2398">
        <v>49001</v>
      </c>
      <c r="B2398">
        <v>1.06</v>
      </c>
      <c r="C2398">
        <v>1</v>
      </c>
      <c r="D2398">
        <v>0.97880529808998096</v>
      </c>
      <c r="E2398">
        <v>0.92340122461318896</v>
      </c>
      <c r="F2398">
        <v>6.9785568490624394E-2</v>
      </c>
      <c r="G2398" s="1">
        <v>43382</v>
      </c>
      <c r="H2398" t="s">
        <v>108</v>
      </c>
      <c r="I2398" t="s">
        <v>104</v>
      </c>
      <c r="J2398">
        <v>11.81</v>
      </c>
      <c r="L2398">
        <v>1</v>
      </c>
      <c r="M2398">
        <v>0.97373023986816398</v>
      </c>
      <c r="N2398">
        <v>0.91861343383788996</v>
      </c>
      <c r="O2398">
        <v>6.7545339465141296E-2</v>
      </c>
      <c r="R2398">
        <f t="shared" si="74"/>
        <v>13.599952877755047</v>
      </c>
      <c r="S2398">
        <f t="shared" si="75"/>
        <v>13.242685377852141</v>
      </c>
    </row>
    <row r="2399" spans="1:19" x14ac:dyDescent="0.25">
      <c r="A2399">
        <v>49002</v>
      </c>
      <c r="B2399">
        <v>4.93</v>
      </c>
      <c r="C2399">
        <v>0</v>
      </c>
      <c r="D2399">
        <v>0.92140107440948404</v>
      </c>
      <c r="E2399">
        <v>0.24517736136913201</v>
      </c>
      <c r="F2399">
        <v>0.75524678230285602</v>
      </c>
      <c r="G2399" s="1">
        <v>43382</v>
      </c>
      <c r="H2399" t="s">
        <v>97</v>
      </c>
      <c r="I2399" t="s">
        <v>58</v>
      </c>
      <c r="J2399">
        <v>1.22</v>
      </c>
      <c r="L2399">
        <v>0</v>
      </c>
      <c r="M2399">
        <v>0.82225457906722998</v>
      </c>
      <c r="N2399">
        <v>0.13231952488422299</v>
      </c>
      <c r="O2399">
        <v>0.67397916316985995</v>
      </c>
      <c r="R2399">
        <f t="shared" si="74"/>
        <v>5.0935730290717007</v>
      </c>
      <c r="S2399">
        <f t="shared" si="75"/>
        <v>4.1882137469675431</v>
      </c>
    </row>
    <row r="2400" spans="1:19" x14ac:dyDescent="0.25">
      <c r="A2400">
        <v>49003</v>
      </c>
      <c r="B2400">
        <v>1.51</v>
      </c>
      <c r="C2400">
        <v>1</v>
      </c>
      <c r="D2400">
        <v>1.18212384557723</v>
      </c>
      <c r="E2400">
        <v>0.782863473892211</v>
      </c>
      <c r="F2400">
        <v>0.18784498572349501</v>
      </c>
      <c r="G2400" s="1">
        <v>43382</v>
      </c>
      <c r="H2400" t="s">
        <v>38</v>
      </c>
      <c r="I2400" t="s">
        <v>12</v>
      </c>
      <c r="J2400">
        <v>2.77</v>
      </c>
      <c r="L2400">
        <v>1</v>
      </c>
      <c r="M2400">
        <v>1.0657349544763499</v>
      </c>
      <c r="N2400">
        <v>0.70578473806381203</v>
      </c>
      <c r="O2400">
        <v>0.21816648542881001</v>
      </c>
      <c r="R2400">
        <f t="shared" si="74"/>
        <v>3.2350740613370559</v>
      </c>
      <c r="S2400">
        <f t="shared" si="75"/>
        <v>3.4477315074866879</v>
      </c>
    </row>
    <row r="2401" spans="1:19" x14ac:dyDescent="0.25">
      <c r="A2401">
        <v>49004</v>
      </c>
      <c r="B2401">
        <v>1.63</v>
      </c>
      <c r="C2401">
        <v>1</v>
      </c>
      <c r="D2401">
        <v>1.19543609154224</v>
      </c>
      <c r="E2401">
        <v>0.73339637517929002</v>
      </c>
      <c r="F2401">
        <v>0.30192238688468898</v>
      </c>
      <c r="G2401" s="1">
        <v>43382</v>
      </c>
      <c r="H2401" t="s">
        <v>94</v>
      </c>
      <c r="I2401" t="s">
        <v>127</v>
      </c>
      <c r="J2401">
        <v>2.44</v>
      </c>
      <c r="L2401">
        <v>1</v>
      </c>
      <c r="M2401">
        <v>1.2667874926328599</v>
      </c>
      <c r="N2401">
        <v>0.77717024087905795</v>
      </c>
      <c r="O2401">
        <v>0.33855170011520302</v>
      </c>
      <c r="R2401">
        <f t="shared" si="74"/>
        <v>2.2955732923940451</v>
      </c>
      <c r="S2401">
        <f t="shared" si="75"/>
        <v>2.9080035352268214</v>
      </c>
    </row>
    <row r="2402" spans="1:19" x14ac:dyDescent="0.25">
      <c r="A2402">
        <v>49005</v>
      </c>
      <c r="B2402">
        <v>2.56</v>
      </c>
      <c r="C2402">
        <v>1</v>
      </c>
      <c r="D2402">
        <v>1.5156954701741501</v>
      </c>
      <c r="E2402">
        <v>0.59206854303677803</v>
      </c>
      <c r="F2402">
        <v>0.489404449860254</v>
      </c>
      <c r="G2402" s="1">
        <v>43382</v>
      </c>
      <c r="H2402" t="s">
        <v>161</v>
      </c>
      <c r="I2402" t="s">
        <v>36</v>
      </c>
      <c r="J2402">
        <v>1.58</v>
      </c>
      <c r="L2402">
        <v>1</v>
      </c>
      <c r="M2402">
        <v>1.7370881652832</v>
      </c>
      <c r="N2402">
        <v>0.678550064563751</v>
      </c>
      <c r="O2402">
        <v>0.42450889945030201</v>
      </c>
      <c r="R2402">
        <f t="shared" si="74"/>
        <v>1.5984354284266071</v>
      </c>
      <c r="S2402">
        <f t="shared" si="75"/>
        <v>2.7766232656892447</v>
      </c>
    </row>
    <row r="2403" spans="1:19" x14ac:dyDescent="0.25">
      <c r="A2403">
        <v>49006</v>
      </c>
      <c r="B2403">
        <v>1.1499999999999999</v>
      </c>
      <c r="C2403">
        <v>1</v>
      </c>
      <c r="D2403">
        <v>1.0196597856283101</v>
      </c>
      <c r="E2403">
        <v>0.88666068315505897</v>
      </c>
      <c r="F2403">
        <v>0.19565523266792201</v>
      </c>
      <c r="G2403" s="1">
        <v>43382</v>
      </c>
      <c r="H2403" t="s">
        <v>122</v>
      </c>
      <c r="I2403" t="s">
        <v>260</v>
      </c>
      <c r="J2403">
        <v>6.62</v>
      </c>
      <c r="L2403">
        <v>1</v>
      </c>
      <c r="M2403">
        <v>1.03463277518749</v>
      </c>
      <c r="N2403">
        <v>0.89968067407607999</v>
      </c>
      <c r="O2403">
        <v>0.12482786178588801</v>
      </c>
      <c r="R2403">
        <f t="shared" si="74"/>
        <v>7.2073707039800494</v>
      </c>
      <c r="S2403">
        <f t="shared" si="75"/>
        <v>7.4569819532639059</v>
      </c>
    </row>
    <row r="2404" spans="1:19" x14ac:dyDescent="0.25">
      <c r="A2404">
        <v>49007</v>
      </c>
      <c r="B2404">
        <v>1.52</v>
      </c>
      <c r="C2404">
        <v>1</v>
      </c>
      <c r="D2404">
        <v>1.0525471191406199</v>
      </c>
      <c r="E2404">
        <v>0.69246520996093697</v>
      </c>
      <c r="F2404">
        <v>0.26191262900829299</v>
      </c>
      <c r="G2404" s="1">
        <v>43382</v>
      </c>
      <c r="H2404" t="s">
        <v>87</v>
      </c>
      <c r="I2404" t="s">
        <v>79</v>
      </c>
      <c r="J2404">
        <v>2.74</v>
      </c>
      <c r="L2404">
        <v>1</v>
      </c>
      <c r="M2404">
        <v>1.2118796634674001</v>
      </c>
      <c r="N2404">
        <v>0.79728925228118896</v>
      </c>
      <c r="O2404">
        <v>0.233121693134307</v>
      </c>
      <c r="R2404">
        <f t="shared" si="74"/>
        <v>3.4200560298000733</v>
      </c>
      <c r="S2404">
        <f t="shared" si="75"/>
        <v>4.1446963504337901</v>
      </c>
    </row>
    <row r="2405" spans="1:19" x14ac:dyDescent="0.25">
      <c r="A2405">
        <v>49008</v>
      </c>
      <c r="B2405">
        <v>1.44</v>
      </c>
      <c r="C2405">
        <v>1</v>
      </c>
      <c r="D2405">
        <v>1.2416927261352499</v>
      </c>
      <c r="E2405">
        <v>0.86228661537170403</v>
      </c>
      <c r="F2405">
        <v>0.14759924262762</v>
      </c>
      <c r="G2405" s="1">
        <v>43382</v>
      </c>
      <c r="H2405" t="s">
        <v>155</v>
      </c>
      <c r="I2405" t="s">
        <v>101</v>
      </c>
      <c r="J2405">
        <v>3.03</v>
      </c>
      <c r="L2405">
        <v>1</v>
      </c>
      <c r="M2405">
        <v>1.20404542922973</v>
      </c>
      <c r="N2405">
        <v>0.83614265918731601</v>
      </c>
      <c r="O2405">
        <v>0.13776016235351499</v>
      </c>
      <c r="R2405">
        <f t="shared" si="74"/>
        <v>6.0695533810539359</v>
      </c>
      <c r="S2405">
        <f t="shared" si="75"/>
        <v>7.3080180059238753</v>
      </c>
    </row>
    <row r="2406" spans="1:19" x14ac:dyDescent="0.25">
      <c r="A2406">
        <v>49009</v>
      </c>
      <c r="B2406">
        <v>1.43</v>
      </c>
      <c r="C2406">
        <v>1</v>
      </c>
      <c r="D2406">
        <v>1.1423709443807599</v>
      </c>
      <c r="E2406">
        <v>0.79886080026626505</v>
      </c>
      <c r="F2406">
        <v>0.24838521480560299</v>
      </c>
      <c r="G2406" s="1">
        <v>43382</v>
      </c>
      <c r="H2406" t="s">
        <v>92</v>
      </c>
      <c r="I2406" t="s">
        <v>212</v>
      </c>
      <c r="J2406">
        <v>3.08</v>
      </c>
      <c r="L2406">
        <v>1</v>
      </c>
      <c r="M2406">
        <v>1.19148790121078</v>
      </c>
      <c r="N2406">
        <v>0.83320832252502397</v>
      </c>
      <c r="O2406">
        <v>0.33550962805747903</v>
      </c>
      <c r="R2406">
        <f t="shared" si="74"/>
        <v>2.4834110643831657</v>
      </c>
      <c r="S2406">
        <f t="shared" si="75"/>
        <v>2.9589542369455382</v>
      </c>
    </row>
    <row r="2407" spans="1:19" x14ac:dyDescent="0.25">
      <c r="A2407">
        <v>49010</v>
      </c>
      <c r="B2407">
        <v>1.74</v>
      </c>
      <c r="C2407">
        <v>1</v>
      </c>
      <c r="D2407">
        <v>1.2471767184734299</v>
      </c>
      <c r="E2407">
        <v>0.71676822900772097</v>
      </c>
      <c r="F2407">
        <v>0.28720346987247403</v>
      </c>
      <c r="G2407" s="1">
        <v>43382</v>
      </c>
      <c r="H2407" t="s">
        <v>102</v>
      </c>
      <c r="I2407" t="s">
        <v>88</v>
      </c>
      <c r="J2407">
        <v>2.23</v>
      </c>
      <c r="L2407">
        <v>1</v>
      </c>
      <c r="M2407">
        <v>1.27486448407173</v>
      </c>
      <c r="N2407">
        <v>0.73268073797225897</v>
      </c>
      <c r="O2407">
        <v>0.27893257141113198</v>
      </c>
      <c r="R2407">
        <f t="shared" si="74"/>
        <v>2.6267306620578417</v>
      </c>
      <c r="S2407">
        <f t="shared" si="75"/>
        <v>3.3487256302797657</v>
      </c>
    </row>
    <row r="2408" spans="1:19" x14ac:dyDescent="0.25">
      <c r="A2408">
        <v>49011</v>
      </c>
      <c r="B2408">
        <v>1.22</v>
      </c>
      <c r="C2408">
        <v>1</v>
      </c>
      <c r="D2408">
        <v>1.11374430561065</v>
      </c>
      <c r="E2408">
        <v>0.91290516853332504</v>
      </c>
      <c r="F2408">
        <v>9.5604276657104498E-2</v>
      </c>
      <c r="G2408" s="1">
        <v>43383</v>
      </c>
      <c r="H2408" t="s">
        <v>153</v>
      </c>
      <c r="I2408" t="s">
        <v>122</v>
      </c>
      <c r="J2408">
        <v>4.92</v>
      </c>
      <c r="L2408">
        <v>1</v>
      </c>
      <c r="M2408">
        <v>1.11532757282257</v>
      </c>
      <c r="N2408">
        <v>0.91420292854309004</v>
      </c>
      <c r="O2408">
        <v>8.5573270916938698E-2</v>
      </c>
      <c r="R2408">
        <f t="shared" si="74"/>
        <v>10.683276667435758</v>
      </c>
      <c r="S2408">
        <f t="shared" si="75"/>
        <v>11.915353035283117</v>
      </c>
    </row>
    <row r="2409" spans="1:19" x14ac:dyDescent="0.25">
      <c r="A2409">
        <v>49012</v>
      </c>
      <c r="B2409">
        <v>1.81</v>
      </c>
      <c r="C2409">
        <v>0</v>
      </c>
      <c r="D2409">
        <v>1.29931305274367</v>
      </c>
      <c r="E2409">
        <v>0.33894185721874198</v>
      </c>
      <c r="F2409">
        <v>0.61578817665576902</v>
      </c>
      <c r="G2409" s="1">
        <v>43383</v>
      </c>
      <c r="H2409" t="s">
        <v>121</v>
      </c>
      <c r="I2409" t="s">
        <v>115</v>
      </c>
      <c r="J2409">
        <v>2.11</v>
      </c>
      <c r="L2409">
        <v>1</v>
      </c>
      <c r="M2409">
        <v>0.83525138229131601</v>
      </c>
      <c r="N2409">
        <v>0.46146485209464999</v>
      </c>
      <c r="O2409">
        <v>0.40221631526946999</v>
      </c>
      <c r="R2409">
        <f t="shared" si="74"/>
        <v>1.1473051553999885</v>
      </c>
      <c r="S2409">
        <f t="shared" si="75"/>
        <v>0.95828821695779409</v>
      </c>
    </row>
    <row r="2410" spans="1:19" x14ac:dyDescent="0.25">
      <c r="A2410">
        <v>49013</v>
      </c>
      <c r="B2410">
        <v>1.1100000000000001</v>
      </c>
      <c r="C2410">
        <v>1</v>
      </c>
      <c r="D2410">
        <v>1.05083240926265</v>
      </c>
      <c r="E2410">
        <v>0.94669586420059204</v>
      </c>
      <c r="F2410">
        <v>6.4634023979306204E-2</v>
      </c>
      <c r="G2410" s="1">
        <v>43383</v>
      </c>
      <c r="H2410" t="s">
        <v>46</v>
      </c>
      <c r="I2410" t="s">
        <v>146</v>
      </c>
      <c r="J2410">
        <v>8.0500000000000007</v>
      </c>
      <c r="L2410">
        <v>1</v>
      </c>
      <c r="M2410">
        <v>1.0546692270040501</v>
      </c>
      <c r="N2410">
        <v>0.95015245676040605</v>
      </c>
      <c r="O2410">
        <v>6.3025847077369607E-2</v>
      </c>
      <c r="R2410">
        <f t="shared" si="74"/>
        <v>15.075599945432115</v>
      </c>
      <c r="S2410">
        <f t="shared" si="75"/>
        <v>15.899771341071199</v>
      </c>
    </row>
    <row r="2411" spans="1:19" x14ac:dyDescent="0.25">
      <c r="A2411">
        <v>49014</v>
      </c>
      <c r="B2411">
        <v>1.36</v>
      </c>
      <c r="C2411">
        <v>1</v>
      </c>
      <c r="D2411">
        <v>1.1507820186614901</v>
      </c>
      <c r="E2411">
        <v>0.84616324901580797</v>
      </c>
      <c r="F2411">
        <v>0.109525388479232</v>
      </c>
      <c r="G2411" s="1">
        <v>43383</v>
      </c>
      <c r="H2411" t="s">
        <v>66</v>
      </c>
      <c r="I2411" t="s">
        <v>51</v>
      </c>
      <c r="J2411">
        <v>3.44</v>
      </c>
      <c r="L2411">
        <v>1</v>
      </c>
      <c r="M2411">
        <v>1.0984007978439301</v>
      </c>
      <c r="N2411">
        <v>0.80764764547348</v>
      </c>
      <c r="O2411">
        <v>0.12907665967941201</v>
      </c>
      <c r="R2411">
        <f t="shared" si="74"/>
        <v>6.2571161004587221</v>
      </c>
      <c r="S2411">
        <f t="shared" si="75"/>
        <v>6.8728213169459789</v>
      </c>
    </row>
    <row r="2412" spans="1:19" x14ac:dyDescent="0.25">
      <c r="A2412">
        <v>49015</v>
      </c>
      <c r="B2412">
        <v>1.37</v>
      </c>
      <c r="C2412">
        <v>1</v>
      </c>
      <c r="D2412">
        <v>0.78098358114560396</v>
      </c>
      <c r="E2412">
        <v>0.570061008135477</v>
      </c>
      <c r="F2412">
        <v>0.44250532984733498</v>
      </c>
      <c r="G2412" s="1">
        <v>43383</v>
      </c>
      <c r="H2412" t="s">
        <v>43</v>
      </c>
      <c r="I2412" t="s">
        <v>155</v>
      </c>
      <c r="J2412">
        <v>3.42</v>
      </c>
      <c r="L2412">
        <v>1</v>
      </c>
      <c r="M2412">
        <v>0.91214972257614102</v>
      </c>
      <c r="N2412">
        <v>0.66580271720886197</v>
      </c>
      <c r="O2412">
        <v>0.45132377743721003</v>
      </c>
      <c r="R2412">
        <f t="shared" si="74"/>
        <v>1.4752218927829281</v>
      </c>
      <c r="S2412">
        <f t="shared" si="75"/>
        <v>1.3456232402401975</v>
      </c>
    </row>
    <row r="2413" spans="1:19" x14ac:dyDescent="0.25">
      <c r="A2413">
        <v>49016</v>
      </c>
      <c r="B2413">
        <v>1.4</v>
      </c>
      <c r="C2413">
        <v>0</v>
      </c>
      <c r="D2413">
        <v>2.0146655598282801</v>
      </c>
      <c r="E2413">
        <v>0.46070487052202203</v>
      </c>
      <c r="F2413">
        <v>0.62567253410816104</v>
      </c>
      <c r="G2413" s="1">
        <v>43383</v>
      </c>
      <c r="H2413" t="s">
        <v>93</v>
      </c>
      <c r="I2413" t="s">
        <v>94</v>
      </c>
      <c r="J2413">
        <v>3.22</v>
      </c>
      <c r="L2413">
        <v>0</v>
      </c>
      <c r="M2413">
        <v>2.1485132598876899</v>
      </c>
      <c r="N2413">
        <v>0.49563941359519897</v>
      </c>
      <c r="O2413">
        <v>0.66724014282226496</v>
      </c>
      <c r="R2413">
        <f t="shared" si="74"/>
        <v>1.3462209108479346</v>
      </c>
      <c r="S2413">
        <f t="shared" si="75"/>
        <v>2.8923734776948757</v>
      </c>
    </row>
    <row r="2414" spans="1:19" x14ac:dyDescent="0.25">
      <c r="A2414">
        <v>49017</v>
      </c>
      <c r="B2414">
        <v>2.4700000000000002</v>
      </c>
      <c r="C2414">
        <v>0</v>
      </c>
      <c r="D2414">
        <v>1.0901053582131801</v>
      </c>
      <c r="E2414">
        <v>0.401728816330432</v>
      </c>
      <c r="F2414">
        <v>0.67708407342433896</v>
      </c>
      <c r="G2414" s="1">
        <v>43383</v>
      </c>
      <c r="H2414" t="s">
        <v>72</v>
      </c>
      <c r="I2414" t="s">
        <v>44</v>
      </c>
      <c r="J2414">
        <v>1.61</v>
      </c>
      <c r="L2414">
        <v>1</v>
      </c>
      <c r="M2414">
        <v>1.16395841747522</v>
      </c>
      <c r="N2414">
        <v>0.47123822569847101</v>
      </c>
      <c r="O2414">
        <v>0.469336867332458</v>
      </c>
      <c r="R2414">
        <f t="shared" si="74"/>
        <v>1.0040511591957813</v>
      </c>
      <c r="S2414">
        <f t="shared" si="75"/>
        <v>1.1686737983216853</v>
      </c>
    </row>
    <row r="2415" spans="1:19" x14ac:dyDescent="0.25">
      <c r="A2415">
        <v>49018</v>
      </c>
      <c r="B2415">
        <v>1.37</v>
      </c>
      <c r="C2415">
        <v>1</v>
      </c>
      <c r="D2415">
        <v>0.93032364058494499</v>
      </c>
      <c r="E2415">
        <v>0.67906835079193095</v>
      </c>
      <c r="F2415">
        <v>0.26298001408576899</v>
      </c>
      <c r="G2415" s="1">
        <v>43383</v>
      </c>
      <c r="H2415" t="s">
        <v>38</v>
      </c>
      <c r="I2415" t="s">
        <v>37</v>
      </c>
      <c r="J2415">
        <v>3.4</v>
      </c>
      <c r="L2415">
        <v>1</v>
      </c>
      <c r="M2415">
        <v>0.890550268888473</v>
      </c>
      <c r="N2415">
        <v>0.65003669261932295</v>
      </c>
      <c r="O2415">
        <v>0.16244038939475999</v>
      </c>
      <c r="R2415">
        <f t="shared" si="74"/>
        <v>4.0016937600390401</v>
      </c>
      <c r="S2415">
        <f t="shared" si="75"/>
        <v>3.5637094540120895</v>
      </c>
    </row>
    <row r="2416" spans="1:19" x14ac:dyDescent="0.25">
      <c r="A2416">
        <v>49019</v>
      </c>
      <c r="B2416">
        <v>1.63</v>
      </c>
      <c r="C2416">
        <v>0</v>
      </c>
      <c r="D2416">
        <v>1.44123853772878</v>
      </c>
      <c r="E2416">
        <v>0.48624413460492999</v>
      </c>
      <c r="F2416">
        <v>0.59067153185606003</v>
      </c>
      <c r="G2416" s="1">
        <v>43383</v>
      </c>
      <c r="H2416" t="s">
        <v>87</v>
      </c>
      <c r="I2416" t="s">
        <v>102</v>
      </c>
      <c r="J2416">
        <v>2.44</v>
      </c>
      <c r="L2416">
        <v>0</v>
      </c>
      <c r="M2416">
        <v>1.5577168416976901</v>
      </c>
      <c r="N2416">
        <v>0.43796855211257901</v>
      </c>
      <c r="O2416">
        <v>0.63840854167938199</v>
      </c>
      <c r="R2416">
        <f t="shared" si="74"/>
        <v>1.4576584062941584</v>
      </c>
      <c r="S2416">
        <f t="shared" si="75"/>
        <v>2.2706190489266276</v>
      </c>
    </row>
    <row r="2417" spans="1:19" x14ac:dyDescent="0.25">
      <c r="A2417">
        <v>49020</v>
      </c>
      <c r="B2417">
        <v>1.47</v>
      </c>
      <c r="C2417">
        <v>1</v>
      </c>
      <c r="D2417">
        <v>1.26246835756301</v>
      </c>
      <c r="E2417">
        <v>0.85882201194763097</v>
      </c>
      <c r="F2417">
        <v>0.18760724663734399</v>
      </c>
      <c r="G2417" s="1">
        <v>43383</v>
      </c>
      <c r="H2417" t="s">
        <v>71</v>
      </c>
      <c r="I2417" t="s">
        <v>161</v>
      </c>
      <c r="J2417">
        <v>2.93</v>
      </c>
      <c r="L2417">
        <v>1</v>
      </c>
      <c r="M2417">
        <v>1.32225021064281</v>
      </c>
      <c r="N2417">
        <v>0.89948993921279896</v>
      </c>
      <c r="O2417">
        <v>0.17915038764476701</v>
      </c>
      <c r="R2417">
        <f t="shared" si="74"/>
        <v>5.0208651571347751</v>
      </c>
      <c r="S2417">
        <f t="shared" si="75"/>
        <v>6.6388400116306245</v>
      </c>
    </row>
    <row r="2418" spans="1:19" x14ac:dyDescent="0.25">
      <c r="A2418">
        <v>49021</v>
      </c>
      <c r="B2418">
        <v>3.88</v>
      </c>
      <c r="C2418">
        <v>0</v>
      </c>
      <c r="D2418">
        <v>1.0643168079853</v>
      </c>
      <c r="E2418">
        <v>0.17233852148056</v>
      </c>
      <c r="F2418">
        <v>0.81870523691177299</v>
      </c>
      <c r="G2418" s="1">
        <v>43383</v>
      </c>
      <c r="H2418" t="s">
        <v>39</v>
      </c>
      <c r="I2418" t="s">
        <v>92</v>
      </c>
      <c r="J2418">
        <v>1.3</v>
      </c>
      <c r="L2418">
        <v>0</v>
      </c>
      <c r="M2418">
        <v>0.96971700191497801</v>
      </c>
      <c r="N2418">
        <v>0.120021775364875</v>
      </c>
      <c r="O2418">
        <v>0.74593615531921298</v>
      </c>
      <c r="R2418">
        <f t="shared" si="74"/>
        <v>6.2150068439790394</v>
      </c>
      <c r="S2418">
        <f t="shared" si="75"/>
        <v>6.026797803624417</v>
      </c>
    </row>
    <row r="2419" spans="1:19" x14ac:dyDescent="0.25">
      <c r="A2419">
        <v>49022</v>
      </c>
      <c r="B2419">
        <v>2.25</v>
      </c>
      <c r="C2419">
        <v>1</v>
      </c>
      <c r="D2419">
        <v>1.53004501014947</v>
      </c>
      <c r="E2419">
        <v>0.68002000451087896</v>
      </c>
      <c r="F2419">
        <v>0.34519884735345802</v>
      </c>
      <c r="G2419" s="1">
        <v>43384</v>
      </c>
      <c r="H2419" t="s">
        <v>78</v>
      </c>
      <c r="I2419" t="s">
        <v>43</v>
      </c>
      <c r="J2419">
        <v>1.74</v>
      </c>
      <c r="L2419">
        <v>1</v>
      </c>
      <c r="M2419">
        <v>1.57231400907039</v>
      </c>
      <c r="N2419">
        <v>0.69880622625350897</v>
      </c>
      <c r="O2419">
        <v>0.291498452425003</v>
      </c>
      <c r="R2419">
        <f t="shared" si="74"/>
        <v>2.3972896611974246</v>
      </c>
      <c r="S2419">
        <f t="shared" si="75"/>
        <v>3.7692921181003323</v>
      </c>
    </row>
    <row r="2420" spans="1:19" x14ac:dyDescent="0.25">
      <c r="A2420">
        <v>49023</v>
      </c>
      <c r="B2420">
        <v>1.49</v>
      </c>
      <c r="C2420">
        <v>1</v>
      </c>
      <c r="D2420">
        <v>1.25005056560039</v>
      </c>
      <c r="E2420">
        <v>0.83896011114120395</v>
      </c>
      <c r="F2420">
        <v>0.206590254604816</v>
      </c>
      <c r="G2420" s="1">
        <v>43384</v>
      </c>
      <c r="H2420" t="s">
        <v>38</v>
      </c>
      <c r="I2420" t="s">
        <v>95</v>
      </c>
      <c r="J2420">
        <v>2.86</v>
      </c>
      <c r="L2420">
        <v>1</v>
      </c>
      <c r="M2420">
        <v>1.2597863739728901</v>
      </c>
      <c r="N2420">
        <v>0.84549421072006203</v>
      </c>
      <c r="O2420">
        <v>0.249178737401962</v>
      </c>
      <c r="R2420">
        <f t="shared" si="74"/>
        <v>3.3931234243159172</v>
      </c>
      <c r="S2420">
        <f t="shared" si="75"/>
        <v>4.2746106551614327</v>
      </c>
    </row>
    <row r="2421" spans="1:19" x14ac:dyDescent="0.25">
      <c r="A2421">
        <v>49024</v>
      </c>
      <c r="B2421">
        <v>1.33</v>
      </c>
      <c r="C2421">
        <v>1</v>
      </c>
      <c r="D2421">
        <v>1.1104487541913901</v>
      </c>
      <c r="E2421">
        <v>0.83492387533187795</v>
      </c>
      <c r="F2421">
        <v>0.15213791728019699</v>
      </c>
      <c r="G2421" s="1">
        <v>43384</v>
      </c>
      <c r="H2421" t="s">
        <v>71</v>
      </c>
      <c r="I2421" t="s">
        <v>87</v>
      </c>
      <c r="J2421">
        <v>3.77</v>
      </c>
      <c r="L2421">
        <v>1</v>
      </c>
      <c r="M2421">
        <v>1.20234391987323</v>
      </c>
      <c r="N2421">
        <v>0.90401798486709595</v>
      </c>
      <c r="O2421">
        <v>9.5519594848155906E-2</v>
      </c>
      <c r="R2421">
        <f t="shared" si="74"/>
        <v>9.4642150262904803</v>
      </c>
      <c r="S2421">
        <f t="shared" si="75"/>
        <v>11.379241393233292</v>
      </c>
    </row>
    <row r="2422" spans="1:19" x14ac:dyDescent="0.25">
      <c r="A2422">
        <v>49025</v>
      </c>
      <c r="B2422">
        <v>1.65</v>
      </c>
      <c r="C2422">
        <v>0</v>
      </c>
      <c r="D2422">
        <v>1.71568212676048</v>
      </c>
      <c r="E2422">
        <v>0.30939709246158598</v>
      </c>
      <c r="F2422">
        <v>0.70604202747344902</v>
      </c>
      <c r="G2422" s="1">
        <v>43384</v>
      </c>
      <c r="H2422" t="s">
        <v>93</v>
      </c>
      <c r="I2422" t="s">
        <v>72</v>
      </c>
      <c r="J2422">
        <v>2.4300000000000002</v>
      </c>
      <c r="L2422">
        <v>0</v>
      </c>
      <c r="M2422">
        <v>2.1150685518980001</v>
      </c>
      <c r="N2422">
        <v>0.12204486131668001</v>
      </c>
      <c r="O2422">
        <v>0.87039858102798395</v>
      </c>
      <c r="R2422">
        <f t="shared" si="74"/>
        <v>7.1317921265811268</v>
      </c>
      <c r="S2422">
        <f t="shared" si="75"/>
        <v>15.08422924560551</v>
      </c>
    </row>
    <row r="2423" spans="1:19" x14ac:dyDescent="0.25">
      <c r="A2423">
        <v>49026</v>
      </c>
      <c r="B2423">
        <v>1.06</v>
      </c>
      <c r="C2423">
        <v>1</v>
      </c>
      <c r="D2423">
        <v>1.0106956543922401</v>
      </c>
      <c r="E2423">
        <v>0.95348646640777501</v>
      </c>
      <c r="F2423">
        <v>5.2440559864044098E-2</v>
      </c>
      <c r="G2423" s="1">
        <v>43384</v>
      </c>
      <c r="H2423" t="s">
        <v>108</v>
      </c>
      <c r="I2423" t="s">
        <v>39</v>
      </c>
      <c r="J2423">
        <v>13.13</v>
      </c>
      <c r="L2423">
        <v>1</v>
      </c>
      <c r="M2423">
        <v>1.01138505935668</v>
      </c>
      <c r="N2423">
        <v>0.95413684844970703</v>
      </c>
      <c r="O2423">
        <v>5.3252466022968202E-2</v>
      </c>
      <c r="R2423">
        <f t="shared" si="74"/>
        <v>17.91723312941377</v>
      </c>
      <c r="S2423">
        <f t="shared" si="75"/>
        <v>18.12122189209979</v>
      </c>
    </row>
    <row r="2424" spans="1:19" x14ac:dyDescent="0.25">
      <c r="A2424">
        <v>49027</v>
      </c>
      <c r="B2424">
        <v>1.52</v>
      </c>
      <c r="C2424">
        <v>1</v>
      </c>
      <c r="D2424">
        <v>0.91673084735870303</v>
      </c>
      <c r="E2424">
        <v>0.60311239957809404</v>
      </c>
      <c r="F2424">
        <v>0.45773568749427701</v>
      </c>
      <c r="G2424" s="1">
        <v>43384</v>
      </c>
      <c r="H2424" t="s">
        <v>46</v>
      </c>
      <c r="I2424" t="s">
        <v>121</v>
      </c>
      <c r="J2424">
        <v>2.77</v>
      </c>
      <c r="L2424">
        <v>1</v>
      </c>
      <c r="M2424">
        <v>0.87580824851989703</v>
      </c>
      <c r="N2424">
        <v>0.57618963718414296</v>
      </c>
      <c r="O2424">
        <v>0.41219073534011802</v>
      </c>
      <c r="R2424">
        <f t="shared" si="74"/>
        <v>1.3978713924967325</v>
      </c>
      <c r="S2424">
        <f t="shared" si="75"/>
        <v>1.2242672959186331</v>
      </c>
    </row>
    <row r="2425" spans="1:19" x14ac:dyDescent="0.25">
      <c r="A2425">
        <v>49028</v>
      </c>
      <c r="B2425">
        <v>1.1299999999999999</v>
      </c>
      <c r="C2425">
        <v>1</v>
      </c>
      <c r="D2425">
        <v>1.02788964629173</v>
      </c>
      <c r="E2425">
        <v>0.90963685512542702</v>
      </c>
      <c r="F2425">
        <v>9.4996612519025803E-2</v>
      </c>
      <c r="G2425" s="1">
        <v>43384</v>
      </c>
      <c r="H2425" t="s">
        <v>153</v>
      </c>
      <c r="I2425" t="s">
        <v>66</v>
      </c>
      <c r="J2425">
        <v>7.25</v>
      </c>
      <c r="L2425">
        <v>1</v>
      </c>
      <c r="M2425">
        <v>0.960637629628181</v>
      </c>
      <c r="N2425">
        <v>0.85012179613113403</v>
      </c>
      <c r="O2425">
        <v>6.6885441541671697E-2</v>
      </c>
      <c r="R2425">
        <f t="shared" si="74"/>
        <v>12.710117127678403</v>
      </c>
      <c r="S2425">
        <f t="shared" si="75"/>
        <v>12.209816789829532</v>
      </c>
    </row>
    <row r="2426" spans="1:19" x14ac:dyDescent="0.25">
      <c r="A2426">
        <v>49029</v>
      </c>
      <c r="B2426">
        <v>1.85</v>
      </c>
      <c r="C2426">
        <v>1</v>
      </c>
      <c r="D2426">
        <v>1.1256684392690599</v>
      </c>
      <c r="E2426">
        <v>0.60846942663192705</v>
      </c>
      <c r="F2426">
        <v>0.30155836641788403</v>
      </c>
      <c r="G2426" s="1">
        <v>43384</v>
      </c>
      <c r="H2426" t="s">
        <v>97</v>
      </c>
      <c r="I2426" t="s">
        <v>85</v>
      </c>
      <c r="J2426">
        <v>2.09</v>
      </c>
      <c r="L2426">
        <v>1</v>
      </c>
      <c r="M2426">
        <v>1.33077618181705</v>
      </c>
      <c r="N2426">
        <v>0.71933847665786699</v>
      </c>
      <c r="O2426">
        <v>0.26210466027259799</v>
      </c>
      <c r="R2426">
        <f t="shared" si="74"/>
        <v>2.7444703803043025</v>
      </c>
      <c r="S2426">
        <f t="shared" si="75"/>
        <v>3.6522758138113578</v>
      </c>
    </row>
    <row r="2427" spans="1:19" x14ac:dyDescent="0.25">
      <c r="A2427">
        <v>49030</v>
      </c>
      <c r="B2427">
        <v>1.41</v>
      </c>
      <c r="C2427">
        <v>1</v>
      </c>
      <c r="D2427">
        <v>1.2693871167898101</v>
      </c>
      <c r="E2427">
        <v>0.90027455091476405</v>
      </c>
      <c r="F2427">
        <v>0.181998336315155</v>
      </c>
      <c r="G2427" s="1">
        <v>43385</v>
      </c>
      <c r="H2427" t="s">
        <v>78</v>
      </c>
      <c r="I2427" t="s">
        <v>97</v>
      </c>
      <c r="J2427">
        <v>3.22</v>
      </c>
      <c r="L2427">
        <v>1</v>
      </c>
      <c r="M2427">
        <v>1.3281546592712401</v>
      </c>
      <c r="N2427">
        <v>0.94195365905761697</v>
      </c>
      <c r="O2427">
        <v>0.30022686719894398</v>
      </c>
      <c r="R2427">
        <f t="shared" si="74"/>
        <v>3.1374728978983604</v>
      </c>
      <c r="S2427">
        <f t="shared" si="75"/>
        <v>4.1670492476809464</v>
      </c>
    </row>
    <row r="2428" spans="1:19" x14ac:dyDescent="0.25">
      <c r="A2428">
        <v>49031</v>
      </c>
      <c r="B2428">
        <v>1.47</v>
      </c>
      <c r="C2428">
        <v>1</v>
      </c>
      <c r="D2428">
        <v>1.2441572316884899</v>
      </c>
      <c r="E2428">
        <v>0.84636546373367305</v>
      </c>
      <c r="F2428">
        <v>0.22786678075790401</v>
      </c>
      <c r="G2428" s="1">
        <v>43385</v>
      </c>
      <c r="H2428" t="s">
        <v>153</v>
      </c>
      <c r="I2428" t="s">
        <v>46</v>
      </c>
      <c r="J2428">
        <v>2.94</v>
      </c>
      <c r="L2428">
        <v>1</v>
      </c>
      <c r="M2428">
        <v>1.15249171078205</v>
      </c>
      <c r="N2428">
        <v>0.78400796651840199</v>
      </c>
      <c r="O2428">
        <v>0.29065394401550199</v>
      </c>
      <c r="R2428">
        <f t="shared" si="74"/>
        <v>2.6973931806567437</v>
      </c>
      <c r="S2428">
        <f t="shared" si="75"/>
        <v>3.1087232814269279</v>
      </c>
    </row>
    <row r="2429" spans="1:19" x14ac:dyDescent="0.25">
      <c r="A2429">
        <v>49032</v>
      </c>
      <c r="B2429">
        <v>1.36</v>
      </c>
      <c r="C2429">
        <v>0</v>
      </c>
      <c r="D2429">
        <v>2.21828773498535</v>
      </c>
      <c r="E2429">
        <v>0.450961373746395</v>
      </c>
      <c r="F2429">
        <v>0.63019537925720204</v>
      </c>
      <c r="G2429" s="1">
        <v>43385</v>
      </c>
      <c r="H2429" t="s">
        <v>71</v>
      </c>
      <c r="I2429" t="s">
        <v>38</v>
      </c>
      <c r="J2429">
        <v>3.52</v>
      </c>
      <c r="L2429">
        <v>1</v>
      </c>
      <c r="M2429">
        <v>0.50309758424758899</v>
      </c>
      <c r="N2429">
        <v>0.36992469429969699</v>
      </c>
      <c r="O2429">
        <v>0.331226736307144</v>
      </c>
      <c r="R2429">
        <f t="shared" si="74"/>
        <v>1.1168322292578117</v>
      </c>
      <c r="S2429">
        <f t="shared" si="75"/>
        <v>0.56187559654945329</v>
      </c>
    </row>
    <row r="2430" spans="1:19" x14ac:dyDescent="0.25">
      <c r="A2430">
        <v>49033</v>
      </c>
      <c r="B2430">
        <v>1.18</v>
      </c>
      <c r="C2430">
        <v>1</v>
      </c>
      <c r="D2430">
        <v>0.87309718370437595</v>
      </c>
      <c r="E2430">
        <v>0.73991286754608099</v>
      </c>
      <c r="F2430">
        <v>0.24936676621437001</v>
      </c>
      <c r="G2430" s="1">
        <v>43385</v>
      </c>
      <c r="H2430" t="s">
        <v>108</v>
      </c>
      <c r="I2430" t="s">
        <v>93</v>
      </c>
      <c r="J2430">
        <v>5.69</v>
      </c>
      <c r="L2430">
        <v>1</v>
      </c>
      <c r="M2430">
        <v>0.71432230472564695</v>
      </c>
      <c r="N2430">
        <v>0.605357885360717</v>
      </c>
      <c r="O2430">
        <v>0.26758754253387401</v>
      </c>
      <c r="R2430">
        <f t="shared" si="74"/>
        <v>2.2622797744184391</v>
      </c>
      <c r="S2430">
        <f t="shared" si="75"/>
        <v>1.6159969023967942</v>
      </c>
    </row>
    <row r="2431" spans="1:19" x14ac:dyDescent="0.25">
      <c r="A2431">
        <v>49034</v>
      </c>
      <c r="B2431">
        <v>1.38</v>
      </c>
      <c r="C2431">
        <v>1</v>
      </c>
      <c r="D2431">
        <v>1.23879724359512</v>
      </c>
      <c r="E2431">
        <v>0.89767916202545095</v>
      </c>
      <c r="F2431">
        <v>0.124911621958017</v>
      </c>
      <c r="G2431" s="1">
        <v>43386</v>
      </c>
      <c r="H2431" t="s">
        <v>108</v>
      </c>
      <c r="I2431" t="s">
        <v>71</v>
      </c>
      <c r="J2431">
        <v>3.41</v>
      </c>
      <c r="L2431">
        <v>1</v>
      </c>
      <c r="M2431">
        <v>1.3250282263755699</v>
      </c>
      <c r="N2431">
        <v>0.96016538143157903</v>
      </c>
      <c r="O2431">
        <v>6.0815628618001903E-2</v>
      </c>
      <c r="R2431">
        <f t="shared" si="74"/>
        <v>15.788135439043419</v>
      </c>
      <c r="S2431">
        <f t="shared" si="75"/>
        <v>20.919725098573124</v>
      </c>
    </row>
    <row r="2432" spans="1:19" x14ac:dyDescent="0.25">
      <c r="A2432">
        <v>49035</v>
      </c>
      <c r="B2432">
        <v>4</v>
      </c>
      <c r="C2432">
        <v>0</v>
      </c>
      <c r="D2432">
        <v>0.86072528004646298</v>
      </c>
      <c r="E2432">
        <v>0.33439095020294102</v>
      </c>
      <c r="F2432">
        <v>0.66209636926651005</v>
      </c>
      <c r="G2432" s="1">
        <v>43386</v>
      </c>
      <c r="H2432" t="s">
        <v>78</v>
      </c>
      <c r="I2432" t="s">
        <v>153</v>
      </c>
      <c r="J2432">
        <v>1.3</v>
      </c>
      <c r="L2432">
        <v>0</v>
      </c>
      <c r="M2432">
        <v>0.54172658920287997</v>
      </c>
      <c r="N2432">
        <v>0.32183992862701399</v>
      </c>
      <c r="O2432">
        <v>0.41671276092529203</v>
      </c>
      <c r="R2432">
        <f t="shared" si="74"/>
        <v>1.2947826663491087</v>
      </c>
      <c r="S2432">
        <f t="shared" si="75"/>
        <v>0.70141819760031276</v>
      </c>
    </row>
    <row r="2433" spans="1:19" x14ac:dyDescent="0.25">
      <c r="A2433">
        <v>49036</v>
      </c>
      <c r="B2433">
        <v>1.1599999999999999</v>
      </c>
      <c r="C2433">
        <v>1</v>
      </c>
      <c r="D2433">
        <v>1.08071436738967</v>
      </c>
      <c r="E2433">
        <v>0.93165031671524001</v>
      </c>
      <c r="F2433">
        <v>7.0607209205627394E-2</v>
      </c>
      <c r="G2433" s="1">
        <v>43387</v>
      </c>
      <c r="H2433" t="s">
        <v>108</v>
      </c>
      <c r="I2433" t="s">
        <v>78</v>
      </c>
      <c r="J2433">
        <v>6.26</v>
      </c>
      <c r="L2433">
        <v>1</v>
      </c>
      <c r="M2433">
        <v>1.0986222910881001</v>
      </c>
      <c r="N2433">
        <v>0.947088181972503</v>
      </c>
      <c r="O2433">
        <v>5.7030789554119103E-2</v>
      </c>
      <c r="R2433">
        <f t="shared" si="74"/>
        <v>16.606611785968141</v>
      </c>
      <c r="S2433">
        <f t="shared" si="75"/>
        <v>18.24439388751102</v>
      </c>
    </row>
    <row r="2434" spans="1:19" x14ac:dyDescent="0.25">
      <c r="A2434">
        <v>49037</v>
      </c>
      <c r="B2434">
        <v>1.44</v>
      </c>
      <c r="C2434">
        <v>1</v>
      </c>
      <c r="D2434">
        <v>1.1624225578308101</v>
      </c>
      <c r="E2434">
        <v>0.80723788738250701</v>
      </c>
      <c r="F2434">
        <v>0.249755752086639</v>
      </c>
      <c r="G2434" s="1">
        <v>43388</v>
      </c>
      <c r="H2434" t="s">
        <v>59</v>
      </c>
      <c r="I2434" t="s">
        <v>232</v>
      </c>
      <c r="J2434">
        <v>3</v>
      </c>
      <c r="L2434">
        <v>1</v>
      </c>
      <c r="M2434">
        <v>1.12087223052978</v>
      </c>
      <c r="N2434">
        <v>0.77838349342346103</v>
      </c>
      <c r="O2434">
        <v>0.21289508044719599</v>
      </c>
      <c r="R2434">
        <f t="shared" si="74"/>
        <v>3.6561835613506446</v>
      </c>
      <c r="S2434">
        <f t="shared" si="75"/>
        <v>4.0981146236374251</v>
      </c>
    </row>
    <row r="2435" spans="1:19" x14ac:dyDescent="0.25">
      <c r="A2435">
        <v>49038</v>
      </c>
      <c r="B2435">
        <v>3.07</v>
      </c>
      <c r="C2435">
        <v>1</v>
      </c>
      <c r="D2435">
        <v>1.37236361195643</v>
      </c>
      <c r="E2435">
        <v>0.44702397783597297</v>
      </c>
      <c r="F2435">
        <v>0.35517591238021801</v>
      </c>
      <c r="G2435" s="1">
        <v>43388</v>
      </c>
      <c r="H2435" t="s">
        <v>198</v>
      </c>
      <c r="I2435" t="s">
        <v>128</v>
      </c>
      <c r="J2435">
        <v>1.42</v>
      </c>
      <c r="L2435">
        <v>1</v>
      </c>
      <c r="M2435">
        <v>1.35528580933809</v>
      </c>
      <c r="N2435">
        <v>0.44146117568016002</v>
      </c>
      <c r="O2435">
        <v>0.33799493312835599</v>
      </c>
      <c r="R2435">
        <f t="shared" si="74"/>
        <v>1.3061177325771094</v>
      </c>
      <c r="S2435">
        <f t="shared" si="75"/>
        <v>1.7701628282866002</v>
      </c>
    </row>
    <row r="2436" spans="1:19" x14ac:dyDescent="0.25">
      <c r="A2436">
        <v>49039</v>
      </c>
      <c r="B2436">
        <v>1.29</v>
      </c>
      <c r="C2436">
        <v>1</v>
      </c>
      <c r="D2436">
        <v>1.1581394770145399</v>
      </c>
      <c r="E2436">
        <v>0.89778254032134996</v>
      </c>
      <c r="F2436">
        <v>0.175547873973846</v>
      </c>
      <c r="G2436" s="1">
        <v>43388</v>
      </c>
      <c r="H2436" t="s">
        <v>18</v>
      </c>
      <c r="I2436" t="s">
        <v>125</v>
      </c>
      <c r="J2436">
        <v>3.9</v>
      </c>
      <c r="L2436">
        <v>1</v>
      </c>
      <c r="M2436">
        <v>1.12975695133209</v>
      </c>
      <c r="N2436">
        <v>0.87578058242797796</v>
      </c>
      <c r="O2436">
        <v>0.17857800424098899</v>
      </c>
      <c r="R2436">
        <f t="shared" ref="R2436:R2499" si="76">IF(L2436,N2436/O2436,O2436/N2436)</f>
        <v>4.904190670907723</v>
      </c>
      <c r="S2436">
        <f t="shared" ref="S2436:S2499" si="77">IF(L2436,R2436*N2436*B2436,R2436*O2436*J2436)</f>
        <v>5.5405435011159945</v>
      </c>
    </row>
    <row r="2437" spans="1:19" x14ac:dyDescent="0.25">
      <c r="A2437">
        <v>49040</v>
      </c>
      <c r="B2437">
        <v>1.57</v>
      </c>
      <c r="C2437">
        <v>1</v>
      </c>
      <c r="D2437">
        <v>1.3429090913534101</v>
      </c>
      <c r="E2437">
        <v>0.85535610914230298</v>
      </c>
      <c r="F2437">
        <v>0.14504368901252701</v>
      </c>
      <c r="G2437" s="1">
        <v>43388</v>
      </c>
      <c r="H2437" t="s">
        <v>29</v>
      </c>
      <c r="I2437" t="s">
        <v>120</v>
      </c>
      <c r="J2437">
        <v>2.5499999999999998</v>
      </c>
      <c r="L2437">
        <v>1</v>
      </c>
      <c r="M2437">
        <v>1.37943456768989</v>
      </c>
      <c r="N2437">
        <v>0.87862074375152499</v>
      </c>
      <c r="O2437">
        <v>0.17735446989536199</v>
      </c>
      <c r="R2437">
        <f t="shared" si="76"/>
        <v>4.9540377768313686</v>
      </c>
      <c r="S2437">
        <f t="shared" si="77"/>
        <v>6.8337709590027842</v>
      </c>
    </row>
    <row r="2438" spans="1:19" x14ac:dyDescent="0.25">
      <c r="A2438">
        <v>49041</v>
      </c>
      <c r="B2438">
        <v>1.96</v>
      </c>
      <c r="C2438">
        <v>0</v>
      </c>
      <c r="D2438">
        <v>1.5347738053798601</v>
      </c>
      <c r="E2438">
        <v>0.239747007191181</v>
      </c>
      <c r="F2438">
        <v>0.79521958827972405</v>
      </c>
      <c r="G2438" s="1">
        <v>43388</v>
      </c>
      <c r="H2438" t="s">
        <v>51</v>
      </c>
      <c r="I2438" t="s">
        <v>95</v>
      </c>
      <c r="J2438">
        <v>1.93</v>
      </c>
      <c r="L2438">
        <v>0</v>
      </c>
      <c r="M2438">
        <v>1.43875880122184</v>
      </c>
      <c r="N2438">
        <v>0.121673189103603</v>
      </c>
      <c r="O2438">
        <v>0.74547088146209695</v>
      </c>
      <c r="R2438">
        <f t="shared" si="76"/>
        <v>6.1268294761908395</v>
      </c>
      <c r="S2438">
        <f t="shared" si="77"/>
        <v>8.8150298324550089</v>
      </c>
    </row>
    <row r="2439" spans="1:19" x14ac:dyDescent="0.25">
      <c r="A2439">
        <v>49042</v>
      </c>
      <c r="B2439">
        <v>2.76</v>
      </c>
      <c r="C2439">
        <v>0</v>
      </c>
      <c r="D2439">
        <v>1.0200730562210001</v>
      </c>
      <c r="E2439">
        <v>0.49777752161026001</v>
      </c>
      <c r="F2439">
        <v>0.68004870414733798</v>
      </c>
      <c r="G2439" s="1">
        <v>43388</v>
      </c>
      <c r="H2439" t="s">
        <v>52</v>
      </c>
      <c r="I2439" t="s">
        <v>47</v>
      </c>
      <c r="J2439">
        <v>1.5</v>
      </c>
      <c r="L2439">
        <v>0</v>
      </c>
      <c r="M2439">
        <v>1.07259052991867</v>
      </c>
      <c r="N2439">
        <v>0.62463361024856501</v>
      </c>
      <c r="O2439">
        <v>0.71506035327911299</v>
      </c>
      <c r="R2439">
        <f t="shared" si="76"/>
        <v>1.1447676550651249</v>
      </c>
      <c r="S2439">
        <f t="shared" si="77"/>
        <v>1.2278669457800551</v>
      </c>
    </row>
    <row r="2440" spans="1:19" x14ac:dyDescent="0.25">
      <c r="A2440">
        <v>49043</v>
      </c>
      <c r="B2440">
        <v>1.81</v>
      </c>
      <c r="C2440">
        <v>1</v>
      </c>
      <c r="D2440">
        <v>1.5844497598409599</v>
      </c>
      <c r="E2440">
        <v>0.87538660764694198</v>
      </c>
      <c r="F2440">
        <v>0.19656350016593899</v>
      </c>
      <c r="G2440" s="1">
        <v>43388</v>
      </c>
      <c r="H2440" t="s">
        <v>79</v>
      </c>
      <c r="I2440" t="s">
        <v>101</v>
      </c>
      <c r="J2440">
        <v>2.1</v>
      </c>
      <c r="L2440">
        <v>1</v>
      </c>
      <c r="M2440">
        <v>1.63859519600868</v>
      </c>
      <c r="N2440">
        <v>0.905301213264465</v>
      </c>
      <c r="O2440">
        <v>0.13982015848159701</v>
      </c>
      <c r="R2440">
        <f t="shared" si="76"/>
        <v>6.4747545925834427</v>
      </c>
      <c r="S2440">
        <f t="shared" si="77"/>
        <v>10.609501770742378</v>
      </c>
    </row>
    <row r="2441" spans="1:19" x14ac:dyDescent="0.25">
      <c r="A2441">
        <v>49044</v>
      </c>
      <c r="B2441">
        <v>2.1800000000000002</v>
      </c>
      <c r="C2441">
        <v>0</v>
      </c>
      <c r="D2441">
        <v>1.1485317006707101</v>
      </c>
      <c r="E2441">
        <v>0.24517171680927199</v>
      </c>
      <c r="F2441">
        <v>0.65630382895469597</v>
      </c>
      <c r="G2441" s="1">
        <v>43388</v>
      </c>
      <c r="H2441" t="s">
        <v>179</v>
      </c>
      <c r="I2441" t="s">
        <v>24</v>
      </c>
      <c r="J2441">
        <v>1.75</v>
      </c>
      <c r="L2441">
        <v>0</v>
      </c>
      <c r="M2441">
        <v>1.5395905822515401</v>
      </c>
      <c r="N2441">
        <v>0.303211659193038</v>
      </c>
      <c r="O2441">
        <v>0.87976604700088501</v>
      </c>
      <c r="R2441">
        <f t="shared" si="76"/>
        <v>2.9014914840091519</v>
      </c>
      <c r="S2441">
        <f t="shared" si="77"/>
        <v>4.467108963263561</v>
      </c>
    </row>
    <row r="2442" spans="1:19" x14ac:dyDescent="0.25">
      <c r="A2442">
        <v>49045</v>
      </c>
      <c r="B2442">
        <v>1.74</v>
      </c>
      <c r="C2442">
        <v>0</v>
      </c>
      <c r="D2442">
        <v>1.5615541100502</v>
      </c>
      <c r="E2442">
        <v>0.550921817620595</v>
      </c>
      <c r="F2442">
        <v>0.709797322750091</v>
      </c>
      <c r="G2442" s="1">
        <v>43388</v>
      </c>
      <c r="H2442" t="s">
        <v>74</v>
      </c>
      <c r="I2442" t="s">
        <v>165</v>
      </c>
      <c r="J2442">
        <v>2.2000000000000002</v>
      </c>
      <c r="L2442">
        <v>0</v>
      </c>
      <c r="M2442">
        <v>1.4075385212898199</v>
      </c>
      <c r="N2442">
        <v>0.59916180372238104</v>
      </c>
      <c r="O2442">
        <v>0.63979023694991999</v>
      </c>
      <c r="R2442">
        <f t="shared" si="76"/>
        <v>1.067808783829558</v>
      </c>
      <c r="S2442">
        <f t="shared" si="77"/>
        <v>1.5029819966117415</v>
      </c>
    </row>
    <row r="2443" spans="1:19" x14ac:dyDescent="0.25">
      <c r="A2443">
        <v>49046</v>
      </c>
      <c r="B2443">
        <v>2.5499999999999998</v>
      </c>
      <c r="C2443">
        <v>1</v>
      </c>
      <c r="D2443">
        <v>1.4526414102315801</v>
      </c>
      <c r="E2443">
        <v>0.56966329813003502</v>
      </c>
      <c r="F2443">
        <v>0.30404562652111</v>
      </c>
      <c r="G2443" s="1">
        <v>43389</v>
      </c>
      <c r="H2443" t="s">
        <v>123</v>
      </c>
      <c r="I2443" t="s">
        <v>98</v>
      </c>
      <c r="J2443">
        <v>1.57</v>
      </c>
      <c r="L2443">
        <v>1</v>
      </c>
      <c r="M2443">
        <v>1.5657660216092999</v>
      </c>
      <c r="N2443">
        <v>0.61402589082717896</v>
      </c>
      <c r="O2443">
        <v>0.54682040214538497</v>
      </c>
      <c r="R2443">
        <f t="shared" si="76"/>
        <v>1.1229023065308485</v>
      </c>
      <c r="S2443">
        <f t="shared" si="77"/>
        <v>1.7582022771527206</v>
      </c>
    </row>
    <row r="2444" spans="1:19" x14ac:dyDescent="0.25">
      <c r="A2444">
        <v>49047</v>
      </c>
      <c r="B2444">
        <v>2.4500000000000002</v>
      </c>
      <c r="C2444">
        <v>0</v>
      </c>
      <c r="D2444">
        <v>0.71419712108373601</v>
      </c>
      <c r="E2444">
        <v>0.27592616081237697</v>
      </c>
      <c r="F2444">
        <v>0.44360069632530202</v>
      </c>
      <c r="G2444" s="1">
        <v>43389</v>
      </c>
      <c r="H2444" t="s">
        <v>223</v>
      </c>
      <c r="I2444" t="s">
        <v>131</v>
      </c>
      <c r="J2444">
        <v>1.61</v>
      </c>
      <c r="L2444">
        <v>0</v>
      </c>
      <c r="M2444">
        <v>0.59399958282709098</v>
      </c>
      <c r="N2444">
        <v>0.21761199831962499</v>
      </c>
      <c r="O2444">
        <v>0.36894384026527399</v>
      </c>
      <c r="R2444">
        <f t="shared" si="76"/>
        <v>1.6954204874465388</v>
      </c>
      <c r="S2444">
        <f t="shared" si="77"/>
        <v>1.0070790622597476</v>
      </c>
    </row>
    <row r="2445" spans="1:19" x14ac:dyDescent="0.25">
      <c r="A2445">
        <v>49048</v>
      </c>
      <c r="B2445">
        <v>3.05</v>
      </c>
      <c r="C2445">
        <v>0</v>
      </c>
      <c r="D2445">
        <v>0.797901059587796</v>
      </c>
      <c r="E2445">
        <v>0.37495478987693698</v>
      </c>
      <c r="F2445">
        <v>0.55797276894251502</v>
      </c>
      <c r="G2445" s="1">
        <v>43389</v>
      </c>
      <c r="H2445" t="s">
        <v>64</v>
      </c>
      <c r="I2445" t="s">
        <v>94</v>
      </c>
      <c r="J2445">
        <v>1.43</v>
      </c>
      <c r="L2445">
        <v>0</v>
      </c>
      <c r="M2445">
        <v>1.002219094038</v>
      </c>
      <c r="N2445">
        <v>0.50686174631118697</v>
      </c>
      <c r="O2445">
        <v>0.70085251331329301</v>
      </c>
      <c r="R2445">
        <f t="shared" si="76"/>
        <v>1.3827291532926331</v>
      </c>
      <c r="S2445">
        <f t="shared" si="77"/>
        <v>1.385797559312886</v>
      </c>
    </row>
    <row r="2446" spans="1:19" x14ac:dyDescent="0.25">
      <c r="A2446">
        <v>49049</v>
      </c>
      <c r="B2446">
        <v>2.21</v>
      </c>
      <c r="C2446">
        <v>0</v>
      </c>
      <c r="D2446">
        <v>1.39306414818763</v>
      </c>
      <c r="E2446">
        <v>0.21678920984268099</v>
      </c>
      <c r="F2446">
        <v>0.80061157941818195</v>
      </c>
      <c r="G2446" s="1">
        <v>43389</v>
      </c>
      <c r="H2446" t="s">
        <v>19</v>
      </c>
      <c r="I2446" t="s">
        <v>26</v>
      </c>
      <c r="J2446">
        <v>1.74</v>
      </c>
      <c r="L2446">
        <v>0</v>
      </c>
      <c r="M2446">
        <v>1.37834985136985</v>
      </c>
      <c r="N2446">
        <v>0.21961955726146601</v>
      </c>
      <c r="O2446">
        <v>0.79215508699417103</v>
      </c>
      <c r="R2446">
        <f t="shared" si="76"/>
        <v>3.6069423728556114</v>
      </c>
      <c r="S2446">
        <f t="shared" si="77"/>
        <v>4.9716284835251736</v>
      </c>
    </row>
    <row r="2447" spans="1:19" x14ac:dyDescent="0.25">
      <c r="A2447">
        <v>49050</v>
      </c>
      <c r="B2447">
        <v>1.53</v>
      </c>
      <c r="C2447">
        <v>1</v>
      </c>
      <c r="D2447">
        <v>1.3855603204965501</v>
      </c>
      <c r="E2447">
        <v>0.90559498071670497</v>
      </c>
      <c r="F2447">
        <v>0.149582168459892</v>
      </c>
      <c r="G2447" s="1">
        <v>43389</v>
      </c>
      <c r="H2447" t="s">
        <v>102</v>
      </c>
      <c r="I2447" t="s">
        <v>151</v>
      </c>
      <c r="J2447">
        <v>2.67</v>
      </c>
      <c r="L2447">
        <v>1</v>
      </c>
      <c r="M2447">
        <v>1.4032784718275</v>
      </c>
      <c r="N2447">
        <v>0.91717547178268399</v>
      </c>
      <c r="O2447">
        <v>0.18673266470432201</v>
      </c>
      <c r="R2447">
        <f t="shared" si="76"/>
        <v>4.9117034410394487</v>
      </c>
      <c r="S2447">
        <f t="shared" si="77"/>
        <v>6.8924876988117427</v>
      </c>
    </row>
    <row r="2448" spans="1:19" x14ac:dyDescent="0.25">
      <c r="A2448">
        <v>49051</v>
      </c>
      <c r="B2448">
        <v>1.26</v>
      </c>
      <c r="C2448">
        <v>1</v>
      </c>
      <c r="D2448">
        <v>1.10687124323844</v>
      </c>
      <c r="E2448">
        <v>0.87846924066543497</v>
      </c>
      <c r="F2448">
        <v>9.6812735497951496E-2</v>
      </c>
      <c r="G2448" s="1">
        <v>43389</v>
      </c>
      <c r="H2448" t="s">
        <v>143</v>
      </c>
      <c r="I2448" t="s">
        <v>233</v>
      </c>
      <c r="J2448">
        <v>4.26</v>
      </c>
      <c r="L2448">
        <v>1</v>
      </c>
      <c r="M2448">
        <v>1.0728313887119201</v>
      </c>
      <c r="N2448">
        <v>0.85145348310470503</v>
      </c>
      <c r="O2448">
        <v>0.145896837115287</v>
      </c>
      <c r="R2448">
        <f t="shared" si="76"/>
        <v>5.8359968587385511</v>
      </c>
      <c r="S2448">
        <f t="shared" si="77"/>
        <v>6.2610406144789312</v>
      </c>
    </row>
    <row r="2449" spans="1:19" x14ac:dyDescent="0.25">
      <c r="A2449">
        <v>49052</v>
      </c>
      <c r="B2449">
        <v>1.72</v>
      </c>
      <c r="C2449">
        <v>1</v>
      </c>
      <c r="D2449">
        <v>1.12726598215103</v>
      </c>
      <c r="E2449">
        <v>0.65538719892501796</v>
      </c>
      <c r="F2449">
        <v>0.348036929965019</v>
      </c>
      <c r="G2449" s="1">
        <v>43389</v>
      </c>
      <c r="H2449" t="s">
        <v>76</v>
      </c>
      <c r="I2449" t="s">
        <v>65</v>
      </c>
      <c r="J2449">
        <v>2.23</v>
      </c>
      <c r="L2449">
        <v>1</v>
      </c>
      <c r="M2449">
        <v>1.33244337797164</v>
      </c>
      <c r="N2449">
        <v>0.77467638254165605</v>
      </c>
      <c r="O2449">
        <v>0.25344792008399902</v>
      </c>
      <c r="R2449">
        <f t="shared" si="76"/>
        <v>3.0565505618862794</v>
      </c>
      <c r="S2449">
        <f t="shared" si="77"/>
        <v>4.0726805556208943</v>
      </c>
    </row>
    <row r="2450" spans="1:19" x14ac:dyDescent="0.25">
      <c r="A2450">
        <v>49053</v>
      </c>
      <c r="B2450">
        <v>2.33</v>
      </c>
      <c r="C2450">
        <v>0</v>
      </c>
      <c r="D2450">
        <v>0.99627580702304797</v>
      </c>
      <c r="E2450">
        <v>0.35952313989400803</v>
      </c>
      <c r="F2450">
        <v>0.59657233953475897</v>
      </c>
      <c r="G2450" s="1">
        <v>43389</v>
      </c>
      <c r="H2450" t="s">
        <v>176</v>
      </c>
      <c r="I2450" t="s">
        <v>126</v>
      </c>
      <c r="J2450">
        <v>1.67</v>
      </c>
      <c r="L2450">
        <v>0</v>
      </c>
      <c r="M2450">
        <v>1.12326195955276</v>
      </c>
      <c r="N2450">
        <v>0.37465947866439803</v>
      </c>
      <c r="O2450">
        <v>0.67261195182800204</v>
      </c>
      <c r="R2450">
        <f t="shared" si="76"/>
        <v>1.7952620716437167</v>
      </c>
      <c r="S2450">
        <f t="shared" si="77"/>
        <v>2.016549592505275</v>
      </c>
    </row>
    <row r="2451" spans="1:19" x14ac:dyDescent="0.25">
      <c r="A2451">
        <v>49054</v>
      </c>
      <c r="B2451">
        <v>1.41</v>
      </c>
      <c r="C2451">
        <v>1</v>
      </c>
      <c r="D2451">
        <v>0.94843497526645604</v>
      </c>
      <c r="E2451">
        <v>0.67264891862869203</v>
      </c>
      <c r="F2451">
        <v>0.284140700101852</v>
      </c>
      <c r="G2451" s="1">
        <v>43389</v>
      </c>
      <c r="H2451" t="s">
        <v>109</v>
      </c>
      <c r="I2451" t="s">
        <v>188</v>
      </c>
      <c r="J2451">
        <v>3.13</v>
      </c>
      <c r="L2451">
        <v>1</v>
      </c>
      <c r="M2451">
        <v>0.99592572212219199</v>
      </c>
      <c r="N2451">
        <v>0.70633029937744096</v>
      </c>
      <c r="O2451">
        <v>0.302117019891738</v>
      </c>
      <c r="R2451">
        <f t="shared" si="76"/>
        <v>2.3379361402100107</v>
      </c>
      <c r="S2451">
        <f t="shared" si="77"/>
        <v>2.3284107387142248</v>
      </c>
    </row>
    <row r="2452" spans="1:19" x14ac:dyDescent="0.25">
      <c r="A2452">
        <v>49055</v>
      </c>
      <c r="B2452">
        <v>2.11</v>
      </c>
      <c r="C2452">
        <v>0</v>
      </c>
      <c r="D2452">
        <v>1.5988671541213899</v>
      </c>
      <c r="E2452">
        <v>0.24474059939384399</v>
      </c>
      <c r="F2452">
        <v>0.88825953006744296</v>
      </c>
      <c r="G2452" s="1">
        <v>43389</v>
      </c>
      <c r="H2452" t="s">
        <v>16</v>
      </c>
      <c r="I2452" t="s">
        <v>80</v>
      </c>
      <c r="J2452">
        <v>1.8</v>
      </c>
      <c r="L2452">
        <v>0</v>
      </c>
      <c r="M2452">
        <v>1.65528098344802</v>
      </c>
      <c r="N2452">
        <v>0.24568679928779599</v>
      </c>
      <c r="O2452">
        <v>0.91960054636001498</v>
      </c>
      <c r="R2452">
        <f t="shared" si="76"/>
        <v>3.7429790653212938</v>
      </c>
      <c r="S2452">
        <f t="shared" si="77"/>
        <v>6.1956820682704077</v>
      </c>
    </row>
    <row r="2453" spans="1:19" x14ac:dyDescent="0.25">
      <c r="A2453">
        <v>49056</v>
      </c>
      <c r="B2453">
        <v>2.8</v>
      </c>
      <c r="C2453">
        <v>1</v>
      </c>
      <c r="D2453">
        <v>1.47689177989959</v>
      </c>
      <c r="E2453">
        <v>0.52746134996414096</v>
      </c>
      <c r="F2453">
        <v>0.51148381829261702</v>
      </c>
      <c r="G2453" s="1">
        <v>43389</v>
      </c>
      <c r="H2453" t="s">
        <v>163</v>
      </c>
      <c r="I2453" t="s">
        <v>89</v>
      </c>
      <c r="J2453">
        <v>1.49</v>
      </c>
      <c r="L2453">
        <v>1</v>
      </c>
      <c r="M2453">
        <v>1.9954902648925701</v>
      </c>
      <c r="N2453">
        <v>0.71267509460449197</v>
      </c>
      <c r="O2453">
        <v>0.68125700950622503</v>
      </c>
      <c r="R2453">
        <f t="shared" si="76"/>
        <v>1.0461178155378377</v>
      </c>
      <c r="S2453">
        <f t="shared" si="77"/>
        <v>2.0875179168364442</v>
      </c>
    </row>
    <row r="2454" spans="1:19" x14ac:dyDescent="0.25">
      <c r="A2454">
        <v>49057</v>
      </c>
      <c r="B2454">
        <v>1.56</v>
      </c>
      <c r="C2454">
        <v>0</v>
      </c>
      <c r="D2454">
        <v>1.5903506588935801</v>
      </c>
      <c r="E2454">
        <v>0.39878555138905802</v>
      </c>
      <c r="F2454">
        <v>0.61641498406728101</v>
      </c>
      <c r="G2454" s="1">
        <v>43389</v>
      </c>
      <c r="H2454" t="s">
        <v>75</v>
      </c>
      <c r="I2454" t="s">
        <v>97</v>
      </c>
      <c r="J2454">
        <v>2.58</v>
      </c>
      <c r="L2454">
        <v>1</v>
      </c>
      <c r="M2454">
        <v>1.0904416751861501</v>
      </c>
      <c r="N2454">
        <v>0.69900107383728005</v>
      </c>
      <c r="O2454">
        <v>0.44995912909507702</v>
      </c>
      <c r="R2454">
        <f t="shared" si="76"/>
        <v>1.5534768129786742</v>
      </c>
      <c r="S2454">
        <f t="shared" si="77"/>
        <v>1.6939758583073177</v>
      </c>
    </row>
    <row r="2455" spans="1:19" x14ac:dyDescent="0.25">
      <c r="A2455">
        <v>49058</v>
      </c>
      <c r="B2455">
        <v>1.47</v>
      </c>
      <c r="C2455">
        <v>1</v>
      </c>
      <c r="D2455">
        <v>0.913164883852005</v>
      </c>
      <c r="E2455">
        <v>0.62120060125986698</v>
      </c>
      <c r="F2455">
        <v>0.33277123173077899</v>
      </c>
      <c r="G2455" s="1">
        <v>43389</v>
      </c>
      <c r="H2455" t="s">
        <v>141</v>
      </c>
      <c r="I2455" t="s">
        <v>177</v>
      </c>
      <c r="J2455">
        <v>2.86</v>
      </c>
      <c r="L2455">
        <v>0</v>
      </c>
      <c r="M2455">
        <v>1.58146622061729</v>
      </c>
      <c r="N2455">
        <v>0.47867253422737099</v>
      </c>
      <c r="O2455">
        <v>0.55296021699905396</v>
      </c>
      <c r="R2455">
        <f t="shared" si="76"/>
        <v>1.1551952064506714</v>
      </c>
      <c r="S2455">
        <f t="shared" si="77"/>
        <v>1.8269021972207582</v>
      </c>
    </row>
    <row r="2456" spans="1:19" x14ac:dyDescent="0.25">
      <c r="A2456">
        <v>49059</v>
      </c>
      <c r="B2456">
        <v>1.85</v>
      </c>
      <c r="C2456">
        <v>1</v>
      </c>
      <c r="D2456">
        <v>1.28311302363872</v>
      </c>
      <c r="E2456">
        <v>0.69357460737228305</v>
      </c>
      <c r="F2456">
        <v>0.51259896755218504</v>
      </c>
      <c r="G2456" s="1">
        <v>43389</v>
      </c>
      <c r="H2456" t="s">
        <v>92</v>
      </c>
      <c r="I2456" t="s">
        <v>115</v>
      </c>
      <c r="J2456">
        <v>2.0499999999999998</v>
      </c>
      <c r="L2456">
        <v>1</v>
      </c>
      <c r="M2456">
        <v>1.21055783331394</v>
      </c>
      <c r="N2456">
        <v>0.65435558557510298</v>
      </c>
      <c r="O2456">
        <v>0.52996623516082697</v>
      </c>
      <c r="R2456">
        <f t="shared" si="76"/>
        <v>1.2347118404185278</v>
      </c>
      <c r="S2456">
        <f t="shared" si="77"/>
        <v>1.4946900903041209</v>
      </c>
    </row>
    <row r="2457" spans="1:19" x14ac:dyDescent="0.25">
      <c r="A2457">
        <v>49060</v>
      </c>
      <c r="B2457">
        <v>2.4700000000000002</v>
      </c>
      <c r="C2457">
        <v>0</v>
      </c>
      <c r="D2457">
        <v>0.88102353413899703</v>
      </c>
      <c r="E2457">
        <v>0.40272199114163698</v>
      </c>
      <c r="F2457">
        <v>0.55063970883687297</v>
      </c>
      <c r="G2457" s="1">
        <v>43389</v>
      </c>
      <c r="H2457" t="s">
        <v>37</v>
      </c>
      <c r="I2457" t="s">
        <v>119</v>
      </c>
      <c r="J2457">
        <v>1.6</v>
      </c>
      <c r="L2457">
        <v>1</v>
      </c>
      <c r="M2457">
        <v>1.81140286207199</v>
      </c>
      <c r="N2457">
        <v>0.73336148262023904</v>
      </c>
      <c r="O2457">
        <v>0.380944013595581</v>
      </c>
      <c r="R2457">
        <f t="shared" si="76"/>
        <v>1.9251161757296771</v>
      </c>
      <c r="S2457">
        <f t="shared" si="77"/>
        <v>3.487160950537822</v>
      </c>
    </row>
    <row r="2458" spans="1:19" x14ac:dyDescent="0.25">
      <c r="A2458">
        <v>49061</v>
      </c>
      <c r="B2458">
        <v>2.5</v>
      </c>
      <c r="C2458">
        <v>1</v>
      </c>
      <c r="D2458">
        <v>1.39071172475814</v>
      </c>
      <c r="E2458">
        <v>0.55628468990325897</v>
      </c>
      <c r="F2458">
        <v>0.19862334728240899</v>
      </c>
      <c r="G2458" s="1">
        <v>43389</v>
      </c>
      <c r="H2458" t="s">
        <v>55</v>
      </c>
      <c r="I2458" t="s">
        <v>87</v>
      </c>
      <c r="J2458">
        <v>1.59</v>
      </c>
      <c r="L2458">
        <v>1</v>
      </c>
      <c r="M2458">
        <v>1.66079834103584</v>
      </c>
      <c r="N2458">
        <v>0.66431933641433705</v>
      </c>
      <c r="O2458">
        <v>0.16357062757015201</v>
      </c>
      <c r="R2458">
        <f t="shared" si="76"/>
        <v>4.0613608095953806</v>
      </c>
      <c r="S2458">
        <f t="shared" si="77"/>
        <v>6.7451012949239955</v>
      </c>
    </row>
    <row r="2459" spans="1:19" x14ac:dyDescent="0.25">
      <c r="A2459">
        <v>49062</v>
      </c>
      <c r="B2459">
        <v>1.96</v>
      </c>
      <c r="C2459">
        <v>0</v>
      </c>
      <c r="D2459">
        <v>1.2512821285128499</v>
      </c>
      <c r="E2459">
        <v>0.28392015695571898</v>
      </c>
      <c r="F2459">
        <v>0.64833270907401996</v>
      </c>
      <c r="G2459" s="1">
        <v>43389</v>
      </c>
      <c r="H2459" t="s">
        <v>135</v>
      </c>
      <c r="I2459" t="s">
        <v>31</v>
      </c>
      <c r="J2459">
        <v>1.93</v>
      </c>
      <c r="L2459">
        <v>0</v>
      </c>
      <c r="M2459">
        <v>1.8085492646694099</v>
      </c>
      <c r="N2459">
        <v>0.47944819927215498</v>
      </c>
      <c r="O2459">
        <v>0.93707215785980202</v>
      </c>
      <c r="R2459">
        <f t="shared" si="76"/>
        <v>1.9544805033835999</v>
      </c>
      <c r="S2459">
        <f t="shared" si="77"/>
        <v>3.5347742772051234</v>
      </c>
    </row>
    <row r="2460" spans="1:19" x14ac:dyDescent="0.25">
      <c r="A2460">
        <v>49063</v>
      </c>
      <c r="B2460">
        <v>1.49</v>
      </c>
      <c r="C2460">
        <v>1</v>
      </c>
      <c r="D2460">
        <v>0.764083508580923</v>
      </c>
      <c r="E2460">
        <v>0.51280772387981399</v>
      </c>
      <c r="F2460">
        <v>0.21160993874073</v>
      </c>
      <c r="G2460" s="1">
        <v>43389</v>
      </c>
      <c r="H2460" t="s">
        <v>42</v>
      </c>
      <c r="I2460" t="s">
        <v>168</v>
      </c>
      <c r="J2460">
        <v>2.8</v>
      </c>
      <c r="L2460">
        <v>1</v>
      </c>
      <c r="M2460">
        <v>0.36331199958920402</v>
      </c>
      <c r="N2460">
        <v>0.24383355677127799</v>
      </c>
      <c r="O2460">
        <v>0.11608935892581899</v>
      </c>
      <c r="R2460">
        <f t="shared" si="76"/>
        <v>2.1003954111512275</v>
      </c>
      <c r="S2460">
        <f t="shared" si="77"/>
        <v>0.76309885675334121</v>
      </c>
    </row>
    <row r="2461" spans="1:19" x14ac:dyDescent="0.25">
      <c r="A2461">
        <v>49064</v>
      </c>
      <c r="B2461">
        <v>1.54</v>
      </c>
      <c r="C2461">
        <v>0</v>
      </c>
      <c r="D2461">
        <v>1.35179645498593</v>
      </c>
      <c r="E2461">
        <v>0.45877146720886203</v>
      </c>
      <c r="F2461">
        <v>0.51595284541447906</v>
      </c>
      <c r="G2461" s="1">
        <v>43389</v>
      </c>
      <c r="H2461" t="s">
        <v>127</v>
      </c>
      <c r="I2461" t="s">
        <v>205</v>
      </c>
      <c r="J2461">
        <v>2.62</v>
      </c>
      <c r="L2461">
        <v>1</v>
      </c>
      <c r="M2461">
        <v>1.15606945872306</v>
      </c>
      <c r="N2461">
        <v>0.75069445371627797</v>
      </c>
      <c r="O2461">
        <v>0.66033291816711404</v>
      </c>
      <c r="R2461">
        <f t="shared" si="76"/>
        <v>1.1368423912592158</v>
      </c>
      <c r="S2461">
        <f t="shared" si="77"/>
        <v>1.31426876791648</v>
      </c>
    </row>
    <row r="2462" spans="1:19" x14ac:dyDescent="0.25">
      <c r="A2462">
        <v>49065</v>
      </c>
      <c r="B2462">
        <v>1.34</v>
      </c>
      <c r="C2462">
        <v>1</v>
      </c>
      <c r="D2462">
        <v>1.04547559380531</v>
      </c>
      <c r="E2462">
        <v>0.78020566701889005</v>
      </c>
      <c r="F2462">
        <v>0.142333468794822</v>
      </c>
      <c r="G2462" s="1">
        <v>43389</v>
      </c>
      <c r="H2462" t="s">
        <v>40</v>
      </c>
      <c r="I2462" t="s">
        <v>149</v>
      </c>
      <c r="J2462">
        <v>3.55</v>
      </c>
      <c r="L2462">
        <v>1</v>
      </c>
      <c r="M2462">
        <v>1.0200405216216999</v>
      </c>
      <c r="N2462">
        <v>0.76122426986694303</v>
      </c>
      <c r="O2462">
        <v>0.16284222900867401</v>
      </c>
      <c r="R2462">
        <f t="shared" si="76"/>
        <v>4.6746121967318155</v>
      </c>
      <c r="S2462">
        <f t="shared" si="77"/>
        <v>4.7682938635334988</v>
      </c>
    </row>
    <row r="2463" spans="1:19" x14ac:dyDescent="0.25">
      <c r="A2463">
        <v>49066</v>
      </c>
      <c r="B2463">
        <v>1.61</v>
      </c>
      <c r="C2463">
        <v>1</v>
      </c>
      <c r="D2463">
        <v>1.3211068817377001</v>
      </c>
      <c r="E2463">
        <v>0.820563280582428</v>
      </c>
      <c r="F2463">
        <v>0.183423162996768</v>
      </c>
      <c r="G2463" s="1">
        <v>43389</v>
      </c>
      <c r="H2463" t="s">
        <v>90</v>
      </c>
      <c r="I2463" t="s">
        <v>22</v>
      </c>
      <c r="J2463">
        <v>2.46</v>
      </c>
      <c r="L2463">
        <v>1</v>
      </c>
      <c r="M2463">
        <v>1.3224047493934601</v>
      </c>
      <c r="N2463">
        <v>0.821369409561157</v>
      </c>
      <c r="O2463">
        <v>0.27455747127532898</v>
      </c>
      <c r="R2463">
        <f t="shared" si="76"/>
        <v>2.9916119410113575</v>
      </c>
      <c r="S2463">
        <f t="shared" si="77"/>
        <v>3.9561218391356152</v>
      </c>
    </row>
    <row r="2464" spans="1:19" x14ac:dyDescent="0.25">
      <c r="A2464">
        <v>49067</v>
      </c>
      <c r="B2464">
        <v>1.39</v>
      </c>
      <c r="C2464">
        <v>1</v>
      </c>
      <c r="D2464">
        <v>1.2017303912639601</v>
      </c>
      <c r="E2464">
        <v>0.86455423831939604</v>
      </c>
      <c r="F2464">
        <v>0.123324671387672</v>
      </c>
      <c r="G2464" s="1">
        <v>43389</v>
      </c>
      <c r="H2464" t="s">
        <v>82</v>
      </c>
      <c r="I2464" t="s">
        <v>107</v>
      </c>
      <c r="J2464">
        <v>3.22</v>
      </c>
      <c r="L2464">
        <v>1</v>
      </c>
      <c r="M2464">
        <v>1.2249978482723201</v>
      </c>
      <c r="N2464">
        <v>0.88129341602325395</v>
      </c>
      <c r="O2464">
        <v>7.3823370039463002E-2</v>
      </c>
      <c r="R2464">
        <f t="shared" si="76"/>
        <v>11.937864873307056</v>
      </c>
      <c r="S2464">
        <f t="shared" si="77"/>
        <v>14.623858782766892</v>
      </c>
    </row>
    <row r="2465" spans="1:19" x14ac:dyDescent="0.25">
      <c r="A2465">
        <v>49068</v>
      </c>
      <c r="B2465">
        <v>1.21</v>
      </c>
      <c r="C2465">
        <v>1</v>
      </c>
      <c r="D2465">
        <v>1.06954343318939</v>
      </c>
      <c r="E2465">
        <v>0.88392019271850497</v>
      </c>
      <c r="F2465">
        <v>0.14003657400607999</v>
      </c>
      <c r="G2465" s="1">
        <v>43390</v>
      </c>
      <c r="H2465" t="s">
        <v>36</v>
      </c>
      <c r="I2465" t="s">
        <v>96</v>
      </c>
      <c r="J2465">
        <v>4.93</v>
      </c>
      <c r="L2465">
        <v>1</v>
      </c>
      <c r="M2465">
        <v>1.1084257131814901</v>
      </c>
      <c r="N2465">
        <v>0.91605430841445901</v>
      </c>
      <c r="O2465">
        <v>7.00376406311988E-2</v>
      </c>
      <c r="R2465">
        <f t="shared" si="76"/>
        <v>13.079456991393791</v>
      </c>
      <c r="S2465">
        <f t="shared" si="77"/>
        <v>14.497606443712357</v>
      </c>
    </row>
    <row r="2466" spans="1:19" x14ac:dyDescent="0.25">
      <c r="A2466">
        <v>49069</v>
      </c>
      <c r="B2466">
        <v>1.58</v>
      </c>
      <c r="C2466">
        <v>1</v>
      </c>
      <c r="D2466">
        <v>1.4031308972835499</v>
      </c>
      <c r="E2466">
        <v>0.88805752992630005</v>
      </c>
      <c r="F2466">
        <v>0.21189295947551701</v>
      </c>
      <c r="G2466" s="1">
        <v>43390</v>
      </c>
      <c r="H2466" t="s">
        <v>190</v>
      </c>
      <c r="I2466" t="s">
        <v>140</v>
      </c>
      <c r="J2466">
        <v>2.5299999999999998</v>
      </c>
      <c r="L2466">
        <v>1</v>
      </c>
      <c r="M2466">
        <v>1.4926234614849001</v>
      </c>
      <c r="N2466">
        <v>0.94469839334487904</v>
      </c>
      <c r="O2466">
        <v>0.42042559385299599</v>
      </c>
      <c r="R2466">
        <f t="shared" si="76"/>
        <v>2.2470049567800521</v>
      </c>
      <c r="S2466">
        <f t="shared" si="77"/>
        <v>3.3539323165627892</v>
      </c>
    </row>
    <row r="2467" spans="1:19" x14ac:dyDescent="0.25">
      <c r="A2467">
        <v>49070</v>
      </c>
      <c r="B2467">
        <v>1.94</v>
      </c>
      <c r="C2467">
        <v>1</v>
      </c>
      <c r="D2467">
        <v>1.69920868587493</v>
      </c>
      <c r="E2467">
        <v>0.87588076591491704</v>
      </c>
      <c r="F2467">
        <v>0.24469284415244999</v>
      </c>
      <c r="G2467" s="1">
        <v>43390</v>
      </c>
      <c r="H2467" t="s">
        <v>30</v>
      </c>
      <c r="I2467" t="s">
        <v>159</v>
      </c>
      <c r="J2467">
        <v>1.94</v>
      </c>
      <c r="L2467">
        <v>1</v>
      </c>
      <c r="M2467">
        <v>1.55273417711257</v>
      </c>
      <c r="N2467">
        <v>0.80037844181060702</v>
      </c>
      <c r="O2467">
        <v>0.39896303415298401</v>
      </c>
      <c r="R2467">
        <f t="shared" si="76"/>
        <v>2.0061468689946311</v>
      </c>
      <c r="S2467">
        <f t="shared" si="77"/>
        <v>3.1150128077953529</v>
      </c>
    </row>
    <row r="2468" spans="1:19" x14ac:dyDescent="0.25">
      <c r="A2468">
        <v>49071</v>
      </c>
      <c r="B2468">
        <v>1.62</v>
      </c>
      <c r="C2468">
        <v>1</v>
      </c>
      <c r="D2468">
        <v>1.2804659285545299</v>
      </c>
      <c r="E2468">
        <v>0.79041106700897201</v>
      </c>
      <c r="F2468">
        <v>0.33458356261253303</v>
      </c>
      <c r="G2468" s="1">
        <v>43390</v>
      </c>
      <c r="H2468" t="s">
        <v>59</v>
      </c>
      <c r="I2468" t="s">
        <v>39</v>
      </c>
      <c r="J2468">
        <v>2.4500000000000002</v>
      </c>
      <c r="L2468">
        <v>1</v>
      </c>
      <c r="M2468">
        <v>1.33594428062438</v>
      </c>
      <c r="N2468">
        <v>0.82465696334838801</v>
      </c>
      <c r="O2468">
        <v>0.37588059902191101</v>
      </c>
      <c r="R2468">
        <f t="shared" si="76"/>
        <v>2.1939333008786566</v>
      </c>
      <c r="S2468">
        <f t="shared" si="77"/>
        <v>2.9309726453802272</v>
      </c>
    </row>
    <row r="2469" spans="1:19" x14ac:dyDescent="0.25">
      <c r="A2469">
        <v>49072</v>
      </c>
      <c r="B2469">
        <v>1.1599999999999999</v>
      </c>
      <c r="C2469">
        <v>1</v>
      </c>
      <c r="D2469">
        <v>1.03751274013519</v>
      </c>
      <c r="E2469">
        <v>0.894407534599304</v>
      </c>
      <c r="F2469">
        <v>0.112801069021224</v>
      </c>
      <c r="G2469" s="1">
        <v>43390</v>
      </c>
      <c r="H2469" t="s">
        <v>44</v>
      </c>
      <c r="I2469" t="s">
        <v>198</v>
      </c>
      <c r="J2469">
        <v>6.19</v>
      </c>
      <c r="L2469">
        <v>1</v>
      </c>
      <c r="M2469">
        <v>1.0689247512817299</v>
      </c>
      <c r="N2469">
        <v>0.92148685455322199</v>
      </c>
      <c r="O2469">
        <v>8.0463938415050507E-2</v>
      </c>
      <c r="R2469">
        <f t="shared" si="76"/>
        <v>11.45217190090786</v>
      </c>
      <c r="S2469">
        <f t="shared" si="77"/>
        <v>12.241510000813637</v>
      </c>
    </row>
    <row r="2470" spans="1:19" x14ac:dyDescent="0.25">
      <c r="A2470">
        <v>49073</v>
      </c>
      <c r="B2470">
        <v>2.4300000000000002</v>
      </c>
      <c r="C2470">
        <v>0</v>
      </c>
      <c r="D2470">
        <v>1.22903036999702</v>
      </c>
      <c r="E2470">
        <v>0.239146327972412</v>
      </c>
      <c r="F2470">
        <v>0.75400636196136395</v>
      </c>
      <c r="G2470" s="1">
        <v>43390</v>
      </c>
      <c r="H2470" t="s">
        <v>223</v>
      </c>
      <c r="I2470" t="s">
        <v>102</v>
      </c>
      <c r="J2470">
        <v>1.63</v>
      </c>
      <c r="L2470">
        <v>0</v>
      </c>
      <c r="M2470">
        <v>1.3439068645238801</v>
      </c>
      <c r="N2470">
        <v>0.320207118988037</v>
      </c>
      <c r="O2470">
        <v>0.82448273897170998</v>
      </c>
      <c r="R2470">
        <f t="shared" si="76"/>
        <v>2.5748420009441229</v>
      </c>
      <c r="S2470">
        <f t="shared" si="77"/>
        <v>3.4603478401332275</v>
      </c>
    </row>
    <row r="2471" spans="1:19" x14ac:dyDescent="0.25">
      <c r="A2471">
        <v>49074</v>
      </c>
      <c r="B2471">
        <v>2.2999999999999998</v>
      </c>
      <c r="C2471">
        <v>0</v>
      </c>
      <c r="D2471">
        <v>1.0457686697244599</v>
      </c>
      <c r="E2471">
        <v>0.35064580440521198</v>
      </c>
      <c r="F2471">
        <v>0.61879802942275997</v>
      </c>
      <c r="G2471" s="1">
        <v>43390</v>
      </c>
      <c r="H2471" t="s">
        <v>123</v>
      </c>
      <c r="I2471" t="s">
        <v>18</v>
      </c>
      <c r="J2471">
        <v>1.69</v>
      </c>
      <c r="L2471">
        <v>0</v>
      </c>
      <c r="M2471">
        <v>0.95566824078559798</v>
      </c>
      <c r="N2471">
        <v>0.34024932980537398</v>
      </c>
      <c r="O2471">
        <v>0.56548416614532404</v>
      </c>
      <c r="R2471">
        <f t="shared" si="76"/>
        <v>1.6619699632289846</v>
      </c>
      <c r="S2471">
        <f t="shared" si="77"/>
        <v>1.588291910997548</v>
      </c>
    </row>
    <row r="2472" spans="1:19" x14ac:dyDescent="0.25">
      <c r="A2472">
        <v>49075</v>
      </c>
      <c r="B2472">
        <v>1.6</v>
      </c>
      <c r="C2472">
        <v>1</v>
      </c>
      <c r="D2472">
        <v>1.3504260444641101</v>
      </c>
      <c r="E2472">
        <v>0.84401627779006905</v>
      </c>
      <c r="F2472">
        <v>0.187933990359306</v>
      </c>
      <c r="G2472" s="1">
        <v>43390</v>
      </c>
      <c r="H2472" t="s">
        <v>116</v>
      </c>
      <c r="I2472" t="s">
        <v>195</v>
      </c>
      <c r="J2472">
        <v>2.48</v>
      </c>
      <c r="L2472">
        <v>1</v>
      </c>
      <c r="M2472">
        <v>1.3151611328124999</v>
      </c>
      <c r="N2472">
        <v>0.82197570800781194</v>
      </c>
      <c r="O2472">
        <v>0.291464984416961</v>
      </c>
      <c r="R2472">
        <f t="shared" si="76"/>
        <v>2.8201525121519171</v>
      </c>
      <c r="S2472">
        <f t="shared" si="77"/>
        <v>3.7089549725857305</v>
      </c>
    </row>
    <row r="2473" spans="1:19" x14ac:dyDescent="0.25">
      <c r="A2473">
        <v>49076</v>
      </c>
      <c r="B2473">
        <v>1.49</v>
      </c>
      <c r="C2473">
        <v>1</v>
      </c>
      <c r="D2473">
        <v>1.3384097406864099</v>
      </c>
      <c r="E2473">
        <v>0.89826157093048098</v>
      </c>
      <c r="F2473">
        <v>0.226284596323966</v>
      </c>
      <c r="G2473" s="1">
        <v>43390</v>
      </c>
      <c r="H2473" t="s">
        <v>40</v>
      </c>
      <c r="I2473" t="s">
        <v>51</v>
      </c>
      <c r="J2473">
        <v>2.84</v>
      </c>
      <c r="L2473">
        <v>1</v>
      </c>
      <c r="M2473">
        <v>1.30735607862472</v>
      </c>
      <c r="N2473">
        <v>0.87742018699645996</v>
      </c>
      <c r="O2473">
        <v>0.229213416576385</v>
      </c>
      <c r="R2473">
        <f t="shared" si="76"/>
        <v>3.8279617314811984</v>
      </c>
      <c r="S2473">
        <f t="shared" si="77"/>
        <v>5.0045090383947732</v>
      </c>
    </row>
    <row r="2474" spans="1:19" x14ac:dyDescent="0.25">
      <c r="A2474">
        <v>49077</v>
      </c>
      <c r="B2474">
        <v>1.61</v>
      </c>
      <c r="C2474">
        <v>1</v>
      </c>
      <c r="D2474">
        <v>1.0483677947521199</v>
      </c>
      <c r="E2474">
        <v>0.65116012096404996</v>
      </c>
      <c r="F2474">
        <v>0.36168208718299799</v>
      </c>
      <c r="G2474" s="1">
        <v>43390</v>
      </c>
      <c r="H2474" t="s">
        <v>42</v>
      </c>
      <c r="I2474" t="s">
        <v>52</v>
      </c>
      <c r="J2474">
        <v>2.4700000000000002</v>
      </c>
      <c r="L2474">
        <v>1</v>
      </c>
      <c r="M2474">
        <v>0.97357040524482696</v>
      </c>
      <c r="N2474">
        <v>0.60470211505889804</v>
      </c>
      <c r="O2474">
        <v>0.40301907062530501</v>
      </c>
      <c r="R2474">
        <f t="shared" si="76"/>
        <v>1.5004305233513424</v>
      </c>
      <c r="S2474">
        <f t="shared" si="77"/>
        <v>1.4607747526608728</v>
      </c>
    </row>
    <row r="2475" spans="1:19" x14ac:dyDescent="0.25">
      <c r="A2475">
        <v>49078</v>
      </c>
      <c r="B2475">
        <v>1.26</v>
      </c>
      <c r="C2475">
        <v>1</v>
      </c>
      <c r="D2475">
        <v>0.99833249902725196</v>
      </c>
      <c r="E2475">
        <v>0.79232738018035798</v>
      </c>
      <c r="F2475">
        <v>0.179463794827461</v>
      </c>
      <c r="G2475" s="1">
        <v>43390</v>
      </c>
      <c r="H2475" t="s">
        <v>155</v>
      </c>
      <c r="I2475" t="s">
        <v>74</v>
      </c>
      <c r="J2475">
        <v>4.3</v>
      </c>
      <c r="L2475">
        <v>1</v>
      </c>
      <c r="M2475">
        <v>1.12168754696846</v>
      </c>
      <c r="N2475">
        <v>0.89022821187973</v>
      </c>
      <c r="O2475">
        <v>0.19566172361373901</v>
      </c>
      <c r="R2475">
        <f t="shared" si="76"/>
        <v>4.5498332297079882</v>
      </c>
      <c r="S2475">
        <f t="shared" si="77"/>
        <v>5.1034912745467382</v>
      </c>
    </row>
    <row r="2476" spans="1:19" x14ac:dyDescent="0.25">
      <c r="A2476">
        <v>49079</v>
      </c>
      <c r="B2476">
        <v>4.46</v>
      </c>
      <c r="C2476">
        <v>0</v>
      </c>
      <c r="D2476">
        <v>1.0905973613262101</v>
      </c>
      <c r="E2476">
        <v>0.18602986633777599</v>
      </c>
      <c r="F2476">
        <v>0.87247788906097401</v>
      </c>
      <c r="G2476" s="1">
        <v>43390</v>
      </c>
      <c r="H2476" t="s">
        <v>79</v>
      </c>
      <c r="I2476" t="s">
        <v>99</v>
      </c>
      <c r="J2476">
        <v>1.25</v>
      </c>
      <c r="L2476">
        <v>0</v>
      </c>
      <c r="M2476">
        <v>1.1733835190534501</v>
      </c>
      <c r="N2476">
        <v>0.12622694671154</v>
      </c>
      <c r="O2476">
        <v>0.938706815242767</v>
      </c>
      <c r="R2476">
        <f t="shared" si="76"/>
        <v>7.4366594431531787</v>
      </c>
      <c r="S2476">
        <f t="shared" si="77"/>
        <v>8.7260536274092111</v>
      </c>
    </row>
    <row r="2477" spans="1:19" x14ac:dyDescent="0.25">
      <c r="A2477">
        <v>49080</v>
      </c>
      <c r="B2477">
        <v>1.46</v>
      </c>
      <c r="C2477">
        <v>1</v>
      </c>
      <c r="D2477">
        <v>1.2346427595615299</v>
      </c>
      <c r="E2477">
        <v>0.84564572572708097</v>
      </c>
      <c r="F2477">
        <v>0.224236690998077</v>
      </c>
      <c r="G2477" s="1">
        <v>43390</v>
      </c>
      <c r="H2477" t="s">
        <v>92</v>
      </c>
      <c r="I2477" t="s">
        <v>29</v>
      </c>
      <c r="J2477">
        <v>2.94</v>
      </c>
      <c r="L2477">
        <v>1</v>
      </c>
      <c r="M2477">
        <v>1.33345799803733</v>
      </c>
      <c r="N2477">
        <v>0.913327395915985</v>
      </c>
      <c r="O2477">
        <v>0.263205826282501</v>
      </c>
      <c r="R2477">
        <f t="shared" si="76"/>
        <v>3.4700120769199962</v>
      </c>
      <c r="S2477">
        <f t="shared" si="77"/>
        <v>4.6271153572551231</v>
      </c>
    </row>
    <row r="2478" spans="1:19" x14ac:dyDescent="0.25">
      <c r="A2478">
        <v>49081</v>
      </c>
      <c r="B2478">
        <v>1.52</v>
      </c>
      <c r="C2478">
        <v>1</v>
      </c>
      <c r="D2478">
        <v>1.18386516571044</v>
      </c>
      <c r="E2478">
        <v>0.778858661651611</v>
      </c>
      <c r="F2478">
        <v>0.207312077283859</v>
      </c>
      <c r="G2478" s="1">
        <v>43390</v>
      </c>
      <c r="H2478" t="s">
        <v>150</v>
      </c>
      <c r="I2478" t="s">
        <v>179</v>
      </c>
      <c r="J2478">
        <v>2.73</v>
      </c>
      <c r="L2478">
        <v>1</v>
      </c>
      <c r="M2478">
        <v>1.1720764160156201</v>
      </c>
      <c r="N2478">
        <v>0.77110290527343694</v>
      </c>
      <c r="O2478">
        <v>0.23527643084526001</v>
      </c>
      <c r="R2478">
        <f t="shared" si="76"/>
        <v>3.2774337085238554</v>
      </c>
      <c r="S2478">
        <f t="shared" si="77"/>
        <v>3.8414027548154364</v>
      </c>
    </row>
    <row r="2479" spans="1:19" x14ac:dyDescent="0.25">
      <c r="A2479">
        <v>49082</v>
      </c>
      <c r="B2479">
        <v>1.95</v>
      </c>
      <c r="C2479">
        <v>1</v>
      </c>
      <c r="D2479">
        <v>1.5066004425287201</v>
      </c>
      <c r="E2479">
        <v>0.77261561155319203</v>
      </c>
      <c r="F2479">
        <v>0.49796338081359798</v>
      </c>
      <c r="G2479" s="1">
        <v>43390</v>
      </c>
      <c r="H2479" t="s">
        <v>180</v>
      </c>
      <c r="I2479" t="s">
        <v>169</v>
      </c>
      <c r="J2479">
        <v>1.93</v>
      </c>
      <c r="L2479">
        <v>1</v>
      </c>
      <c r="M2479">
        <v>1.5911383688449801</v>
      </c>
      <c r="N2479">
        <v>0.81596839427947998</v>
      </c>
      <c r="O2479">
        <v>0.53332358598709095</v>
      </c>
      <c r="R2479">
        <f t="shared" si="76"/>
        <v>1.529968701401536</v>
      </c>
      <c r="S2479">
        <f t="shared" si="77"/>
        <v>2.4343919039319211</v>
      </c>
    </row>
    <row r="2480" spans="1:19" x14ac:dyDescent="0.25">
      <c r="A2480">
        <v>49083</v>
      </c>
      <c r="B2480">
        <v>1.54</v>
      </c>
      <c r="C2480">
        <v>1</v>
      </c>
      <c r="D2480">
        <v>1.3224974484443599</v>
      </c>
      <c r="E2480">
        <v>0.85876457691192598</v>
      </c>
      <c r="F2480">
        <v>0.222697503864765</v>
      </c>
      <c r="G2480" s="1">
        <v>43390</v>
      </c>
      <c r="H2480" t="s">
        <v>72</v>
      </c>
      <c r="I2480" t="s">
        <v>141</v>
      </c>
      <c r="J2480">
        <v>2.67</v>
      </c>
      <c r="L2480">
        <v>1</v>
      </c>
      <c r="M2480">
        <v>1.3491393899917601</v>
      </c>
      <c r="N2480">
        <v>0.87606453895568803</v>
      </c>
      <c r="O2480">
        <v>0.16551299393176999</v>
      </c>
      <c r="R2480">
        <f t="shared" si="76"/>
        <v>5.2930257506962333</v>
      </c>
      <c r="S2480">
        <f t="shared" si="77"/>
        <v>7.1410295325049917</v>
      </c>
    </row>
    <row r="2481" spans="1:19" x14ac:dyDescent="0.25">
      <c r="A2481">
        <v>49084</v>
      </c>
      <c r="B2481">
        <v>1.27</v>
      </c>
      <c r="C2481">
        <v>1</v>
      </c>
      <c r="D2481">
        <v>0.76664078459143603</v>
      </c>
      <c r="E2481">
        <v>0.60365416109561898</v>
      </c>
      <c r="F2481">
        <v>0.435639537870883</v>
      </c>
      <c r="G2481" s="1">
        <v>43391</v>
      </c>
      <c r="H2481" t="s">
        <v>110</v>
      </c>
      <c r="I2481" t="s">
        <v>176</v>
      </c>
      <c r="J2481">
        <v>4.18</v>
      </c>
      <c r="L2481">
        <v>1</v>
      </c>
      <c r="M2481">
        <v>0.88058472514152497</v>
      </c>
      <c r="N2481">
        <v>0.69337379932403498</v>
      </c>
      <c r="O2481">
        <v>0.61964052915573098</v>
      </c>
      <c r="R2481">
        <f t="shared" si="76"/>
        <v>1.1189936208155502</v>
      </c>
      <c r="S2481">
        <f t="shared" si="77"/>
        <v>0.98536869002098049</v>
      </c>
    </row>
    <row r="2482" spans="1:19" x14ac:dyDescent="0.25">
      <c r="A2482">
        <v>49085</v>
      </c>
      <c r="B2482">
        <v>2.2000000000000002</v>
      </c>
      <c r="C2482">
        <v>1</v>
      </c>
      <c r="D2482">
        <v>1.8953803062438901</v>
      </c>
      <c r="E2482">
        <v>0.86153650283813399</v>
      </c>
      <c r="F2482">
        <v>0.383788907527923</v>
      </c>
      <c r="G2482" s="1">
        <v>43391</v>
      </c>
      <c r="H2482" t="s">
        <v>55</v>
      </c>
      <c r="I2482" t="s">
        <v>75</v>
      </c>
      <c r="J2482">
        <v>1.75</v>
      </c>
      <c r="L2482">
        <v>1</v>
      </c>
      <c r="M2482">
        <v>1.9740545034408501</v>
      </c>
      <c r="N2482">
        <v>0.89729750156402499</v>
      </c>
      <c r="O2482">
        <v>0.45902091264724698</v>
      </c>
      <c r="R2482">
        <f t="shared" si="76"/>
        <v>1.9548074539549121</v>
      </c>
      <c r="S2482">
        <f t="shared" si="77"/>
        <v>3.8588964578394465</v>
      </c>
    </row>
    <row r="2483" spans="1:19" x14ac:dyDescent="0.25">
      <c r="A2483">
        <v>49086</v>
      </c>
      <c r="B2483">
        <v>1.41</v>
      </c>
      <c r="C2483">
        <v>1</v>
      </c>
      <c r="D2483">
        <v>1.2135695518255201</v>
      </c>
      <c r="E2483">
        <v>0.86068762540817201</v>
      </c>
      <c r="F2483">
        <v>0.163656601309776</v>
      </c>
      <c r="G2483" s="1">
        <v>43391</v>
      </c>
      <c r="H2483" t="s">
        <v>136</v>
      </c>
      <c r="I2483" t="s">
        <v>16</v>
      </c>
      <c r="J2483">
        <v>3.16</v>
      </c>
      <c r="L2483">
        <v>1</v>
      </c>
      <c r="M2483">
        <v>1.2451080143451601</v>
      </c>
      <c r="N2483">
        <v>0.88305532932281405</v>
      </c>
      <c r="O2483">
        <v>0.10709714889526301</v>
      </c>
      <c r="R2483">
        <f t="shared" si="76"/>
        <v>8.2453672990530222</v>
      </c>
      <c r="S2483">
        <f t="shared" si="77"/>
        <v>10.266372905270488</v>
      </c>
    </row>
    <row r="2484" spans="1:19" x14ac:dyDescent="0.25">
      <c r="A2484">
        <v>49087</v>
      </c>
      <c r="B2484">
        <v>2.92</v>
      </c>
      <c r="C2484">
        <v>0</v>
      </c>
      <c r="D2484">
        <v>0.97533146440982799</v>
      </c>
      <c r="E2484">
        <v>0.47401925921440102</v>
      </c>
      <c r="F2484">
        <v>0.66349079211552897</v>
      </c>
      <c r="G2484" s="1">
        <v>43391</v>
      </c>
      <c r="H2484" t="s">
        <v>109</v>
      </c>
      <c r="I2484" t="s">
        <v>36</v>
      </c>
      <c r="J2484">
        <v>1.47</v>
      </c>
      <c r="L2484">
        <v>0</v>
      </c>
      <c r="M2484">
        <v>1.0987742722034399</v>
      </c>
      <c r="N2484">
        <v>0.41846215724945002</v>
      </c>
      <c r="O2484">
        <v>0.74746549129485995</v>
      </c>
      <c r="R2484">
        <f t="shared" si="76"/>
        <v>1.7862200400818737</v>
      </c>
      <c r="S2484">
        <f t="shared" si="77"/>
        <v>1.9626526245361677</v>
      </c>
    </row>
    <row r="2485" spans="1:19" x14ac:dyDescent="0.25">
      <c r="A2485">
        <v>49088</v>
      </c>
      <c r="B2485">
        <v>1.42</v>
      </c>
      <c r="C2485">
        <v>1</v>
      </c>
      <c r="D2485">
        <v>0.98111250424384999</v>
      </c>
      <c r="E2485">
        <v>0.69092429876327499</v>
      </c>
      <c r="F2485">
        <v>0.37011291980743399</v>
      </c>
      <c r="G2485" s="1">
        <v>43391</v>
      </c>
      <c r="H2485" t="s">
        <v>163</v>
      </c>
      <c r="I2485" t="s">
        <v>180</v>
      </c>
      <c r="J2485">
        <v>3.11</v>
      </c>
      <c r="L2485">
        <v>1</v>
      </c>
      <c r="M2485">
        <v>1.0525856339931401</v>
      </c>
      <c r="N2485">
        <v>0.74125748872756902</v>
      </c>
      <c r="O2485">
        <v>0.49461424350738498</v>
      </c>
      <c r="R2485">
        <f t="shared" si="76"/>
        <v>1.4986577892929229</v>
      </c>
      <c r="S2485">
        <f t="shared" si="77"/>
        <v>1.5774656592816609</v>
      </c>
    </row>
    <row r="2486" spans="1:19" x14ac:dyDescent="0.25">
      <c r="A2486">
        <v>49089</v>
      </c>
      <c r="B2486">
        <v>1.23</v>
      </c>
      <c r="C2486">
        <v>1</v>
      </c>
      <c r="D2486">
        <v>0.77244692462682696</v>
      </c>
      <c r="E2486">
        <v>0.62800562977790797</v>
      </c>
      <c r="F2486">
        <v>0.27823246717452998</v>
      </c>
      <c r="G2486" s="1">
        <v>43391</v>
      </c>
      <c r="H2486" t="s">
        <v>38</v>
      </c>
      <c r="I2486" t="s">
        <v>127</v>
      </c>
      <c r="J2486">
        <v>4.72</v>
      </c>
      <c r="L2486">
        <v>1</v>
      </c>
      <c r="M2486">
        <v>0.80764292478561395</v>
      </c>
      <c r="N2486">
        <v>0.65662026405334395</v>
      </c>
      <c r="O2486">
        <v>0.20026651024818401</v>
      </c>
      <c r="R2486">
        <f t="shared" si="76"/>
        <v>3.2787322415495983</v>
      </c>
      <c r="S2486">
        <f t="shared" si="77"/>
        <v>2.6480448971540067</v>
      </c>
    </row>
    <row r="2487" spans="1:19" x14ac:dyDescent="0.25">
      <c r="A2487">
        <v>49090</v>
      </c>
      <c r="B2487">
        <v>1.3</v>
      </c>
      <c r="C2487">
        <v>1</v>
      </c>
      <c r="D2487">
        <v>0.94499714255332901</v>
      </c>
      <c r="E2487">
        <v>0.72692087888717605</v>
      </c>
      <c r="F2487">
        <v>0.30453571975231097</v>
      </c>
      <c r="G2487" s="1">
        <v>43391</v>
      </c>
      <c r="H2487" t="s">
        <v>135</v>
      </c>
      <c r="I2487" t="s">
        <v>190</v>
      </c>
      <c r="J2487">
        <v>3.96</v>
      </c>
      <c r="L2487">
        <v>1</v>
      </c>
      <c r="M2487">
        <v>0.99943661689758301</v>
      </c>
      <c r="N2487">
        <v>0.76879739761352495</v>
      </c>
      <c r="O2487">
        <v>0.33839035034179599</v>
      </c>
      <c r="R2487">
        <f t="shared" si="76"/>
        <v>2.2719247071820758</v>
      </c>
      <c r="S2487">
        <f t="shared" si="77"/>
        <v>2.2706447431920846</v>
      </c>
    </row>
    <row r="2488" spans="1:19" x14ac:dyDescent="0.25">
      <c r="A2488">
        <v>49091</v>
      </c>
      <c r="B2488">
        <v>1.53</v>
      </c>
      <c r="C2488">
        <v>1</v>
      </c>
      <c r="D2488">
        <v>0.99047182095050801</v>
      </c>
      <c r="E2488">
        <v>0.64736720323562602</v>
      </c>
      <c r="F2488">
        <v>0.35562865734100302</v>
      </c>
      <c r="G2488" s="1">
        <v>43391</v>
      </c>
      <c r="H2488" t="s">
        <v>82</v>
      </c>
      <c r="I2488" t="s">
        <v>90</v>
      </c>
      <c r="J2488">
        <v>2.68</v>
      </c>
      <c r="L2488">
        <v>1</v>
      </c>
      <c r="M2488">
        <v>0.95586488306522299</v>
      </c>
      <c r="N2488">
        <v>0.62474828958511297</v>
      </c>
      <c r="O2488">
        <v>0.25854811072349498</v>
      </c>
      <c r="R2488">
        <f t="shared" si="76"/>
        <v>2.4163715133592749</v>
      </c>
      <c r="S2488">
        <f t="shared" si="77"/>
        <v>2.3097246740592992</v>
      </c>
    </row>
    <row r="2489" spans="1:19" x14ac:dyDescent="0.25">
      <c r="A2489">
        <v>49092</v>
      </c>
      <c r="B2489">
        <v>4.55</v>
      </c>
      <c r="C2489">
        <v>0</v>
      </c>
      <c r="D2489">
        <v>0.99797374153137197</v>
      </c>
      <c r="E2489">
        <v>0.219338697195053</v>
      </c>
      <c r="F2489">
        <v>0.80481753349304197</v>
      </c>
      <c r="G2489" s="1">
        <v>43391</v>
      </c>
      <c r="H2489" t="s">
        <v>19</v>
      </c>
      <c r="I2489" t="s">
        <v>76</v>
      </c>
      <c r="J2489">
        <v>1.24</v>
      </c>
      <c r="L2489">
        <v>0</v>
      </c>
      <c r="M2489">
        <v>1.0149351739883401</v>
      </c>
      <c r="N2489">
        <v>0.235952213406562</v>
      </c>
      <c r="O2489">
        <v>0.81849610805511397</v>
      </c>
      <c r="R2489">
        <f t="shared" si="76"/>
        <v>3.4689062511347943</v>
      </c>
      <c r="S2489">
        <f t="shared" si="77"/>
        <v>3.5207149695447373</v>
      </c>
    </row>
    <row r="2490" spans="1:19" x14ac:dyDescent="0.25">
      <c r="A2490">
        <v>49093</v>
      </c>
      <c r="B2490">
        <v>1.37</v>
      </c>
      <c r="C2490">
        <v>1</v>
      </c>
      <c r="D2490">
        <v>1.1521384752988799</v>
      </c>
      <c r="E2490">
        <v>0.84097698926925601</v>
      </c>
      <c r="F2490">
        <v>0.14509296715259501</v>
      </c>
      <c r="G2490" s="1">
        <v>43391</v>
      </c>
      <c r="H2490" t="s">
        <v>122</v>
      </c>
      <c r="I2490" t="s">
        <v>143</v>
      </c>
      <c r="J2490">
        <v>3.42</v>
      </c>
      <c r="L2490">
        <v>1</v>
      </c>
      <c r="M2490">
        <v>1.1968272721767399</v>
      </c>
      <c r="N2490">
        <v>0.87359654903411799</v>
      </c>
      <c r="O2490">
        <v>0.151919290423393</v>
      </c>
      <c r="R2490">
        <f t="shared" si="76"/>
        <v>5.7503990875644515</v>
      </c>
      <c r="S2490">
        <f t="shared" si="77"/>
        <v>6.8822344538973868</v>
      </c>
    </row>
    <row r="2491" spans="1:19" x14ac:dyDescent="0.25">
      <c r="A2491">
        <v>49094</v>
      </c>
      <c r="B2491">
        <v>1.45</v>
      </c>
      <c r="C2491">
        <v>1</v>
      </c>
      <c r="D2491">
        <v>1.1357858562469401</v>
      </c>
      <c r="E2491">
        <v>0.78330059051513601</v>
      </c>
      <c r="F2491">
        <v>0.184440672397613</v>
      </c>
      <c r="G2491" s="1">
        <v>43391</v>
      </c>
      <c r="H2491" t="s">
        <v>12</v>
      </c>
      <c r="I2491" t="s">
        <v>64</v>
      </c>
      <c r="J2491">
        <v>3</v>
      </c>
      <c r="L2491">
        <v>1</v>
      </c>
      <c r="M2491">
        <v>0.99775897264480595</v>
      </c>
      <c r="N2491">
        <v>0.68810963630676203</v>
      </c>
      <c r="O2491">
        <v>0.23907695710658999</v>
      </c>
      <c r="R2491">
        <f t="shared" si="76"/>
        <v>2.8781930497800983</v>
      </c>
      <c r="S2491">
        <f t="shared" si="77"/>
        <v>2.8717429404220089</v>
      </c>
    </row>
    <row r="2492" spans="1:19" x14ac:dyDescent="0.25">
      <c r="A2492">
        <v>49095</v>
      </c>
      <c r="B2492">
        <v>2.08</v>
      </c>
      <c r="C2492">
        <v>1</v>
      </c>
      <c r="D2492">
        <v>1.4669665927886899</v>
      </c>
      <c r="E2492">
        <v>0.70527240037918004</v>
      </c>
      <c r="F2492">
        <v>0.32914606928825302</v>
      </c>
      <c r="G2492" s="1">
        <v>43391</v>
      </c>
      <c r="H2492" t="s">
        <v>37</v>
      </c>
      <c r="I2492" t="s">
        <v>116</v>
      </c>
      <c r="J2492">
        <v>1.84</v>
      </c>
      <c r="L2492">
        <v>1</v>
      </c>
      <c r="M2492">
        <v>1.6450424766540499</v>
      </c>
      <c r="N2492">
        <v>0.79088580608367898</v>
      </c>
      <c r="O2492">
        <v>0.40131551027297901</v>
      </c>
      <c r="R2492">
        <f t="shared" si="76"/>
        <v>1.970733215732704</v>
      </c>
      <c r="S2492">
        <f t="shared" si="77"/>
        <v>3.2419398500333321</v>
      </c>
    </row>
    <row r="2493" spans="1:19" x14ac:dyDescent="0.25">
      <c r="A2493">
        <v>49096</v>
      </c>
      <c r="B2493">
        <v>1.56</v>
      </c>
      <c r="C2493">
        <v>1</v>
      </c>
      <c r="D2493">
        <v>1.11666774845123</v>
      </c>
      <c r="E2493">
        <v>0.71581265926361004</v>
      </c>
      <c r="F2493">
        <v>0.41259328722953797</v>
      </c>
      <c r="G2493" s="1">
        <v>43391</v>
      </c>
      <c r="H2493" t="s">
        <v>53</v>
      </c>
      <c r="I2493" t="s">
        <v>30</v>
      </c>
      <c r="J2493">
        <v>2.6</v>
      </c>
      <c r="L2493">
        <v>1</v>
      </c>
      <c r="M2493">
        <v>1.31829014539718</v>
      </c>
      <c r="N2493">
        <v>0.84505778551101596</v>
      </c>
      <c r="O2493">
        <v>0.29844930768013</v>
      </c>
      <c r="R2493">
        <f t="shared" si="76"/>
        <v>2.8314952112964065</v>
      </c>
      <c r="S2493">
        <f t="shared" si="77"/>
        <v>3.7327322337913729</v>
      </c>
    </row>
    <row r="2494" spans="1:19" x14ac:dyDescent="0.25">
      <c r="A2494">
        <v>49097</v>
      </c>
      <c r="B2494">
        <v>1.58</v>
      </c>
      <c r="C2494">
        <v>1</v>
      </c>
      <c r="D2494">
        <v>1.3158085284233001</v>
      </c>
      <c r="E2494">
        <v>0.83279020786285396</v>
      </c>
      <c r="F2494">
        <v>0.18263993859291</v>
      </c>
      <c r="G2494" s="1">
        <v>43392</v>
      </c>
      <c r="H2494" t="s">
        <v>155</v>
      </c>
      <c r="I2494" t="s">
        <v>42</v>
      </c>
      <c r="J2494">
        <v>2.58</v>
      </c>
      <c r="L2494">
        <v>1</v>
      </c>
      <c r="M2494">
        <v>1.23001600027084</v>
      </c>
      <c r="N2494">
        <v>0.77849113941192605</v>
      </c>
      <c r="O2494">
        <v>0.16829353570938099</v>
      </c>
      <c r="R2494">
        <f t="shared" si="76"/>
        <v>4.6257934752542695</v>
      </c>
      <c r="S2494">
        <f t="shared" si="77"/>
        <v>5.6897999885112203</v>
      </c>
    </row>
    <row r="2495" spans="1:19" x14ac:dyDescent="0.25">
      <c r="A2495">
        <v>49098</v>
      </c>
      <c r="B2495">
        <v>2.4</v>
      </c>
      <c r="C2495">
        <v>1</v>
      </c>
      <c r="D2495">
        <v>1.99006562232971</v>
      </c>
      <c r="E2495">
        <v>0.82919400930404596</v>
      </c>
      <c r="F2495">
        <v>0.39152461886405898</v>
      </c>
      <c r="G2495" s="1">
        <v>43392</v>
      </c>
      <c r="H2495" t="s">
        <v>53</v>
      </c>
      <c r="I2495" t="s">
        <v>40</v>
      </c>
      <c r="J2495">
        <v>1.66</v>
      </c>
      <c r="L2495">
        <v>1</v>
      </c>
      <c r="M2495">
        <v>1.83008751869201</v>
      </c>
      <c r="N2495">
        <v>0.76253646612167303</v>
      </c>
      <c r="O2495">
        <v>0.35195729136466902</v>
      </c>
      <c r="R2495">
        <f t="shared" si="76"/>
        <v>2.1665596503627933</v>
      </c>
      <c r="S2495">
        <f t="shared" si="77"/>
        <v>3.9649937746306843</v>
      </c>
    </row>
    <row r="2496" spans="1:19" x14ac:dyDescent="0.25">
      <c r="A2496">
        <v>49099</v>
      </c>
      <c r="B2496">
        <v>1.59</v>
      </c>
      <c r="C2496">
        <v>0</v>
      </c>
      <c r="D2496">
        <v>1.8047381591796801</v>
      </c>
      <c r="E2496">
        <v>0.19871923923492399</v>
      </c>
      <c r="F2496">
        <v>0.70497584342956499</v>
      </c>
      <c r="G2496" s="1">
        <v>43392</v>
      </c>
      <c r="H2496" t="s">
        <v>72</v>
      </c>
      <c r="I2496" t="s">
        <v>55</v>
      </c>
      <c r="J2496">
        <v>2.56</v>
      </c>
      <c r="L2496">
        <v>0</v>
      </c>
      <c r="M2496">
        <v>1.9751861572265601</v>
      </c>
      <c r="N2496">
        <v>0.28237855434417702</v>
      </c>
      <c r="O2496">
        <v>0.77155709266662598</v>
      </c>
      <c r="R2496">
        <f t="shared" si="76"/>
        <v>2.7323501760201445</v>
      </c>
      <c r="S2496">
        <f t="shared" si="77"/>
        <v>5.3969002443705509</v>
      </c>
    </row>
    <row r="2497" spans="1:19" x14ac:dyDescent="0.25">
      <c r="A2497">
        <v>49100</v>
      </c>
      <c r="B2497">
        <v>1.55</v>
      </c>
      <c r="C2497">
        <v>1</v>
      </c>
      <c r="D2497">
        <v>1.24444424927234</v>
      </c>
      <c r="E2497">
        <v>0.80286725759506194</v>
      </c>
      <c r="F2497">
        <v>0.26740614771842902</v>
      </c>
      <c r="G2497" s="1">
        <v>43392</v>
      </c>
      <c r="H2497" t="s">
        <v>82</v>
      </c>
      <c r="I2497" t="s">
        <v>79</v>
      </c>
      <c r="J2497">
        <v>2.68</v>
      </c>
      <c r="L2497">
        <v>1</v>
      </c>
      <c r="M2497">
        <v>1.30762403011322</v>
      </c>
      <c r="N2497">
        <v>0.84362840652465798</v>
      </c>
      <c r="O2497">
        <v>0.41361933946609403</v>
      </c>
      <c r="R2497">
        <f t="shared" si="76"/>
        <v>2.0396251481220053</v>
      </c>
      <c r="S2497">
        <f t="shared" si="77"/>
        <v>2.6670628561075698</v>
      </c>
    </row>
    <row r="2498" spans="1:19" x14ac:dyDescent="0.25">
      <c r="A2498">
        <v>49101</v>
      </c>
      <c r="B2498">
        <v>1.25</v>
      </c>
      <c r="C2498">
        <v>1</v>
      </c>
      <c r="D2498">
        <v>1.11985191702842</v>
      </c>
      <c r="E2498">
        <v>0.89588153362274103</v>
      </c>
      <c r="F2498">
        <v>7.1229781210422505E-2</v>
      </c>
      <c r="G2498" s="1">
        <v>43392</v>
      </c>
      <c r="H2498" t="s">
        <v>38</v>
      </c>
      <c r="I2498" t="s">
        <v>135</v>
      </c>
      <c r="J2498">
        <v>4.53</v>
      </c>
      <c r="L2498">
        <v>1</v>
      </c>
      <c r="M2498">
        <v>1.1007086187601001</v>
      </c>
      <c r="N2498">
        <v>0.88056689500808705</v>
      </c>
      <c r="O2498">
        <v>5.2099831402301698E-2</v>
      </c>
      <c r="R2498">
        <f t="shared" si="76"/>
        <v>16.901530605897218</v>
      </c>
      <c r="S2498">
        <f t="shared" si="77"/>
        <v>18.603660408148833</v>
      </c>
    </row>
    <row r="2499" spans="1:19" x14ac:dyDescent="0.25">
      <c r="A2499">
        <v>49102</v>
      </c>
      <c r="B2499">
        <v>2.37</v>
      </c>
      <c r="C2499">
        <v>0</v>
      </c>
      <c r="D2499">
        <v>0.912418655057748</v>
      </c>
      <c r="E2499">
        <v>0.43555750449498398</v>
      </c>
      <c r="F2499">
        <v>0.546358476082483</v>
      </c>
      <c r="G2499" s="1">
        <v>43392</v>
      </c>
      <c r="H2499" t="s">
        <v>136</v>
      </c>
      <c r="I2499" t="s">
        <v>92</v>
      </c>
      <c r="J2499">
        <v>1.67</v>
      </c>
      <c r="L2499">
        <v>0</v>
      </c>
      <c r="M2499">
        <v>1.0840905767679201</v>
      </c>
      <c r="N2499">
        <v>0.38939690589904702</v>
      </c>
      <c r="O2499">
        <v>0.649156033992767</v>
      </c>
      <c r="R2499">
        <f t="shared" si="76"/>
        <v>1.6670806166114318</v>
      </c>
      <c r="S2499">
        <f t="shared" si="77"/>
        <v>1.8072663871809083</v>
      </c>
    </row>
    <row r="2500" spans="1:19" x14ac:dyDescent="0.25">
      <c r="A2500">
        <v>49103</v>
      </c>
      <c r="B2500">
        <v>1.32</v>
      </c>
      <c r="C2500">
        <v>1</v>
      </c>
      <c r="D2500">
        <v>0.98830593395233102</v>
      </c>
      <c r="E2500">
        <v>0.748716616630554</v>
      </c>
      <c r="F2500">
        <v>0.245391800999641</v>
      </c>
      <c r="G2500" s="1">
        <v>43392</v>
      </c>
      <c r="H2500" t="s">
        <v>110</v>
      </c>
      <c r="I2500" t="s">
        <v>163</v>
      </c>
      <c r="J2500">
        <v>3.78</v>
      </c>
      <c r="L2500">
        <v>1</v>
      </c>
      <c r="M2500">
        <v>1.01656496286392</v>
      </c>
      <c r="N2500">
        <v>0.770124971866607</v>
      </c>
      <c r="O2500">
        <v>0.212958514690399</v>
      </c>
      <c r="R2500">
        <f t="shared" ref="R2500:R2563" si="78">IF(L2500,N2500/O2500,O2500/N2500)</f>
        <v>3.6163145342472998</v>
      </c>
      <c r="S2500">
        <f t="shared" ref="S2500:S2563" si="79">IF(L2500,R2500*N2500*B2500,R2500*O2500*J2500)</f>
        <v>3.6762186502113652</v>
      </c>
    </row>
    <row r="2501" spans="1:19" x14ac:dyDescent="0.25">
      <c r="A2501">
        <v>49104</v>
      </c>
      <c r="B2501">
        <v>1.77</v>
      </c>
      <c r="C2501">
        <v>1</v>
      </c>
      <c r="D2501">
        <v>1.15512002348899</v>
      </c>
      <c r="E2501">
        <v>0.652610182762146</v>
      </c>
      <c r="F2501">
        <v>0.2927967607975</v>
      </c>
      <c r="G2501" s="1">
        <v>43392</v>
      </c>
      <c r="H2501" t="s">
        <v>59</v>
      </c>
      <c r="I2501" t="s">
        <v>223</v>
      </c>
      <c r="J2501">
        <v>2.2000000000000002</v>
      </c>
      <c r="L2501">
        <v>1</v>
      </c>
      <c r="M2501">
        <v>1.0914281684160201</v>
      </c>
      <c r="N2501">
        <v>0.61662608385086004</v>
      </c>
      <c r="O2501">
        <v>0.15017023682594299</v>
      </c>
      <c r="R2501">
        <f t="shared" si="78"/>
        <v>4.1061804048798933</v>
      </c>
      <c r="S2501">
        <f t="shared" si="79"/>
        <v>4.4816009584838232</v>
      </c>
    </row>
    <row r="2502" spans="1:19" x14ac:dyDescent="0.25">
      <c r="A2502">
        <v>49105</v>
      </c>
      <c r="B2502">
        <v>2.42</v>
      </c>
      <c r="C2502">
        <v>1</v>
      </c>
      <c r="D2502">
        <v>1.3181028079986501</v>
      </c>
      <c r="E2502">
        <v>0.54467058181762695</v>
      </c>
      <c r="F2502">
        <v>0.39007756114005998</v>
      </c>
      <c r="G2502" s="1">
        <v>43392</v>
      </c>
      <c r="H2502" t="s">
        <v>37</v>
      </c>
      <c r="I2502" t="s">
        <v>12</v>
      </c>
      <c r="J2502">
        <v>1.65</v>
      </c>
      <c r="L2502">
        <v>1</v>
      </c>
      <c r="M2502">
        <v>1.4129575955867699</v>
      </c>
      <c r="N2502">
        <v>0.58386677503585804</v>
      </c>
      <c r="O2502">
        <v>0.43858709931373502</v>
      </c>
      <c r="R2502">
        <f t="shared" si="78"/>
        <v>1.3312447537774017</v>
      </c>
      <c r="S2502">
        <f t="shared" si="79"/>
        <v>1.8809923864348277</v>
      </c>
    </row>
    <row r="2503" spans="1:19" x14ac:dyDescent="0.25">
      <c r="A2503">
        <v>49106</v>
      </c>
      <c r="B2503">
        <v>1.19</v>
      </c>
      <c r="C2503">
        <v>1</v>
      </c>
      <c r="D2503">
        <v>1.0512298554182</v>
      </c>
      <c r="E2503">
        <v>0.88338643312454201</v>
      </c>
      <c r="F2503">
        <v>8.6423382163047693E-2</v>
      </c>
      <c r="G2503" s="1">
        <v>43392</v>
      </c>
      <c r="H2503" t="s">
        <v>122</v>
      </c>
      <c r="I2503" t="s">
        <v>123</v>
      </c>
      <c r="J2503">
        <v>5.57</v>
      </c>
      <c r="L2503">
        <v>1</v>
      </c>
      <c r="M2503">
        <v>1.11987346589565</v>
      </c>
      <c r="N2503">
        <v>0.94107013940811102</v>
      </c>
      <c r="O2503">
        <v>0.13593466579913999</v>
      </c>
      <c r="R2503">
        <f t="shared" si="78"/>
        <v>6.9229591574430076</v>
      </c>
      <c r="S2503">
        <f t="shared" si="79"/>
        <v>7.7528382658997437</v>
      </c>
    </row>
    <row r="2504" spans="1:19" x14ac:dyDescent="0.25">
      <c r="A2504">
        <v>49107</v>
      </c>
      <c r="B2504">
        <v>1.1499999999999999</v>
      </c>
      <c r="C2504">
        <v>1</v>
      </c>
      <c r="D2504">
        <v>1.0301911056041699</v>
      </c>
      <c r="E2504">
        <v>0.89581835269927901</v>
      </c>
      <c r="F2504">
        <v>9.4845420122146598E-2</v>
      </c>
      <c r="G2504" s="1">
        <v>43392</v>
      </c>
      <c r="H2504" t="s">
        <v>44</v>
      </c>
      <c r="I2504" t="s">
        <v>19</v>
      </c>
      <c r="J2504">
        <v>6.75</v>
      </c>
      <c r="L2504">
        <v>1</v>
      </c>
      <c r="M2504">
        <v>1.0687827497720701</v>
      </c>
      <c r="N2504">
        <v>0.92937630414962702</v>
      </c>
      <c r="O2504">
        <v>0.10517343878745999</v>
      </c>
      <c r="R2504">
        <f t="shared" si="78"/>
        <v>8.8366066077553995</v>
      </c>
      <c r="S2504">
        <f t="shared" si="79"/>
        <v>9.4444127088908676</v>
      </c>
    </row>
    <row r="2505" spans="1:19" x14ac:dyDescent="0.25">
      <c r="A2505">
        <v>49108</v>
      </c>
      <c r="B2505">
        <v>1.89</v>
      </c>
      <c r="C2505">
        <v>1</v>
      </c>
      <c r="D2505">
        <v>1.4753052949905301</v>
      </c>
      <c r="E2505">
        <v>0.78058481216430597</v>
      </c>
      <c r="F2505">
        <v>0.37162469625472999</v>
      </c>
      <c r="G2505" s="1">
        <v>43392</v>
      </c>
      <c r="H2505" t="s">
        <v>109</v>
      </c>
      <c r="I2505" t="s">
        <v>150</v>
      </c>
      <c r="J2505">
        <v>2.04</v>
      </c>
      <c r="L2505">
        <v>1</v>
      </c>
      <c r="M2505">
        <v>1.30856307327747</v>
      </c>
      <c r="N2505">
        <v>0.69236141443252497</v>
      </c>
      <c r="O2505">
        <v>0.31622961163520802</v>
      </c>
      <c r="R2505">
        <f t="shared" si="78"/>
        <v>2.1894262553476809</v>
      </c>
      <c r="S2505">
        <f t="shared" si="79"/>
        <v>2.8650023494121486</v>
      </c>
    </row>
    <row r="2506" spans="1:19" x14ac:dyDescent="0.25">
      <c r="A2506">
        <v>49109</v>
      </c>
      <c r="B2506">
        <v>2.5</v>
      </c>
      <c r="C2506">
        <v>1</v>
      </c>
      <c r="D2506">
        <v>1.90831470489501</v>
      </c>
      <c r="E2506">
        <v>0.76332588195800699</v>
      </c>
      <c r="F2506">
        <v>0.401566708087921</v>
      </c>
      <c r="G2506" s="1">
        <v>43393</v>
      </c>
      <c r="H2506" t="s">
        <v>109</v>
      </c>
      <c r="I2506" t="s">
        <v>110</v>
      </c>
      <c r="J2506">
        <v>1.61</v>
      </c>
      <c r="L2506">
        <v>1</v>
      </c>
      <c r="M2506">
        <v>1.9952315092086701</v>
      </c>
      <c r="N2506">
        <v>0.79809260368347101</v>
      </c>
      <c r="O2506">
        <v>0.62772291898727395</v>
      </c>
      <c r="R2506">
        <f t="shared" si="78"/>
        <v>1.2714090557200939</v>
      </c>
      <c r="S2506">
        <f t="shared" si="79"/>
        <v>2.5367554090659827</v>
      </c>
    </row>
    <row r="2507" spans="1:19" x14ac:dyDescent="0.25">
      <c r="A2507">
        <v>49110</v>
      </c>
      <c r="B2507">
        <v>1.69</v>
      </c>
      <c r="C2507">
        <v>1</v>
      </c>
      <c r="D2507">
        <v>1.0889721974134401</v>
      </c>
      <c r="E2507">
        <v>0.64436224699020295</v>
      </c>
      <c r="F2507">
        <v>0.25299829542636798</v>
      </c>
      <c r="G2507" s="1">
        <v>43393</v>
      </c>
      <c r="H2507" t="s">
        <v>72</v>
      </c>
      <c r="I2507" t="s">
        <v>136</v>
      </c>
      <c r="J2507">
        <v>2.33</v>
      </c>
      <c r="L2507">
        <v>1</v>
      </c>
      <c r="M2507">
        <v>1.18694282591342</v>
      </c>
      <c r="N2507">
        <v>0.70233303308486905</v>
      </c>
      <c r="O2507">
        <v>0.43778130412101701</v>
      </c>
      <c r="R2507">
        <f t="shared" si="78"/>
        <v>1.6043011121615218</v>
      </c>
      <c r="S2507">
        <f t="shared" si="79"/>
        <v>1.9042136956850533</v>
      </c>
    </row>
    <row r="2508" spans="1:19" x14ac:dyDescent="0.25">
      <c r="A2508">
        <v>49111</v>
      </c>
      <c r="B2508">
        <v>1.92</v>
      </c>
      <c r="C2508">
        <v>1</v>
      </c>
      <c r="D2508">
        <v>1.3619481124877899</v>
      </c>
      <c r="E2508">
        <v>0.70934797525405802</v>
      </c>
      <c r="F2508">
        <v>0.34666569828987098</v>
      </c>
      <c r="G2508" s="1">
        <v>43393</v>
      </c>
      <c r="H2508" t="s">
        <v>44</v>
      </c>
      <c r="I2508" t="s">
        <v>122</v>
      </c>
      <c r="J2508">
        <v>2.0099999999999998</v>
      </c>
      <c r="L2508">
        <v>1</v>
      </c>
      <c r="M2508">
        <v>1.0923167037963799</v>
      </c>
      <c r="N2508">
        <v>0.56891494989395097</v>
      </c>
      <c r="O2508">
        <v>0.42549216747283902</v>
      </c>
      <c r="R2508">
        <f t="shared" si="78"/>
        <v>1.3370750236671918</v>
      </c>
      <c r="S2508">
        <f t="shared" si="79"/>
        <v>1.4605093825806215</v>
      </c>
    </row>
    <row r="2509" spans="1:19" x14ac:dyDescent="0.25">
      <c r="A2509">
        <v>49112</v>
      </c>
      <c r="B2509">
        <v>1.65</v>
      </c>
      <c r="C2509">
        <v>0</v>
      </c>
      <c r="D2509">
        <v>1.6104863948821999</v>
      </c>
      <c r="E2509">
        <v>0.25613292455673198</v>
      </c>
      <c r="F2509">
        <v>0.665490245819091</v>
      </c>
      <c r="G2509" s="1">
        <v>43393</v>
      </c>
      <c r="H2509" t="s">
        <v>82</v>
      </c>
      <c r="I2509" t="s">
        <v>53</v>
      </c>
      <c r="J2509">
        <v>2.42</v>
      </c>
      <c r="L2509">
        <v>0</v>
      </c>
      <c r="M2509">
        <v>1.97761982917785</v>
      </c>
      <c r="N2509">
        <v>0.28629338741302401</v>
      </c>
      <c r="O2509">
        <v>0.81719827651977495</v>
      </c>
      <c r="R2509">
        <f t="shared" si="78"/>
        <v>2.8544084929940619</v>
      </c>
      <c r="S2509">
        <f t="shared" si="79"/>
        <v>5.6449348363187362</v>
      </c>
    </row>
    <row r="2510" spans="1:19" x14ac:dyDescent="0.25">
      <c r="A2510">
        <v>49113</v>
      </c>
      <c r="B2510">
        <v>1.72</v>
      </c>
      <c r="C2510">
        <v>1</v>
      </c>
      <c r="D2510">
        <v>1.47110523080825</v>
      </c>
      <c r="E2510">
        <v>0.85529373884200999</v>
      </c>
      <c r="F2510">
        <v>0.26849630177021</v>
      </c>
      <c r="G2510" s="1">
        <v>43393</v>
      </c>
      <c r="H2510" t="s">
        <v>38</v>
      </c>
      <c r="I2510" t="s">
        <v>155</v>
      </c>
      <c r="J2510">
        <v>2.2799999999999998</v>
      </c>
      <c r="L2510">
        <v>1</v>
      </c>
      <c r="M2510">
        <v>1.56675578594207</v>
      </c>
      <c r="N2510">
        <v>0.91090452671051003</v>
      </c>
      <c r="O2510">
        <v>0.247383207082748</v>
      </c>
      <c r="R2510">
        <f t="shared" si="78"/>
        <v>3.6821599066981885</v>
      </c>
      <c r="S2510">
        <f t="shared" si="79"/>
        <v>5.769045338583326</v>
      </c>
    </row>
    <row r="2511" spans="1:19" x14ac:dyDescent="0.25">
      <c r="A2511">
        <v>49114</v>
      </c>
      <c r="B2511">
        <v>2.2599999999999998</v>
      </c>
      <c r="C2511">
        <v>1</v>
      </c>
      <c r="D2511">
        <v>1.4834112108945801</v>
      </c>
      <c r="E2511">
        <v>0.65637664198875401</v>
      </c>
      <c r="F2511">
        <v>0.50580880045890797</v>
      </c>
      <c r="G2511" s="1">
        <v>43393</v>
      </c>
      <c r="H2511" t="s">
        <v>59</v>
      </c>
      <c r="I2511" t="s">
        <v>37</v>
      </c>
      <c r="J2511">
        <v>1.73</v>
      </c>
      <c r="L2511">
        <v>1</v>
      </c>
      <c r="M2511">
        <v>1.52127158999443</v>
      </c>
      <c r="N2511">
        <v>0.673129022121429</v>
      </c>
      <c r="O2511">
        <v>0.522957503795623</v>
      </c>
      <c r="R2511">
        <f t="shared" si="78"/>
        <v>1.2871581672236498</v>
      </c>
      <c r="S2511">
        <f t="shared" si="79"/>
        <v>1.9581171516266376</v>
      </c>
    </row>
    <row r="2512" spans="1:19" x14ac:dyDescent="0.25">
      <c r="A2512">
        <v>49115</v>
      </c>
      <c r="B2512">
        <v>2.06</v>
      </c>
      <c r="C2512">
        <v>1</v>
      </c>
      <c r="D2512">
        <v>1.3140804479122099</v>
      </c>
      <c r="E2512">
        <v>0.63790313005447297</v>
      </c>
      <c r="F2512">
        <v>0.207965889573097</v>
      </c>
      <c r="G2512" s="1">
        <v>43394</v>
      </c>
      <c r="H2512" t="s">
        <v>38</v>
      </c>
      <c r="I2512" t="s">
        <v>82</v>
      </c>
      <c r="J2512">
        <v>1.87</v>
      </c>
      <c r="L2512">
        <v>1</v>
      </c>
      <c r="M2512">
        <v>1.4799839365482299</v>
      </c>
      <c r="N2512">
        <v>0.71843880414962702</v>
      </c>
      <c r="O2512">
        <v>0.17069642245769501</v>
      </c>
      <c r="R2512">
        <f t="shared" si="78"/>
        <v>4.2088685504096208</v>
      </c>
      <c r="S2512">
        <f t="shared" si="79"/>
        <v>6.2290578456492804</v>
      </c>
    </row>
    <row r="2513" spans="1:19" x14ac:dyDescent="0.25">
      <c r="A2513">
        <v>49116</v>
      </c>
      <c r="B2513">
        <v>1.45</v>
      </c>
      <c r="C2513">
        <v>1</v>
      </c>
      <c r="D2513">
        <v>1.28561512291431</v>
      </c>
      <c r="E2513">
        <v>0.88663111925125104</v>
      </c>
      <c r="F2513">
        <v>0.182685804367065</v>
      </c>
      <c r="G2513" s="1">
        <v>43394</v>
      </c>
      <c r="H2513" t="s">
        <v>72</v>
      </c>
      <c r="I2513" t="s">
        <v>109</v>
      </c>
      <c r="J2513">
        <v>3.01</v>
      </c>
      <c r="L2513">
        <v>1</v>
      </c>
      <c r="M2513">
        <v>1.27958782613277</v>
      </c>
      <c r="N2513">
        <v>0.88247436285018899</v>
      </c>
      <c r="O2513">
        <v>0.17725138366222301</v>
      </c>
      <c r="R2513">
        <f t="shared" si="78"/>
        <v>4.9786599383160004</v>
      </c>
      <c r="S2513">
        <f t="shared" si="79"/>
        <v>6.3706326475241015</v>
      </c>
    </row>
    <row r="2514" spans="1:19" x14ac:dyDescent="0.25">
      <c r="A2514">
        <v>49117</v>
      </c>
      <c r="B2514">
        <v>1.23</v>
      </c>
      <c r="C2514">
        <v>1</v>
      </c>
      <c r="D2514">
        <v>1.1592140997648199</v>
      </c>
      <c r="E2514">
        <v>0.942450487613678</v>
      </c>
      <c r="F2514">
        <v>9.4116155058145495E-2</v>
      </c>
      <c r="G2514" s="1">
        <v>43394</v>
      </c>
      <c r="H2514" t="s">
        <v>44</v>
      </c>
      <c r="I2514" t="s">
        <v>59</v>
      </c>
      <c r="J2514">
        <v>4.8600000000000003</v>
      </c>
      <c r="L2514">
        <v>1</v>
      </c>
      <c r="M2514">
        <v>1.1574411249160701</v>
      </c>
      <c r="N2514">
        <v>0.94100904464721602</v>
      </c>
      <c r="O2514">
        <v>5.6960862129926598E-2</v>
      </c>
      <c r="R2514">
        <f t="shared" si="78"/>
        <v>16.520273911950156</v>
      </c>
      <c r="S2514">
        <f t="shared" si="79"/>
        <v>19.121244420569287</v>
      </c>
    </row>
    <row r="2515" spans="1:19" x14ac:dyDescent="0.25">
      <c r="A2515">
        <v>49118</v>
      </c>
      <c r="B2515">
        <v>5.39</v>
      </c>
      <c r="C2515">
        <v>0</v>
      </c>
      <c r="D2515">
        <v>0.75589493668079299</v>
      </c>
      <c r="E2515">
        <v>0.33691509366035399</v>
      </c>
      <c r="F2515">
        <v>0.63520582914352397</v>
      </c>
      <c r="G2515" s="1">
        <v>43395</v>
      </c>
      <c r="H2515" t="s">
        <v>265</v>
      </c>
      <c r="I2515" t="s">
        <v>99</v>
      </c>
      <c r="J2515">
        <v>1.19</v>
      </c>
      <c r="L2515">
        <v>0</v>
      </c>
      <c r="M2515">
        <v>0.79342882812023097</v>
      </c>
      <c r="N2515">
        <v>0.28199136257171598</v>
      </c>
      <c r="O2515">
        <v>0.66674691438674905</v>
      </c>
      <c r="R2515">
        <f t="shared" si="78"/>
        <v>2.3644231805759022</v>
      </c>
      <c r="S2515">
        <f t="shared" si="79"/>
        <v>1.8760015133446482</v>
      </c>
    </row>
    <row r="2516" spans="1:19" x14ac:dyDescent="0.25">
      <c r="A2516">
        <v>49119</v>
      </c>
      <c r="B2516">
        <v>1.41</v>
      </c>
      <c r="C2516">
        <v>1</v>
      </c>
      <c r="D2516">
        <v>0.88305397331714597</v>
      </c>
      <c r="E2516">
        <v>0.62627941370010298</v>
      </c>
      <c r="F2516">
        <v>0.401801725228627</v>
      </c>
      <c r="G2516" s="1">
        <v>43395</v>
      </c>
      <c r="H2516" t="s">
        <v>93</v>
      </c>
      <c r="I2516" t="s">
        <v>161</v>
      </c>
      <c r="J2516">
        <v>3.13</v>
      </c>
      <c r="L2516">
        <v>0</v>
      </c>
      <c r="M2516">
        <v>1.9832489573955501</v>
      </c>
      <c r="N2516">
        <v>0.55977076292037897</v>
      </c>
      <c r="O2516">
        <v>0.63362586498260498</v>
      </c>
      <c r="R2516">
        <f t="shared" si="78"/>
        <v>1.1319381199491676</v>
      </c>
      <c r="S2516">
        <f t="shared" si="79"/>
        <v>2.2449150962254696</v>
      </c>
    </row>
    <row r="2517" spans="1:19" x14ac:dyDescent="0.25">
      <c r="A2517">
        <v>49120</v>
      </c>
      <c r="B2517">
        <v>1.63</v>
      </c>
      <c r="C2517">
        <v>1</v>
      </c>
      <c r="D2517">
        <v>1.3348531506061501</v>
      </c>
      <c r="E2517">
        <v>0.81892831325531001</v>
      </c>
      <c r="F2517">
        <v>0.33183226287364898</v>
      </c>
      <c r="G2517" s="1">
        <v>43395</v>
      </c>
      <c r="H2517" t="s">
        <v>65</v>
      </c>
      <c r="I2517" t="s">
        <v>29</v>
      </c>
      <c r="J2517">
        <v>2.4</v>
      </c>
      <c r="L2517">
        <v>1</v>
      </c>
      <c r="M2517">
        <v>1.4114283347129799</v>
      </c>
      <c r="N2517">
        <v>0.86590695381164495</v>
      </c>
      <c r="O2517">
        <v>0.556077539920806</v>
      </c>
      <c r="R2517">
        <f t="shared" si="78"/>
        <v>1.5571694442738389</v>
      </c>
      <c r="S2517">
        <f t="shared" si="79"/>
        <v>2.1978330755973627</v>
      </c>
    </row>
    <row r="2518" spans="1:19" x14ac:dyDescent="0.25">
      <c r="A2518">
        <v>49121</v>
      </c>
      <c r="B2518">
        <v>1.66</v>
      </c>
      <c r="C2518">
        <v>1</v>
      </c>
      <c r="D2518">
        <v>1.0550259785652101</v>
      </c>
      <c r="E2518">
        <v>0.63555781841278003</v>
      </c>
      <c r="F2518">
        <v>0.27873649895191099</v>
      </c>
      <c r="G2518" s="1">
        <v>43395</v>
      </c>
      <c r="H2518" t="s">
        <v>115</v>
      </c>
      <c r="I2518" t="s">
        <v>125</v>
      </c>
      <c r="J2518">
        <v>2.34</v>
      </c>
      <c r="L2518">
        <v>1</v>
      </c>
      <c r="M2518">
        <v>1.2667570292949599</v>
      </c>
      <c r="N2518">
        <v>0.76310664415359497</v>
      </c>
      <c r="O2518">
        <v>0.36404061317443798</v>
      </c>
      <c r="R2518">
        <f t="shared" si="78"/>
        <v>2.0962129403620575</v>
      </c>
      <c r="S2518">
        <f t="shared" si="79"/>
        <v>2.6553924771027093</v>
      </c>
    </row>
    <row r="2519" spans="1:19" x14ac:dyDescent="0.25">
      <c r="A2519">
        <v>49122</v>
      </c>
      <c r="B2519">
        <v>1.58</v>
      </c>
      <c r="C2519">
        <v>1</v>
      </c>
      <c r="D2519">
        <v>1.4047880065441101</v>
      </c>
      <c r="E2519">
        <v>0.88910633325576705</v>
      </c>
      <c r="F2519">
        <v>0.16911825090646701</v>
      </c>
      <c r="G2519" s="1">
        <v>43395</v>
      </c>
      <c r="H2519" t="s">
        <v>9</v>
      </c>
      <c r="I2519" t="s">
        <v>186</v>
      </c>
      <c r="J2519">
        <v>2.52</v>
      </c>
      <c r="L2519">
        <v>1</v>
      </c>
      <c r="M2519">
        <v>1.42219584703445</v>
      </c>
      <c r="N2519">
        <v>0.90012395381927401</v>
      </c>
      <c r="O2519">
        <v>0.251072347164154</v>
      </c>
      <c r="R2519">
        <f t="shared" si="78"/>
        <v>3.5851178514325297</v>
      </c>
      <c r="S2519">
        <f t="shared" si="79"/>
        <v>5.0987397194364252</v>
      </c>
    </row>
    <row r="2520" spans="1:19" x14ac:dyDescent="0.25">
      <c r="A2520">
        <v>49123</v>
      </c>
      <c r="B2520">
        <v>1.1100000000000001</v>
      </c>
      <c r="C2520">
        <v>1</v>
      </c>
      <c r="D2520">
        <v>1.0781825180053699</v>
      </c>
      <c r="E2520">
        <v>0.97133560180664003</v>
      </c>
      <c r="F2520">
        <v>4.4833579286932899E-2</v>
      </c>
      <c r="G2520" s="1">
        <v>43395</v>
      </c>
      <c r="H2520" t="s">
        <v>78</v>
      </c>
      <c r="I2520" t="s">
        <v>127</v>
      </c>
      <c r="J2520">
        <v>7.65</v>
      </c>
      <c r="L2520">
        <v>1</v>
      </c>
      <c r="M2520">
        <v>1.0708289569616301</v>
      </c>
      <c r="N2520">
        <v>0.96471077203750599</v>
      </c>
      <c r="O2520">
        <v>4.7462042421102503E-2</v>
      </c>
      <c r="R2520">
        <f t="shared" si="78"/>
        <v>20.325943065791407</v>
      </c>
      <c r="S2520">
        <f t="shared" si="79"/>
        <v>21.765608412402923</v>
      </c>
    </row>
    <row r="2521" spans="1:19" x14ac:dyDescent="0.25">
      <c r="A2521">
        <v>49124</v>
      </c>
      <c r="B2521">
        <v>1.47</v>
      </c>
      <c r="C2521">
        <v>1</v>
      </c>
      <c r="D2521">
        <v>0.88174426692724195</v>
      </c>
      <c r="E2521">
        <v>0.59982603192329398</v>
      </c>
      <c r="F2521">
        <v>0.24407012760639099</v>
      </c>
      <c r="G2521" s="1">
        <v>43395</v>
      </c>
      <c r="H2521" t="s">
        <v>134</v>
      </c>
      <c r="I2521" t="s">
        <v>36</v>
      </c>
      <c r="J2521">
        <v>2.89</v>
      </c>
      <c r="L2521">
        <v>1</v>
      </c>
      <c r="M2521">
        <v>1.12284535467624</v>
      </c>
      <c r="N2521">
        <v>0.76384037733078003</v>
      </c>
      <c r="O2521">
        <v>0.18997724354267101</v>
      </c>
      <c r="R2521">
        <f t="shared" si="78"/>
        <v>4.0206940741258466</v>
      </c>
      <c r="S2521">
        <f t="shared" si="79"/>
        <v>4.5146176637065194</v>
      </c>
    </row>
    <row r="2522" spans="1:19" x14ac:dyDescent="0.25">
      <c r="A2522">
        <v>49125</v>
      </c>
      <c r="B2522">
        <v>2.4</v>
      </c>
      <c r="C2522">
        <v>1</v>
      </c>
      <c r="D2522">
        <v>1.3606987380981399</v>
      </c>
      <c r="E2522">
        <v>0.56695780754089298</v>
      </c>
      <c r="F2522">
        <v>0.47265354394912701</v>
      </c>
      <c r="G2522" s="1">
        <v>43395</v>
      </c>
      <c r="H2522" t="s">
        <v>200</v>
      </c>
      <c r="I2522" t="s">
        <v>39</v>
      </c>
      <c r="J2522">
        <v>1.63</v>
      </c>
      <c r="L2522">
        <v>1</v>
      </c>
      <c r="M2522">
        <v>1.6200804233551001</v>
      </c>
      <c r="N2522">
        <v>0.67503350973129195</v>
      </c>
      <c r="O2522">
        <v>0.66094332933425903</v>
      </c>
      <c r="R2522">
        <f t="shared" si="78"/>
        <v>1.0213182882278657</v>
      </c>
      <c r="S2522">
        <f t="shared" si="79"/>
        <v>1.6546177647725073</v>
      </c>
    </row>
    <row r="2523" spans="1:19" x14ac:dyDescent="0.25">
      <c r="A2523">
        <v>49126</v>
      </c>
      <c r="B2523">
        <v>1.57</v>
      </c>
      <c r="C2523">
        <v>1</v>
      </c>
      <c r="D2523">
        <v>1.33873824357986</v>
      </c>
      <c r="E2523">
        <v>0.85269951820373502</v>
      </c>
      <c r="F2523">
        <v>0.18977988660335501</v>
      </c>
      <c r="G2523" s="1">
        <v>43395</v>
      </c>
      <c r="H2523" t="s">
        <v>126</v>
      </c>
      <c r="I2523" t="s">
        <v>67</v>
      </c>
      <c r="J2523">
        <v>2.5499999999999998</v>
      </c>
      <c r="L2523">
        <v>1</v>
      </c>
      <c r="M2523">
        <v>1.3179317301511699</v>
      </c>
      <c r="N2523">
        <v>0.83944696187973</v>
      </c>
      <c r="O2523">
        <v>0.222545340657234</v>
      </c>
      <c r="R2523">
        <f t="shared" si="78"/>
        <v>3.7720266773531446</v>
      </c>
      <c r="S2523">
        <f t="shared" si="79"/>
        <v>4.971273645060422</v>
      </c>
    </row>
    <row r="2524" spans="1:19" x14ac:dyDescent="0.25">
      <c r="A2524">
        <v>49127</v>
      </c>
      <c r="B2524">
        <v>1.26</v>
      </c>
      <c r="C2524">
        <v>0</v>
      </c>
      <c r="D2524">
        <v>2.3665147520601701</v>
      </c>
      <c r="E2524">
        <v>0.43245967477559999</v>
      </c>
      <c r="F2524">
        <v>0.55035226792097003</v>
      </c>
      <c r="G2524" s="1">
        <v>43396</v>
      </c>
      <c r="H2524" t="s">
        <v>46</v>
      </c>
      <c r="I2524" t="s">
        <v>47</v>
      </c>
      <c r="J2524">
        <v>4.3</v>
      </c>
      <c r="L2524">
        <v>0</v>
      </c>
      <c r="M2524">
        <v>1.9264209479093499</v>
      </c>
      <c r="N2524">
        <v>0.40234437584876998</v>
      </c>
      <c r="O2524">
        <v>0.44800487160682601</v>
      </c>
      <c r="R2524">
        <f t="shared" si="78"/>
        <v>1.1134861041905517</v>
      </c>
      <c r="S2524">
        <f t="shared" si="79"/>
        <v>2.1450429563186537</v>
      </c>
    </row>
    <row r="2525" spans="1:19" x14ac:dyDescent="0.25">
      <c r="A2525">
        <v>49128</v>
      </c>
      <c r="B2525">
        <v>1.78</v>
      </c>
      <c r="C2525">
        <v>1</v>
      </c>
      <c r="D2525">
        <v>1.3425371000766699</v>
      </c>
      <c r="E2525">
        <v>0.75423432588577199</v>
      </c>
      <c r="F2525">
        <v>0.15861125290393799</v>
      </c>
      <c r="G2525" s="1">
        <v>43396</v>
      </c>
      <c r="H2525" t="s">
        <v>75</v>
      </c>
      <c r="I2525" t="s">
        <v>116</v>
      </c>
      <c r="J2525">
        <v>2.14</v>
      </c>
      <c r="L2525">
        <v>1</v>
      </c>
      <c r="M2525">
        <v>1.0650204348564101</v>
      </c>
      <c r="N2525">
        <v>0.59832608699798495</v>
      </c>
      <c r="O2525">
        <v>0.14273868501186299</v>
      </c>
      <c r="R2525">
        <f t="shared" si="78"/>
        <v>4.191758435691475</v>
      </c>
      <c r="S2525">
        <f t="shared" si="79"/>
        <v>4.464308391993173</v>
      </c>
    </row>
    <row r="2526" spans="1:19" x14ac:dyDescent="0.25">
      <c r="A2526">
        <v>49129</v>
      </c>
      <c r="B2526">
        <v>1.56</v>
      </c>
      <c r="C2526">
        <v>1</v>
      </c>
      <c r="D2526">
        <v>1.3012127494812</v>
      </c>
      <c r="E2526">
        <v>0.83411073684692305</v>
      </c>
      <c r="F2526">
        <v>0.11571504920721</v>
      </c>
      <c r="G2526" s="1">
        <v>43396</v>
      </c>
      <c r="H2526" t="s">
        <v>110</v>
      </c>
      <c r="I2526" t="s">
        <v>30</v>
      </c>
      <c r="J2526">
        <v>2.59</v>
      </c>
      <c r="L2526">
        <v>1</v>
      </c>
      <c r="M2526">
        <v>1.2985940623283301</v>
      </c>
      <c r="N2526">
        <v>0.83243209123611395</v>
      </c>
      <c r="O2526">
        <v>6.8794816732406602E-2</v>
      </c>
      <c r="R2526">
        <f t="shared" si="78"/>
        <v>12.100215260025355</v>
      </c>
      <c r="S2526">
        <f t="shared" si="79"/>
        <v>15.71326768956367</v>
      </c>
    </row>
    <row r="2527" spans="1:19" x14ac:dyDescent="0.25">
      <c r="A2527">
        <v>49130</v>
      </c>
      <c r="B2527">
        <v>2.31</v>
      </c>
      <c r="C2527">
        <v>1</v>
      </c>
      <c r="D2527">
        <v>1.8487357152700401</v>
      </c>
      <c r="E2527">
        <v>0.800318491458892</v>
      </c>
      <c r="F2527">
        <v>0.27428132891654899</v>
      </c>
      <c r="G2527" s="1">
        <v>43396</v>
      </c>
      <c r="H2527" t="s">
        <v>89</v>
      </c>
      <c r="I2527" t="s">
        <v>55</v>
      </c>
      <c r="J2527">
        <v>1.68</v>
      </c>
      <c r="L2527">
        <v>1</v>
      </c>
      <c r="M2527">
        <v>2.06583970963954</v>
      </c>
      <c r="N2527">
        <v>0.89430290460586503</v>
      </c>
      <c r="O2527">
        <v>0.26314401626586897</v>
      </c>
      <c r="R2527">
        <f t="shared" si="78"/>
        <v>3.398530269836352</v>
      </c>
      <c r="S2527">
        <f t="shared" si="79"/>
        <v>7.0208187858399453</v>
      </c>
    </row>
    <row r="2528" spans="1:19" x14ac:dyDescent="0.25">
      <c r="A2528">
        <v>49131</v>
      </c>
      <c r="B2528">
        <v>1.69</v>
      </c>
      <c r="C2528">
        <v>0</v>
      </c>
      <c r="D2528">
        <v>1.55684262871742</v>
      </c>
      <c r="E2528">
        <v>0.48355946689844098</v>
      </c>
      <c r="F2528">
        <v>0.68282571434974604</v>
      </c>
      <c r="G2528" s="1">
        <v>43396</v>
      </c>
      <c r="H2528" t="s">
        <v>136</v>
      </c>
      <c r="I2528" t="s">
        <v>131</v>
      </c>
      <c r="J2528">
        <v>2.2799999999999998</v>
      </c>
      <c r="L2528">
        <v>1</v>
      </c>
      <c r="M2528">
        <v>0.87153176188468895</v>
      </c>
      <c r="N2528">
        <v>0.51569926738739003</v>
      </c>
      <c r="O2528">
        <v>0.34701094031333901</v>
      </c>
      <c r="R2528">
        <f t="shared" si="78"/>
        <v>1.4861181809476416</v>
      </c>
      <c r="S2528">
        <f t="shared" si="79"/>
        <v>1.2951991966101672</v>
      </c>
    </row>
    <row r="2529" spans="1:19" x14ac:dyDescent="0.25">
      <c r="A2529">
        <v>49132</v>
      </c>
      <c r="B2529">
        <v>1.1299999999999999</v>
      </c>
      <c r="C2529">
        <v>1</v>
      </c>
      <c r="D2529">
        <v>1.0671358184814399</v>
      </c>
      <c r="E2529">
        <v>0.94436798095703101</v>
      </c>
      <c r="F2529">
        <v>6.5215966105461098E-2</v>
      </c>
      <c r="G2529" s="1">
        <v>43396</v>
      </c>
      <c r="H2529" t="s">
        <v>58</v>
      </c>
      <c r="I2529" t="s">
        <v>107</v>
      </c>
      <c r="J2529">
        <v>6.84</v>
      </c>
      <c r="L2529">
        <v>1</v>
      </c>
      <c r="M2529">
        <v>1.08827102541923</v>
      </c>
      <c r="N2529">
        <v>0.96307170391082697</v>
      </c>
      <c r="O2529">
        <v>5.0638765096664401E-2</v>
      </c>
      <c r="R2529">
        <f t="shared" si="78"/>
        <v>19.018467414685531</v>
      </c>
      <c r="S2529">
        <f t="shared" si="79"/>
        <v>20.697247035282118</v>
      </c>
    </row>
    <row r="2530" spans="1:19" x14ac:dyDescent="0.25">
      <c r="A2530">
        <v>49133</v>
      </c>
      <c r="B2530">
        <v>2.13</v>
      </c>
      <c r="C2530">
        <v>0</v>
      </c>
      <c r="D2530">
        <v>1.57369279181957</v>
      </c>
      <c r="E2530">
        <v>0.18132872134447001</v>
      </c>
      <c r="F2530">
        <v>0.87915798425674396</v>
      </c>
      <c r="G2530" s="1">
        <v>43396</v>
      </c>
      <c r="H2530" t="s">
        <v>121</v>
      </c>
      <c r="I2530" t="s">
        <v>90</v>
      </c>
      <c r="J2530">
        <v>1.79</v>
      </c>
      <c r="L2530">
        <v>0</v>
      </c>
      <c r="M2530">
        <v>1.5898495930433201</v>
      </c>
      <c r="N2530">
        <v>0.181456208229064</v>
      </c>
      <c r="O2530">
        <v>0.88818413019180298</v>
      </c>
      <c r="R2530">
        <f t="shared" si="78"/>
        <v>4.8947574671602876</v>
      </c>
      <c r="S2530">
        <f t="shared" si="79"/>
        <v>7.7819281672105713</v>
      </c>
    </row>
    <row r="2531" spans="1:19" x14ac:dyDescent="0.25">
      <c r="A2531">
        <v>49134</v>
      </c>
      <c r="B2531">
        <v>2.31</v>
      </c>
      <c r="C2531">
        <v>0</v>
      </c>
      <c r="D2531">
        <v>1.5232587089538501</v>
      </c>
      <c r="E2531">
        <v>0.32143765389919199</v>
      </c>
      <c r="F2531">
        <v>0.906701612472534</v>
      </c>
      <c r="G2531" s="1">
        <v>43396</v>
      </c>
      <c r="H2531" t="s">
        <v>177</v>
      </c>
      <c r="I2531" t="s">
        <v>97</v>
      </c>
      <c r="J2531">
        <v>1.68</v>
      </c>
      <c r="L2531">
        <v>0</v>
      </c>
      <c r="M2531">
        <v>1.53812839508056</v>
      </c>
      <c r="N2531">
        <v>0.183922529220581</v>
      </c>
      <c r="O2531">
        <v>0.91555261611938399</v>
      </c>
      <c r="R2531">
        <f t="shared" si="78"/>
        <v>4.9779253254034384</v>
      </c>
      <c r="S2531">
        <f t="shared" si="79"/>
        <v>7.6566882915936905</v>
      </c>
    </row>
    <row r="2532" spans="1:19" x14ac:dyDescent="0.25">
      <c r="A2532">
        <v>49135</v>
      </c>
      <c r="B2532">
        <v>1.45</v>
      </c>
      <c r="C2532">
        <v>1</v>
      </c>
      <c r="D2532">
        <v>1.0538635574281201</v>
      </c>
      <c r="E2532">
        <v>0.72680245339870397</v>
      </c>
      <c r="F2532">
        <v>0.22330396994948301</v>
      </c>
      <c r="G2532" s="1">
        <v>43396</v>
      </c>
      <c r="H2532" t="s">
        <v>40</v>
      </c>
      <c r="I2532" t="s">
        <v>101</v>
      </c>
      <c r="J2532">
        <v>2.94</v>
      </c>
      <c r="L2532">
        <v>1</v>
      </c>
      <c r="M2532">
        <v>0.83543556332588198</v>
      </c>
      <c r="N2532">
        <v>0.57616245746612504</v>
      </c>
      <c r="O2532">
        <v>0.35711139440536499</v>
      </c>
      <c r="R2532">
        <f t="shared" si="78"/>
        <v>1.6133970141879885</v>
      </c>
      <c r="S2532">
        <f t="shared" si="79"/>
        <v>1.3478892434164371</v>
      </c>
    </row>
    <row r="2533" spans="1:19" x14ac:dyDescent="0.25">
      <c r="A2533">
        <v>49136</v>
      </c>
      <c r="B2533">
        <v>1.1000000000000001</v>
      </c>
      <c r="C2533">
        <v>1</v>
      </c>
      <c r="D2533">
        <v>1.0601667702198001</v>
      </c>
      <c r="E2533">
        <v>0.96378797292709295</v>
      </c>
      <c r="F2533">
        <v>6.1233408749103498E-2</v>
      </c>
      <c r="G2533" s="1">
        <v>43396</v>
      </c>
      <c r="H2533" t="s">
        <v>153</v>
      </c>
      <c r="I2533" t="s">
        <v>12</v>
      </c>
      <c r="J2533">
        <v>8.33</v>
      </c>
      <c r="L2533">
        <v>1</v>
      </c>
      <c r="M2533">
        <v>1.06931303739547</v>
      </c>
      <c r="N2533">
        <v>0.97210276126861495</v>
      </c>
      <c r="O2533">
        <v>7.3151759803295094E-2</v>
      </c>
      <c r="R2533">
        <f t="shared" si="78"/>
        <v>13.288849972749759</v>
      </c>
      <c r="S2533">
        <f t="shared" si="79"/>
        <v>14.20994052785384</v>
      </c>
    </row>
    <row r="2534" spans="1:19" x14ac:dyDescent="0.25">
      <c r="A2534">
        <v>49137</v>
      </c>
      <c r="B2534">
        <v>1.93</v>
      </c>
      <c r="C2534">
        <v>1</v>
      </c>
      <c r="D2534">
        <v>1.33723230707645</v>
      </c>
      <c r="E2534">
        <v>0.69286648035049403</v>
      </c>
      <c r="F2534">
        <v>0.35431327819824199</v>
      </c>
      <c r="G2534" s="1">
        <v>43396</v>
      </c>
      <c r="H2534" t="s">
        <v>85</v>
      </c>
      <c r="I2534" t="s">
        <v>95</v>
      </c>
      <c r="J2534">
        <v>1.96</v>
      </c>
      <c r="L2534">
        <v>1</v>
      </c>
      <c r="M2534">
        <v>1.16075368583202</v>
      </c>
      <c r="N2534">
        <v>0.60142678022384599</v>
      </c>
      <c r="O2534">
        <v>0.42114552855491599</v>
      </c>
      <c r="R2534">
        <f t="shared" si="78"/>
        <v>1.4280735267154141</v>
      </c>
      <c r="S2534">
        <f t="shared" si="79"/>
        <v>1.6576416097740525</v>
      </c>
    </row>
    <row r="2535" spans="1:19" x14ac:dyDescent="0.25">
      <c r="A2535">
        <v>49138</v>
      </c>
      <c r="B2535">
        <v>1.93</v>
      </c>
      <c r="C2535">
        <v>1</v>
      </c>
      <c r="D2535">
        <v>0.79355803929269297</v>
      </c>
      <c r="E2535">
        <v>0.41116996854543603</v>
      </c>
      <c r="F2535">
        <v>0.34334149956703103</v>
      </c>
      <c r="G2535" s="1">
        <v>43396</v>
      </c>
      <c r="H2535" t="s">
        <v>42</v>
      </c>
      <c r="I2535" t="s">
        <v>141</v>
      </c>
      <c r="J2535">
        <v>1.96</v>
      </c>
      <c r="L2535">
        <v>1</v>
      </c>
      <c r="M2535">
        <v>0.660334205329418</v>
      </c>
      <c r="N2535">
        <v>0.34214207530021601</v>
      </c>
      <c r="O2535">
        <v>0.249641522765159</v>
      </c>
      <c r="R2535">
        <f t="shared" si="78"/>
        <v>1.3705335214689964</v>
      </c>
      <c r="S2535">
        <f t="shared" si="79"/>
        <v>0.90501016377655708</v>
      </c>
    </row>
    <row r="2536" spans="1:19" x14ac:dyDescent="0.25">
      <c r="A2536">
        <v>49139</v>
      </c>
      <c r="B2536">
        <v>1.27</v>
      </c>
      <c r="C2536">
        <v>1</v>
      </c>
      <c r="D2536">
        <v>1.17895424616336</v>
      </c>
      <c r="E2536">
        <v>0.928310430049896</v>
      </c>
      <c r="F2536">
        <v>9.4850067794322895E-2</v>
      </c>
      <c r="G2536" s="1">
        <v>43396</v>
      </c>
      <c r="H2536" t="s">
        <v>122</v>
      </c>
      <c r="I2536" t="s">
        <v>24</v>
      </c>
      <c r="J2536">
        <v>4.13</v>
      </c>
      <c r="L2536">
        <v>1</v>
      </c>
      <c r="M2536">
        <v>1.2104430884122801</v>
      </c>
      <c r="N2536">
        <v>0.95310479402542103</v>
      </c>
      <c r="O2536">
        <v>8.1430040299892398E-2</v>
      </c>
      <c r="R2536">
        <f t="shared" si="78"/>
        <v>11.70458457978536</v>
      </c>
      <c r="S2536">
        <f t="shared" si="79"/>
        <v>14.167733507338196</v>
      </c>
    </row>
    <row r="2537" spans="1:19" x14ac:dyDescent="0.25">
      <c r="A2537">
        <v>49140</v>
      </c>
      <c r="B2537">
        <v>1.56</v>
      </c>
      <c r="C2537">
        <v>1</v>
      </c>
      <c r="D2537">
        <v>1.35922503376007</v>
      </c>
      <c r="E2537">
        <v>0.87129809856414797</v>
      </c>
      <c r="F2537">
        <v>0.172631254792213</v>
      </c>
      <c r="G2537" s="1">
        <v>43396</v>
      </c>
      <c r="H2537" t="s">
        <v>37</v>
      </c>
      <c r="I2537" t="s">
        <v>80</v>
      </c>
      <c r="J2537">
        <v>2.58</v>
      </c>
      <c r="L2537">
        <v>1</v>
      </c>
      <c r="M2537">
        <v>1.4421143531799301</v>
      </c>
      <c r="N2537">
        <v>0.92443227767944303</v>
      </c>
      <c r="O2537">
        <v>0.206191390752792</v>
      </c>
      <c r="R2537">
        <f t="shared" si="78"/>
        <v>4.4833699132849247</v>
      </c>
      <c r="S2537">
        <f t="shared" si="79"/>
        <v>6.4655321025632526</v>
      </c>
    </row>
    <row r="2538" spans="1:19" x14ac:dyDescent="0.25">
      <c r="A2538">
        <v>49141</v>
      </c>
      <c r="B2538">
        <v>1.19</v>
      </c>
      <c r="C2538">
        <v>1</v>
      </c>
      <c r="D2538">
        <v>1.0511926457881899</v>
      </c>
      <c r="E2538">
        <v>0.88335516452789298</v>
      </c>
      <c r="F2538">
        <v>0.23761928230523999</v>
      </c>
      <c r="G2538" s="1">
        <v>43397</v>
      </c>
      <c r="H2538" t="s">
        <v>44</v>
      </c>
      <c r="I2538" t="s">
        <v>193</v>
      </c>
      <c r="J2538">
        <v>5.39</v>
      </c>
      <c r="L2538">
        <v>1</v>
      </c>
      <c r="M2538">
        <v>1.08058985650539</v>
      </c>
      <c r="N2538">
        <v>0.90805870294570901</v>
      </c>
      <c r="O2538">
        <v>0.11671531945466899</v>
      </c>
      <c r="R2538">
        <f t="shared" si="78"/>
        <v>7.7801158167449431</v>
      </c>
      <c r="S2538">
        <f t="shared" si="79"/>
        <v>8.4071142340117611</v>
      </c>
    </row>
    <row r="2539" spans="1:19" x14ac:dyDescent="0.25">
      <c r="A2539">
        <v>49142</v>
      </c>
      <c r="B2539">
        <v>3.51</v>
      </c>
      <c r="C2539">
        <v>0</v>
      </c>
      <c r="D2539">
        <v>0.77248014396428999</v>
      </c>
      <c r="E2539">
        <v>0.31278804838657298</v>
      </c>
      <c r="F2539">
        <v>0.58081213831901501</v>
      </c>
      <c r="G2539" s="1">
        <v>43397</v>
      </c>
      <c r="H2539" t="s">
        <v>94</v>
      </c>
      <c r="I2539" t="s">
        <v>86</v>
      </c>
      <c r="J2539">
        <v>1.33</v>
      </c>
      <c r="L2539">
        <v>0</v>
      </c>
      <c r="M2539">
        <v>0.74242257058620398</v>
      </c>
      <c r="N2539">
        <v>0.17669366300105999</v>
      </c>
      <c r="O2539">
        <v>0.55821245908737105</v>
      </c>
      <c r="R2539">
        <f t="shared" si="78"/>
        <v>3.1592104074724081</v>
      </c>
      <c r="S2539">
        <f t="shared" si="79"/>
        <v>2.3454691117383528</v>
      </c>
    </row>
    <row r="2540" spans="1:19" x14ac:dyDescent="0.25">
      <c r="A2540">
        <v>49143</v>
      </c>
      <c r="B2540">
        <v>1.19</v>
      </c>
      <c r="C2540">
        <v>1</v>
      </c>
      <c r="D2540">
        <v>1.0042674295902201</v>
      </c>
      <c r="E2540">
        <v>0.84392220973968501</v>
      </c>
      <c r="F2540">
        <v>0.15856052637100199</v>
      </c>
      <c r="G2540" s="1">
        <v>43397</v>
      </c>
      <c r="H2540" t="s">
        <v>93</v>
      </c>
      <c r="I2540" t="s">
        <v>265</v>
      </c>
      <c r="J2540">
        <v>5.52</v>
      </c>
      <c r="L2540">
        <v>1</v>
      </c>
      <c r="M2540">
        <v>1.10520389199256</v>
      </c>
      <c r="N2540">
        <v>0.92874276638030995</v>
      </c>
      <c r="O2540">
        <v>0.11173164099454801</v>
      </c>
      <c r="R2540">
        <f t="shared" si="78"/>
        <v>8.312262830057497</v>
      </c>
      <c r="S2540">
        <f t="shared" si="79"/>
        <v>9.1867452310447106</v>
      </c>
    </row>
    <row r="2541" spans="1:19" x14ac:dyDescent="0.25">
      <c r="A2541">
        <v>49144</v>
      </c>
      <c r="B2541">
        <v>1.53</v>
      </c>
      <c r="C2541">
        <v>1</v>
      </c>
      <c r="D2541">
        <v>1.1643933827877</v>
      </c>
      <c r="E2541">
        <v>0.76104142665862995</v>
      </c>
      <c r="F2541">
        <v>0.254455444216728</v>
      </c>
      <c r="G2541" s="1">
        <v>43397</v>
      </c>
      <c r="H2541" t="s">
        <v>78</v>
      </c>
      <c r="I2541" t="s">
        <v>89</v>
      </c>
      <c r="J2541">
        <v>2.69</v>
      </c>
      <c r="L2541">
        <v>1</v>
      </c>
      <c r="M2541">
        <v>1.4097822332382199</v>
      </c>
      <c r="N2541">
        <v>0.92142629623412997</v>
      </c>
      <c r="O2541">
        <v>0.25944179296493503</v>
      </c>
      <c r="R2541">
        <f t="shared" si="78"/>
        <v>3.5515723419266756</v>
      </c>
      <c r="S2541">
        <f t="shared" si="79"/>
        <v>5.0069435877084798</v>
      </c>
    </row>
    <row r="2542" spans="1:19" x14ac:dyDescent="0.25">
      <c r="A2542">
        <v>49145</v>
      </c>
      <c r="B2542">
        <v>1.56</v>
      </c>
      <c r="C2542">
        <v>1</v>
      </c>
      <c r="D2542">
        <v>1.30980613088607</v>
      </c>
      <c r="E2542">
        <v>0.83961931467056194</v>
      </c>
      <c r="F2542">
        <v>0.18872111886739701</v>
      </c>
      <c r="G2542" s="1">
        <v>43397</v>
      </c>
      <c r="H2542" t="s">
        <v>38</v>
      </c>
      <c r="I2542" t="s">
        <v>53</v>
      </c>
      <c r="J2542">
        <v>2.56</v>
      </c>
      <c r="L2542">
        <v>1</v>
      </c>
      <c r="M2542">
        <v>1.3795594096183701</v>
      </c>
      <c r="N2542">
        <v>0.884332954883575</v>
      </c>
      <c r="O2542">
        <v>0.15866412222385401</v>
      </c>
      <c r="R2542">
        <f t="shared" si="78"/>
        <v>5.5736164073431711</v>
      </c>
      <c r="S2542">
        <f t="shared" si="79"/>
        <v>7.6891349603536439</v>
      </c>
    </row>
    <row r="2543" spans="1:19" x14ac:dyDescent="0.25">
      <c r="A2543">
        <v>49146</v>
      </c>
      <c r="B2543">
        <v>1.54</v>
      </c>
      <c r="C2543">
        <v>1</v>
      </c>
      <c r="D2543">
        <v>1.3387035436630199</v>
      </c>
      <c r="E2543">
        <v>0.86928801536559996</v>
      </c>
      <c r="F2543">
        <v>0.109125094115734</v>
      </c>
      <c r="G2543" s="1">
        <v>43397</v>
      </c>
      <c r="H2543" t="s">
        <v>82</v>
      </c>
      <c r="I2543" t="s">
        <v>50</v>
      </c>
      <c r="J2543">
        <v>2.64</v>
      </c>
      <c r="L2543">
        <v>1</v>
      </c>
      <c r="M2543">
        <v>1.3665645635128001</v>
      </c>
      <c r="N2543">
        <v>0.88737958669662398</v>
      </c>
      <c r="O2543">
        <v>0.11672647297382301</v>
      </c>
      <c r="R2543">
        <f t="shared" si="78"/>
        <v>7.6022136546148111</v>
      </c>
      <c r="S2543">
        <f t="shared" si="79"/>
        <v>10.388915784649745</v>
      </c>
    </row>
    <row r="2544" spans="1:19" x14ac:dyDescent="0.25">
      <c r="A2544">
        <v>49147</v>
      </c>
      <c r="B2544">
        <v>2.56</v>
      </c>
      <c r="C2544">
        <v>0</v>
      </c>
      <c r="D2544">
        <v>1.2655064852237701</v>
      </c>
      <c r="E2544">
        <v>0.40280323028564402</v>
      </c>
      <c r="F2544">
        <v>0.80095347166061404</v>
      </c>
      <c r="G2544" s="1">
        <v>43397</v>
      </c>
      <c r="H2544" t="s">
        <v>9</v>
      </c>
      <c r="I2544" t="s">
        <v>136</v>
      </c>
      <c r="J2544">
        <v>1.58</v>
      </c>
      <c r="L2544">
        <v>0</v>
      </c>
      <c r="M2544">
        <v>1.08710661888122</v>
      </c>
      <c r="N2544">
        <v>0.37779611349105802</v>
      </c>
      <c r="O2544">
        <v>0.68804216384887695</v>
      </c>
      <c r="R2544">
        <f t="shared" si="78"/>
        <v>1.8211996875535938</v>
      </c>
      <c r="S2544">
        <f t="shared" si="79"/>
        <v>1.979838234643932</v>
      </c>
    </row>
    <row r="2545" spans="1:19" x14ac:dyDescent="0.25">
      <c r="A2545">
        <v>49148</v>
      </c>
      <c r="B2545">
        <v>5.05</v>
      </c>
      <c r="C2545">
        <v>0</v>
      </c>
      <c r="D2545">
        <v>1.1247273774147</v>
      </c>
      <c r="E2545">
        <v>6.8415580689906996E-2</v>
      </c>
      <c r="F2545">
        <v>0.92952675819396902</v>
      </c>
      <c r="G2545" s="1">
        <v>43397</v>
      </c>
      <c r="H2545" t="s">
        <v>126</v>
      </c>
      <c r="I2545" t="s">
        <v>134</v>
      </c>
      <c r="J2545">
        <v>1.21</v>
      </c>
      <c r="L2545">
        <v>0</v>
      </c>
      <c r="M2545">
        <v>1.15825850725173</v>
      </c>
      <c r="N2545">
        <v>8.8010720908641801E-2</v>
      </c>
      <c r="O2545">
        <v>0.95723843574523904</v>
      </c>
      <c r="R2545">
        <f t="shared" si="78"/>
        <v>10.8763844434235</v>
      </c>
      <c r="S2545">
        <f t="shared" si="79"/>
        <v>12.597664809735742</v>
      </c>
    </row>
    <row r="2546" spans="1:19" x14ac:dyDescent="0.25">
      <c r="A2546">
        <v>49149</v>
      </c>
      <c r="B2546">
        <v>1.31</v>
      </c>
      <c r="C2546">
        <v>1</v>
      </c>
      <c r="D2546">
        <v>0.43333359754085499</v>
      </c>
      <c r="E2546">
        <v>0.33078900575637799</v>
      </c>
      <c r="F2546">
        <v>5.5149993300437898E-2</v>
      </c>
      <c r="G2546" s="1">
        <v>43397</v>
      </c>
      <c r="H2546" t="s">
        <v>66</v>
      </c>
      <c r="I2546" t="s">
        <v>73</v>
      </c>
      <c r="J2546">
        <v>3.75</v>
      </c>
      <c r="L2546">
        <v>1</v>
      </c>
      <c r="M2546">
        <v>0.54089193463325502</v>
      </c>
      <c r="N2546">
        <v>0.412894606590271</v>
      </c>
      <c r="O2546">
        <v>4.7027930617332403E-2</v>
      </c>
      <c r="R2546">
        <f t="shared" si="78"/>
        <v>8.7797740868082421</v>
      </c>
      <c r="S2546">
        <f t="shared" si="79"/>
        <v>4.7489089914566298</v>
      </c>
    </row>
    <row r="2547" spans="1:19" x14ac:dyDescent="0.25">
      <c r="A2547">
        <v>49150</v>
      </c>
      <c r="B2547">
        <v>1.95</v>
      </c>
      <c r="C2547">
        <v>0</v>
      </c>
      <c r="D2547">
        <v>0.28953175691266803</v>
      </c>
      <c r="E2547">
        <v>0.115715237955252</v>
      </c>
      <c r="F2547">
        <v>0.15001645435889499</v>
      </c>
      <c r="G2547" s="1">
        <v>43397</v>
      </c>
      <c r="H2547" t="s">
        <v>143</v>
      </c>
      <c r="I2547" t="s">
        <v>59</v>
      </c>
      <c r="J2547">
        <v>1.93</v>
      </c>
      <c r="L2547">
        <v>0</v>
      </c>
      <c r="M2547">
        <v>0.19472007870674099</v>
      </c>
      <c r="N2547">
        <v>0.100594349205493</v>
      </c>
      <c r="O2547">
        <v>0.100891232490539</v>
      </c>
      <c r="R2547">
        <f t="shared" si="78"/>
        <v>1.0029512918706749</v>
      </c>
      <c r="S2547">
        <f t="shared" si="79"/>
        <v>0.19529475449208464</v>
      </c>
    </row>
    <row r="2548" spans="1:19" x14ac:dyDescent="0.25">
      <c r="A2548">
        <v>49151</v>
      </c>
      <c r="B2548">
        <v>2.1</v>
      </c>
      <c r="C2548">
        <v>0</v>
      </c>
      <c r="D2548">
        <v>0.36507126678526303</v>
      </c>
      <c r="E2548">
        <v>8.2397166639566394E-2</v>
      </c>
      <c r="F2548">
        <v>0.20169683247804601</v>
      </c>
      <c r="G2548" s="1">
        <v>43397</v>
      </c>
      <c r="H2548" t="s">
        <v>109</v>
      </c>
      <c r="I2548" t="s">
        <v>150</v>
      </c>
      <c r="J2548">
        <v>1.81</v>
      </c>
      <c r="L2548">
        <v>0</v>
      </c>
      <c r="M2548">
        <v>0.21405964188277701</v>
      </c>
      <c r="N2548">
        <v>6.13464936614036E-2</v>
      </c>
      <c r="O2548">
        <v>0.118264995515346</v>
      </c>
      <c r="R2548">
        <f t="shared" si="78"/>
        <v>1.9278199691101972</v>
      </c>
      <c r="S2548">
        <f t="shared" si="79"/>
        <v>0.41266845220219361</v>
      </c>
    </row>
    <row r="2549" spans="1:19" x14ac:dyDescent="0.25">
      <c r="A2549">
        <v>49152</v>
      </c>
      <c r="B2549">
        <v>1.45</v>
      </c>
      <c r="C2549">
        <v>1</v>
      </c>
      <c r="D2549">
        <v>0.34418610572814901</v>
      </c>
      <c r="E2549">
        <v>0.237369728088378</v>
      </c>
      <c r="F2549">
        <v>0.110658816993236</v>
      </c>
      <c r="G2549" s="1">
        <v>43397</v>
      </c>
      <c r="H2549" t="s">
        <v>72</v>
      </c>
      <c r="I2549" t="s">
        <v>104</v>
      </c>
      <c r="J2549">
        <v>2.96</v>
      </c>
      <c r="L2549">
        <v>1</v>
      </c>
      <c r="M2549">
        <v>0.38123347014188702</v>
      </c>
      <c r="N2549">
        <v>0.26291963458061202</v>
      </c>
      <c r="O2549">
        <v>0.12095177918672501</v>
      </c>
      <c r="R2549">
        <f t="shared" si="78"/>
        <v>2.1737558252426981</v>
      </c>
      <c r="S2549">
        <f t="shared" si="79"/>
        <v>0.82870847649841595</v>
      </c>
    </row>
    <row r="2550" spans="1:19" x14ac:dyDescent="0.25">
      <c r="A2550">
        <v>49153</v>
      </c>
      <c r="B2550">
        <v>1.21</v>
      </c>
      <c r="C2550">
        <v>1</v>
      </c>
      <c r="D2550">
        <v>0.324440579652786</v>
      </c>
      <c r="E2550">
        <v>0.268132710456848</v>
      </c>
      <c r="F2550">
        <v>6.7997021228074994E-2</v>
      </c>
      <c r="G2550" s="1">
        <v>43397</v>
      </c>
      <c r="H2550" t="s">
        <v>71</v>
      </c>
      <c r="I2550" t="s">
        <v>31</v>
      </c>
      <c r="J2550">
        <v>4.91</v>
      </c>
      <c r="L2550">
        <v>1</v>
      </c>
      <c r="M2550">
        <v>0.26065305262804001</v>
      </c>
      <c r="N2550">
        <v>0.21541574597358701</v>
      </c>
      <c r="O2550">
        <v>7.2204194962978294E-2</v>
      </c>
      <c r="R2550">
        <f t="shared" si="78"/>
        <v>2.9834242468050292</v>
      </c>
      <c r="S2550">
        <f t="shared" si="79"/>
        <v>0.77763863721424265</v>
      </c>
    </row>
    <row r="2551" spans="1:19" x14ac:dyDescent="0.25">
      <c r="A2551">
        <v>49154</v>
      </c>
      <c r="B2551">
        <v>1.35</v>
      </c>
      <c r="C2551">
        <v>1</v>
      </c>
      <c r="D2551">
        <v>0.250482662692666</v>
      </c>
      <c r="E2551">
        <v>0.18554271310567799</v>
      </c>
      <c r="F2551">
        <v>6.6481392458081198E-2</v>
      </c>
      <c r="G2551" s="1">
        <v>43397</v>
      </c>
      <c r="H2551" t="s">
        <v>115</v>
      </c>
      <c r="I2551" t="s">
        <v>200</v>
      </c>
      <c r="J2551">
        <v>3.53</v>
      </c>
      <c r="L2551">
        <v>1</v>
      </c>
      <c r="M2551">
        <v>0.189082156866788</v>
      </c>
      <c r="N2551">
        <v>0.14006085693836201</v>
      </c>
      <c r="O2551">
        <v>5.3672742098569801E-2</v>
      </c>
      <c r="R2551">
        <f t="shared" si="78"/>
        <v>2.6095342153590875</v>
      </c>
      <c r="S2551">
        <f t="shared" si="79"/>
        <v>0.49341635785777943</v>
      </c>
    </row>
    <row r="2552" spans="1:19" x14ac:dyDescent="0.25">
      <c r="A2552">
        <v>49155</v>
      </c>
      <c r="B2552">
        <v>1.69</v>
      </c>
      <c r="C2552">
        <v>0</v>
      </c>
      <c r="D2552">
        <v>0.551333167155583</v>
      </c>
      <c r="E2552">
        <v>0.18156640728314699</v>
      </c>
      <c r="F2552">
        <v>0.23971007267634001</v>
      </c>
      <c r="G2552" s="1">
        <v>43398</v>
      </c>
      <c r="H2552" t="s">
        <v>82</v>
      </c>
      <c r="I2552" t="s">
        <v>110</v>
      </c>
      <c r="J2552">
        <v>2.2999999999999998</v>
      </c>
      <c r="L2552">
        <v>0</v>
      </c>
      <c r="M2552">
        <v>0.55331808030605301</v>
      </c>
      <c r="N2552">
        <v>0.220445707440376</v>
      </c>
      <c r="O2552">
        <v>0.24057307839393599</v>
      </c>
      <c r="R2552">
        <f t="shared" si="78"/>
        <v>1.0913030749714363</v>
      </c>
      <c r="S2552">
        <f t="shared" si="79"/>
        <v>0.60383772247528744</v>
      </c>
    </row>
    <row r="2553" spans="1:19" x14ac:dyDescent="0.25">
      <c r="A2553">
        <v>49156</v>
      </c>
      <c r="B2553">
        <v>2.14</v>
      </c>
      <c r="C2553">
        <v>0</v>
      </c>
      <c r="D2553">
        <v>0.38645808629691603</v>
      </c>
      <c r="E2553">
        <v>0.18183544091880299</v>
      </c>
      <c r="F2553">
        <v>0.215898372232913</v>
      </c>
      <c r="G2553" s="1">
        <v>43398</v>
      </c>
      <c r="H2553" t="s">
        <v>94</v>
      </c>
      <c r="I2553" t="s">
        <v>65</v>
      </c>
      <c r="J2553">
        <v>1.79</v>
      </c>
      <c r="L2553">
        <v>0</v>
      </c>
      <c r="M2553">
        <v>0.48954119950532898</v>
      </c>
      <c r="N2553">
        <v>0.243490725755691</v>
      </c>
      <c r="O2553">
        <v>0.27348670363426197</v>
      </c>
      <c r="R2553">
        <f t="shared" si="78"/>
        <v>1.1231914594918402</v>
      </c>
      <c r="S2553">
        <f t="shared" si="79"/>
        <v>0.54984849435377647</v>
      </c>
    </row>
    <row r="2554" spans="1:19" x14ac:dyDescent="0.25">
      <c r="A2554">
        <v>49157</v>
      </c>
      <c r="B2554">
        <v>2.67</v>
      </c>
      <c r="C2554">
        <v>0</v>
      </c>
      <c r="D2554">
        <v>0.45121346212923502</v>
      </c>
      <c r="E2554">
        <v>0.22528493776917399</v>
      </c>
      <c r="F2554">
        <v>0.292995754629373</v>
      </c>
      <c r="G2554" s="1">
        <v>43398</v>
      </c>
      <c r="H2554" t="s">
        <v>75</v>
      </c>
      <c r="I2554" t="s">
        <v>38</v>
      </c>
      <c r="J2554">
        <v>1.54</v>
      </c>
      <c r="L2554">
        <v>0</v>
      </c>
      <c r="M2554">
        <v>0.54786201357841402</v>
      </c>
      <c r="N2554">
        <v>0.252549588680267</v>
      </c>
      <c r="O2554">
        <v>0.355754554271698</v>
      </c>
      <c r="R2554">
        <f t="shared" si="78"/>
        <v>1.4086522814420046</v>
      </c>
      <c r="S2554">
        <f t="shared" si="79"/>
        <v>0.77174707534264475</v>
      </c>
    </row>
    <row r="2555" spans="1:19" x14ac:dyDescent="0.25">
      <c r="A2555">
        <v>49158</v>
      </c>
      <c r="B2555">
        <v>1.61</v>
      </c>
      <c r="C2555">
        <v>1</v>
      </c>
      <c r="D2555">
        <v>0.61455316851536401</v>
      </c>
      <c r="E2555">
        <v>0.38171004255612601</v>
      </c>
      <c r="F2555">
        <v>0.19708744188149699</v>
      </c>
      <c r="G2555" s="1">
        <v>43398</v>
      </c>
      <c r="H2555" t="s">
        <v>46</v>
      </c>
      <c r="I2555" t="s">
        <v>44</v>
      </c>
      <c r="J2555">
        <v>2.4700000000000002</v>
      </c>
      <c r="L2555">
        <v>0</v>
      </c>
      <c r="M2555">
        <v>0.64210560619831003</v>
      </c>
      <c r="N2555">
        <v>0.231424614787101</v>
      </c>
      <c r="O2555">
        <v>0.25996178388595498</v>
      </c>
      <c r="R2555">
        <f t="shared" si="78"/>
        <v>1.1233108635617985</v>
      </c>
      <c r="S2555">
        <f t="shared" si="79"/>
        <v>0.72128420299649443</v>
      </c>
    </row>
    <row r="2556" spans="1:19" x14ac:dyDescent="0.25">
      <c r="A2556">
        <v>49159</v>
      </c>
      <c r="B2556">
        <v>1.49</v>
      </c>
      <c r="C2556">
        <v>1</v>
      </c>
      <c r="D2556">
        <v>0.73685516822338104</v>
      </c>
      <c r="E2556">
        <v>0.494533669948577</v>
      </c>
      <c r="F2556">
        <v>0.17585089504718701</v>
      </c>
      <c r="G2556" s="1">
        <v>43398</v>
      </c>
      <c r="H2556" t="s">
        <v>58</v>
      </c>
      <c r="I2556" t="s">
        <v>121</v>
      </c>
      <c r="J2556">
        <v>2.84</v>
      </c>
      <c r="L2556">
        <v>1</v>
      </c>
      <c r="M2556">
        <v>0.73557969242334298</v>
      </c>
      <c r="N2556">
        <v>0.49367764592170699</v>
      </c>
      <c r="O2556">
        <v>0.146543979644775</v>
      </c>
      <c r="R2556">
        <f t="shared" si="78"/>
        <v>3.3688019604653134</v>
      </c>
      <c r="S2556">
        <f t="shared" si="79"/>
        <v>2.4780223099142313</v>
      </c>
    </row>
    <row r="2557" spans="1:19" x14ac:dyDescent="0.25">
      <c r="A2557">
        <v>49160</v>
      </c>
      <c r="B2557">
        <v>1.3</v>
      </c>
      <c r="C2557">
        <v>1</v>
      </c>
      <c r="D2557">
        <v>0.66705916345119398</v>
      </c>
      <c r="E2557">
        <v>0.51312243342399599</v>
      </c>
      <c r="F2557">
        <v>0.143735419213771</v>
      </c>
      <c r="G2557" s="1">
        <v>43398</v>
      </c>
      <c r="H2557" t="s">
        <v>72</v>
      </c>
      <c r="I2557" t="s">
        <v>85</v>
      </c>
      <c r="J2557">
        <v>3.93</v>
      </c>
      <c r="L2557">
        <v>1</v>
      </c>
      <c r="M2557">
        <v>0.873248744010925</v>
      </c>
      <c r="N2557">
        <v>0.67172980308532704</v>
      </c>
      <c r="O2557">
        <v>0.23917064070701599</v>
      </c>
      <c r="R2557">
        <f t="shared" si="78"/>
        <v>2.8085796864515489</v>
      </c>
      <c r="S2557">
        <f t="shared" si="79"/>
        <v>2.452588683648413</v>
      </c>
    </row>
    <row r="2558" spans="1:19" x14ac:dyDescent="0.25">
      <c r="A2558">
        <v>49161</v>
      </c>
      <c r="B2558">
        <v>1.36</v>
      </c>
      <c r="C2558">
        <v>1</v>
      </c>
      <c r="D2558">
        <v>0.63157157230377203</v>
      </c>
      <c r="E2558">
        <v>0.46439086198806701</v>
      </c>
      <c r="F2558">
        <v>0.16377251446247101</v>
      </c>
      <c r="G2558" s="1">
        <v>43398</v>
      </c>
      <c r="H2558" t="s">
        <v>66</v>
      </c>
      <c r="I2558" t="s">
        <v>143</v>
      </c>
      <c r="J2558">
        <v>3.43</v>
      </c>
      <c r="L2558">
        <v>1</v>
      </c>
      <c r="M2558">
        <v>0.80278071403503404</v>
      </c>
      <c r="N2558">
        <v>0.59027993679046598</v>
      </c>
      <c r="O2558">
        <v>0.20013691484928101</v>
      </c>
      <c r="R2558">
        <f t="shared" si="78"/>
        <v>2.9493806139411793</v>
      </c>
      <c r="S2558">
        <f t="shared" si="79"/>
        <v>2.3677058752207865</v>
      </c>
    </row>
    <row r="2559" spans="1:19" x14ac:dyDescent="0.25">
      <c r="A2559">
        <v>49162</v>
      </c>
      <c r="B2559">
        <v>1.1200000000000001</v>
      </c>
      <c r="C2559">
        <v>1</v>
      </c>
      <c r="D2559">
        <v>0.68823973083496104</v>
      </c>
      <c r="E2559">
        <v>0.614499759674072</v>
      </c>
      <c r="F2559">
        <v>8.1862661242484994E-2</v>
      </c>
      <c r="G2559" s="1">
        <v>43398</v>
      </c>
      <c r="H2559" t="s">
        <v>71</v>
      </c>
      <c r="I2559" t="s">
        <v>177</v>
      </c>
      <c r="J2559">
        <v>7.71</v>
      </c>
      <c r="L2559">
        <v>1</v>
      </c>
      <c r="M2559">
        <v>0.70088640213012698</v>
      </c>
      <c r="N2559">
        <v>0.62579143047332697</v>
      </c>
      <c r="O2559">
        <v>0.119193449616432</v>
      </c>
      <c r="R2559">
        <f t="shared" si="78"/>
        <v>5.2502166225337223</v>
      </c>
      <c r="S2559">
        <f t="shared" si="79"/>
        <v>3.6798054389714441</v>
      </c>
    </row>
    <row r="2560" spans="1:19" x14ac:dyDescent="0.25">
      <c r="A2560">
        <v>49163</v>
      </c>
      <c r="B2560">
        <v>1.17</v>
      </c>
      <c r="C2560">
        <v>1</v>
      </c>
      <c r="D2560">
        <v>0.64223446083068803</v>
      </c>
      <c r="E2560">
        <v>0.54891834259033201</v>
      </c>
      <c r="F2560">
        <v>0.118113946169614</v>
      </c>
      <c r="G2560" s="1">
        <v>43398</v>
      </c>
      <c r="H2560" t="s">
        <v>153</v>
      </c>
      <c r="I2560" t="s">
        <v>42</v>
      </c>
      <c r="J2560">
        <v>5.81</v>
      </c>
      <c r="L2560">
        <v>1</v>
      </c>
      <c r="M2560">
        <v>0.64635234475135706</v>
      </c>
      <c r="N2560">
        <v>0.55243790149688698</v>
      </c>
      <c r="O2560">
        <v>0.16529728472232799</v>
      </c>
      <c r="R2560">
        <f t="shared" si="78"/>
        <v>3.3420869703025731</v>
      </c>
      <c r="S2560">
        <f t="shared" si="79"/>
        <v>2.1601657496180295</v>
      </c>
    </row>
    <row r="2561" spans="1:19" x14ac:dyDescent="0.25">
      <c r="A2561">
        <v>49164</v>
      </c>
      <c r="B2561">
        <v>1.47</v>
      </c>
      <c r="C2561">
        <v>1</v>
      </c>
      <c r="D2561">
        <v>0.55148678550124097</v>
      </c>
      <c r="E2561">
        <v>0.37516107857227299</v>
      </c>
      <c r="F2561">
        <v>0.178464847803115</v>
      </c>
      <c r="G2561" s="1">
        <v>43398</v>
      </c>
      <c r="H2561" t="s">
        <v>40</v>
      </c>
      <c r="I2561" t="s">
        <v>109</v>
      </c>
      <c r="J2561">
        <v>2.92</v>
      </c>
      <c r="L2561">
        <v>1</v>
      </c>
      <c r="M2561">
        <v>1.0741317397356001</v>
      </c>
      <c r="N2561">
        <v>0.730701863765716</v>
      </c>
      <c r="O2561">
        <v>0.21130736172199199</v>
      </c>
      <c r="R2561">
        <f t="shared" si="78"/>
        <v>3.4580047652436692</v>
      </c>
      <c r="S2561">
        <f t="shared" si="79"/>
        <v>3.7143526745051858</v>
      </c>
    </row>
    <row r="2562" spans="1:19" x14ac:dyDescent="0.25">
      <c r="A2562">
        <v>49165</v>
      </c>
      <c r="B2562">
        <v>1.37</v>
      </c>
      <c r="C2562">
        <v>1</v>
      </c>
      <c r="D2562">
        <v>0.69317052760720199</v>
      </c>
      <c r="E2562">
        <v>0.50596388876438103</v>
      </c>
      <c r="F2562">
        <v>0.17904499024152701</v>
      </c>
      <c r="G2562" s="1">
        <v>43398</v>
      </c>
      <c r="H2562" t="s">
        <v>122</v>
      </c>
      <c r="I2562" t="s">
        <v>37</v>
      </c>
      <c r="J2562">
        <v>3.41</v>
      </c>
      <c r="L2562">
        <v>1</v>
      </c>
      <c r="M2562">
        <v>0.94882935285568204</v>
      </c>
      <c r="N2562">
        <v>0.69257616996765103</v>
      </c>
      <c r="O2562">
        <v>0.24542078375816301</v>
      </c>
      <c r="R2562">
        <f t="shared" si="78"/>
        <v>2.8219947771420766</v>
      </c>
      <c r="S2562">
        <f t="shared" si="79"/>
        <v>2.6775914781578312</v>
      </c>
    </row>
    <row r="2563" spans="1:19" x14ac:dyDescent="0.25">
      <c r="A2563">
        <v>49166</v>
      </c>
      <c r="B2563">
        <v>1.86</v>
      </c>
      <c r="C2563">
        <v>1</v>
      </c>
      <c r="D2563">
        <v>0.47008033398538801</v>
      </c>
      <c r="E2563">
        <v>0.25273136235773502</v>
      </c>
      <c r="F2563">
        <v>0.13240129686891999</v>
      </c>
      <c r="G2563" s="1">
        <v>43399</v>
      </c>
      <c r="H2563" t="s">
        <v>46</v>
      </c>
      <c r="I2563" t="s">
        <v>58</v>
      </c>
      <c r="J2563">
        <v>2.0699999999999998</v>
      </c>
      <c r="L2563">
        <v>1</v>
      </c>
      <c r="M2563">
        <v>0.22788665905594799</v>
      </c>
      <c r="N2563">
        <v>0.122519709169864</v>
      </c>
      <c r="O2563">
        <v>8.0766737461090005E-2</v>
      </c>
      <c r="R2563">
        <f t="shared" si="78"/>
        <v>1.5169575127247008</v>
      </c>
      <c r="S2563">
        <f t="shared" si="79"/>
        <v>0.34569437950465137</v>
      </c>
    </row>
    <row r="2564" spans="1:19" x14ac:dyDescent="0.25">
      <c r="A2564">
        <v>49167</v>
      </c>
      <c r="B2564">
        <v>2</v>
      </c>
      <c r="C2564">
        <v>1</v>
      </c>
      <c r="D2564">
        <v>0.423244675000508</v>
      </c>
      <c r="E2564">
        <v>0.211622337500254</v>
      </c>
      <c r="F2564">
        <v>0.15947968761126199</v>
      </c>
      <c r="G2564" s="1">
        <v>43399</v>
      </c>
      <c r="H2564" t="s">
        <v>126</v>
      </c>
      <c r="I2564" t="s">
        <v>115</v>
      </c>
      <c r="J2564">
        <v>1.93</v>
      </c>
      <c r="L2564">
        <v>1</v>
      </c>
      <c r="M2564">
        <v>0.36084243655204701</v>
      </c>
      <c r="N2564">
        <v>0.180421218276023</v>
      </c>
      <c r="O2564">
        <v>0.15547239780426</v>
      </c>
      <c r="R2564">
        <f t="shared" ref="R2564:R2627" si="80">IF(L2564,N2564/O2564,O2564/N2564)</f>
        <v>1.1604710599702308</v>
      </c>
      <c r="S2564">
        <f t="shared" ref="S2564:S2627" si="81">IF(L2564,R2564*N2564*B2564,R2564*O2564*J2564)</f>
        <v>0.4187472048277936</v>
      </c>
    </row>
    <row r="2565" spans="1:19" x14ac:dyDescent="0.25">
      <c r="A2565">
        <v>49168</v>
      </c>
      <c r="B2565">
        <v>1.27</v>
      </c>
      <c r="C2565">
        <v>1</v>
      </c>
      <c r="D2565">
        <v>0.49868627434968898</v>
      </c>
      <c r="E2565">
        <v>0.392666357755661</v>
      </c>
      <c r="F2565">
        <v>0.12954158782958899</v>
      </c>
      <c r="G2565" s="1">
        <v>43399</v>
      </c>
      <c r="H2565" t="s">
        <v>71</v>
      </c>
      <c r="I2565" t="s">
        <v>66</v>
      </c>
      <c r="J2565">
        <v>4.3</v>
      </c>
      <c r="L2565">
        <v>1</v>
      </c>
      <c r="M2565">
        <v>0.26331642806529998</v>
      </c>
      <c r="N2565">
        <v>0.207335770130157</v>
      </c>
      <c r="O2565">
        <v>6.8343274295330006E-2</v>
      </c>
      <c r="R2565">
        <f t="shared" si="80"/>
        <v>3.0337406609200834</v>
      </c>
      <c r="S2565">
        <f t="shared" si="81"/>
        <v>0.79883375450993699</v>
      </c>
    </row>
    <row r="2566" spans="1:19" x14ac:dyDescent="0.25">
      <c r="A2566">
        <v>49169</v>
      </c>
      <c r="B2566">
        <v>1.21</v>
      </c>
      <c r="C2566">
        <v>1</v>
      </c>
      <c r="D2566">
        <v>0.72565324646234497</v>
      </c>
      <c r="E2566">
        <v>0.59971342682838402</v>
      </c>
      <c r="F2566">
        <v>9.7634057700634005E-2</v>
      </c>
      <c r="G2566" s="1">
        <v>43399</v>
      </c>
      <c r="H2566" t="s">
        <v>153</v>
      </c>
      <c r="I2566" t="s">
        <v>40</v>
      </c>
      <c r="J2566">
        <v>5.17</v>
      </c>
      <c r="L2566">
        <v>1</v>
      </c>
      <c r="M2566">
        <v>0.51002891629934299</v>
      </c>
      <c r="N2566">
        <v>0.421511501073837</v>
      </c>
      <c r="O2566">
        <v>7.8981004655361106E-2</v>
      </c>
      <c r="R2566">
        <f t="shared" si="80"/>
        <v>5.3368718581528638</v>
      </c>
      <c r="S2566">
        <f t="shared" si="81"/>
        <v>2.7219589702421652</v>
      </c>
    </row>
    <row r="2567" spans="1:19" x14ac:dyDescent="0.25">
      <c r="A2567">
        <v>49170</v>
      </c>
      <c r="B2567">
        <v>2.2999999999999998</v>
      </c>
      <c r="C2567">
        <v>0</v>
      </c>
      <c r="D2567">
        <v>0.545125236734747</v>
      </c>
      <c r="E2567">
        <v>0.19724261760711601</v>
      </c>
      <c r="F2567">
        <v>0.31878668814897498</v>
      </c>
      <c r="G2567" s="1">
        <v>43399</v>
      </c>
      <c r="H2567" t="s">
        <v>122</v>
      </c>
      <c r="I2567" t="s">
        <v>72</v>
      </c>
      <c r="J2567">
        <v>1.71</v>
      </c>
      <c r="L2567">
        <v>0</v>
      </c>
      <c r="M2567">
        <v>0.66519545048475204</v>
      </c>
      <c r="N2567">
        <v>0.17252185940742401</v>
      </c>
      <c r="O2567">
        <v>0.38900318741798401</v>
      </c>
      <c r="R2567">
        <f t="shared" si="80"/>
        <v>2.2548052099260198</v>
      </c>
      <c r="S2567">
        <f t="shared" si="81"/>
        <v>1.499886167372106</v>
      </c>
    </row>
    <row r="2568" spans="1:19" x14ac:dyDescent="0.25">
      <c r="A2568">
        <v>49171</v>
      </c>
      <c r="B2568">
        <v>2.61</v>
      </c>
      <c r="C2568">
        <v>0</v>
      </c>
      <c r="D2568">
        <v>0.52639628338813704</v>
      </c>
      <c r="E2568">
        <v>0.14394390285015099</v>
      </c>
      <c r="F2568">
        <v>0.33528425693511898</v>
      </c>
      <c r="G2568" s="1">
        <v>43399</v>
      </c>
      <c r="H2568" t="s">
        <v>75</v>
      </c>
      <c r="I2568" t="s">
        <v>82</v>
      </c>
      <c r="J2568">
        <v>1.57</v>
      </c>
      <c r="L2568">
        <v>0</v>
      </c>
      <c r="M2568">
        <v>0.49821311086416198</v>
      </c>
      <c r="N2568">
        <v>7.9729676246642997E-2</v>
      </c>
      <c r="O2568">
        <v>0.31733319163322399</v>
      </c>
      <c r="R2568">
        <f t="shared" si="80"/>
        <v>3.9801138869742401</v>
      </c>
      <c r="S2568">
        <f t="shared" si="81"/>
        <v>1.9829449212230867</v>
      </c>
    </row>
    <row r="2569" spans="1:19" x14ac:dyDescent="0.25">
      <c r="A2569">
        <v>49172</v>
      </c>
      <c r="B2569">
        <v>1.81</v>
      </c>
      <c r="C2569">
        <v>1</v>
      </c>
      <c r="D2569">
        <v>0.42266832970082702</v>
      </c>
      <c r="E2569">
        <v>0.23351841419935199</v>
      </c>
      <c r="F2569">
        <v>0.17400284856557799</v>
      </c>
      <c r="G2569" s="1">
        <v>43399</v>
      </c>
      <c r="H2569" t="s">
        <v>94</v>
      </c>
      <c r="I2569" t="s">
        <v>9</v>
      </c>
      <c r="J2569">
        <v>2.14</v>
      </c>
      <c r="L2569">
        <v>1</v>
      </c>
      <c r="M2569">
        <v>0.32119332179427101</v>
      </c>
      <c r="N2569">
        <v>0.177454873919487</v>
      </c>
      <c r="O2569">
        <v>0.10429053753614401</v>
      </c>
      <c r="R2569">
        <f t="shared" si="80"/>
        <v>1.7015433817088765</v>
      </c>
      <c r="S2569">
        <f t="shared" si="81"/>
        <v>0.546524370948132</v>
      </c>
    </row>
    <row r="2570" spans="1:19" x14ac:dyDescent="0.25">
      <c r="A2570">
        <v>49173</v>
      </c>
      <c r="B2570">
        <v>1.75</v>
      </c>
      <c r="C2570">
        <v>1</v>
      </c>
      <c r="D2570">
        <v>0.455099529772996</v>
      </c>
      <c r="E2570">
        <v>0.26005687415599799</v>
      </c>
      <c r="F2570">
        <v>0.131095807254314</v>
      </c>
      <c r="G2570" s="1">
        <v>43399</v>
      </c>
      <c r="H2570" t="s">
        <v>93</v>
      </c>
      <c r="I2570" t="s">
        <v>78</v>
      </c>
      <c r="J2570">
        <v>2.2400000000000002</v>
      </c>
      <c r="L2570">
        <v>1</v>
      </c>
      <c r="M2570">
        <v>0.27453057095408401</v>
      </c>
      <c r="N2570">
        <v>0.15687461197376201</v>
      </c>
      <c r="O2570">
        <v>7.3855459690093994E-2</v>
      </c>
      <c r="R2570">
        <f t="shared" si="80"/>
        <v>2.1240760348933705</v>
      </c>
      <c r="S2570">
        <f t="shared" si="81"/>
        <v>0.58312380660916285</v>
      </c>
    </row>
    <row r="2571" spans="1:19" x14ac:dyDescent="0.25">
      <c r="A2571">
        <v>49174</v>
      </c>
      <c r="B2571">
        <v>1.1499999999999999</v>
      </c>
      <c r="C2571">
        <v>1</v>
      </c>
      <c r="D2571">
        <v>0.56964669108390797</v>
      </c>
      <c r="E2571">
        <v>0.49534494876861501</v>
      </c>
      <c r="F2571">
        <v>0.181013995409011</v>
      </c>
      <c r="G2571" s="1">
        <v>43400</v>
      </c>
      <c r="H2571" t="s">
        <v>46</v>
      </c>
      <c r="I2571" t="s">
        <v>94</v>
      </c>
      <c r="J2571">
        <v>6.7</v>
      </c>
      <c r="L2571">
        <v>1</v>
      </c>
      <c r="M2571">
        <v>0.23205367326736401</v>
      </c>
      <c r="N2571">
        <v>0.201785802841186</v>
      </c>
      <c r="O2571">
        <v>9.1582939028739901E-2</v>
      </c>
      <c r="R2571">
        <f t="shared" si="80"/>
        <v>2.2033121559667683</v>
      </c>
      <c r="S2571">
        <f t="shared" si="81"/>
        <v>0.51128667914672354</v>
      </c>
    </row>
    <row r="2572" spans="1:19" x14ac:dyDescent="0.25">
      <c r="A2572">
        <v>49175</v>
      </c>
      <c r="B2572">
        <v>1.53</v>
      </c>
      <c r="C2572">
        <v>1</v>
      </c>
      <c r="D2572">
        <v>0.70100267583131703</v>
      </c>
      <c r="E2572">
        <v>0.45817168354988003</v>
      </c>
      <c r="F2572">
        <v>0.20871456563472701</v>
      </c>
      <c r="G2572" s="1">
        <v>43400</v>
      </c>
      <c r="H2572" t="s">
        <v>93</v>
      </c>
      <c r="I2572" t="s">
        <v>75</v>
      </c>
      <c r="J2572">
        <v>2.74</v>
      </c>
      <c r="L2572">
        <v>1</v>
      </c>
      <c r="M2572">
        <v>0.41931760758161502</v>
      </c>
      <c r="N2572">
        <v>0.27406379580497697</v>
      </c>
      <c r="O2572">
        <v>0.16000834107398901</v>
      </c>
      <c r="R2572">
        <f t="shared" si="80"/>
        <v>1.7128094320923426</v>
      </c>
      <c r="S2572">
        <f t="shared" si="81"/>
        <v>0.71821115330818541</v>
      </c>
    </row>
    <row r="2573" spans="1:19" x14ac:dyDescent="0.25">
      <c r="A2573">
        <v>49176</v>
      </c>
      <c r="B2573">
        <v>1.32</v>
      </c>
      <c r="C2573">
        <v>1</v>
      </c>
      <c r="D2573">
        <v>0.70964658522605895</v>
      </c>
      <c r="E2573">
        <v>0.53761104941368099</v>
      </c>
      <c r="F2573">
        <v>0.18554008603096001</v>
      </c>
      <c r="G2573" s="1">
        <v>43400</v>
      </c>
      <c r="H2573" t="s">
        <v>153</v>
      </c>
      <c r="I2573" t="s">
        <v>122</v>
      </c>
      <c r="J2573">
        <v>3.84</v>
      </c>
      <c r="L2573">
        <v>1</v>
      </c>
      <c r="M2573">
        <v>0.39863478899001997</v>
      </c>
      <c r="N2573">
        <v>0.30199605226516701</v>
      </c>
      <c r="O2573">
        <v>7.4752911925315801E-2</v>
      </c>
      <c r="R2573">
        <f t="shared" si="80"/>
        <v>4.039923589423319</v>
      </c>
      <c r="S2573">
        <f t="shared" si="81"/>
        <v>1.6104540876055708</v>
      </c>
    </row>
    <row r="2574" spans="1:19" x14ac:dyDescent="0.25">
      <c r="A2574">
        <v>49177</v>
      </c>
      <c r="B2574">
        <v>6.08</v>
      </c>
      <c r="C2574">
        <v>0</v>
      </c>
      <c r="D2574">
        <v>0.71243496572971299</v>
      </c>
      <c r="E2574">
        <v>0.118824219703674</v>
      </c>
      <c r="F2574">
        <v>0.60891877412796003</v>
      </c>
      <c r="G2574" s="1">
        <v>43400</v>
      </c>
      <c r="H2574" t="s">
        <v>126</v>
      </c>
      <c r="I2574" t="s">
        <v>71</v>
      </c>
      <c r="J2574">
        <v>1.17</v>
      </c>
      <c r="L2574">
        <v>0</v>
      </c>
      <c r="M2574">
        <v>0.52703727811574896</v>
      </c>
      <c r="N2574">
        <v>7.4104525148868505E-2</v>
      </c>
      <c r="O2574">
        <v>0.45045921206474299</v>
      </c>
      <c r="R2574">
        <f t="shared" si="80"/>
        <v>6.0787004728768714</v>
      </c>
      <c r="S2574">
        <f t="shared" si="81"/>
        <v>3.2037017517059438</v>
      </c>
    </row>
    <row r="2575" spans="1:19" x14ac:dyDescent="0.25">
      <c r="A2575">
        <v>49178</v>
      </c>
      <c r="B2575">
        <v>1.1299999999999999</v>
      </c>
      <c r="C2575">
        <v>1</v>
      </c>
      <c r="D2575">
        <v>0.86561724257469097</v>
      </c>
      <c r="E2575">
        <v>0.76603295803070004</v>
      </c>
      <c r="F2575">
        <v>6.6451023519039101E-2</v>
      </c>
      <c r="G2575" s="1">
        <v>43401</v>
      </c>
      <c r="H2575" t="s">
        <v>153</v>
      </c>
      <c r="I2575" t="s">
        <v>126</v>
      </c>
      <c r="J2575">
        <v>7.38</v>
      </c>
      <c r="L2575">
        <v>1</v>
      </c>
      <c r="M2575">
        <v>0.88901943862438204</v>
      </c>
      <c r="N2575">
        <v>0.78674286603927601</v>
      </c>
      <c r="O2575">
        <v>8.5932768881320898E-2</v>
      </c>
      <c r="R2575">
        <f t="shared" si="80"/>
        <v>9.1553301060951782</v>
      </c>
      <c r="S2575">
        <f t="shared" si="81"/>
        <v>8.1392664313416372</v>
      </c>
    </row>
    <row r="2576" spans="1:19" x14ac:dyDescent="0.25">
      <c r="A2576">
        <v>49179</v>
      </c>
      <c r="B2576">
        <v>2.74</v>
      </c>
      <c r="C2576">
        <v>0</v>
      </c>
      <c r="D2576">
        <v>0.50745326645672295</v>
      </c>
      <c r="E2576">
        <v>0.24689047783613199</v>
      </c>
      <c r="F2576">
        <v>0.331668801605701</v>
      </c>
      <c r="G2576" s="1">
        <v>43401</v>
      </c>
      <c r="H2576" t="s">
        <v>93</v>
      </c>
      <c r="I2576" t="s">
        <v>46</v>
      </c>
      <c r="J2576">
        <v>1.53</v>
      </c>
      <c r="L2576">
        <v>0</v>
      </c>
      <c r="M2576">
        <v>0.50367194116115499</v>
      </c>
      <c r="N2576">
        <v>0.240018606185913</v>
      </c>
      <c r="O2576">
        <v>0.329197347164154</v>
      </c>
      <c r="R2576">
        <f t="shared" si="80"/>
        <v>1.3715492827633753</v>
      </c>
      <c r="S2576">
        <f t="shared" si="81"/>
        <v>0.69081088964761994</v>
      </c>
    </row>
    <row r="2577" spans="1:19" x14ac:dyDescent="0.25">
      <c r="A2577">
        <v>49180</v>
      </c>
      <c r="B2577">
        <v>1.72</v>
      </c>
      <c r="C2577">
        <v>1</v>
      </c>
      <c r="D2577">
        <v>0.68041977196931802</v>
      </c>
      <c r="E2577">
        <v>0.395592890679836</v>
      </c>
      <c r="F2577">
        <v>0.203739069402217</v>
      </c>
      <c r="G2577" s="1">
        <v>43402</v>
      </c>
      <c r="H2577" t="s">
        <v>47</v>
      </c>
      <c r="I2577" t="s">
        <v>187</v>
      </c>
      <c r="J2577">
        <v>2.25</v>
      </c>
      <c r="L2577">
        <v>0</v>
      </c>
      <c r="M2577">
        <v>0.54802230745553904</v>
      </c>
      <c r="N2577">
        <v>0.173595800995826</v>
      </c>
      <c r="O2577">
        <v>0.24356546998023901</v>
      </c>
      <c r="R2577">
        <f t="shared" si="80"/>
        <v>1.4030608377796845</v>
      </c>
      <c r="S2577">
        <f t="shared" si="81"/>
        <v>0.76890863782052254</v>
      </c>
    </row>
    <row r="2578" spans="1:19" x14ac:dyDescent="0.25">
      <c r="A2578">
        <v>49181</v>
      </c>
      <c r="B2578">
        <v>1.58</v>
      </c>
      <c r="C2578">
        <v>1</v>
      </c>
      <c r="D2578">
        <v>0.58386071228980996</v>
      </c>
      <c r="E2578">
        <v>0.36953209638595502</v>
      </c>
      <c r="F2578">
        <v>0.22662972360849301</v>
      </c>
      <c r="G2578" s="1">
        <v>43402</v>
      </c>
      <c r="H2578" t="s">
        <v>155</v>
      </c>
      <c r="I2578" t="s">
        <v>36</v>
      </c>
      <c r="J2578">
        <v>2.56</v>
      </c>
      <c r="L2578">
        <v>1</v>
      </c>
      <c r="M2578">
        <v>0.63931776285171504</v>
      </c>
      <c r="N2578">
        <v>0.40463149547576899</v>
      </c>
      <c r="O2578">
        <v>0.17690379917621599</v>
      </c>
      <c r="R2578">
        <f t="shared" si="80"/>
        <v>2.2872968096785233</v>
      </c>
      <c r="S2578">
        <f t="shared" si="81"/>
        <v>1.4623094793415385</v>
      </c>
    </row>
    <row r="2579" spans="1:19" x14ac:dyDescent="0.25">
      <c r="A2579">
        <v>49182</v>
      </c>
      <c r="B2579">
        <v>2.5</v>
      </c>
      <c r="C2579">
        <v>0</v>
      </c>
      <c r="D2579">
        <v>0.66290445327758696</v>
      </c>
      <c r="E2579">
        <v>0.23493577837943999</v>
      </c>
      <c r="F2579">
        <v>0.41431528329849199</v>
      </c>
      <c r="G2579" s="1">
        <v>43402</v>
      </c>
      <c r="H2579" t="s">
        <v>52</v>
      </c>
      <c r="I2579" t="s">
        <v>87</v>
      </c>
      <c r="J2579">
        <v>1.6</v>
      </c>
      <c r="L2579">
        <v>0</v>
      </c>
      <c r="M2579">
        <v>0.50820984840393002</v>
      </c>
      <c r="N2579">
        <v>0.18906424939632399</v>
      </c>
      <c r="O2579">
        <v>0.317631155252456</v>
      </c>
      <c r="R2579">
        <f t="shared" si="80"/>
        <v>1.6800170115008097</v>
      </c>
      <c r="S2579">
        <f t="shared" si="81"/>
        <v>0.85380119073084948</v>
      </c>
    </row>
    <row r="2580" spans="1:19" x14ac:dyDescent="0.25">
      <c r="A2580">
        <v>49183</v>
      </c>
      <c r="B2580">
        <v>1.43</v>
      </c>
      <c r="C2580">
        <v>1</v>
      </c>
      <c r="D2580">
        <v>0.71466282027959804</v>
      </c>
      <c r="E2580">
        <v>0.49976420998573301</v>
      </c>
      <c r="F2580">
        <v>0.19672553092241199</v>
      </c>
      <c r="G2580" s="1">
        <v>43402</v>
      </c>
      <c r="H2580" t="s">
        <v>73</v>
      </c>
      <c r="I2580" t="s">
        <v>39</v>
      </c>
      <c r="J2580">
        <v>3.09</v>
      </c>
      <c r="L2580">
        <v>1</v>
      </c>
      <c r="M2580">
        <v>0.54864273339509895</v>
      </c>
      <c r="N2580">
        <v>0.38366624712943997</v>
      </c>
      <c r="O2580">
        <v>0.12103509157896</v>
      </c>
      <c r="R2580">
        <f t="shared" si="80"/>
        <v>3.1698761253809318</v>
      </c>
      <c r="S2580">
        <f t="shared" si="81"/>
        <v>1.7391295019528603</v>
      </c>
    </row>
    <row r="2581" spans="1:19" x14ac:dyDescent="0.25">
      <c r="A2581">
        <v>49184</v>
      </c>
      <c r="B2581">
        <v>1.81</v>
      </c>
      <c r="C2581">
        <v>1</v>
      </c>
      <c r="D2581">
        <v>0.69680948293209</v>
      </c>
      <c r="E2581">
        <v>0.38497761487960802</v>
      </c>
      <c r="F2581">
        <v>0.191759392619133</v>
      </c>
      <c r="G2581" s="1">
        <v>43402</v>
      </c>
      <c r="H2581" t="s">
        <v>59</v>
      </c>
      <c r="I2581" t="s">
        <v>184</v>
      </c>
      <c r="J2581">
        <v>2.12</v>
      </c>
      <c r="L2581">
        <v>1</v>
      </c>
      <c r="M2581">
        <v>0.81686415731906803</v>
      </c>
      <c r="N2581">
        <v>0.45130616426467801</v>
      </c>
      <c r="O2581">
        <v>0.24584445357322601</v>
      </c>
      <c r="R2581">
        <f t="shared" si="80"/>
        <v>1.8357386457378595</v>
      </c>
      <c r="S2581">
        <f t="shared" si="81"/>
        <v>1.4995491019087022</v>
      </c>
    </row>
    <row r="2582" spans="1:19" x14ac:dyDescent="0.25">
      <c r="A2582">
        <v>49185</v>
      </c>
      <c r="B2582">
        <v>1.67</v>
      </c>
      <c r="C2582">
        <v>1</v>
      </c>
      <c r="D2582">
        <v>0.64141535973548802</v>
      </c>
      <c r="E2582">
        <v>0.38408105373382501</v>
      </c>
      <c r="F2582">
        <v>0.20148864686489101</v>
      </c>
      <c r="G2582" s="1">
        <v>43402</v>
      </c>
      <c r="H2582" t="s">
        <v>55</v>
      </c>
      <c r="I2582" t="s">
        <v>31</v>
      </c>
      <c r="J2582">
        <v>2.35</v>
      </c>
      <c r="L2582">
        <v>1</v>
      </c>
      <c r="M2582">
        <v>0.53417761623859406</v>
      </c>
      <c r="N2582">
        <v>0.31986683607101402</v>
      </c>
      <c r="O2582">
        <v>0.17210409045219399</v>
      </c>
      <c r="R2582">
        <f t="shared" si="80"/>
        <v>1.8585661458166483</v>
      </c>
      <c r="S2582">
        <f t="shared" si="81"/>
        <v>0.99280443339408708</v>
      </c>
    </row>
    <row r="2583" spans="1:19" x14ac:dyDescent="0.25">
      <c r="A2583">
        <v>49186</v>
      </c>
      <c r="B2583">
        <v>1.33</v>
      </c>
      <c r="C2583">
        <v>1</v>
      </c>
      <c r="D2583">
        <v>0.70779048079252205</v>
      </c>
      <c r="E2583">
        <v>0.53217329382896394</v>
      </c>
      <c r="F2583">
        <v>0.159776014089584</v>
      </c>
      <c r="G2583" s="1">
        <v>43402</v>
      </c>
      <c r="H2583" t="s">
        <v>44</v>
      </c>
      <c r="I2583" t="s">
        <v>12</v>
      </c>
      <c r="J2583">
        <v>3.67</v>
      </c>
      <c r="L2583">
        <v>1</v>
      </c>
      <c r="M2583">
        <v>0.71546617925167</v>
      </c>
      <c r="N2583">
        <v>0.537944495677948</v>
      </c>
      <c r="O2583">
        <v>0.18953807651996599</v>
      </c>
      <c r="R2583">
        <f t="shared" si="80"/>
        <v>2.8381869519567524</v>
      </c>
      <c r="S2583">
        <f t="shared" si="81"/>
        <v>2.0306267745184434</v>
      </c>
    </row>
    <row r="2584" spans="1:19" x14ac:dyDescent="0.25">
      <c r="A2584">
        <v>49187</v>
      </c>
      <c r="B2584">
        <v>2.35</v>
      </c>
      <c r="C2584">
        <v>0</v>
      </c>
      <c r="D2584">
        <v>0.68677555348724095</v>
      </c>
      <c r="E2584">
        <v>0.20285744406282899</v>
      </c>
      <c r="F2584">
        <v>0.411242846399545</v>
      </c>
      <c r="G2584" s="1">
        <v>43402</v>
      </c>
      <c r="H2584" t="s">
        <v>131</v>
      </c>
      <c r="I2584" t="s">
        <v>85</v>
      </c>
      <c r="J2584">
        <v>1.67</v>
      </c>
      <c r="L2584">
        <v>1</v>
      </c>
      <c r="M2584">
        <v>0.61332753598690004</v>
      </c>
      <c r="N2584">
        <v>0.260990440845489</v>
      </c>
      <c r="O2584">
        <v>0.20478938519954601</v>
      </c>
      <c r="R2584">
        <f t="shared" si="80"/>
        <v>1.2744334409284979</v>
      </c>
      <c r="S2584">
        <f t="shared" si="81"/>
        <v>0.78164512210398096</v>
      </c>
    </row>
    <row r="2585" spans="1:19" x14ac:dyDescent="0.25">
      <c r="A2585">
        <v>49188</v>
      </c>
      <c r="B2585">
        <v>1.68</v>
      </c>
      <c r="C2585">
        <v>1</v>
      </c>
      <c r="D2585">
        <v>0.74237627363204906</v>
      </c>
      <c r="E2585">
        <v>0.44189063906669601</v>
      </c>
      <c r="F2585">
        <v>0.21801001727580999</v>
      </c>
      <c r="G2585" s="1">
        <v>43402</v>
      </c>
      <c r="H2585" t="s">
        <v>161</v>
      </c>
      <c r="I2585" t="s">
        <v>141</v>
      </c>
      <c r="J2585">
        <v>2.33</v>
      </c>
      <c r="L2585">
        <v>1</v>
      </c>
      <c r="M2585">
        <v>0.47262031316757203</v>
      </c>
      <c r="N2585">
        <v>0.28132161498069702</v>
      </c>
      <c r="O2585">
        <v>0.16921828687191001</v>
      </c>
      <c r="R2585">
        <f t="shared" si="80"/>
        <v>1.6624776209538379</v>
      </c>
      <c r="S2585">
        <f t="shared" si="81"/>
        <v>0.78572069384928123</v>
      </c>
    </row>
    <row r="2586" spans="1:19" x14ac:dyDescent="0.25">
      <c r="A2586">
        <v>49189</v>
      </c>
      <c r="B2586">
        <v>1.43</v>
      </c>
      <c r="C2586">
        <v>1</v>
      </c>
      <c r="D2586">
        <v>0.53734408038854597</v>
      </c>
      <c r="E2586">
        <v>0.37576509118080098</v>
      </c>
      <c r="F2586">
        <v>0.18671807497739701</v>
      </c>
      <c r="G2586" s="1">
        <v>43402</v>
      </c>
      <c r="H2586" t="s">
        <v>66</v>
      </c>
      <c r="I2586" t="s">
        <v>50</v>
      </c>
      <c r="J2586">
        <v>3.09</v>
      </c>
      <c r="L2586">
        <v>1</v>
      </c>
      <c r="M2586">
        <v>0.44323224186897198</v>
      </c>
      <c r="N2586">
        <v>0.30995261669158902</v>
      </c>
      <c r="O2586">
        <v>0.14861829578876401</v>
      </c>
      <c r="R2586">
        <f t="shared" si="80"/>
        <v>2.0855616399486556</v>
      </c>
      <c r="S2586">
        <f t="shared" si="81"/>
        <v>0.92438816123037304</v>
      </c>
    </row>
    <row r="2587" spans="1:19" x14ac:dyDescent="0.25">
      <c r="A2587">
        <v>49190</v>
      </c>
      <c r="B2587">
        <v>1.65</v>
      </c>
      <c r="C2587">
        <v>1</v>
      </c>
      <c r="D2587">
        <v>0.79755106866359704</v>
      </c>
      <c r="E2587">
        <v>0.48336428403854298</v>
      </c>
      <c r="F2587">
        <v>0.39583824276924101</v>
      </c>
      <c r="G2587" s="1">
        <v>43403</v>
      </c>
      <c r="H2587" t="s">
        <v>99</v>
      </c>
      <c r="I2587" t="s">
        <v>90</v>
      </c>
      <c r="J2587">
        <v>2.38</v>
      </c>
      <c r="L2587">
        <v>1</v>
      </c>
      <c r="M2587">
        <v>0.69849687516689296</v>
      </c>
      <c r="N2587">
        <v>0.423331439495086</v>
      </c>
      <c r="O2587">
        <v>0.31982749700546198</v>
      </c>
      <c r="R2587">
        <f t="shared" si="80"/>
        <v>1.3236242770203601</v>
      </c>
      <c r="S2587">
        <f t="shared" si="81"/>
        <v>0.9245474213937579</v>
      </c>
    </row>
    <row r="2588" spans="1:19" x14ac:dyDescent="0.25">
      <c r="A2588">
        <v>49191</v>
      </c>
      <c r="B2588">
        <v>1.03</v>
      </c>
      <c r="C2588">
        <v>1</v>
      </c>
      <c r="D2588">
        <v>0.91429557371139503</v>
      </c>
      <c r="E2588">
        <v>0.88766560554504303</v>
      </c>
      <c r="F2588">
        <v>8.5503856837749401E-2</v>
      </c>
      <c r="G2588" s="1">
        <v>43403</v>
      </c>
      <c r="H2588" t="s">
        <v>108</v>
      </c>
      <c r="I2588" t="s">
        <v>73</v>
      </c>
      <c r="J2588">
        <v>18.14</v>
      </c>
      <c r="L2588">
        <v>1</v>
      </c>
      <c r="M2588">
        <v>0.906702293157577</v>
      </c>
      <c r="N2588">
        <v>0.880293488502502</v>
      </c>
      <c r="O2588">
        <v>8.3034090697765295E-2</v>
      </c>
      <c r="R2588">
        <f t="shared" si="80"/>
        <v>10.601591239273889</v>
      </c>
      <c r="S2588">
        <f t="shared" si="81"/>
        <v>9.6124870877689155</v>
      </c>
    </row>
    <row r="2589" spans="1:19" x14ac:dyDescent="0.25">
      <c r="A2589">
        <v>49192</v>
      </c>
      <c r="B2589">
        <v>3.81</v>
      </c>
      <c r="C2589">
        <v>0</v>
      </c>
      <c r="D2589">
        <v>0.75725037163496001</v>
      </c>
      <c r="E2589">
        <v>0.17406491637229901</v>
      </c>
      <c r="F2589">
        <v>0.57805371880531298</v>
      </c>
      <c r="G2589" s="1">
        <v>43403</v>
      </c>
      <c r="H2589" t="s">
        <v>131</v>
      </c>
      <c r="I2589" t="s">
        <v>72</v>
      </c>
      <c r="J2589">
        <v>1.31</v>
      </c>
      <c r="L2589">
        <v>0</v>
      </c>
      <c r="M2589">
        <v>0.428984729945659</v>
      </c>
      <c r="N2589">
        <v>0.20113949477672499</v>
      </c>
      <c r="O2589">
        <v>0.32746925950050298</v>
      </c>
      <c r="R2589">
        <f t="shared" si="80"/>
        <v>1.6280704088672908</v>
      </c>
      <c r="S2589">
        <f t="shared" si="81"/>
        <v>0.69841734468045324</v>
      </c>
    </row>
    <row r="2590" spans="1:19" x14ac:dyDescent="0.25">
      <c r="A2590">
        <v>49193</v>
      </c>
      <c r="B2590">
        <v>1.23</v>
      </c>
      <c r="C2590">
        <v>1</v>
      </c>
      <c r="D2590">
        <v>0.82416768908500604</v>
      </c>
      <c r="E2590">
        <v>0.670055031776428</v>
      </c>
      <c r="F2590">
        <v>0.155606737732887</v>
      </c>
      <c r="G2590" s="1">
        <v>43403</v>
      </c>
      <c r="H2590" t="s">
        <v>44</v>
      </c>
      <c r="I2590" t="s">
        <v>97</v>
      </c>
      <c r="J2590">
        <v>4.76</v>
      </c>
      <c r="L2590">
        <v>1</v>
      </c>
      <c r="M2590">
        <v>0.69090095400810203</v>
      </c>
      <c r="N2590">
        <v>0.56170809268951405</v>
      </c>
      <c r="O2590">
        <v>0.158463105559349</v>
      </c>
      <c r="R2590">
        <f t="shared" si="80"/>
        <v>3.5447247528487833</v>
      </c>
      <c r="S2590">
        <f t="shared" si="81"/>
        <v>2.4490537134393588</v>
      </c>
    </row>
    <row r="2591" spans="1:19" x14ac:dyDescent="0.25">
      <c r="A2591">
        <v>49194</v>
      </c>
      <c r="B2591">
        <v>1.41</v>
      </c>
      <c r="C2591">
        <v>1</v>
      </c>
      <c r="D2591">
        <v>0.69756494057178398</v>
      </c>
      <c r="E2591">
        <v>0.49472690820693899</v>
      </c>
      <c r="F2591">
        <v>0.19212542772293001</v>
      </c>
      <c r="G2591" s="1">
        <v>43403</v>
      </c>
      <c r="H2591" t="s">
        <v>134</v>
      </c>
      <c r="I2591" t="s">
        <v>55</v>
      </c>
      <c r="J2591">
        <v>3.17</v>
      </c>
      <c r="L2591">
        <v>1</v>
      </c>
      <c r="M2591">
        <v>0.60510950535535801</v>
      </c>
      <c r="N2591">
        <v>0.42915567755699102</v>
      </c>
      <c r="O2591">
        <v>0.149954423308372</v>
      </c>
      <c r="R2591">
        <f t="shared" si="80"/>
        <v>2.861907425527948</v>
      </c>
      <c r="S2591">
        <f t="shared" si="81"/>
        <v>1.7317673866340406</v>
      </c>
    </row>
    <row r="2592" spans="1:19" x14ac:dyDescent="0.25">
      <c r="A2592">
        <v>49195</v>
      </c>
      <c r="B2592">
        <v>1.63</v>
      </c>
      <c r="C2592">
        <v>1</v>
      </c>
      <c r="D2592">
        <v>0.85690123036503696</v>
      </c>
      <c r="E2592">
        <v>0.52570627629756905</v>
      </c>
      <c r="F2592">
        <v>0.28731822967529203</v>
      </c>
      <c r="G2592" s="1">
        <v>43403</v>
      </c>
      <c r="H2592" t="s">
        <v>40</v>
      </c>
      <c r="I2592" t="s">
        <v>89</v>
      </c>
      <c r="J2592">
        <v>2.44</v>
      </c>
      <c r="L2592">
        <v>0</v>
      </c>
      <c r="M2592">
        <v>0.90585400819778406</v>
      </c>
      <c r="N2592">
        <v>0.32946291565894997</v>
      </c>
      <c r="O2592">
        <v>0.37125164270401001</v>
      </c>
      <c r="R2592">
        <f t="shared" si="80"/>
        <v>1.1268389401625962</v>
      </c>
      <c r="S2592">
        <f t="shared" si="81"/>
        <v>1.0207515705396311</v>
      </c>
    </row>
    <row r="2593" spans="1:19" x14ac:dyDescent="0.25">
      <c r="A2593">
        <v>49196</v>
      </c>
      <c r="B2593">
        <v>2.16</v>
      </c>
      <c r="C2593">
        <v>0</v>
      </c>
      <c r="D2593">
        <v>0.83511594450473703</v>
      </c>
      <c r="E2593">
        <v>0.27207201123237601</v>
      </c>
      <c r="F2593">
        <v>0.46916626095771702</v>
      </c>
      <c r="G2593" s="1">
        <v>43403</v>
      </c>
      <c r="H2593" t="s">
        <v>94</v>
      </c>
      <c r="I2593" t="s">
        <v>116</v>
      </c>
      <c r="J2593">
        <v>1.78</v>
      </c>
      <c r="L2593">
        <v>0</v>
      </c>
      <c r="M2593">
        <v>0.65181186318397499</v>
      </c>
      <c r="N2593">
        <v>0.21071322262287101</v>
      </c>
      <c r="O2593">
        <v>0.36618643999099698</v>
      </c>
      <c r="R2593">
        <f t="shared" si="80"/>
        <v>1.7378427202282785</v>
      </c>
      <c r="S2593">
        <f t="shared" si="81"/>
        <v>1.1327465013927009</v>
      </c>
    </row>
    <row r="2594" spans="1:19" x14ac:dyDescent="0.25">
      <c r="A2594">
        <v>49197</v>
      </c>
      <c r="B2594">
        <v>1.74</v>
      </c>
      <c r="C2594">
        <v>1</v>
      </c>
      <c r="D2594">
        <v>0.82581099915504397</v>
      </c>
      <c r="E2594">
        <v>0.47460402250289901</v>
      </c>
      <c r="F2594">
        <v>0.24188970625400499</v>
      </c>
      <c r="G2594" s="1">
        <v>43403</v>
      </c>
      <c r="H2594" t="s">
        <v>75</v>
      </c>
      <c r="I2594" t="s">
        <v>104</v>
      </c>
      <c r="J2594">
        <v>2.2200000000000002</v>
      </c>
      <c r="L2594">
        <v>1</v>
      </c>
      <c r="M2594">
        <v>0.50199069321155498</v>
      </c>
      <c r="N2594">
        <v>0.28850039839744501</v>
      </c>
      <c r="O2594">
        <v>0.192924425005912</v>
      </c>
      <c r="R2594">
        <f t="shared" si="80"/>
        <v>1.4954062886988218</v>
      </c>
      <c r="S2594">
        <f t="shared" si="81"/>
        <v>0.75068003949683926</v>
      </c>
    </row>
    <row r="2595" spans="1:19" x14ac:dyDescent="0.25">
      <c r="A2595">
        <v>49198</v>
      </c>
      <c r="B2595">
        <v>1.32</v>
      </c>
      <c r="C2595">
        <v>1</v>
      </c>
      <c r="D2595">
        <v>0.72933510303497295</v>
      </c>
      <c r="E2595">
        <v>0.55252659320831299</v>
      </c>
      <c r="F2595">
        <v>0.15542957782745301</v>
      </c>
      <c r="G2595" s="1">
        <v>43403</v>
      </c>
      <c r="H2595" t="s">
        <v>122</v>
      </c>
      <c r="I2595" t="s">
        <v>88</v>
      </c>
      <c r="J2595">
        <v>3.76</v>
      </c>
      <c r="L2595">
        <v>1</v>
      </c>
      <c r="M2595">
        <v>0.43167771577835001</v>
      </c>
      <c r="N2595">
        <v>0.32702857255935602</v>
      </c>
      <c r="O2595">
        <v>0.17593130469322199</v>
      </c>
      <c r="R2595">
        <f t="shared" si="80"/>
        <v>1.8588424222147844</v>
      </c>
      <c r="S2595">
        <f t="shared" si="81"/>
        <v>0.80242085081357328</v>
      </c>
    </row>
    <row r="2596" spans="1:19" x14ac:dyDescent="0.25">
      <c r="A2596">
        <v>49199</v>
      </c>
      <c r="B2596">
        <v>2.2599999999999998</v>
      </c>
      <c r="C2596">
        <v>0</v>
      </c>
      <c r="D2596">
        <v>0.82467110395431498</v>
      </c>
      <c r="E2596">
        <v>0.26575469076633401</v>
      </c>
      <c r="F2596">
        <v>0.482263803482055</v>
      </c>
      <c r="G2596" s="1">
        <v>43403</v>
      </c>
      <c r="H2596" t="s">
        <v>9</v>
      </c>
      <c r="I2596" t="s">
        <v>102</v>
      </c>
      <c r="J2596">
        <v>1.71</v>
      </c>
      <c r="L2596">
        <v>0</v>
      </c>
      <c r="M2596">
        <v>0.77729150444269102</v>
      </c>
      <c r="N2596">
        <v>0.21192806959152199</v>
      </c>
      <c r="O2596">
        <v>0.454556435346603</v>
      </c>
      <c r="R2596">
        <f t="shared" si="80"/>
        <v>2.1448618685704632</v>
      </c>
      <c r="S2596">
        <f t="shared" si="81"/>
        <v>1.6671829086428971</v>
      </c>
    </row>
    <row r="2597" spans="1:19" x14ac:dyDescent="0.25">
      <c r="A2597">
        <v>49200</v>
      </c>
      <c r="B2597">
        <v>1.87</v>
      </c>
      <c r="C2597">
        <v>0</v>
      </c>
      <c r="D2597">
        <v>1.15855642631649</v>
      </c>
      <c r="E2597">
        <v>0.36191571503877601</v>
      </c>
      <c r="F2597">
        <v>0.56791981682181303</v>
      </c>
      <c r="G2597" s="1">
        <v>43404</v>
      </c>
      <c r="H2597" t="s">
        <v>78</v>
      </c>
      <c r="I2597" t="s">
        <v>122</v>
      </c>
      <c r="J2597">
        <v>2.04</v>
      </c>
      <c r="L2597">
        <v>0</v>
      </c>
      <c r="M2597">
        <v>1.72849611997604</v>
      </c>
      <c r="N2597">
        <v>0.72461873292922896</v>
      </c>
      <c r="O2597">
        <v>0.84730201959609897</v>
      </c>
      <c r="R2597">
        <f t="shared" si="80"/>
        <v>1.1693073627436184</v>
      </c>
      <c r="S2597">
        <f t="shared" si="81"/>
        <v>2.0211432395617623</v>
      </c>
    </row>
    <row r="2598" spans="1:19" x14ac:dyDescent="0.25">
      <c r="A2598">
        <v>49201</v>
      </c>
      <c r="B2598">
        <v>1.51</v>
      </c>
      <c r="C2598">
        <v>1</v>
      </c>
      <c r="D2598">
        <v>1.0270663972198899</v>
      </c>
      <c r="E2598">
        <v>0.680176421999931</v>
      </c>
      <c r="F2598">
        <v>0.24183382466435399</v>
      </c>
      <c r="G2598" s="1">
        <v>43404</v>
      </c>
      <c r="H2598" t="s">
        <v>58</v>
      </c>
      <c r="I2598" t="s">
        <v>40</v>
      </c>
      <c r="J2598">
        <v>2.75</v>
      </c>
      <c r="L2598">
        <v>1</v>
      </c>
      <c r="M2598">
        <v>1.05694301009178</v>
      </c>
      <c r="N2598">
        <v>0.699962258338928</v>
      </c>
      <c r="O2598">
        <v>0.34169194102287198</v>
      </c>
      <c r="R2598">
        <f t="shared" si="80"/>
        <v>2.048518487862359</v>
      </c>
      <c r="S2598">
        <f t="shared" si="81"/>
        <v>2.1651672967899058</v>
      </c>
    </row>
    <row r="2599" spans="1:19" x14ac:dyDescent="0.25">
      <c r="A2599">
        <v>49202</v>
      </c>
      <c r="B2599">
        <v>1.35</v>
      </c>
      <c r="C2599">
        <v>1</v>
      </c>
      <c r="D2599">
        <v>0.87936638295650404</v>
      </c>
      <c r="E2599">
        <v>0.65138250589370705</v>
      </c>
      <c r="F2599">
        <v>0.28331753611564597</v>
      </c>
      <c r="G2599" s="1">
        <v>43404</v>
      </c>
      <c r="H2599" t="s">
        <v>153</v>
      </c>
      <c r="I2599" t="s">
        <v>99</v>
      </c>
      <c r="J2599">
        <v>3.5</v>
      </c>
      <c r="L2599">
        <v>1</v>
      </c>
      <c r="M2599">
        <v>1.2096232116222301</v>
      </c>
      <c r="N2599">
        <v>0.89601719379425004</v>
      </c>
      <c r="O2599">
        <v>0.39410305023193298</v>
      </c>
      <c r="R2599">
        <f t="shared" si="80"/>
        <v>2.2735606671070836</v>
      </c>
      <c r="S2599">
        <f t="shared" si="81"/>
        <v>2.7501517559640676</v>
      </c>
    </row>
    <row r="2600" spans="1:19" x14ac:dyDescent="0.25">
      <c r="A2600">
        <v>49203</v>
      </c>
      <c r="B2600">
        <v>1.95</v>
      </c>
      <c r="C2600">
        <v>1</v>
      </c>
      <c r="D2600">
        <v>1.14673456326127</v>
      </c>
      <c r="E2600">
        <v>0.588069006800651</v>
      </c>
      <c r="F2600">
        <v>0.315369091928005</v>
      </c>
      <c r="G2600" s="1">
        <v>43404</v>
      </c>
      <c r="H2600" t="s">
        <v>136</v>
      </c>
      <c r="I2600" t="s">
        <v>9</v>
      </c>
      <c r="J2600">
        <v>1.95</v>
      </c>
      <c r="L2600">
        <v>1</v>
      </c>
      <c r="M2600">
        <v>1.2823341518640501</v>
      </c>
      <c r="N2600">
        <v>0.65760725736617998</v>
      </c>
      <c r="O2600">
        <v>0.40129122138023299</v>
      </c>
      <c r="R2600">
        <f t="shared" si="80"/>
        <v>1.6387282410623218</v>
      </c>
      <c r="S2600">
        <f t="shared" si="81"/>
        <v>2.1013971891383205</v>
      </c>
    </row>
    <row r="2601" spans="1:19" x14ac:dyDescent="0.25">
      <c r="A2601">
        <v>49204</v>
      </c>
      <c r="B2601">
        <v>1.65</v>
      </c>
      <c r="C2601">
        <v>1</v>
      </c>
      <c r="D2601">
        <v>0.81958521120250205</v>
      </c>
      <c r="E2601">
        <v>0.496718309819698</v>
      </c>
      <c r="F2601">
        <v>0.31981938332319199</v>
      </c>
      <c r="G2601" s="1">
        <v>43404</v>
      </c>
      <c r="H2601" t="s">
        <v>53</v>
      </c>
      <c r="I2601" t="s">
        <v>52</v>
      </c>
      <c r="J2601">
        <v>2.4</v>
      </c>
      <c r="L2601">
        <v>1</v>
      </c>
      <c r="M2601">
        <v>0.95724761188030205</v>
      </c>
      <c r="N2601">
        <v>0.58015006780624301</v>
      </c>
      <c r="O2601">
        <v>0.40218085050582802</v>
      </c>
      <c r="R2601">
        <f t="shared" si="80"/>
        <v>1.4425104205647306</v>
      </c>
      <c r="S2601">
        <f t="shared" si="81"/>
        <v>1.3808396551980369</v>
      </c>
    </row>
    <row r="2602" spans="1:19" x14ac:dyDescent="0.25">
      <c r="A2602">
        <v>49205</v>
      </c>
      <c r="C2602">
        <v>0</v>
      </c>
      <c r="E2602">
        <v>0.17499955743551199</v>
      </c>
      <c r="F2602">
        <v>0.57020336985588005</v>
      </c>
      <c r="G2602" s="1">
        <v>43404</v>
      </c>
      <c r="H2602" t="s">
        <v>26</v>
      </c>
      <c r="I2602" t="s">
        <v>75</v>
      </c>
      <c r="L2602">
        <v>0</v>
      </c>
      <c r="N2602">
        <v>9.01606604456901E-2</v>
      </c>
      <c r="O2602">
        <v>0.85156840085983199</v>
      </c>
      <c r="R2602">
        <f t="shared" si="80"/>
        <v>9.4450106803819338</v>
      </c>
      <c r="S2602">
        <f t="shared" si="81"/>
        <v>0</v>
      </c>
    </row>
    <row r="2603" spans="1:19" x14ac:dyDescent="0.25">
      <c r="A2603">
        <v>49206</v>
      </c>
      <c r="B2603">
        <v>1.45</v>
      </c>
      <c r="C2603">
        <v>1</v>
      </c>
      <c r="D2603">
        <v>0.94971678793430303</v>
      </c>
      <c r="E2603">
        <v>0.654977095127105</v>
      </c>
      <c r="F2603">
        <v>0.21157839000225001</v>
      </c>
      <c r="G2603" s="1">
        <v>43404</v>
      </c>
      <c r="H2603" t="s">
        <v>93</v>
      </c>
      <c r="I2603" t="s">
        <v>161</v>
      </c>
      <c r="J2603">
        <v>2.99</v>
      </c>
      <c r="L2603">
        <v>1</v>
      </c>
      <c r="M2603">
        <v>1.2578327476978299</v>
      </c>
      <c r="N2603">
        <v>0.86747086048126198</v>
      </c>
      <c r="O2603">
        <v>0.34565225243568398</v>
      </c>
      <c r="R2603">
        <f t="shared" si="80"/>
        <v>2.5096635545364299</v>
      </c>
      <c r="S2603">
        <f t="shared" si="81"/>
        <v>3.1567370045996599</v>
      </c>
    </row>
    <row r="2604" spans="1:19" x14ac:dyDescent="0.25">
      <c r="A2604">
        <v>49207</v>
      </c>
      <c r="B2604">
        <v>3.74</v>
      </c>
      <c r="C2604">
        <v>0</v>
      </c>
      <c r="D2604">
        <v>0.78204878997802696</v>
      </c>
      <c r="E2604">
        <v>0.142922955751419</v>
      </c>
      <c r="F2604">
        <v>0.59246120452880802</v>
      </c>
      <c r="G2604" s="1">
        <v>43404</v>
      </c>
      <c r="H2604" t="s">
        <v>150</v>
      </c>
      <c r="I2604" t="s">
        <v>155</v>
      </c>
      <c r="J2604">
        <v>1.32</v>
      </c>
      <c r="L2604">
        <v>0</v>
      </c>
      <c r="M2604">
        <v>0.96306768894195505</v>
      </c>
      <c r="N2604">
        <v>0.26708409190177901</v>
      </c>
      <c r="O2604">
        <v>0.72959673404693604</v>
      </c>
      <c r="R2604">
        <f t="shared" si="80"/>
        <v>2.7317116824585996</v>
      </c>
      <c r="S2604">
        <f t="shared" si="81"/>
        <v>2.6308232568811447</v>
      </c>
    </row>
    <row r="2605" spans="1:19" x14ac:dyDescent="0.25">
      <c r="A2605">
        <v>49208</v>
      </c>
      <c r="B2605">
        <v>2.11</v>
      </c>
      <c r="C2605">
        <v>0</v>
      </c>
      <c r="D2605">
        <v>0.85139784812927199</v>
      </c>
      <c r="E2605">
        <v>0.31517049074172898</v>
      </c>
      <c r="F2605">
        <v>0.470385551452636</v>
      </c>
      <c r="G2605" s="1">
        <v>43404</v>
      </c>
      <c r="H2605" t="s">
        <v>86</v>
      </c>
      <c r="I2605" t="s">
        <v>66</v>
      </c>
      <c r="J2605">
        <v>1.81</v>
      </c>
      <c r="L2605">
        <v>0</v>
      </c>
      <c r="M2605">
        <v>1.38153384089469</v>
      </c>
      <c r="N2605">
        <v>0.51122385263442904</v>
      </c>
      <c r="O2605">
        <v>0.76327836513519198</v>
      </c>
      <c r="R2605">
        <f t="shared" si="80"/>
        <v>1.4930413774746236</v>
      </c>
      <c r="S2605">
        <f t="shared" si="81"/>
        <v>2.0626871888372267</v>
      </c>
    </row>
    <row r="2606" spans="1:19" x14ac:dyDescent="0.25">
      <c r="A2606">
        <v>49209</v>
      </c>
      <c r="B2606">
        <v>1.27</v>
      </c>
      <c r="C2606">
        <v>1</v>
      </c>
      <c r="D2606">
        <v>0.69132760137319504</v>
      </c>
      <c r="E2606">
        <v>0.54435244202613797</v>
      </c>
      <c r="F2606">
        <v>0.14901368394494</v>
      </c>
      <c r="G2606" s="1">
        <v>43404</v>
      </c>
      <c r="H2606" t="s">
        <v>71</v>
      </c>
      <c r="I2606" t="s">
        <v>47</v>
      </c>
      <c r="J2606">
        <v>4.26</v>
      </c>
      <c r="L2606">
        <v>1</v>
      </c>
      <c r="M2606">
        <v>0.884652276039123</v>
      </c>
      <c r="N2606">
        <v>0.69657659530639604</v>
      </c>
      <c r="O2606">
        <v>0.21041832864284499</v>
      </c>
      <c r="R2606">
        <f t="shared" si="80"/>
        <v>3.3104368797108696</v>
      </c>
      <c r="S2606">
        <f t="shared" si="81"/>
        <v>2.9285855203200732</v>
      </c>
    </row>
    <row r="2607" spans="1:19" x14ac:dyDescent="0.25">
      <c r="A2607">
        <v>49210</v>
      </c>
      <c r="B2607">
        <v>1.1599999999999999</v>
      </c>
      <c r="C2607">
        <v>1</v>
      </c>
      <c r="D2607">
        <v>0.81424230360984795</v>
      </c>
      <c r="E2607">
        <v>0.70193302035331695</v>
      </c>
      <c r="F2607">
        <v>0.15570941865444099</v>
      </c>
      <c r="G2607" s="1">
        <v>43404</v>
      </c>
      <c r="H2607" t="s">
        <v>46</v>
      </c>
      <c r="I2607" t="s">
        <v>59</v>
      </c>
      <c r="J2607">
        <v>6.24</v>
      </c>
      <c r="L2607">
        <v>1</v>
      </c>
      <c r="M2607">
        <v>0.99532215356826703</v>
      </c>
      <c r="N2607">
        <v>0.85803633928298895</v>
      </c>
      <c r="O2607">
        <v>0.19173525273799799</v>
      </c>
      <c r="R2607">
        <f t="shared" si="80"/>
        <v>4.4751099603758142</v>
      </c>
      <c r="S2607">
        <f t="shared" si="81"/>
        <v>4.4541760832160575</v>
      </c>
    </row>
    <row r="2608" spans="1:19" x14ac:dyDescent="0.25">
      <c r="A2608">
        <v>49211</v>
      </c>
      <c r="B2608">
        <v>1.4</v>
      </c>
      <c r="C2608">
        <v>1</v>
      </c>
      <c r="D2608">
        <v>0.85506826043128903</v>
      </c>
      <c r="E2608">
        <v>0.61076304316520602</v>
      </c>
      <c r="F2608">
        <v>0.14939486980438199</v>
      </c>
      <c r="G2608" s="1">
        <v>43404</v>
      </c>
      <c r="H2608" t="s">
        <v>110</v>
      </c>
      <c r="I2608" t="s">
        <v>94</v>
      </c>
      <c r="J2608">
        <v>3.22</v>
      </c>
      <c r="L2608">
        <v>1</v>
      </c>
      <c r="M2608">
        <v>1.11709015369415</v>
      </c>
      <c r="N2608">
        <v>0.79792153835296598</v>
      </c>
      <c r="O2608">
        <v>0.22840423882007599</v>
      </c>
      <c r="R2608">
        <f t="shared" si="80"/>
        <v>3.493462041138053</v>
      </c>
      <c r="S2608">
        <f t="shared" si="81"/>
        <v>3.9025120484595948</v>
      </c>
    </row>
    <row r="2609" spans="1:19" x14ac:dyDescent="0.25">
      <c r="A2609">
        <v>49212</v>
      </c>
      <c r="B2609">
        <v>1.75</v>
      </c>
      <c r="C2609">
        <v>1</v>
      </c>
      <c r="D2609">
        <v>0.82076996068159702</v>
      </c>
      <c r="E2609">
        <v>0.46901140610376901</v>
      </c>
      <c r="F2609">
        <v>0.29343533019224799</v>
      </c>
      <c r="G2609" s="1">
        <v>43405</v>
      </c>
      <c r="H2609" t="s">
        <v>46</v>
      </c>
      <c r="I2609" t="s">
        <v>93</v>
      </c>
      <c r="J2609">
        <v>2.2400000000000002</v>
      </c>
      <c r="L2609">
        <v>1</v>
      </c>
      <c r="M2609">
        <v>0.78017780929803804</v>
      </c>
      <c r="N2609">
        <v>0.44581589102745001</v>
      </c>
      <c r="O2609">
        <v>0.23286063969135201</v>
      </c>
      <c r="R2609">
        <f t="shared" si="80"/>
        <v>1.9145180208143469</v>
      </c>
      <c r="S2609">
        <f t="shared" si="81"/>
        <v>1.4936644753405517</v>
      </c>
    </row>
    <row r="2610" spans="1:19" x14ac:dyDescent="0.25">
      <c r="A2610">
        <v>49213</v>
      </c>
      <c r="B2610">
        <v>1.83</v>
      </c>
      <c r="C2610">
        <v>0</v>
      </c>
      <c r="D2610">
        <v>1.0070950939257901</v>
      </c>
      <c r="E2610">
        <v>0.39228893319765701</v>
      </c>
      <c r="F2610">
        <v>0.47729625304539902</v>
      </c>
      <c r="G2610" s="1">
        <v>43405</v>
      </c>
      <c r="H2610" t="s">
        <v>58</v>
      </c>
      <c r="I2610" t="s">
        <v>78</v>
      </c>
      <c r="J2610">
        <v>2.11</v>
      </c>
      <c r="L2610">
        <v>1</v>
      </c>
      <c r="M2610">
        <v>0.75958338528871505</v>
      </c>
      <c r="N2610">
        <v>0.41507288813590998</v>
      </c>
      <c r="O2610">
        <v>0.33805191516876198</v>
      </c>
      <c r="R2610">
        <f t="shared" si="80"/>
        <v>1.2278377063141253</v>
      </c>
      <c r="S2610">
        <f t="shared" si="81"/>
        <v>0.93264512154721457</v>
      </c>
    </row>
    <row r="2611" spans="1:19" x14ac:dyDescent="0.25">
      <c r="A2611">
        <v>49214</v>
      </c>
      <c r="B2611">
        <v>1.4</v>
      </c>
      <c r="C2611">
        <v>1</v>
      </c>
      <c r="D2611">
        <v>0.85858007311820905</v>
      </c>
      <c r="E2611">
        <v>0.61327148079872096</v>
      </c>
      <c r="F2611">
        <v>0.29783264696598</v>
      </c>
      <c r="G2611" s="1">
        <v>43405</v>
      </c>
      <c r="H2611" t="s">
        <v>150</v>
      </c>
      <c r="I2611" t="s">
        <v>26</v>
      </c>
      <c r="J2611">
        <v>3.29</v>
      </c>
      <c r="L2611">
        <v>1</v>
      </c>
      <c r="M2611">
        <v>1.0394626259803701</v>
      </c>
      <c r="N2611">
        <v>0.742473304271698</v>
      </c>
      <c r="O2611">
        <v>0.38718265295028598</v>
      </c>
      <c r="R2611">
        <f t="shared" si="80"/>
        <v>1.9176306030606984</v>
      </c>
      <c r="S2611">
        <f t="shared" si="81"/>
        <v>1.9933053423178078</v>
      </c>
    </row>
    <row r="2612" spans="1:19" x14ac:dyDescent="0.25">
      <c r="A2612">
        <v>49215</v>
      </c>
      <c r="B2612">
        <v>1.1499999999999999</v>
      </c>
      <c r="C2612">
        <v>1</v>
      </c>
      <c r="D2612">
        <v>0.85467213571071599</v>
      </c>
      <c r="E2612">
        <v>0.74319316148757897</v>
      </c>
      <c r="F2612">
        <v>0.196674661338329</v>
      </c>
      <c r="G2612" s="1">
        <v>43405</v>
      </c>
      <c r="H2612" t="s">
        <v>153</v>
      </c>
      <c r="I2612" t="s">
        <v>136</v>
      </c>
      <c r="J2612">
        <v>6.61</v>
      </c>
      <c r="L2612">
        <v>1</v>
      </c>
      <c r="M2612">
        <v>0.763926520943641</v>
      </c>
      <c r="N2612">
        <v>0.66428393125534002</v>
      </c>
      <c r="O2612">
        <v>0.140722215175628</v>
      </c>
      <c r="R2612">
        <f t="shared" si="80"/>
        <v>4.7205335023065276</v>
      </c>
      <c r="S2612">
        <f t="shared" si="81"/>
        <v>3.6061407354149266</v>
      </c>
    </row>
    <row r="2613" spans="1:19" x14ac:dyDescent="0.25">
      <c r="A2613">
        <v>49216</v>
      </c>
      <c r="B2613">
        <v>1.04</v>
      </c>
      <c r="C2613">
        <v>1</v>
      </c>
      <c r="D2613">
        <v>0.94951754474639805</v>
      </c>
      <c r="E2613">
        <v>0.91299763917922905</v>
      </c>
      <c r="F2613">
        <v>9.4192472100257801E-2</v>
      </c>
      <c r="G2613" s="1">
        <v>43405</v>
      </c>
      <c r="H2613" t="s">
        <v>108</v>
      </c>
      <c r="I2613" t="s">
        <v>131</v>
      </c>
      <c r="J2613">
        <v>16.78</v>
      </c>
      <c r="L2613">
        <v>1</v>
      </c>
      <c r="M2613">
        <v>0.995254850387573</v>
      </c>
      <c r="N2613">
        <v>0.956975817680358</v>
      </c>
      <c r="O2613">
        <v>5.2023369818925802E-2</v>
      </c>
      <c r="R2613">
        <f t="shared" si="80"/>
        <v>18.395113984565754</v>
      </c>
      <c r="S2613">
        <f t="shared" si="81"/>
        <v>18.307826416571331</v>
      </c>
    </row>
    <row r="2614" spans="1:19" x14ac:dyDescent="0.25">
      <c r="A2614">
        <v>49217</v>
      </c>
      <c r="B2614">
        <v>1.56</v>
      </c>
      <c r="C2614">
        <v>1</v>
      </c>
      <c r="D2614">
        <v>0.91569731980562197</v>
      </c>
      <c r="E2614">
        <v>0.58698546141385999</v>
      </c>
      <c r="F2614">
        <v>0.29187897592782902</v>
      </c>
      <c r="G2614" s="1">
        <v>43405</v>
      </c>
      <c r="H2614" t="s">
        <v>44</v>
      </c>
      <c r="I2614" t="s">
        <v>110</v>
      </c>
      <c r="J2614">
        <v>2.63</v>
      </c>
      <c r="L2614">
        <v>1</v>
      </c>
      <c r="M2614">
        <v>0.72856682896614</v>
      </c>
      <c r="N2614">
        <v>0.467030018568038</v>
      </c>
      <c r="O2614">
        <v>0.210116937756538</v>
      </c>
      <c r="R2614">
        <f t="shared" si="80"/>
        <v>2.2227147585273901</v>
      </c>
      <c r="S2614">
        <f t="shared" si="81"/>
        <v>1.6193962433165388</v>
      </c>
    </row>
    <row r="2615" spans="1:19" x14ac:dyDescent="0.25">
      <c r="A2615">
        <v>49218</v>
      </c>
      <c r="B2615">
        <v>1.48</v>
      </c>
      <c r="C2615">
        <v>1</v>
      </c>
      <c r="D2615">
        <v>0.78335979402065203</v>
      </c>
      <c r="E2615">
        <v>0.52929715812206202</v>
      </c>
      <c r="F2615">
        <v>0.24741095006465899</v>
      </c>
      <c r="G2615" s="1">
        <v>43405</v>
      </c>
      <c r="H2615" t="s">
        <v>134</v>
      </c>
      <c r="I2615" t="s">
        <v>86</v>
      </c>
      <c r="J2615">
        <v>2.9</v>
      </c>
      <c r="L2615">
        <v>1</v>
      </c>
      <c r="M2615">
        <v>0.589015302658081</v>
      </c>
      <c r="N2615">
        <v>0.39798331260681102</v>
      </c>
      <c r="O2615">
        <v>0.24777664244174899</v>
      </c>
      <c r="R2615">
        <f t="shared" si="80"/>
        <v>1.6062180384915614</v>
      </c>
      <c r="S2615">
        <f t="shared" si="81"/>
        <v>0.9460870040769751</v>
      </c>
    </row>
    <row r="2616" spans="1:19" x14ac:dyDescent="0.25">
      <c r="A2616">
        <v>49219</v>
      </c>
      <c r="B2616">
        <v>1.29</v>
      </c>
      <c r="C2616">
        <v>1</v>
      </c>
      <c r="D2616">
        <v>0.91110871857404696</v>
      </c>
      <c r="E2616">
        <v>0.70628582835197395</v>
      </c>
      <c r="F2616">
        <v>0.18462872207164699</v>
      </c>
      <c r="G2616" s="1">
        <v>43405</v>
      </c>
      <c r="H2616" t="s">
        <v>71</v>
      </c>
      <c r="I2616" t="s">
        <v>53</v>
      </c>
      <c r="J2616">
        <v>4.05</v>
      </c>
      <c r="L2616">
        <v>1</v>
      </c>
      <c r="M2616">
        <v>1.0001521039009</v>
      </c>
      <c r="N2616">
        <v>0.77531170845031705</v>
      </c>
      <c r="O2616">
        <v>0.10945945978164601</v>
      </c>
      <c r="R2616">
        <f t="shared" si="80"/>
        <v>7.0830945995616919</v>
      </c>
      <c r="S2616">
        <f t="shared" si="81"/>
        <v>7.0841719658807927</v>
      </c>
    </row>
    <row r="2617" spans="1:19" x14ac:dyDescent="0.25">
      <c r="A2617">
        <v>49220</v>
      </c>
      <c r="B2617">
        <v>2.88</v>
      </c>
      <c r="C2617">
        <v>0</v>
      </c>
      <c r="D2617">
        <v>1.04873801141977</v>
      </c>
      <c r="E2617">
        <v>0.22732841223478301</v>
      </c>
      <c r="F2617">
        <v>0.70385101437568598</v>
      </c>
      <c r="G2617" s="1">
        <v>43406</v>
      </c>
      <c r="H2617" t="s">
        <v>44</v>
      </c>
      <c r="I2617" t="s">
        <v>71</v>
      </c>
      <c r="J2617">
        <v>1.49</v>
      </c>
      <c r="L2617">
        <v>0</v>
      </c>
      <c r="M2617">
        <v>1.20323317825794</v>
      </c>
      <c r="N2617">
        <v>0.23268714547157199</v>
      </c>
      <c r="O2617">
        <v>0.80753904581069902</v>
      </c>
      <c r="R2617">
        <f t="shared" si="80"/>
        <v>3.4704927260769471</v>
      </c>
      <c r="S2617">
        <f t="shared" si="81"/>
        <v>4.175811992918633</v>
      </c>
    </row>
    <row r="2618" spans="1:19" x14ac:dyDescent="0.25">
      <c r="A2618">
        <v>49221</v>
      </c>
      <c r="B2618">
        <v>1.29</v>
      </c>
      <c r="C2618">
        <v>1</v>
      </c>
      <c r="D2618">
        <v>0.99149889653921097</v>
      </c>
      <c r="E2618">
        <v>0.76860379576683002</v>
      </c>
      <c r="F2618">
        <v>0.148471535742282</v>
      </c>
      <c r="G2618" s="1">
        <v>43406</v>
      </c>
      <c r="H2618" t="s">
        <v>58</v>
      </c>
      <c r="I2618" t="s">
        <v>150</v>
      </c>
      <c r="J2618">
        <v>4.05</v>
      </c>
      <c r="L2618">
        <v>1</v>
      </c>
      <c r="M2618">
        <v>1.0466529411077501</v>
      </c>
      <c r="N2618">
        <v>0.81135886907577504</v>
      </c>
      <c r="O2618">
        <v>4.5817792415618799E-2</v>
      </c>
      <c r="R2618">
        <f t="shared" si="80"/>
        <v>17.708379786521348</v>
      </c>
      <c r="S2618">
        <f t="shared" si="81"/>
        <v>18.534527785815598</v>
      </c>
    </row>
    <row r="2619" spans="1:19" x14ac:dyDescent="0.25">
      <c r="A2619">
        <v>49222</v>
      </c>
      <c r="B2619">
        <v>1.19</v>
      </c>
      <c r="C2619">
        <v>1</v>
      </c>
      <c r="D2619">
        <v>0.88303350412845605</v>
      </c>
      <c r="E2619">
        <v>0.742044961452484</v>
      </c>
      <c r="F2619">
        <v>0.20036358833312901</v>
      </c>
      <c r="G2619" s="1">
        <v>43406</v>
      </c>
      <c r="H2619" t="s">
        <v>108</v>
      </c>
      <c r="I2619" t="s">
        <v>134</v>
      </c>
      <c r="J2619">
        <v>5.61</v>
      </c>
      <c r="L2619">
        <v>1</v>
      </c>
      <c r="M2619">
        <v>0.96967962443828504</v>
      </c>
      <c r="N2619">
        <v>0.81485682725906305</v>
      </c>
      <c r="O2619">
        <v>0.28890395164489702</v>
      </c>
      <c r="R2619">
        <f t="shared" si="80"/>
        <v>2.8205111858789489</v>
      </c>
      <c r="S2619">
        <f t="shared" si="81"/>
        <v>2.7349922274470813</v>
      </c>
    </row>
    <row r="2620" spans="1:19" x14ac:dyDescent="0.25">
      <c r="A2620">
        <v>49223</v>
      </c>
      <c r="B2620">
        <v>1.47</v>
      </c>
      <c r="C2620">
        <v>1</v>
      </c>
      <c r="D2620">
        <v>0.985053997099399</v>
      </c>
      <c r="E2620">
        <v>0.67010475993156404</v>
      </c>
      <c r="F2620">
        <v>0.219323298335075</v>
      </c>
      <c r="G2620" s="1">
        <v>43406</v>
      </c>
      <c r="H2620" t="s">
        <v>153</v>
      </c>
      <c r="I2620" t="s">
        <v>46</v>
      </c>
      <c r="J2620">
        <v>2.93</v>
      </c>
      <c r="L2620">
        <v>1</v>
      </c>
      <c r="M2620">
        <v>0.75834761381149296</v>
      </c>
      <c r="N2620">
        <v>0.51588273048400801</v>
      </c>
      <c r="O2620">
        <v>0.248856961727142</v>
      </c>
      <c r="R2620">
        <f t="shared" si="80"/>
        <v>2.0730090366113409</v>
      </c>
      <c r="S2620">
        <f t="shared" si="81"/>
        <v>1.57206145632387</v>
      </c>
    </row>
    <row r="2621" spans="1:19" x14ac:dyDescent="0.25">
      <c r="A2621">
        <v>49224</v>
      </c>
      <c r="B2621">
        <v>1.98</v>
      </c>
      <c r="C2621">
        <v>0</v>
      </c>
      <c r="D2621">
        <v>0.83619042416413603</v>
      </c>
      <c r="E2621">
        <v>0.38706464568773902</v>
      </c>
      <c r="F2621">
        <v>0.43102599183718299</v>
      </c>
      <c r="G2621" s="1">
        <v>43407</v>
      </c>
      <c r="H2621" t="s">
        <v>44</v>
      </c>
      <c r="I2621" t="s">
        <v>58</v>
      </c>
      <c r="J2621">
        <v>1.94</v>
      </c>
      <c r="L2621">
        <v>0</v>
      </c>
      <c r="M2621">
        <v>0.77742437899112604</v>
      </c>
      <c r="N2621">
        <v>0.347736805677413</v>
      </c>
      <c r="O2621">
        <v>0.40073421597480702</v>
      </c>
      <c r="R2621">
        <f t="shared" si="80"/>
        <v>1.15240667491079</v>
      </c>
      <c r="S2621">
        <f t="shared" si="81"/>
        <v>0.89590904358774881</v>
      </c>
    </row>
    <row r="2622" spans="1:19" x14ac:dyDescent="0.25">
      <c r="A2622">
        <v>49225</v>
      </c>
      <c r="B2622">
        <v>1.43</v>
      </c>
      <c r="C2622">
        <v>1</v>
      </c>
      <c r="D2622">
        <v>0.87775645244121503</v>
      </c>
      <c r="E2622">
        <v>0.613815701007843</v>
      </c>
      <c r="F2622">
        <v>0.25322534143924702</v>
      </c>
      <c r="G2622" s="1">
        <v>43407</v>
      </c>
      <c r="H2622" t="s">
        <v>108</v>
      </c>
      <c r="I2622" t="s">
        <v>153</v>
      </c>
      <c r="J2622">
        <v>3.12</v>
      </c>
      <c r="L2622">
        <v>1</v>
      </c>
      <c r="M2622">
        <v>1.0352652466297101</v>
      </c>
      <c r="N2622">
        <v>0.72396171092987005</v>
      </c>
      <c r="O2622">
        <v>0.27245634794235202</v>
      </c>
      <c r="R2622">
        <f t="shared" si="80"/>
        <v>2.6571658777539304</v>
      </c>
      <c r="S2622">
        <f t="shared" si="81"/>
        <v>2.7508714877689835</v>
      </c>
    </row>
    <row r="2623" spans="1:19" x14ac:dyDescent="0.25">
      <c r="A2623">
        <v>49226</v>
      </c>
      <c r="B2623">
        <v>5.5</v>
      </c>
      <c r="C2623">
        <v>0</v>
      </c>
      <c r="D2623">
        <v>0.87830910110473603</v>
      </c>
      <c r="E2623">
        <v>0.13127884715795499</v>
      </c>
      <c r="F2623">
        <v>0.738074874877929</v>
      </c>
      <c r="G2623" s="1">
        <v>43408</v>
      </c>
      <c r="H2623" t="s">
        <v>44</v>
      </c>
      <c r="I2623" t="s">
        <v>108</v>
      </c>
      <c r="J2623">
        <v>1.19</v>
      </c>
      <c r="L2623">
        <v>0</v>
      </c>
      <c r="M2623">
        <v>1.09378147184848</v>
      </c>
      <c r="N2623">
        <v>8.5394263267517007E-2</v>
      </c>
      <c r="O2623">
        <v>0.91914409399032504</v>
      </c>
      <c r="R2623">
        <f t="shared" si="80"/>
        <v>10.7635344438876</v>
      </c>
      <c r="S2623">
        <f t="shared" si="81"/>
        <v>11.772954546327261</v>
      </c>
    </row>
    <row r="2624" spans="1:19" x14ac:dyDescent="0.25">
      <c r="A2624">
        <v>49227</v>
      </c>
      <c r="B2624">
        <v>4.05</v>
      </c>
      <c r="C2624">
        <v>0</v>
      </c>
      <c r="D2624">
        <v>1.0274566165208801</v>
      </c>
      <c r="E2624">
        <v>0.13784602284431399</v>
      </c>
      <c r="F2624">
        <v>0.79647799730300906</v>
      </c>
      <c r="G2624" s="1">
        <v>43415</v>
      </c>
      <c r="H2624" t="s">
        <v>46</v>
      </c>
      <c r="I2624" t="s">
        <v>153</v>
      </c>
      <c r="J2624">
        <v>1.29</v>
      </c>
      <c r="L2624">
        <v>0</v>
      </c>
      <c r="M2624">
        <v>1.06457230746746</v>
      </c>
      <c r="N2624">
        <v>0.14152500033378601</v>
      </c>
      <c r="O2624">
        <v>0.82524985074996904</v>
      </c>
      <c r="R2624">
        <f t="shared" si="80"/>
        <v>5.8311241745530564</v>
      </c>
      <c r="S2624">
        <f t="shared" si="81"/>
        <v>6.2076533176332367</v>
      </c>
    </row>
    <row r="2625" spans="1:19" x14ac:dyDescent="0.25">
      <c r="A2625">
        <v>49228</v>
      </c>
      <c r="B2625">
        <v>1.81</v>
      </c>
      <c r="C2625">
        <v>1</v>
      </c>
      <c r="D2625">
        <v>1.13245482608675</v>
      </c>
      <c r="E2625">
        <v>0.62566564977169004</v>
      </c>
      <c r="F2625">
        <v>0.25338893383741301</v>
      </c>
      <c r="G2625" s="1">
        <v>43415</v>
      </c>
      <c r="H2625" t="s">
        <v>93</v>
      </c>
      <c r="I2625" t="s">
        <v>58</v>
      </c>
      <c r="J2625">
        <v>2.12</v>
      </c>
      <c r="L2625">
        <v>1</v>
      </c>
      <c r="M2625">
        <v>1.3028759670257499</v>
      </c>
      <c r="N2625">
        <v>0.719820976257324</v>
      </c>
      <c r="O2625">
        <v>0.24951195716857899</v>
      </c>
      <c r="R2625">
        <f t="shared" si="80"/>
        <v>2.8849157548429143</v>
      </c>
      <c r="S2625">
        <f t="shared" si="81"/>
        <v>3.7586874038788021</v>
      </c>
    </row>
    <row r="2626" spans="1:19" x14ac:dyDescent="0.25">
      <c r="A2626">
        <v>49229</v>
      </c>
      <c r="B2626">
        <v>1.85</v>
      </c>
      <c r="C2626">
        <v>1</v>
      </c>
      <c r="D2626">
        <v>0.85847512334585196</v>
      </c>
      <c r="E2626">
        <v>0.464040607213974</v>
      </c>
      <c r="F2626">
        <v>0.40869373679160997</v>
      </c>
      <c r="G2626" s="1">
        <v>43416</v>
      </c>
      <c r="H2626" t="s">
        <v>71</v>
      </c>
      <c r="I2626" t="s">
        <v>134</v>
      </c>
      <c r="J2626">
        <v>2.06</v>
      </c>
      <c r="L2626">
        <v>1</v>
      </c>
      <c r="M2626">
        <v>0.88560400903224901</v>
      </c>
      <c r="N2626">
        <v>0.47870486974716098</v>
      </c>
      <c r="O2626">
        <v>0.37824490666389399</v>
      </c>
      <c r="R2626">
        <f t="shared" si="80"/>
        <v>1.265595018765276</v>
      </c>
      <c r="S2626">
        <f t="shared" si="81"/>
        <v>1.1208160224297714</v>
      </c>
    </row>
    <row r="2627" spans="1:19" x14ac:dyDescent="0.25">
      <c r="A2627">
        <v>49230</v>
      </c>
      <c r="B2627">
        <v>1.1200000000000001</v>
      </c>
      <c r="C2627">
        <v>1</v>
      </c>
      <c r="D2627">
        <v>0.79672842884063699</v>
      </c>
      <c r="E2627">
        <v>0.71136466860771097</v>
      </c>
      <c r="F2627">
        <v>0.15069118142127899</v>
      </c>
      <c r="G2627" s="1">
        <v>43416</v>
      </c>
      <c r="H2627" t="s">
        <v>108</v>
      </c>
      <c r="I2627" t="s">
        <v>110</v>
      </c>
      <c r="J2627">
        <v>7.5</v>
      </c>
      <c r="L2627">
        <v>1</v>
      </c>
      <c r="M2627">
        <v>0.71671566963195799</v>
      </c>
      <c r="N2627">
        <v>0.63992470502853305</v>
      </c>
      <c r="O2627">
        <v>0.13914088904857599</v>
      </c>
      <c r="R2627">
        <f t="shared" si="80"/>
        <v>4.5991132398552272</v>
      </c>
      <c r="S2627">
        <f t="shared" si="81"/>
        <v>3.2962565254160388</v>
      </c>
    </row>
    <row r="2628" spans="1:19" x14ac:dyDescent="0.25">
      <c r="A2628">
        <v>49231</v>
      </c>
      <c r="B2628">
        <v>2.2400000000000002</v>
      </c>
      <c r="C2628">
        <v>0</v>
      </c>
      <c r="D2628">
        <v>0.94561591029167102</v>
      </c>
      <c r="E2628">
        <v>0.33013678590456602</v>
      </c>
      <c r="F2628">
        <v>0.54659879207610995</v>
      </c>
      <c r="G2628" s="1">
        <v>43417</v>
      </c>
      <c r="H2628" t="s">
        <v>93</v>
      </c>
      <c r="I2628" t="s">
        <v>46</v>
      </c>
      <c r="J2628">
        <v>1.73</v>
      </c>
      <c r="L2628">
        <v>1</v>
      </c>
      <c r="M2628">
        <v>1.14675174713134</v>
      </c>
      <c r="N2628">
        <v>0.51194274425506503</v>
      </c>
      <c r="O2628">
        <v>0.48628675937652499</v>
      </c>
      <c r="R2628">
        <f t="shared" ref="R2628:R2638" si="82">IF(L2628,N2628/O2628,O2628/N2628)</f>
        <v>1.0527589624513609</v>
      </c>
      <c r="S2628">
        <f t="shared" ref="S2628:S2638" si="83">IF(L2628,R2628*N2628*B2628,R2628*O2628*J2628)</f>
        <v>1.2072531794992809</v>
      </c>
    </row>
    <row r="2629" spans="1:19" x14ac:dyDescent="0.25">
      <c r="A2629">
        <v>49232</v>
      </c>
      <c r="B2629">
        <v>1.37</v>
      </c>
      <c r="C2629">
        <v>1</v>
      </c>
      <c r="D2629">
        <v>1.06238642895221</v>
      </c>
      <c r="E2629">
        <v>0.77546454668044995</v>
      </c>
      <c r="F2629">
        <v>0.140518616139888</v>
      </c>
      <c r="G2629" s="1">
        <v>43417</v>
      </c>
      <c r="H2629" t="s">
        <v>153</v>
      </c>
      <c r="I2629" t="s">
        <v>58</v>
      </c>
      <c r="J2629">
        <v>3.42</v>
      </c>
      <c r="L2629">
        <v>1</v>
      </c>
      <c r="M2629">
        <v>1.1696704769134501</v>
      </c>
      <c r="N2629">
        <v>0.85377407073974598</v>
      </c>
      <c r="O2629">
        <v>0.170664623379707</v>
      </c>
      <c r="R2629">
        <f t="shared" si="82"/>
        <v>5.0026423392984478</v>
      </c>
      <c r="S2629">
        <f t="shared" si="83"/>
        <v>5.8514430508346438</v>
      </c>
    </row>
    <row r="2630" spans="1:19" x14ac:dyDescent="0.25">
      <c r="A2630">
        <v>49233</v>
      </c>
      <c r="B2630">
        <v>1.18</v>
      </c>
      <c r="C2630">
        <v>1</v>
      </c>
      <c r="D2630">
        <v>1.0154936597347199</v>
      </c>
      <c r="E2630">
        <v>0.860587847232818</v>
      </c>
      <c r="F2630">
        <v>0.217797648906707</v>
      </c>
      <c r="G2630" s="1">
        <v>43418</v>
      </c>
      <c r="H2630" t="s">
        <v>108</v>
      </c>
      <c r="I2630" t="s">
        <v>71</v>
      </c>
      <c r="J2630">
        <v>5.73</v>
      </c>
      <c r="L2630">
        <v>1</v>
      </c>
      <c r="M2630">
        <v>1.0364394485950399</v>
      </c>
      <c r="N2630">
        <v>0.87833851575851396</v>
      </c>
      <c r="O2630">
        <v>0.107753694057464</v>
      </c>
      <c r="R2630">
        <f t="shared" si="82"/>
        <v>8.151354099193151</v>
      </c>
      <c r="S2630">
        <f t="shared" si="83"/>
        <v>8.4483849478707196</v>
      </c>
    </row>
    <row r="2631" spans="1:19" x14ac:dyDescent="0.25">
      <c r="A2631">
        <v>49234</v>
      </c>
      <c r="B2631">
        <v>1.49</v>
      </c>
      <c r="C2631">
        <v>1</v>
      </c>
      <c r="D2631">
        <v>1.0108363435268399</v>
      </c>
      <c r="E2631">
        <v>0.67841365337371795</v>
      </c>
      <c r="F2631">
        <v>0.23866280019283201</v>
      </c>
      <c r="G2631" s="1">
        <v>43418</v>
      </c>
      <c r="H2631" t="s">
        <v>134</v>
      </c>
      <c r="I2631" t="s">
        <v>110</v>
      </c>
      <c r="J2631">
        <v>2.82</v>
      </c>
      <c r="L2631">
        <v>1</v>
      </c>
      <c r="M2631">
        <v>1.0729210031032499</v>
      </c>
      <c r="N2631">
        <v>0.72008121013641302</v>
      </c>
      <c r="O2631">
        <v>0.32466304302215498</v>
      </c>
      <c r="R2631">
        <f t="shared" si="82"/>
        <v>2.2179340261012546</v>
      </c>
      <c r="S2631">
        <f t="shared" si="83"/>
        <v>2.3796680001013999</v>
      </c>
    </row>
    <row r="2632" spans="1:19" x14ac:dyDescent="0.25">
      <c r="A2632">
        <v>49235</v>
      </c>
      <c r="B2632">
        <v>2.57</v>
      </c>
      <c r="C2632">
        <v>0</v>
      </c>
      <c r="D2632">
        <v>1.16904289623101</v>
      </c>
      <c r="E2632">
        <v>0.39431293805440198</v>
      </c>
      <c r="F2632">
        <v>0.74461330970128303</v>
      </c>
      <c r="G2632" s="1">
        <v>43419</v>
      </c>
      <c r="H2632" t="s">
        <v>58</v>
      </c>
      <c r="I2632" t="s">
        <v>46</v>
      </c>
      <c r="J2632">
        <v>1.57</v>
      </c>
      <c r="L2632">
        <v>1</v>
      </c>
      <c r="M2632">
        <v>1.4287317222356699</v>
      </c>
      <c r="N2632">
        <v>0.55592674016952504</v>
      </c>
      <c r="O2632">
        <v>0.48986443877220098</v>
      </c>
      <c r="R2632">
        <f t="shared" si="82"/>
        <v>1.1348583325682979</v>
      </c>
      <c r="S2632">
        <f t="shared" si="83"/>
        <v>1.6214080999838154</v>
      </c>
    </row>
    <row r="2633" spans="1:19" x14ac:dyDescent="0.25">
      <c r="A2633">
        <v>49236</v>
      </c>
      <c r="B2633">
        <v>1.37</v>
      </c>
      <c r="C2633">
        <v>1</v>
      </c>
      <c r="D2633">
        <v>1.0884933916330299</v>
      </c>
      <c r="E2633">
        <v>0.79452072381973204</v>
      </c>
      <c r="F2633">
        <v>0.16792133897542899</v>
      </c>
      <c r="G2633" s="1">
        <v>43419</v>
      </c>
      <c r="H2633" t="s">
        <v>153</v>
      </c>
      <c r="I2633" t="s">
        <v>93</v>
      </c>
      <c r="J2633">
        <v>3.38</v>
      </c>
      <c r="L2633">
        <v>1</v>
      </c>
      <c r="M2633">
        <v>1.1303251093625999</v>
      </c>
      <c r="N2633">
        <v>0.82505482435226396</v>
      </c>
      <c r="O2633">
        <v>8.5243299603462205E-2</v>
      </c>
      <c r="R2633">
        <f t="shared" si="82"/>
        <v>9.6788231824704489</v>
      </c>
      <c r="S2633">
        <f t="shared" si="83"/>
        <v>10.940216872227195</v>
      </c>
    </row>
    <row r="2634" spans="1:19" x14ac:dyDescent="0.25">
      <c r="A2634">
        <v>49237</v>
      </c>
      <c r="B2634">
        <v>1.4</v>
      </c>
      <c r="C2634">
        <v>1</v>
      </c>
      <c r="D2634">
        <v>1.1258965969085599</v>
      </c>
      <c r="E2634">
        <v>0.80421185493469205</v>
      </c>
      <c r="F2634">
        <v>0.166049373149871</v>
      </c>
      <c r="G2634" s="1">
        <v>43420</v>
      </c>
      <c r="H2634" t="s">
        <v>71</v>
      </c>
      <c r="I2634" t="s">
        <v>110</v>
      </c>
      <c r="J2634">
        <v>3.22</v>
      </c>
      <c r="L2634">
        <v>1</v>
      </c>
      <c r="M2634">
        <v>1.0925749063491801</v>
      </c>
      <c r="N2634">
        <v>0.78041064739227295</v>
      </c>
      <c r="O2634">
        <v>0.213273450732231</v>
      </c>
      <c r="R2634">
        <f t="shared" si="82"/>
        <v>3.6592020465411506</v>
      </c>
      <c r="S2634">
        <f t="shared" si="83"/>
        <v>3.9979523333124325</v>
      </c>
    </row>
    <row r="2635" spans="1:19" x14ac:dyDescent="0.25">
      <c r="A2635">
        <v>49238</v>
      </c>
      <c r="B2635">
        <v>1.2</v>
      </c>
      <c r="C2635">
        <v>1</v>
      </c>
      <c r="D2635">
        <v>0.90702052116394005</v>
      </c>
      <c r="E2635">
        <v>0.75585043430328303</v>
      </c>
      <c r="F2635">
        <v>0.14520081281661901</v>
      </c>
      <c r="G2635" s="1">
        <v>43420</v>
      </c>
      <c r="H2635" t="s">
        <v>108</v>
      </c>
      <c r="I2635" t="s">
        <v>134</v>
      </c>
      <c r="J2635">
        <v>5.23</v>
      </c>
      <c r="L2635">
        <v>1</v>
      </c>
      <c r="M2635">
        <v>0.95324528217315596</v>
      </c>
      <c r="N2635">
        <v>0.79437106847762995</v>
      </c>
      <c r="O2635">
        <v>0.15885496139526301</v>
      </c>
      <c r="R2635">
        <f t="shared" si="82"/>
        <v>5.0006059710094632</v>
      </c>
      <c r="S2635">
        <f t="shared" si="83"/>
        <v>4.7668040498716842</v>
      </c>
    </row>
    <row r="2636" spans="1:19" x14ac:dyDescent="0.25">
      <c r="A2636">
        <v>49239</v>
      </c>
      <c r="B2636">
        <v>1.1200000000000001</v>
      </c>
      <c r="C2636">
        <v>1</v>
      </c>
      <c r="D2636">
        <v>0.97043234443664494</v>
      </c>
      <c r="E2636">
        <v>0.86645745038986199</v>
      </c>
      <c r="F2636">
        <v>9.5229615271091403E-2</v>
      </c>
      <c r="G2636" s="1">
        <v>43421</v>
      </c>
      <c r="H2636" t="s">
        <v>108</v>
      </c>
      <c r="I2636" t="s">
        <v>93</v>
      </c>
      <c r="J2636">
        <v>7.72</v>
      </c>
      <c r="L2636">
        <v>1</v>
      </c>
      <c r="M2636">
        <v>1.0429377555847099</v>
      </c>
      <c r="N2636">
        <v>0.93119442462921098</v>
      </c>
      <c r="O2636">
        <v>0.12447410821914601</v>
      </c>
      <c r="R2636">
        <f t="shared" si="82"/>
        <v>7.4810290907228136</v>
      </c>
      <c r="S2636">
        <f t="shared" si="83"/>
        <v>7.8022476893424226</v>
      </c>
    </row>
    <row r="2637" spans="1:19" x14ac:dyDescent="0.25">
      <c r="A2637">
        <v>49240</v>
      </c>
      <c r="B2637">
        <v>3.24</v>
      </c>
      <c r="C2637">
        <v>0</v>
      </c>
      <c r="D2637">
        <v>1.1551169167757001</v>
      </c>
      <c r="E2637">
        <v>0.131046279519796</v>
      </c>
      <c r="F2637">
        <v>0.81923185586929304</v>
      </c>
      <c r="G2637" s="1">
        <v>43421</v>
      </c>
      <c r="H2637" t="s">
        <v>71</v>
      </c>
      <c r="I2637" t="s">
        <v>153</v>
      </c>
      <c r="J2637">
        <v>1.41</v>
      </c>
      <c r="L2637">
        <v>0</v>
      </c>
      <c r="M2637">
        <v>1.26772336006164</v>
      </c>
      <c r="N2637">
        <v>9.1610133647918701E-2</v>
      </c>
      <c r="O2637">
        <v>0.89909458160400302</v>
      </c>
      <c r="R2637">
        <f t="shared" si="82"/>
        <v>9.8143572747034149</v>
      </c>
      <c r="S2637">
        <f t="shared" si="83"/>
        <v>12.441889981132455</v>
      </c>
    </row>
    <row r="2638" spans="1:19" x14ac:dyDescent="0.25">
      <c r="A2638">
        <v>49241</v>
      </c>
      <c r="B2638">
        <v>6.36</v>
      </c>
      <c r="C2638">
        <v>0</v>
      </c>
      <c r="D2638">
        <v>0.864197806835174</v>
      </c>
      <c r="E2638">
        <v>0.12818836718797599</v>
      </c>
      <c r="F2638">
        <v>0.74499810934066701</v>
      </c>
      <c r="G2638" s="1">
        <v>43422</v>
      </c>
      <c r="H2638" t="s">
        <v>71</v>
      </c>
      <c r="I2638" t="s">
        <v>108</v>
      </c>
      <c r="J2638">
        <v>1.1599999999999999</v>
      </c>
      <c r="L2638">
        <v>0</v>
      </c>
      <c r="M2638">
        <v>0.84765523195266701</v>
      </c>
      <c r="N2638">
        <v>0.20039479434490201</v>
      </c>
      <c r="O2638">
        <v>0.73073726892471302</v>
      </c>
      <c r="R2638">
        <f t="shared" si="82"/>
        <v>3.6464882798653537</v>
      </c>
      <c r="S2638">
        <f t="shared" si="83"/>
        <v>3.0909648686819482</v>
      </c>
    </row>
    <row r="2639" spans="1:19" x14ac:dyDescent="0.25">
      <c r="B2639" t="s">
        <v>299</v>
      </c>
      <c r="C2639">
        <f>SUM(C3:C2638)</f>
        <v>1870</v>
      </c>
      <c r="K2639" t="s">
        <v>299</v>
      </c>
      <c r="L2639">
        <f>SUM(L3:L2638)</f>
        <v>1849</v>
      </c>
      <c r="Q2639">
        <v>20</v>
      </c>
      <c r="R2639">
        <f>SUMPRODUCT(--(R3:R2638&gt;Q2639),L3:L2638)</f>
        <v>83</v>
      </c>
      <c r="S2639">
        <f>SUMPRODUCT(--(S3:S2638&gt;Q2639),L3:L2638)</f>
        <v>95</v>
      </c>
    </row>
    <row r="2640" spans="1:19" x14ac:dyDescent="0.25">
      <c r="B2640" t="s">
        <v>300</v>
      </c>
      <c r="C2640">
        <f>C2639/2636</f>
        <v>0.70940819423368739</v>
      </c>
      <c r="K2640" t="s">
        <v>300</v>
      </c>
      <c r="L2640">
        <f>L2639/2636</f>
        <v>0.70144157814871022</v>
      </c>
      <c r="R2640">
        <f>SUMPRODUCT(--(R3:R2638&gt;Q2639))</f>
        <v>91</v>
      </c>
      <c r="S2640">
        <f>SUMPRODUCT(--(S3:S2638&gt;Q2639))</f>
        <v>103</v>
      </c>
    </row>
    <row r="2641" spans="1:19" x14ac:dyDescent="0.25">
      <c r="B2641" t="s">
        <v>304</v>
      </c>
      <c r="C2641">
        <f>SUMPRODUCT(--(D3:D2638&gt;B2647))</f>
        <v>676</v>
      </c>
      <c r="K2641" t="s">
        <v>304</v>
      </c>
      <c r="L2641">
        <f>SUMPRODUCT(--(M3:M2638&gt;B2647))</f>
        <v>714</v>
      </c>
      <c r="R2641">
        <f>R2639/R2640</f>
        <v>0.91208791208791207</v>
      </c>
      <c r="S2641">
        <f>S2639/S2640</f>
        <v>0.92233009708737868</v>
      </c>
    </row>
    <row r="2642" spans="1:19" x14ac:dyDescent="0.25">
      <c r="B2642" t="s">
        <v>305</v>
      </c>
      <c r="C2642">
        <f>C2641/2637*100</f>
        <v>25.635191505498671</v>
      </c>
      <c r="K2642" t="s">
        <v>305</v>
      </c>
      <c r="L2642">
        <f>L2641/2637*100</f>
        <v>27.076222980659843</v>
      </c>
    </row>
    <row r="2643" spans="1:19" x14ac:dyDescent="0.25">
      <c r="B2643" t="s">
        <v>303</v>
      </c>
      <c r="C2643">
        <f>(SUMPRODUCT($B$3:$B$2638,$C$3:$C$2638,--($D$3:$D$2638&gt;B2647))-$C$2641)/$C$2641*100</f>
        <v>44.279585798816505</v>
      </c>
      <c r="K2643" t="s">
        <v>303</v>
      </c>
      <c r="L2643">
        <f>(SUMPRODUCT($B3:$B2638,L3:L2638,--(M3:M2638&gt;B2647))-L2641)/L2641*100</f>
        <v>39.656862745097875</v>
      </c>
    </row>
    <row r="2647" spans="1:19" x14ac:dyDescent="0.25">
      <c r="A2647" t="s">
        <v>306</v>
      </c>
      <c r="B2647">
        <v>1.3</v>
      </c>
      <c r="I2647" s="1"/>
    </row>
    <row r="2648" spans="1:19" x14ac:dyDescent="0.25">
      <c r="I2648" s="1"/>
    </row>
    <row r="2649" spans="1:19" x14ac:dyDescent="0.25">
      <c r="I2649" s="1"/>
    </row>
    <row r="2657" spans="1:26" x14ac:dyDescent="0.25">
      <c r="A2657" t="s">
        <v>310</v>
      </c>
      <c r="B2657">
        <f>SUMPRODUCT(--($D$3:$D$2638&gt;B2660))/2637*100</f>
        <v>99.203640500568824</v>
      </c>
      <c r="C2657">
        <f t="shared" ref="C2657:T2657" si="84">SUMPRODUCT(--($D$3:$D$2638&gt;C2660))/2637*100</f>
        <v>99.203640500568824</v>
      </c>
      <c r="D2657">
        <f t="shared" si="84"/>
        <v>99.127796738718246</v>
      </c>
      <c r="E2657">
        <f t="shared" si="84"/>
        <v>98.976109215017061</v>
      </c>
      <c r="F2657">
        <f t="shared" si="84"/>
        <v>98.634812286689424</v>
      </c>
      <c r="G2657">
        <f t="shared" si="84"/>
        <v>98.141827834660603</v>
      </c>
      <c r="H2657">
        <f t="shared" si="84"/>
        <v>97.00417140690179</v>
      </c>
      <c r="I2657">
        <f t="shared" si="84"/>
        <v>93.098217671596501</v>
      </c>
      <c r="J2657">
        <f t="shared" si="84"/>
        <v>84.48995070155479</v>
      </c>
      <c r="K2657">
        <f t="shared" si="84"/>
        <v>69.814182783466066</v>
      </c>
      <c r="L2657">
        <f t="shared" si="84"/>
        <v>51.990898748577926</v>
      </c>
      <c r="M2657">
        <f t="shared" si="84"/>
        <v>36.405005688282138</v>
      </c>
      <c r="N2657">
        <f t="shared" si="84"/>
        <v>25.635191505498671</v>
      </c>
      <c r="O2657">
        <f t="shared" si="84"/>
        <v>18.12665908229048</v>
      </c>
      <c r="P2657">
        <f t="shared" si="84"/>
        <v>13.538111490329921</v>
      </c>
      <c r="Q2657">
        <f t="shared" si="84"/>
        <v>9.3287827076222971</v>
      </c>
      <c r="R2657">
        <f t="shared" si="84"/>
        <v>7.5464543041334844</v>
      </c>
      <c r="S2657">
        <f t="shared" si="84"/>
        <v>4.8919226393629129</v>
      </c>
      <c r="T2657">
        <f t="shared" si="84"/>
        <v>3.1854379977246867</v>
      </c>
    </row>
    <row r="2658" spans="1:26" x14ac:dyDescent="0.25">
      <c r="A2658" t="s">
        <v>308</v>
      </c>
      <c r="B2658">
        <f>(SUMPRODUCT($B$3:$B$2638,$C$3:$C$2638,--($D$3:$D$2638&gt;B2660))-SUMPRODUCT(--($D$3:$D$2638&gt;B2660)))/SUMPRODUCT(--($D$3:$D$2638&gt;B2660))*100</f>
        <v>13.358180428134306</v>
      </c>
      <c r="C2658">
        <f t="shared" ref="C2658:T2658" si="85">(SUMPRODUCT($B$3:$B$2638,$C$3:$C$2638,--($D$3:$D$2638&gt;C2660))-SUMPRODUCT(--($D$3:$D$2638&gt;C2660)))/SUMPRODUCT(--($D$3:$D$2638&gt;C2660))*100</f>
        <v>13.358180428134306</v>
      </c>
      <c r="D2658">
        <f t="shared" si="85"/>
        <v>13.393267023718192</v>
      </c>
      <c r="E2658">
        <f t="shared" si="85"/>
        <v>13.465134099616616</v>
      </c>
      <c r="F2658">
        <f t="shared" si="85"/>
        <v>13.3660130718952</v>
      </c>
      <c r="G2658">
        <f t="shared" si="85"/>
        <v>13.614760432766401</v>
      </c>
      <c r="H2658">
        <f t="shared" si="85"/>
        <v>13.874902267396211</v>
      </c>
      <c r="I2658">
        <f t="shared" si="85"/>
        <v>14.578004073319583</v>
      </c>
      <c r="J2658">
        <f t="shared" si="85"/>
        <v>16.857271095152541</v>
      </c>
      <c r="K2658">
        <f t="shared" si="85"/>
        <v>20.563824008690776</v>
      </c>
      <c r="L2658">
        <f t="shared" si="85"/>
        <v>27.468271334792068</v>
      </c>
      <c r="M2658">
        <f t="shared" si="85"/>
        <v>37.285416666666535</v>
      </c>
      <c r="N2658">
        <f t="shared" si="85"/>
        <v>44.279585798816505</v>
      </c>
      <c r="O2658">
        <f t="shared" si="85"/>
        <v>48.165271966527179</v>
      </c>
      <c r="P2658">
        <f t="shared" si="85"/>
        <v>46.243697478991578</v>
      </c>
      <c r="Q2658">
        <f t="shared" si="85"/>
        <v>56.873983739837364</v>
      </c>
      <c r="R2658">
        <f t="shared" si="85"/>
        <v>55.22110552763818</v>
      </c>
      <c r="S2658">
        <f t="shared" si="85"/>
        <v>67.914728682170576</v>
      </c>
      <c r="T2658">
        <f t="shared" si="85"/>
        <v>75.25</v>
      </c>
    </row>
    <row r="2659" spans="1:26" x14ac:dyDescent="0.25">
      <c r="A2659" t="s">
        <v>309</v>
      </c>
      <c r="B2659">
        <f>(SUMPRODUCT($B3:$B2638,$L3:$L2638,--($M3:$M2638&gt;B2660))-SUMPRODUCT(--($M$3:$M$2638&gt;B2660)))/SUMPRODUCT(--($M$3:$M$2638&gt;B2660))*100</f>
        <v>12.042431192660368</v>
      </c>
      <c r="C2659">
        <f t="shared" ref="C2659:T2659" si="86">(SUMPRODUCT($B3:$B2638,$L3:$L2638,--($M3:$M2638&gt;C2660))-SUMPRODUCT(--($M$3:$M$2638&gt;C2660)))/SUMPRODUCT(--($M$3:$M$2638&gt;C2660))*100</f>
        <v>12.076511094108465</v>
      </c>
      <c r="D2659">
        <f t="shared" si="86"/>
        <v>12.099731492136366</v>
      </c>
      <c r="E2659">
        <f t="shared" si="86"/>
        <v>12.00499615680228</v>
      </c>
      <c r="F2659">
        <f t="shared" si="86"/>
        <v>12.211055276381719</v>
      </c>
      <c r="G2659">
        <f t="shared" si="86"/>
        <v>12.701217118178052</v>
      </c>
      <c r="H2659">
        <f t="shared" si="86"/>
        <v>12.917338709677214</v>
      </c>
      <c r="I2659">
        <f t="shared" si="86"/>
        <v>14.028619528619421</v>
      </c>
      <c r="J2659">
        <f t="shared" si="86"/>
        <v>16.156626506024047</v>
      </c>
      <c r="K2659">
        <f t="shared" si="86"/>
        <v>20.263039820527098</v>
      </c>
      <c r="L2659">
        <f t="shared" si="86"/>
        <v>25.353505535055334</v>
      </c>
      <c r="M2659">
        <f t="shared" si="86"/>
        <v>34.065922920892319</v>
      </c>
      <c r="N2659">
        <f t="shared" si="86"/>
        <v>39.656862745097875</v>
      </c>
      <c r="O2659">
        <f t="shared" si="86"/>
        <v>45.119047619047571</v>
      </c>
      <c r="P2659">
        <f t="shared" si="86"/>
        <v>52.234042553191451</v>
      </c>
      <c r="Q2659">
        <f t="shared" si="86"/>
        <v>52.345454545454494</v>
      </c>
      <c r="R2659">
        <f t="shared" si="86"/>
        <v>61.585714285714275</v>
      </c>
      <c r="S2659">
        <f t="shared" si="86"/>
        <v>67.179012345679041</v>
      </c>
      <c r="T2659">
        <f t="shared" si="86"/>
        <v>77.438596491228097</v>
      </c>
    </row>
    <row r="2660" spans="1:26" x14ac:dyDescent="0.25">
      <c r="A2660" t="s">
        <v>307</v>
      </c>
      <c r="B2660">
        <v>0.1</v>
      </c>
      <c r="C2660">
        <f>B2660+0.1</f>
        <v>0.2</v>
      </c>
      <c r="D2660">
        <f t="shared" ref="D2660:T2660" si="87">C2660+0.1</f>
        <v>0.30000000000000004</v>
      </c>
      <c r="E2660">
        <f t="shared" si="87"/>
        <v>0.4</v>
      </c>
      <c r="F2660">
        <f t="shared" si="87"/>
        <v>0.5</v>
      </c>
      <c r="G2660">
        <f t="shared" si="87"/>
        <v>0.6</v>
      </c>
      <c r="H2660">
        <f t="shared" si="87"/>
        <v>0.7</v>
      </c>
      <c r="I2660">
        <f t="shared" si="87"/>
        <v>0.79999999999999993</v>
      </c>
      <c r="J2660">
        <f t="shared" si="87"/>
        <v>0.89999999999999991</v>
      </c>
      <c r="K2660">
        <f t="shared" si="87"/>
        <v>0.99999999999999989</v>
      </c>
      <c r="L2660">
        <f t="shared" si="87"/>
        <v>1.0999999999999999</v>
      </c>
      <c r="M2660">
        <f t="shared" si="87"/>
        <v>1.2</v>
      </c>
      <c r="N2660">
        <f t="shared" si="87"/>
        <v>1.3</v>
      </c>
      <c r="O2660">
        <f t="shared" si="87"/>
        <v>1.4000000000000001</v>
      </c>
      <c r="P2660">
        <f t="shared" si="87"/>
        <v>1.5000000000000002</v>
      </c>
      <c r="Q2660">
        <f t="shared" si="87"/>
        <v>1.6000000000000003</v>
      </c>
      <c r="R2660">
        <f t="shared" si="87"/>
        <v>1.7000000000000004</v>
      </c>
      <c r="S2660">
        <f t="shared" si="87"/>
        <v>1.8000000000000005</v>
      </c>
      <c r="T2660">
        <f t="shared" si="87"/>
        <v>1.9000000000000006</v>
      </c>
    </row>
    <row r="2664" spans="1:26" x14ac:dyDescent="0.25">
      <c r="Z2664" s="1"/>
    </row>
    <row r="2665" spans="1:26" x14ac:dyDescent="0.25">
      <c r="A2665" t="s">
        <v>307</v>
      </c>
      <c r="B2665">
        <v>1.3</v>
      </c>
      <c r="Z2665" s="1"/>
    </row>
    <row r="2666" spans="1:26" x14ac:dyDescent="0.25">
      <c r="A2666" t="s">
        <v>311</v>
      </c>
      <c r="B2666" t="s">
        <v>312</v>
      </c>
      <c r="C2666" t="s">
        <v>313</v>
      </c>
      <c r="D2666" t="s">
        <v>314</v>
      </c>
      <c r="E2666" t="s">
        <v>315</v>
      </c>
      <c r="F2666" t="s">
        <v>316</v>
      </c>
      <c r="G2666" t="s">
        <v>317</v>
      </c>
      <c r="H2666" t="s">
        <v>318</v>
      </c>
      <c r="I2666" t="s">
        <v>319</v>
      </c>
      <c r="J2666" t="s">
        <v>320</v>
      </c>
      <c r="K2666" t="s">
        <v>321</v>
      </c>
      <c r="L2666" t="s">
        <v>322</v>
      </c>
      <c r="M2666" t="s">
        <v>323</v>
      </c>
      <c r="N2666" t="s">
        <v>330</v>
      </c>
      <c r="Z2666" s="1"/>
    </row>
    <row r="2667" spans="1:26" x14ac:dyDescent="0.25">
      <c r="A2667" t="s">
        <v>328</v>
      </c>
      <c r="B2667">
        <f>SUMPRODUCT(--($D$3:$D$2638&gt;$B$2665),--($G$3:$G$2638&lt;DATE(2018,2,1)))</f>
        <v>71</v>
      </c>
      <c r="C2667">
        <f>SUMPRODUCT(--($D$3:$D$2638&gt;$B$2665),--($G$3:$G$2638&lt;DATE(2018,3,1)),--($G$3:$G$2638&gt;DATE(2018,1,31)))</f>
        <v>90</v>
      </c>
      <c r="D2667">
        <f>SUMPRODUCT(--($D$3:$D$2638&gt;$B$2665),--($G$3:$G$2638&lt;DATE(2018,4,1)),--($G$3:$G$2638&gt;DATE(2018,2,28)))</f>
        <v>57</v>
      </c>
      <c r="E2667">
        <f>SUMPRODUCT(--($D$3:$D$2638&gt;$B$2665),--($G$3:$G$2638&lt;DATE(2018,5,1)),--($G$3:$G$2638&gt;DATE(2018,3,31)))</f>
        <v>55</v>
      </c>
      <c r="F2667">
        <f>SUMPRODUCT(--($D$3:$D$2638&gt;$B$2665),--($G$3:$G$2638&lt;DATE(2018,6,1)),--($G$3:$G$2638&gt;DATE(2018,4,30)))</f>
        <v>89</v>
      </c>
      <c r="G2667">
        <f>SUMPRODUCT(--($D$3:$D$2638&gt;$B$2665),--($G$3:$G$2638&lt;DATE(2018,7,1)),--($G$3:$G$2638&gt;DATE(2018,5,31)))</f>
        <v>48</v>
      </c>
      <c r="H2667">
        <f>SUMPRODUCT(--($D$3:$D$2638&gt;$B$2665),--($G$3:$G$2638&lt;DATE(2018,8,1)),--($G$3:$G$2638&gt;DATE(2018,6,30)))</f>
        <v>69</v>
      </c>
      <c r="I2667">
        <f>SUMPRODUCT(--($D$3:$D$2638&gt;$B$2665),--($G$3:$G$2638&lt;DATE(2018,9,1)),--($G$3:$G$2638&gt;DATE(2018,7,31)))</f>
        <v>93</v>
      </c>
      <c r="J2667">
        <f>SUMPRODUCT(--($D$3:$D$2638&gt;$B$2665),--($G$3:$G$2638&lt;DATE(2018,10,1)),--($G$3:$G$2638&gt;DATE(2018,8,31)))</f>
        <v>30</v>
      </c>
      <c r="K2667">
        <f>SUMPRODUCT(--($D$3:$D$2638&gt;$B$2665),--($G$3:$G$2638&lt;DATE(2018,11,1)),--($G$3:$G$2638&gt;DATE(2018,9,30)))</f>
        <v>74</v>
      </c>
      <c r="L2667">
        <f>SUMPRODUCT(--($D$3:$D$2638&gt;$B$2665),--($G$3:$G$2638&lt;DATE(2018,12,1)),--($G$3:$G$2638&gt;DATE(2018,10,30)))</f>
        <v>0</v>
      </c>
      <c r="M2667">
        <v>0</v>
      </c>
      <c r="N2667">
        <f>SUM(B2667:M2667)</f>
        <v>676</v>
      </c>
      <c r="Z2667" s="1"/>
    </row>
    <row r="2668" spans="1:26" x14ac:dyDescent="0.25">
      <c r="A2668" t="s">
        <v>329</v>
      </c>
      <c r="B2668">
        <f>SUMPRODUCT(--($M$3:$M$2638&gt;$B$2665),--($G$3:$G$2638&lt;DATE(2018,2,1)))</f>
        <v>73</v>
      </c>
      <c r="C2668">
        <f>SUMPRODUCT(--($M$3:$M$2638&gt;$B$2665),--($G$3:$G$2638&lt;DATE(2018,3,1)),--($G$3:$G$2638&gt;DATE(2018,1,31)))</f>
        <v>89</v>
      </c>
      <c r="D2668">
        <f>SUMPRODUCT(--($M$3:$M$2638&gt;$B$2665),--($G$3:$G$2638&lt;DATE(2018,4,1)),--($G$3:$G$2638&gt;DATE(2018,2,28)))</f>
        <v>68</v>
      </c>
      <c r="E2668">
        <f>SUMPRODUCT(--($M$3:$M$2638&gt;$B$2665),--($G$3:$G$2638&lt;DATE(2018,5,1)),--($G$3:$G$2638&gt;DATE(2018,3,31)))</f>
        <v>57</v>
      </c>
      <c r="F2668">
        <f>SUMPRODUCT(--($M$3:$M$2638&gt;$B$2665),--($G$3:$G$2638&lt;DATE(2018,6,1)),--($G$3:$G$2638&gt;DATE(2018,4,30)))</f>
        <v>94</v>
      </c>
      <c r="G2668">
        <f>SUMPRODUCT(--($M$3:$M$2638&gt;$B$2665),--($G$3:$G$2638&lt;DATE(2018,7,1)),--($G$3:$G$2638&gt;DATE(2018,5,31)))</f>
        <v>52</v>
      </c>
      <c r="H2668">
        <f>SUMPRODUCT(--($M$3:$M$2638&gt;$B$2665),--($G$3:$G$2638&lt;DATE(2018,8,1)),--($G$3:$G$2638&gt;DATE(2018,6,30)))</f>
        <v>74</v>
      </c>
      <c r="I2668">
        <f>SUMPRODUCT(--($M$3:$M$2638&gt;$B$2665),--($G$3:$G$2638&lt;DATE(2018,9,1)),--($G$3:$G$2638&gt;DATE(2018,7,31)))</f>
        <v>92</v>
      </c>
      <c r="J2668">
        <f>SUMPRODUCT(--($M$3:$M$2638&gt;$B$2665),--($G$3:$G$2638&lt;DATE(2018,10,1)),--($G$3:$G$2638&gt;DATE(2018,8,31)))</f>
        <v>31</v>
      </c>
      <c r="K2668">
        <f>SUMPRODUCT(--($M$3:$M$2638&gt;$B$2665),--($G$3:$G$2638&lt;DATE(2018,11,1)),--($G$3:$G$2638&gt;DATE(2018,9,30)))</f>
        <v>82</v>
      </c>
      <c r="L2668">
        <f>SUMPRODUCT(--($M$3:$M$2638&gt;$B$2665),--($G$3:$G$2638&lt;DATE(2018,12,1)),--($G$3:$G$2638&gt;DATE(2018,10,30)))</f>
        <v>4</v>
      </c>
      <c r="M2668">
        <v>0</v>
      </c>
      <c r="N2668">
        <f>SUM(B2668:M2668)</f>
        <v>716</v>
      </c>
      <c r="Z2668" s="1"/>
    </row>
    <row r="2669" spans="1:26" x14ac:dyDescent="0.25">
      <c r="A2669" t="s">
        <v>308</v>
      </c>
      <c r="B2669">
        <f>(SUMPRODUCT($B$3:$B$2638,$C$3:$C$2638,--($D$3:$D$2638&gt;$B$2665),--($G$3:$G$2638&lt;DATE(2018,2,1)))-SUMPRODUCT(--($D$3:$D$2638&gt;$B$2665),--($G$3:$G$2638&lt;DATE(2018,2,1))))/SUMPRODUCT(--($D$3:$D$2638&gt;$B$2665),--($G$3:$G$2638&lt;DATE(2018,2,1)))*100</f>
        <v>44.070422535211293</v>
      </c>
      <c r="C2669">
        <f>(SUMPRODUCT($B$3:$B$2638,$C$3:$C$2638,--($D$3:$D$2638&gt;$B$2665),--($G$3:$G$2638&lt;DATE(2018,3,1)),--($G$3:$G$2638&gt;DATE(2018,1,31)))-SUMPRODUCT(--($D$3:$D$2638&gt;$B$2665),--($G$3:$G$2638&lt;DATE(2018,3,1)),--($G$3:$G$2638&gt;DATE(2018,1,31))))/SUMPRODUCT(--($D$3:$D$2638&gt;$B$2665),--($G$3:$G$2638&lt;DATE(2018,3,1)),--($G$3:$G$2638&gt;DATE(2018,1,31)))*100</f>
        <v>35.188888888888876</v>
      </c>
      <c r="D2669">
        <f>(SUMPRODUCT($B$3:$B$2638,$C$3:$C$2638,--($D$3:$D$2638&gt;$B$2665),--($G$3:$G$2638&lt;DATE(2018,4,1)),--($G$3:$G$2638&gt;DATE(2018,2,28)))-SUMPRODUCT(--($D$3:$D$2638&gt;$B$2665),--($G$3:$G$2638&lt;DATE(2018,4,1)),--($G$3:$G$2638&gt;DATE(2018,2,28))))/SUMPRODUCT(--($D$3:$D$2638&gt;$B$2665),--($G$3:$G$2638&lt;DATE(2018,4,1)),--($G$3:$G$2638&gt;DATE(2018,2,28)))*100</f>
        <v>38.087719298245602</v>
      </c>
      <c r="E2669">
        <f>(SUMPRODUCT($B$3:$B$2638,$C$3:$C$2638,--($D$3:$D$2638&gt;$B$2665),--($G$3:$G$2638&lt;DATE(2018,5,1)),--($G$3:$G$2638&gt;DATE(2018,3,31)))-SUMPRODUCT(--($D$3:$D$2638&gt;$B$2665),--($G$3:$G$2638&lt;DATE(2018,5,1)),--($G$3:$G$2638&gt;DATE(2018,3,31))))/SUMPRODUCT(--($D$3:$D$2638&gt;$B$2665),--($G$3:$G$2638&lt;DATE(2018,5,1)),--($G$3:$G$2638&gt;DATE(2018,3,31)))*100</f>
        <v>44.309090909090941</v>
      </c>
      <c r="F2669">
        <f>(SUMPRODUCT($B$3:$B$2638,$C$3:$C$2638,--($D$3:$D$2638&gt;$B$2665),--($G$3:$G$2638&lt;DATE(2018,6,1)),--($G$3:$G$2638&gt;DATE(2018,4,30)))-SUMPRODUCT(--($D$3:$D$2638&gt;$B$2665),--($G$3:$G$2638&lt;DATE(2018,6,1)),--($G$3:$G$2638&gt;DATE(2018,4,30))))/SUMPRODUCT(--($D$3:$D$2638&gt;$B$2665),--($G$3:$G$2638&lt;DATE(2018,6,1)),--($G$3:$G$2638&gt;DATE(2018,4,30)))*100</f>
        <v>63.617977528089895</v>
      </c>
      <c r="G2669">
        <f>(SUMPRODUCT($B$3:$B$2638,$C$3:$C$2638,--($D$3:$D$2638&gt;$B$2665),--($G$3:$G$2638&lt;DATE(2018,7,1)),--($G$3:$G$2638&gt;DATE(2018,5,31)))-SUMPRODUCT(--($D$3:$D$2638&gt;$B$2665),--($G$3:$G$2638&lt;DATE(2018,7,1)),--($G$3:$G$2638&gt;DATE(2018,5,31))))/SUMPRODUCT(--($D$3:$D$2638&gt;$B$2665),--($G$3:$G$2638&lt;DATE(2018,7,1)),--($G$3:$G$2638&gt;DATE(2018,5,31)))*100</f>
        <v>22.45833333333335</v>
      </c>
      <c r="H2669">
        <f>(SUMPRODUCT($B$3:$B$2638,$C$3:$C$2638,--($D$3:$D$2638&gt;$B$2665),--($G$3:$G$2638&lt;DATE(2018,8,1)),--($G$3:$G$2638&gt;DATE(2018,6,30)))-SUMPRODUCT(--($D$3:$D$2638&gt;$B$2665),--($G$3:$G$2638&lt;DATE(2018,8,1)),--($G$3:$G$2638&gt;DATE(2018,6,30))))/SUMPRODUCT(--($D$3:$D$2638&gt;$B$2665),--($G$3:$G$2638&lt;DATE(2018,8,1)),--($G$3:$G$2638&gt;DATE(2018,6,30)))*100</f>
        <v>35.260869565217391</v>
      </c>
      <c r="I2669">
        <f>(SUMPRODUCT($B$3:$B$2638,$C$3:$C$2638,--($D$3:$D$2638&gt;$B$2665),--($G$3:$G$2638&lt;DATE(2018,9,1)),--($G$3:$G$2638&gt;DATE(2018,7,31)))-SUMPRODUCT(--($D$3:$D$2638&gt;$B$2665),--($G$3:$G$2638&lt;DATE(2018,9,1)),--($G$3:$G$2638&gt;DATE(2018,7,31))))/SUMPRODUCT(--($D$3:$D$2638&gt;$B$2665),--($G$3:$G$2638&lt;DATE(2018,9,1)),--($G$3:$G$2638&gt;DATE(2018,7,31)))*100</f>
        <v>66.548387096774178</v>
      </c>
      <c r="J2669">
        <f>(SUMPRODUCT($B$3:$B$2638,$C$3:$C$2638,--($D$3:$D$2638&gt;$B$2665),--($G$3:$G$2638&lt;DATE(2018,10,1)),--($G$3:$G$2638&gt;DATE(2018,8,31)))-SUMPRODUCT(--($D$3:$D$2638&gt;$B$2665),--($G$3:$G$2638&lt;DATE(2018,10,1)),--($G$3:$G$2638&gt;DATE(2018,8,31))))/SUMPRODUCT(--($D$3:$D$2638&gt;$B$2665),--($G$3:$G$2638&lt;DATE(2018,10,1)),--($G$3:$G$2638&gt;DATE(2018,8,31)))*100</f>
        <v>21.63333333333334</v>
      </c>
      <c r="K2669">
        <f>(SUMPRODUCT($B$3:$B$2638,$C$3:$C$2638,--($D$3:$D$2638&gt;$B$2665),--($G$3:$G$2638&lt;DATE(2018,11,1)),--($G$3:$G$2638&gt;DATE(2018,9,30)))-SUMPRODUCT(--($D$3:$D$2638&gt;$B$2665),--($G$3:$G$2638&lt;DATE(2018,11,1)),--($G$3:$G$2638&gt;DATE(2018,9,30))))/SUMPRODUCT(--($D$3:$D$2638&gt;$B$2665),--($G$3:$G$2638&lt;DATE(2018,11,1)),--($G$3:$G$2638&gt;DATE(2018,9,30)))*100</f>
        <v>40.783783783783832</v>
      </c>
      <c r="L2669">
        <v>0</v>
      </c>
      <c r="M2669">
        <f>(SUMPRODUCT($B$3:$B$2638,$C$3:$C$2638,--($D$3:$D$2638&gt;$B$2665),--($G$3:$G$2638&gt;DATE(2018,11,31)))-SUMPRODUCT(--($D$3:$D$2638&gt;$B$2665),--($G$3:$G$2638&gt;DATE(2018,11,31))))/SUMPRODUCT(--($D$2:$D$2638&gt;$B$2665),--($G$2:$G$2638&gt;DATE(2018,11,31)))*100</f>
        <v>0</v>
      </c>
      <c r="N2669">
        <f>SUM(B2669:M2669)</f>
        <v>411.95880627196868</v>
      </c>
      <c r="Z2669" s="1"/>
    </row>
    <row r="2670" spans="1:26" x14ac:dyDescent="0.25">
      <c r="A2670" t="s">
        <v>309</v>
      </c>
      <c r="B2670">
        <f>(SUMPRODUCT($B3:$B2638,$L3:$L2638,--($M3:$M2638&gt;$B$2665),--($G$3:$G$2638&lt;DATE(2018,2,1)))-SUMPRODUCT(--($M$3:$M$2638&gt;$B$2665),--($G$3:$G$2638&lt;DATE(2018,2,1))))/SUMPRODUCT(--($M$3:$M$2638&gt;$B$2665),--($G$3:$G$2638&lt;DATE(2018,2,1)))*100</f>
        <v>39.835616438356205</v>
      </c>
      <c r="C2670">
        <f>(SUMPRODUCT($B3:$B2638,$L3:$L2638,--($M3:$M2638&gt;$B$2665),--($G$3:$G$2638&lt;DATE(2018,3,1)),--($G$3:$G$2638&gt;DATE(2018,1,31)))-SUMPRODUCT(--($M$3:$M$2638&gt;$B$2665),--($G$3:$G$2638&lt;DATE(2018,3,1)),--($G$3:$G$2638&gt;DATE(2018,1,31))))/SUMPRODUCT(--($M$3:$M$2638&gt;$B$2665),--($G$3:$G$2638&lt;DATE(2018,3,1)),--($G$3:$G$2638&gt;DATE(2018,1,31)))*100</f>
        <v>36.505617977528068</v>
      </c>
      <c r="D2670">
        <f>(SUMPRODUCT($B3:$B2638,$L3:$L2638,--($M3:$M2638&gt;$B$2665),--($G$3:$G$2638&lt;DATE(2018,4,1)),--($G$3:$G$2638&gt;DATE(2018,2,28)))-SUMPRODUCT(--($M$3:$M$2638&gt;$B$2665),--($G$3:$G$2638&lt;DATE(2018,4,1)),--($G$3:$G$2638&gt;DATE(2018,2,28))))/SUMPRODUCT(--($M$3:$M$2638&gt;$B$2665),--($G$3:$G$2638&lt;DATE(2018,4,1)),--($G$3:$G$2638&gt;DATE(2018,2,28)))*100</f>
        <v>29.426470588235283</v>
      </c>
      <c r="E2670">
        <f>(SUMPRODUCT($B3:$B2638,$L3:$L2638,--($M3:$M2638&gt;$B$2665),--($G$3:$G$2638&lt;DATE(2018,5,1)),--($G$3:$G$2638&gt;DATE(2018,3,31)))-SUMPRODUCT(--($M$3:$M$2638&gt;$B$2665),--($G$3:$G$2638&lt;DATE(2018,5,1)),--($G$3:$G$2638&gt;DATE(2018,3,31))))/SUMPRODUCT(--($M$3:$M$2638&gt;$B$2665),--($G$3:$G$2638&lt;DATE(2018,5,1)),--($G$3:$G$2638&gt;DATE(2018,3,31)))*100</f>
        <v>45.719298245614034</v>
      </c>
      <c r="F2670">
        <f>(SUMPRODUCT($B3:$B2638,$L3:$L2638,--($M3:$M2638&gt;$B$2665),--($G$3:$G$2638&lt;DATE(2018,6,1)),--($G$3:$G$2638&gt;DATE(2018,4,30)))-SUMPRODUCT(--($M$3:$M$2638&gt;$B$2665),--($G$3:$G$2638&lt;DATE(2018,6,1)),--($G$3:$G$2638&gt;DATE(2018,4,30))))/SUMPRODUCT(--($M$3:$M$2638&gt;$B$2665),--($G$3:$G$2638&lt;DATE(2018,6,1)),--($G$3:$G$2638&gt;DATE(2018,4,30)))*100</f>
        <v>57.723404255319146</v>
      </c>
      <c r="G2670">
        <f>(SUMPRODUCT($B3:$B2638,$L3:$L2638,--($M3:$M2638&gt;$B$2665),--($G$3:$G$2638&lt;DATE(2018,7,1)),--($G$3:$G$2638&gt;DATE(2018,5,31)))-SUMPRODUCT(--($M$3:$M$2638&gt;$B$2665),--($G$3:$G$2638&lt;DATE(2018,7,1)),--($G$3:$G$2638&gt;DATE(2018,5,31))))/SUMPRODUCT(--($M$3:$M$2638&gt;$B$2665),--($G$3:$G$2638&lt;DATE(2018,7,1)),--($G$3:$G$2638&gt;DATE(2018,5,31)))*100</f>
        <v>23.92307692307692</v>
      </c>
      <c r="H2670">
        <f>(SUMPRODUCT($B3:$B2638,$L3:$L2638,--($M3:$M2638&gt;$B$2665),--($G$3:$G$2638&lt;DATE(2018,8,1)),--($G$3:$G$2638&gt;DATE(2018,6,30)))-SUMPRODUCT(--($M$3:$M$2638&gt;$B$2665),--($G$3:$G$2638&lt;DATE(2018,8,1)),--($G$3:$G$2638&gt;DATE(2018,6,30))))/SUMPRODUCT(--($M$3:$M$2638&gt;$B$2665),--($G$3:$G$2638&lt;DATE(2018,8,1)),--($G$3:$G$2638&gt;DATE(2018,6,30)))*100</f>
        <v>30.27027027027026</v>
      </c>
      <c r="I2670">
        <f>(SUMPRODUCT($B3:$B2638,$L3:$L2638,--($M3:$M2638&gt;$B$2665),--($G$3:$G$2638&lt;DATE(2018,9,1)),--($G$3:$G$2638&gt;DATE(2018,7,31)))-SUMPRODUCT(--($M$3:$M$2638&gt;$B$2665),--($G$3:$G$2638&lt;DATE(2018,9,1)),--($G$3:$G$2638&gt;DATE(2018,7,31))))/SUMPRODUCT(--($M$3:$M$2638&gt;$B$2665),--($G$3:$G$2638&lt;DATE(2018,9,1)),--($G$3:$G$2638&gt;DATE(2018,7,31)))*100</f>
        <v>58.739130434782602</v>
      </c>
      <c r="J2670">
        <f>(SUMPRODUCT($B3:$B2638,$L3:$L2638,--($M3:$M2638&gt;$B$2665),--($G$3:$G$2638&lt;DATE(2018,10,1)),--($G$3:$G$2638&gt;DATE(2018,8,31)))-SUMPRODUCT(--($M$3:$M$2638&gt;$B$2665),--($G$3:$G$2638&lt;DATE(2018,10,1)),--($G$3:$G$2638&gt;DATE(2018,8,31))))/SUMPRODUCT(--($M$3:$M$2638&gt;$B$2665),--($G$3:$G$2638&lt;DATE(2018,10,1)),--($G$3:$G$2638&gt;DATE(2018,8,31)))*100</f>
        <v>6.4516129032256689E-2</v>
      </c>
      <c r="K2670">
        <f>(SUMPRODUCT($B3:$B2638,$L3:$L2638,--($M3:$M2638&gt;$B$2665),--($G$3:$G$2638&lt;DATE(2018,11,1)),--($G$3:$G$2638&gt;DATE(2018,9,30)))-SUMPRODUCT(--($M$3:$M$2638&gt;$B$2665),--($G$3:$G$2638&lt;DATE(2018,11,1)),--($G$3:$G$2638&gt;DATE(2018,9,30))))/SUMPRODUCT(--($M$3:$M$2638&gt;$B$2665),--($G$3:$G$2638&lt;DATE(2018,11,1)),--($G$3:$G$2638&gt;DATE(2018,9,30)))*100</f>
        <v>36.548780487804891</v>
      </c>
      <c r="L2670">
        <f>(SUMPRODUCT($B3:$B2638,$L3:$L2638,--($M3:$M2638&gt;$B$2665),--($G$3:$G$2638&lt;DATE(2018,12,1)),--($G$3:$G$2638&gt;DATE(2018,10,30)))-SUMPRODUCT(--($M$3:$M$2638&gt;$B$2665),--($G$3:$G$2638&lt;DATE(2018,12,1)),--($G$3:$G$2638&gt;DATE(2018,10,30))))/SUMPRODUCT(--($M$3:$M$2638&gt;$B$2665),--($G$3:$G$2638&lt;DATE(2018,12,1)),--($G$3:$G$2638&gt;DATE(2018,10,30)))*100</f>
        <v>9.4999999999999964</v>
      </c>
      <c r="M2670">
        <v>0</v>
      </c>
      <c r="N2670">
        <f>SUM(B2670:M2670)</f>
        <v>368.25618175001966</v>
      </c>
      <c r="Z2670" s="1"/>
    </row>
  </sheetData>
  <sortState ref="A2:I2637">
    <sortCondition ref="A2:A2637"/>
  </sortState>
  <mergeCells count="2">
    <mergeCell ref="A1:I1"/>
    <mergeCell ref="L1:O1"/>
  </mergeCells>
  <pageMargins left="0.7" right="0.7" top="0.75" bottom="0.75" header="0.3" footer="0.3"/>
  <pageSetup orientation="portrait" horizontalDpi="90" verticalDpi="90" r:id="rId1"/>
  <headerFooter>
    <oddHeader>&amp;R&amp;"Calibri"&amp;12 CONFIDENTIAL &amp; RESTRICTED&amp;1#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result_data - 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COMETTO</dc:creator>
  <cp:lastModifiedBy>Olivier COMETTO</cp:lastModifiedBy>
  <dcterms:created xsi:type="dcterms:W3CDTF">2018-12-18T14:52:04Z</dcterms:created>
  <dcterms:modified xsi:type="dcterms:W3CDTF">2018-12-21T16:34:03Z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iteId">
    <vt:lpwstr>b3f4f7c2-72ce-4192-aba4-d6c7719b5766</vt:lpwstr>
  </property>
  <property fmtid="{D5CDD505-2E9C-101B-9397-08002B2CF9AE}" pid="4" name="MSIP_Label_d2db9220-a04a-4f06-aab9-80cbe5287fb3_Owner">
    <vt:lpwstr>olivier.cometto@amadeus.com</vt:lpwstr>
  </property>
  <property fmtid="{D5CDD505-2E9C-101B-9397-08002B2CF9AE}" pid="5" name="MSIP_Label_d2db9220-a04a-4f06-aab9-80cbe5287fb3_SetDate">
    <vt:lpwstr>2018-12-20T09:36:46.9938347Z</vt:lpwstr>
  </property>
  <property fmtid="{D5CDD505-2E9C-101B-9397-08002B2CF9AE}" pid="6" name="MSIP_Label_d2db9220-a04a-4f06-aab9-80cbe5287fb3_Name">
    <vt:lpwstr>Restricted</vt:lpwstr>
  </property>
  <property fmtid="{D5CDD505-2E9C-101B-9397-08002B2CF9AE}" pid="7" name="MSIP_Label_d2db9220-a04a-4f06-aab9-80cbe5287fb3_Application">
    <vt:lpwstr>Microsoft Azure Information Protection</vt:lpwstr>
  </property>
  <property fmtid="{D5CDD505-2E9C-101B-9397-08002B2CF9AE}" pid="8" name="MSIP_Label_d2db9220-a04a-4f06-aab9-80cbe5287fb3_Extended_MSFT_Method">
    <vt:lpwstr>Automatic</vt:lpwstr>
  </property>
  <property fmtid="{D5CDD505-2E9C-101B-9397-08002B2CF9AE}" pid="9" name="Sensitivity">
    <vt:lpwstr>Restricted</vt:lpwstr>
  </property>
</Properties>
</file>