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Global Track\开题\0201开会\APPENDIX\"/>
    </mc:Choice>
  </mc:AlternateContent>
  <xr:revisionPtr revIDLastSave="0" documentId="13_ncr:1_{664FFB3A-4259-4CC5-9430-016F048453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4" i="1"/>
  <c r="H113" i="1"/>
  <c r="G115" i="1" s="1"/>
  <c r="F115" i="1" s="1"/>
  <c r="H112" i="1"/>
  <c r="G112" i="1"/>
  <c r="F112" i="1" s="1"/>
  <c r="H111" i="1"/>
  <c r="H110" i="1"/>
  <c r="G111" i="1" s="1"/>
  <c r="F111" i="1" s="1"/>
  <c r="H109" i="1"/>
  <c r="H108" i="1"/>
  <c r="G108" i="1"/>
  <c r="F108" i="1" s="1"/>
  <c r="H107" i="1"/>
  <c r="G107" i="1" s="1"/>
  <c r="F107" i="1" s="1"/>
  <c r="H106" i="1"/>
  <c r="H105" i="1"/>
  <c r="H104" i="1"/>
  <c r="G106" i="1" s="1"/>
  <c r="F106" i="1" s="1"/>
  <c r="H103" i="1"/>
  <c r="H102" i="1"/>
  <c r="H101" i="1"/>
  <c r="G103" i="1" s="1"/>
  <c r="F103" i="1" s="1"/>
  <c r="H100" i="1"/>
  <c r="G100" i="1"/>
  <c r="F100" i="1" s="1"/>
  <c r="H99" i="1"/>
  <c r="H98" i="1"/>
  <c r="G99" i="1" s="1"/>
  <c r="F99" i="1" s="1"/>
  <c r="H97" i="1"/>
  <c r="H96" i="1"/>
  <c r="G96" i="1"/>
  <c r="F96" i="1" s="1"/>
  <c r="H95" i="1"/>
  <c r="G95" i="1" s="1"/>
  <c r="F95" i="1" s="1"/>
  <c r="H94" i="1"/>
  <c r="H93" i="1"/>
  <c r="H92" i="1"/>
  <c r="G94" i="1" s="1"/>
  <c r="F94" i="1" s="1"/>
  <c r="H91" i="1"/>
  <c r="H90" i="1"/>
  <c r="H89" i="1"/>
  <c r="G91" i="1" s="1"/>
  <c r="F91" i="1" s="1"/>
  <c r="H88" i="1"/>
  <c r="G88" i="1"/>
  <c r="F88" i="1" s="1"/>
  <c r="H87" i="1"/>
  <c r="H86" i="1"/>
  <c r="G87" i="1" s="1"/>
  <c r="F87" i="1" s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I21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I17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I13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I5" i="1"/>
  <c r="H7" i="1"/>
  <c r="H8" i="1"/>
  <c r="H41" i="1"/>
  <c r="H42" i="1"/>
  <c r="H43" i="1"/>
  <c r="H18" i="1"/>
  <c r="H19" i="1"/>
  <c r="H20" i="1"/>
  <c r="H80" i="1"/>
  <c r="H81" i="1"/>
  <c r="H82" i="1"/>
  <c r="H2" i="1"/>
  <c r="H3" i="1"/>
  <c r="H4" i="1"/>
  <c r="H35" i="1"/>
  <c r="H36" i="1"/>
  <c r="H37" i="1"/>
  <c r="H10" i="1"/>
  <c r="H11" i="1"/>
  <c r="H12" i="1"/>
  <c r="H14" i="1"/>
  <c r="H15" i="1"/>
  <c r="H16" i="1"/>
  <c r="H22" i="1"/>
  <c r="H23" i="1"/>
  <c r="H24" i="1"/>
  <c r="H26" i="1"/>
  <c r="H27" i="1"/>
  <c r="H28" i="1"/>
  <c r="H29" i="1"/>
  <c r="H30" i="1"/>
  <c r="H31" i="1"/>
  <c r="H32" i="1"/>
  <c r="H33" i="1"/>
  <c r="H34" i="1"/>
  <c r="H44" i="1"/>
  <c r="H45" i="1"/>
  <c r="H46" i="1"/>
  <c r="H50" i="1"/>
  <c r="H51" i="1"/>
  <c r="H52" i="1"/>
  <c r="H53" i="1"/>
  <c r="H54" i="1"/>
  <c r="H55" i="1"/>
  <c r="H59" i="1"/>
  <c r="H60" i="1"/>
  <c r="H61" i="1"/>
  <c r="H56" i="1"/>
  <c r="H57" i="1"/>
  <c r="H58" i="1"/>
  <c r="H65" i="1"/>
  <c r="H66" i="1"/>
  <c r="H67" i="1"/>
  <c r="H77" i="1"/>
  <c r="H78" i="1"/>
  <c r="H79" i="1"/>
  <c r="H68" i="1"/>
  <c r="H69" i="1"/>
  <c r="H70" i="1"/>
  <c r="H71" i="1"/>
  <c r="H72" i="1"/>
  <c r="H73" i="1"/>
  <c r="H74" i="1"/>
  <c r="H75" i="1"/>
  <c r="H76" i="1"/>
  <c r="H83" i="1"/>
  <c r="H84" i="1"/>
  <c r="H85" i="1"/>
  <c r="H62" i="1"/>
  <c r="H63" i="1"/>
  <c r="H64" i="1"/>
  <c r="H47" i="1"/>
  <c r="H48" i="1"/>
  <c r="H49" i="1"/>
  <c r="H38" i="1"/>
  <c r="H39" i="1"/>
  <c r="H40" i="1"/>
  <c r="H6" i="1"/>
  <c r="G92" i="1" l="1"/>
  <c r="F92" i="1" s="1"/>
  <c r="G104" i="1"/>
  <c r="F104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86" i="1"/>
  <c r="F86" i="1" s="1"/>
  <c r="G90" i="1"/>
  <c r="F90" i="1" s="1"/>
  <c r="G98" i="1"/>
  <c r="F98" i="1" s="1"/>
  <c r="G102" i="1"/>
  <c r="F102" i="1" s="1"/>
  <c r="G110" i="1"/>
  <c r="F110" i="1" s="1"/>
  <c r="G114" i="1"/>
  <c r="F114" i="1" s="1"/>
  <c r="G8" i="1"/>
  <c r="F8" i="1" s="1"/>
  <c r="G2" i="1"/>
  <c r="G52" i="1"/>
  <c r="F52" i="1" s="1"/>
  <c r="G28" i="1"/>
  <c r="F28" i="1" s="1"/>
  <c r="G76" i="1"/>
  <c r="F76" i="1" s="1"/>
  <c r="G67" i="1"/>
  <c r="F67" i="1" s="1"/>
  <c r="G37" i="1"/>
  <c r="F37" i="1" s="1"/>
  <c r="G40" i="1"/>
  <c r="F40" i="1" s="1"/>
  <c r="G34" i="1"/>
  <c r="F34" i="1" s="1"/>
  <c r="G61" i="1"/>
  <c r="F61" i="1" s="1"/>
  <c r="G70" i="1"/>
  <c r="F70" i="1" s="1"/>
  <c r="G63" i="1"/>
  <c r="F63" i="1" s="1"/>
  <c r="G82" i="1"/>
  <c r="F82" i="1" s="1"/>
  <c r="G16" i="1"/>
  <c r="F16" i="1" s="1"/>
  <c r="G18" i="1"/>
  <c r="F18" i="1" s="1"/>
  <c r="G10" i="1"/>
  <c r="F10" i="1" s="1"/>
  <c r="G29" i="1"/>
  <c r="F29" i="1" s="1"/>
  <c r="G43" i="1"/>
  <c r="F43" i="1" s="1"/>
  <c r="G79" i="1"/>
  <c r="F79" i="1" s="1"/>
  <c r="G85" i="1"/>
  <c r="F85" i="1" s="1"/>
  <c r="G53" i="1"/>
  <c r="F53" i="1" s="1"/>
  <c r="G64" i="1"/>
  <c r="F64" i="1" s="1"/>
  <c r="G60" i="1"/>
  <c r="F60" i="1" s="1"/>
  <c r="G15" i="1"/>
  <c r="F15" i="1" s="1"/>
  <c r="G30" i="1"/>
  <c r="F30" i="1" s="1"/>
  <c r="G33" i="1"/>
  <c r="F33" i="1" s="1"/>
  <c r="G66" i="1"/>
  <c r="F66" i="1" s="1"/>
  <c r="G51" i="1"/>
  <c r="F51" i="1" s="1"/>
  <c r="G27" i="1"/>
  <c r="F27" i="1" s="1"/>
  <c r="G36" i="1"/>
  <c r="F36" i="1" s="1"/>
  <c r="G42" i="1"/>
  <c r="F42" i="1" s="1"/>
  <c r="G54" i="1"/>
  <c r="F54" i="1" s="1"/>
  <c r="G78" i="1"/>
  <c r="F78" i="1" s="1"/>
  <c r="G47" i="1"/>
  <c r="F47" i="1" s="1"/>
  <c r="G73" i="1"/>
  <c r="F73" i="1" s="1"/>
  <c r="G58" i="1"/>
  <c r="F58" i="1" s="1"/>
  <c r="G44" i="1"/>
  <c r="F44" i="1" s="1"/>
  <c r="G24" i="1"/>
  <c r="F24" i="1" s="1"/>
  <c r="F2" i="1"/>
  <c r="G19" i="1"/>
  <c r="F19" i="1" s="1"/>
  <c r="G69" i="1"/>
  <c r="F69" i="1" s="1"/>
  <c r="G20" i="1"/>
  <c r="F20" i="1" s="1"/>
  <c r="G81" i="1"/>
  <c r="F81" i="1" s="1"/>
  <c r="G11" i="1"/>
  <c r="F11" i="1" s="1"/>
  <c r="G84" i="1"/>
  <c r="F84" i="1" s="1"/>
  <c r="G55" i="1"/>
  <c r="F55" i="1" s="1"/>
  <c r="G31" i="1"/>
  <c r="F31" i="1" s="1"/>
  <c r="G12" i="1"/>
  <c r="F12" i="1" s="1"/>
  <c r="G77" i="1"/>
  <c r="F77" i="1" s="1"/>
  <c r="G83" i="1"/>
  <c r="F83" i="1" s="1"/>
  <c r="G80" i="1"/>
  <c r="F80" i="1" s="1"/>
  <c r="G14" i="1"/>
  <c r="F14" i="1" s="1"/>
  <c r="G32" i="1"/>
  <c r="F32" i="1" s="1"/>
  <c r="G59" i="1"/>
  <c r="F59" i="1" s="1"/>
  <c r="G68" i="1"/>
  <c r="F68" i="1" s="1"/>
  <c r="G62" i="1"/>
  <c r="F62" i="1" s="1"/>
  <c r="G22" i="1"/>
  <c r="F22" i="1" s="1"/>
  <c r="G71" i="1"/>
  <c r="F71" i="1" s="1"/>
  <c r="G7" i="1"/>
  <c r="F7" i="1" s="1"/>
  <c r="G3" i="1"/>
  <c r="F3" i="1" s="1"/>
  <c r="G23" i="1"/>
  <c r="F23" i="1" s="1"/>
  <c r="G45" i="1"/>
  <c r="F45" i="1" s="1"/>
  <c r="G57" i="1"/>
  <c r="F57" i="1" s="1"/>
  <c r="G72" i="1"/>
  <c r="F72" i="1" s="1"/>
  <c r="G48" i="1"/>
  <c r="F48" i="1" s="1"/>
  <c r="G6" i="1"/>
  <c r="F6" i="1" s="1"/>
  <c r="G56" i="1"/>
  <c r="F56" i="1" s="1"/>
  <c r="G4" i="1"/>
  <c r="F4" i="1" s="1"/>
  <c r="G46" i="1"/>
  <c r="F46" i="1" s="1"/>
  <c r="G49" i="1"/>
  <c r="F49" i="1" s="1"/>
  <c r="G41" i="1"/>
  <c r="F41" i="1" s="1"/>
  <c r="G35" i="1"/>
  <c r="F35" i="1" s="1"/>
  <c r="G26" i="1"/>
  <c r="F26" i="1" s="1"/>
  <c r="G50" i="1"/>
  <c r="F50" i="1" s="1"/>
  <c r="G65" i="1"/>
  <c r="F65" i="1" s="1"/>
  <c r="G74" i="1"/>
  <c r="F74" i="1" s="1"/>
  <c r="G38" i="1"/>
  <c r="F38" i="1" s="1"/>
  <c r="G75" i="1"/>
  <c r="F75" i="1" s="1"/>
  <c r="G39" i="1"/>
  <c r="F39" i="1" s="1"/>
</calcChain>
</file>

<file path=xl/sharedStrings.xml><?xml version="1.0" encoding="utf-8"?>
<sst xmlns="http://schemas.openxmlformats.org/spreadsheetml/2006/main" count="154" uniqueCount="83">
  <si>
    <t>Wayfinder Waikiki</t>
    <phoneticPr fontId="2" type="noConversion"/>
  </si>
  <si>
    <t>Shoreline Hotel Waikiki</t>
  </si>
  <si>
    <t>Prince Waikiki</t>
    <phoneticPr fontId="2" type="noConversion"/>
  </si>
  <si>
    <t>Hilton Garden Inn Waikiki Beach</t>
  </si>
  <si>
    <t>Moana Surfrider, A Westin Resort &amp; Spa, Waikiki Beach</t>
  </si>
  <si>
    <t>Hilton Vacation Club The Modern Honolulu</t>
    <phoneticPr fontId="2" type="noConversion"/>
  </si>
  <si>
    <t>Sheraton Waikiki Beach Resort</t>
    <phoneticPr fontId="2" type="noConversion"/>
  </si>
  <si>
    <t>Overall Score</t>
  </si>
  <si>
    <t>Services</t>
  </si>
  <si>
    <t>Facilities</t>
  </si>
  <si>
    <t>Cleaness</t>
  </si>
  <si>
    <t>Comfort</t>
  </si>
  <si>
    <t>Value of Money</t>
  </si>
  <si>
    <t>Location</t>
  </si>
  <si>
    <t>WiFi</t>
  </si>
  <si>
    <t>Average Price</t>
  </si>
  <si>
    <t>Hilton Grand Vacations Club Grand Waikikian Honolulu</t>
  </si>
  <si>
    <t>Hyatt Centric Waikiki Beach</t>
    <phoneticPr fontId="2" type="noConversion"/>
  </si>
  <si>
    <t>Hilton Hawaiian Village Waikiki Beach Resort</t>
    <phoneticPr fontId="2" type="noConversion"/>
  </si>
  <si>
    <t>The Surfjack Hotel &amp; Swim Club</t>
    <phoneticPr fontId="2" type="noConversion"/>
  </si>
  <si>
    <t>Queen Kapiolani Hotel</t>
    <phoneticPr fontId="2" type="noConversion"/>
  </si>
  <si>
    <t>Hilton Waikiki Beach</t>
    <phoneticPr fontId="2" type="noConversion"/>
  </si>
  <si>
    <t>Hyatt Regency Waikiki Beach Resort &amp; Spa</t>
    <phoneticPr fontId="2" type="noConversion"/>
  </si>
  <si>
    <t>Hotel La Croix</t>
    <phoneticPr fontId="2" type="noConversion"/>
  </si>
  <si>
    <t>Waikiki Beach Marriott Resort &amp; Spa</t>
    <phoneticPr fontId="2" type="noConversion"/>
  </si>
  <si>
    <t>Embassy Suites by Hilton Waikiki Beach Walk</t>
    <phoneticPr fontId="2" type="noConversion"/>
  </si>
  <si>
    <t>Aston Waikiki Sunset</t>
    <phoneticPr fontId="2" type="noConversion"/>
  </si>
  <si>
    <t>Hilton Grand Vacation Club The Grand Islander Waikiki Honolulu</t>
    <phoneticPr fontId="2" type="noConversion"/>
  </si>
  <si>
    <t>OUTRIGGER Waikiki Beach Resort</t>
    <phoneticPr fontId="2" type="noConversion"/>
  </si>
  <si>
    <t>OUTRIGGER Waikiki Beachcomber Hotel</t>
    <phoneticPr fontId="2" type="noConversion"/>
  </si>
  <si>
    <t>OUTRIGGER Reef Waikiki Beach Resort</t>
    <phoneticPr fontId="2" type="noConversion"/>
  </si>
  <si>
    <t>Halepuna Waikiki by Halekulani</t>
    <phoneticPr fontId="2" type="noConversion"/>
  </si>
  <si>
    <t>The Laylow, Autograph Collection</t>
    <phoneticPr fontId="2" type="noConversion"/>
  </si>
  <si>
    <t>Aston Waikiki Beach Tower</t>
    <phoneticPr fontId="2" type="noConversion"/>
  </si>
  <si>
    <t>Hilton Grand Vacations Club Grand Waikikian Honolulu</t>
    <phoneticPr fontId="2" type="noConversion"/>
  </si>
  <si>
    <t>The Equus</t>
    <phoneticPr fontId="2" type="noConversion"/>
  </si>
  <si>
    <t>Hotel Name</t>
    <phoneticPr fontId="2" type="noConversion"/>
  </si>
  <si>
    <t>Hotel Number</t>
    <phoneticPr fontId="2" type="noConversion"/>
  </si>
  <si>
    <t>Lobby</t>
    <phoneticPr fontId="2" type="noConversion"/>
  </si>
  <si>
    <t>Guestroom</t>
    <phoneticPr fontId="2" type="noConversion"/>
  </si>
  <si>
    <t>Lounge</t>
    <phoneticPr fontId="2" type="noConversion"/>
  </si>
  <si>
    <t>Booking Score Prediction</t>
    <phoneticPr fontId="2" type="noConversion"/>
  </si>
  <si>
    <t>BDIA-Index</t>
    <phoneticPr fontId="2" type="noConversion"/>
  </si>
  <si>
    <t>BDIA-Scenario</t>
    <phoneticPr fontId="2" type="noConversion"/>
  </si>
  <si>
    <t>NI-FI</t>
    <phoneticPr fontId="9" type="noConversion"/>
  </si>
  <si>
    <t>NI-SO</t>
    <phoneticPr fontId="9" type="noConversion"/>
  </si>
  <si>
    <t>NI-DE</t>
    <phoneticPr fontId="9" type="noConversion"/>
  </si>
  <si>
    <t>NM-FI</t>
    <phoneticPr fontId="9" type="noConversion"/>
  </si>
  <si>
    <t>NM-WI</t>
    <phoneticPr fontId="9" type="noConversion"/>
  </si>
  <si>
    <t>NM-CE</t>
    <phoneticPr fontId="9" type="noConversion"/>
  </si>
  <si>
    <t>NM-FL</t>
    <phoneticPr fontId="9" type="noConversion"/>
  </si>
  <si>
    <t>NM-FU</t>
    <phoneticPr fontId="9" type="noConversion"/>
  </si>
  <si>
    <t>NM-DE</t>
    <phoneticPr fontId="9" type="noConversion"/>
  </si>
  <si>
    <t>NC-FI</t>
    <phoneticPr fontId="9" type="noConversion"/>
  </si>
  <si>
    <t>NC-WI</t>
    <phoneticPr fontId="9" type="noConversion"/>
  </si>
  <si>
    <t>NC-CE</t>
    <phoneticPr fontId="9" type="noConversion"/>
  </si>
  <si>
    <t>NC-FL</t>
    <phoneticPr fontId="9" type="noConversion"/>
  </si>
  <si>
    <t>NC-FU</t>
    <phoneticPr fontId="9" type="noConversion"/>
  </si>
  <si>
    <t>NC-DE</t>
    <phoneticPr fontId="9" type="noConversion"/>
  </si>
  <si>
    <t>SN-WI</t>
    <phoneticPr fontId="9" type="noConversion"/>
  </si>
  <si>
    <t>SN-SU</t>
    <phoneticPr fontId="9" type="noConversion"/>
  </si>
  <si>
    <t>SN-IN</t>
    <phoneticPr fontId="9" type="noConversion"/>
  </si>
  <si>
    <t>SN-SO</t>
    <phoneticPr fontId="9" type="noConversion"/>
  </si>
  <si>
    <t>NS-FU</t>
    <phoneticPr fontId="9" type="noConversion"/>
  </si>
  <si>
    <t>NS-FI</t>
    <phoneticPr fontId="9" type="noConversion"/>
  </si>
  <si>
    <t>NS-DE</t>
    <phoneticPr fontId="9" type="noConversion"/>
  </si>
  <si>
    <t>AC-EL</t>
    <phoneticPr fontId="9" type="noConversion"/>
  </si>
  <si>
    <t>AC-CR</t>
    <phoneticPr fontId="9" type="noConversion"/>
  </si>
  <si>
    <t>AC-RE</t>
    <phoneticPr fontId="9" type="noConversion"/>
  </si>
  <si>
    <t>AC-WE</t>
    <phoneticPr fontId="9" type="noConversion"/>
  </si>
  <si>
    <t>NG-FU</t>
    <phoneticPr fontId="9" type="noConversion"/>
  </si>
  <si>
    <t>NG-FI</t>
    <phoneticPr fontId="9" type="noConversion"/>
  </si>
  <si>
    <t>NG-SO</t>
    <phoneticPr fontId="9" type="noConversion"/>
  </si>
  <si>
    <t>Marriott's Kaua'i Beach Club</t>
    <phoneticPr fontId="2" type="noConversion"/>
  </si>
  <si>
    <t>Volcano Inn</t>
    <phoneticPr fontId="2" type="noConversion"/>
  </si>
  <si>
    <t>The Westin Maui Resort &amp; Spa, Ka'anapali</t>
    <phoneticPr fontId="2" type="noConversion"/>
  </si>
  <si>
    <t>OUTRIGGER Kona Resort &amp; Spa</t>
    <phoneticPr fontId="2" type="noConversion"/>
  </si>
  <si>
    <t>Hana-Maui Resort - Destination by Hyatt</t>
    <phoneticPr fontId="2" type="noConversion"/>
  </si>
  <si>
    <t>Waikiki Monarch Hotel</t>
    <phoneticPr fontId="2" type="noConversion"/>
  </si>
  <si>
    <t>Royal Grove Waikiki</t>
    <phoneticPr fontId="2" type="noConversion"/>
  </si>
  <si>
    <t>Royal Kona Resort</t>
    <phoneticPr fontId="2" type="noConversion"/>
  </si>
  <si>
    <t>Kula Lodge</t>
    <phoneticPr fontId="2" type="noConversion"/>
  </si>
  <si>
    <t>Tip Top Motel, Cafe, And Bakery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</si>
</sst>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等线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4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2" borderId="0" xfId="2" applyFont="1" applyFill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CB181B15-D752-4D59-82FE-E8684A2C0EA7}"/>
    <cellStyle name="常规 3" xfId="2" xr:uid="{CBDA2327-87B1-47A2-8A40-C3F614E1D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5"/>
  <sheetViews>
    <sheetView tabSelected="1" workbookViewId="0">
      <pane ySplit="1" topLeftCell="A2" activePane="bottomLeft" state="frozen"/>
      <selection pane="bottomLeft" activeCell="AX85" sqref="AX85"/>
    </sheetView>
  </sheetViews>
  <sheetFormatPr defaultRowHeight="13.8" x14ac:dyDescent="0.25"/>
  <cols>
    <col min="1" max="1" width="8.88671875" style="3"/>
    <col min="2" max="2" width="60.44140625" style="4" customWidth="1"/>
    <col min="3" max="6" width="12.33203125" style="4" customWidth="1"/>
    <col min="7" max="8" width="11.5546875" style="3" customWidth="1"/>
    <col min="9" max="37" width="17.6640625" style="3" customWidth="1"/>
    <col min="38" max="42" width="13.6640625" style="3" customWidth="1"/>
    <col min="43" max="43" width="19" style="3" customWidth="1"/>
    <col min="44" max="45" width="12.44140625" style="3" customWidth="1"/>
    <col min="46" max="46" width="19" style="3" customWidth="1"/>
    <col min="47" max="48" width="14.109375" style="3" customWidth="1"/>
    <col min="49" max="16384" width="8.88671875" style="3"/>
  </cols>
  <sheetData>
    <row r="1" spans="1:46" s="6" customFormat="1" ht="45" customHeight="1" x14ac:dyDescent="0.25">
      <c r="A1" s="9" t="s">
        <v>37</v>
      </c>
      <c r="B1" s="10" t="s">
        <v>36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  <c r="W1" s="11" t="s">
        <v>58</v>
      </c>
      <c r="X1" s="11" t="s">
        <v>59</v>
      </c>
      <c r="Y1" s="11" t="s">
        <v>60</v>
      </c>
      <c r="Z1" s="11" t="s">
        <v>61</v>
      </c>
      <c r="AA1" s="11" t="s">
        <v>62</v>
      </c>
      <c r="AB1" s="11" t="s">
        <v>63</v>
      </c>
      <c r="AC1" s="11" t="s">
        <v>64</v>
      </c>
      <c r="AD1" s="11" t="s">
        <v>65</v>
      </c>
      <c r="AE1" s="11" t="s">
        <v>66</v>
      </c>
      <c r="AF1" s="11" t="s">
        <v>67</v>
      </c>
      <c r="AG1" s="11" t="s">
        <v>68</v>
      </c>
      <c r="AH1" s="11" t="s">
        <v>69</v>
      </c>
      <c r="AI1" s="11" t="s">
        <v>70</v>
      </c>
      <c r="AJ1" s="11" t="s">
        <v>71</v>
      </c>
      <c r="AK1" s="11" t="s">
        <v>72</v>
      </c>
      <c r="AL1" s="13" t="s">
        <v>7</v>
      </c>
      <c r="AM1" s="13" t="s">
        <v>8</v>
      </c>
      <c r="AN1" s="13" t="s">
        <v>9</v>
      </c>
      <c r="AO1" s="13" t="s">
        <v>10</v>
      </c>
      <c r="AP1" s="13" t="s">
        <v>11</v>
      </c>
      <c r="AQ1" s="13" t="s">
        <v>12</v>
      </c>
      <c r="AR1" s="13" t="s">
        <v>13</v>
      </c>
      <c r="AS1" s="13" t="s">
        <v>14</v>
      </c>
      <c r="AT1" s="13" t="s">
        <v>15</v>
      </c>
    </row>
    <row r="2" spans="1:46" x14ac:dyDescent="0.25">
      <c r="A2" s="2">
        <v>1</v>
      </c>
      <c r="B2" s="1" t="s">
        <v>3</v>
      </c>
      <c r="C2" s="1">
        <v>1</v>
      </c>
      <c r="D2" s="1">
        <v>0</v>
      </c>
      <c r="E2" s="1">
        <v>0</v>
      </c>
      <c r="F2" s="1">
        <f>7.304 + 1.911*G2</f>
        <v>8.2008475880000002</v>
      </c>
      <c r="G2" s="1">
        <f>0.368*H2+0.285*H3+0.347*H4</f>
        <v>0.469308</v>
      </c>
      <c r="H2" s="1">
        <f>1*(0.033*I2+0.021*J2+0.03*K2+0.036*L2+0.027*M2+0.093*N2+0.044*O2+0.008*P2+0.047*Q2+0.005*R2+0.019*S2+0.027*T2+0.013*U2+0.018*V2+0.018*W2+0.036*X2+0.018*Y2+0.063*Z2+0.008*AA2+0.014*AB2+0.01*AC2+0.036*AD2+0.018*AE2+0.035*AF2+0.014*AG2+0.013*AH2+0.231*AI2+0.026*AJ2+0.038*AK2)</f>
        <v>0.75600000000000012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1</v>
      </c>
      <c r="AJ2" s="2">
        <v>1</v>
      </c>
      <c r="AK2" s="2">
        <v>1</v>
      </c>
      <c r="AL2" s="2">
        <v>8.1</v>
      </c>
      <c r="AM2" s="2">
        <v>8.6</v>
      </c>
      <c r="AN2" s="2">
        <v>8.1999999999999993</v>
      </c>
      <c r="AO2" s="2">
        <v>8.5</v>
      </c>
      <c r="AP2" s="2">
        <v>8.6</v>
      </c>
      <c r="AQ2" s="2">
        <v>7.9</v>
      </c>
      <c r="AR2" s="2">
        <v>9.1</v>
      </c>
      <c r="AS2" s="2">
        <v>7.3</v>
      </c>
      <c r="AT2" s="2">
        <v>278.06</v>
      </c>
    </row>
    <row r="3" spans="1:46" x14ac:dyDescent="0.25">
      <c r="A3" s="2">
        <v>1</v>
      </c>
      <c r="B3" s="1" t="s">
        <v>3</v>
      </c>
      <c r="C3" s="1">
        <v>0</v>
      </c>
      <c r="D3" s="1">
        <v>1</v>
      </c>
      <c r="E3" s="1">
        <v>0</v>
      </c>
      <c r="F3" s="1">
        <f>7.304 + 1.911*G3</f>
        <v>8.2008475880000002</v>
      </c>
      <c r="G3" s="1">
        <f>0.368*H2+0.285*H3+0.347*H4</f>
        <v>0.469308</v>
      </c>
      <c r="H3" s="1">
        <f>1*(0.033*I3+0.021*J3+0.03*K3+0.036*L3+0.027*M3+0.093*N3+0.044*O3+0.008*P3+0.047*Q3+0.005*R3+0.019*S3+0.027*T3+0.013*U3+0.018*V3+0.018*W3+0.036*X3+0.018*Y3+0.063*Z3+0.008*AA3+0.014*AB3+0.01*AC3+0.036*AD3+0.018*AE3+0.035*AF3+0.014*AG3+0.013*AH3+0.231*AI3+0.026*AJ3+0.038*AK3)</f>
        <v>0.28699999999999998</v>
      </c>
      <c r="I3" s="2">
        <v>1</v>
      </c>
      <c r="J3" s="2">
        <v>0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0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1</v>
      </c>
      <c r="AL3" s="2">
        <v>8.1</v>
      </c>
      <c r="AM3" s="2">
        <v>8.6</v>
      </c>
      <c r="AN3" s="2">
        <v>8.1999999999999993</v>
      </c>
      <c r="AO3" s="2">
        <v>8.5</v>
      </c>
      <c r="AP3" s="2">
        <v>8.6</v>
      </c>
      <c r="AQ3" s="2">
        <v>7.9</v>
      </c>
      <c r="AR3" s="2">
        <v>9.1</v>
      </c>
      <c r="AS3" s="2">
        <v>7.3</v>
      </c>
      <c r="AT3" s="2">
        <v>278.06</v>
      </c>
    </row>
    <row r="4" spans="1:46" x14ac:dyDescent="0.25">
      <c r="A4" s="2">
        <v>1</v>
      </c>
      <c r="B4" s="1" t="s">
        <v>3</v>
      </c>
      <c r="C4" s="1">
        <v>0</v>
      </c>
      <c r="D4" s="1">
        <v>0</v>
      </c>
      <c r="E4" s="1">
        <v>1</v>
      </c>
      <c r="F4" s="1">
        <f>7.304 + 1.911*G4</f>
        <v>8.2008475880000002</v>
      </c>
      <c r="G4" s="1">
        <f>0.368*H2+0.285*H3+0.347*H4</f>
        <v>0.469308</v>
      </c>
      <c r="H4" s="1">
        <f>1*(0.033*I4+0.021*J4+0.03*K4+0.036*L4+0.027*M4+0.093*N4+0.044*O4+0.008*P4+0.047*Q4+0.005*R4+0.019*S4+0.027*T4+0.013*U4+0.018*V4+0.018*W4+0.036*X4+0.018*Y4+0.063*Z4+0.008*AA4+0.014*AB4+0.01*AC4+0.036*AD4+0.018*AE4+0.035*AF4+0.014*AG4+0.013*AH4+0.231*AI4+0.026*AJ4+0.038*AK4)</f>
        <v>0.315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  <c r="AD4" s="2">
        <v>1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8.1</v>
      </c>
      <c r="AM4" s="2">
        <v>8.6</v>
      </c>
      <c r="AN4" s="2">
        <v>8.1999999999999993</v>
      </c>
      <c r="AO4" s="2">
        <v>8.5</v>
      </c>
      <c r="AP4" s="2">
        <v>8.6</v>
      </c>
      <c r="AQ4" s="2">
        <v>7.9</v>
      </c>
      <c r="AR4" s="2">
        <v>9.1</v>
      </c>
      <c r="AS4" s="2">
        <v>7.3</v>
      </c>
      <c r="AT4" s="2">
        <v>278.06</v>
      </c>
    </row>
    <row r="5" spans="1:46" x14ac:dyDescent="0.25">
      <c r="A5" s="2"/>
      <c r="B5" s="1"/>
      <c r="C5" s="1"/>
      <c r="D5" s="1"/>
      <c r="E5" s="1"/>
      <c r="F5" s="1"/>
      <c r="G5" s="1"/>
      <c r="H5" s="1"/>
      <c r="I5" s="2">
        <f>SUM(I2:I4)</f>
        <v>1</v>
      </c>
      <c r="J5" s="2">
        <f t="shared" ref="J5:AK5" si="0">SUM(J2:J4)</f>
        <v>0</v>
      </c>
      <c r="K5" s="2">
        <f t="shared" si="0"/>
        <v>1</v>
      </c>
      <c r="L5" s="2">
        <f t="shared" si="0"/>
        <v>3</v>
      </c>
      <c r="M5" s="2">
        <f t="shared" si="0"/>
        <v>1</v>
      </c>
      <c r="N5" s="2">
        <f t="shared" si="0"/>
        <v>2</v>
      </c>
      <c r="O5" s="2">
        <f t="shared" si="0"/>
        <v>1</v>
      </c>
      <c r="P5" s="2">
        <f t="shared" si="0"/>
        <v>3</v>
      </c>
      <c r="Q5" s="2">
        <f t="shared" si="0"/>
        <v>1</v>
      </c>
      <c r="R5" s="2">
        <f t="shared" si="0"/>
        <v>3</v>
      </c>
      <c r="S5" s="2">
        <f t="shared" si="0"/>
        <v>1</v>
      </c>
      <c r="T5" s="2">
        <f t="shared" si="0"/>
        <v>1</v>
      </c>
      <c r="U5" s="2">
        <f t="shared" si="0"/>
        <v>2</v>
      </c>
      <c r="V5" s="2">
        <f t="shared" si="0"/>
        <v>3</v>
      </c>
      <c r="W5" s="2">
        <f t="shared" si="0"/>
        <v>2</v>
      </c>
      <c r="X5" s="2">
        <f t="shared" si="0"/>
        <v>1</v>
      </c>
      <c r="Y5" s="2">
        <f t="shared" si="0"/>
        <v>1</v>
      </c>
      <c r="Z5" s="2">
        <f t="shared" si="0"/>
        <v>2</v>
      </c>
      <c r="AA5" s="2">
        <f t="shared" si="0"/>
        <v>2</v>
      </c>
      <c r="AB5" s="2">
        <f t="shared" si="0"/>
        <v>0</v>
      </c>
      <c r="AC5" s="2">
        <f t="shared" si="0"/>
        <v>0</v>
      </c>
      <c r="AD5" s="2">
        <f t="shared" si="0"/>
        <v>1</v>
      </c>
      <c r="AE5" s="2">
        <f t="shared" si="0"/>
        <v>1</v>
      </c>
      <c r="AF5" s="2">
        <f t="shared" si="0"/>
        <v>1</v>
      </c>
      <c r="AG5" s="2">
        <f t="shared" si="0"/>
        <v>0</v>
      </c>
      <c r="AH5" s="2">
        <f t="shared" si="0"/>
        <v>0</v>
      </c>
      <c r="AI5" s="2">
        <f t="shared" si="0"/>
        <v>1</v>
      </c>
      <c r="AJ5" s="2">
        <f t="shared" si="0"/>
        <v>2</v>
      </c>
      <c r="AK5" s="2">
        <f t="shared" si="0"/>
        <v>3</v>
      </c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A6" s="2">
        <v>2</v>
      </c>
      <c r="B6" s="1" t="s">
        <v>0</v>
      </c>
      <c r="C6" s="1">
        <v>1</v>
      </c>
      <c r="D6" s="1">
        <v>0</v>
      </c>
      <c r="E6" s="1">
        <v>0</v>
      </c>
      <c r="F6" s="1">
        <f>7.304 + 1.911*G6</f>
        <v>8.7039871340000001</v>
      </c>
      <c r="G6" s="1">
        <f>0.368*H6+0.285*H7+0.347*H8</f>
        <v>0.73259400000000019</v>
      </c>
      <c r="H6" s="1">
        <f>1*(0.033*I6+0.021*J6+0.03*K6+0.036*L6+0.027*M6+0.093*N6+0.044*O6+0.008*P6+0.047*Q6+0.005*R6+0.019*S6+0.027*T6+0.013*U6+0.018*V6+0.018*W6+0.036*X6+0.018*Y6+0.063*Z6+0.008*AA6+0.014*AB6+0.01*AC6+0.036*AD6+0.018*AE6+0.035*AF6+0.014*AG6+0.013*AH6+0.231*AI6+0.026*AJ6+0.038*AK6)</f>
        <v>0.77200000000000013</v>
      </c>
      <c r="I6" s="2">
        <v>1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1</v>
      </c>
      <c r="Q6" s="2">
        <v>1</v>
      </c>
      <c r="R6" s="2">
        <v>1</v>
      </c>
      <c r="S6" s="2">
        <v>0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0</v>
      </c>
      <c r="AB6" s="2">
        <v>1</v>
      </c>
      <c r="AC6" s="2">
        <v>0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0</v>
      </c>
      <c r="AK6" s="2">
        <v>1</v>
      </c>
      <c r="AL6" s="2">
        <v>8.5</v>
      </c>
      <c r="AM6" s="2">
        <v>8.9</v>
      </c>
      <c r="AN6" s="2">
        <v>8.6999999999999993</v>
      </c>
      <c r="AO6" s="2">
        <v>8.8000000000000007</v>
      </c>
      <c r="AP6" s="2">
        <v>8.8000000000000007</v>
      </c>
      <c r="AQ6" s="2">
        <v>8.1999999999999993</v>
      </c>
      <c r="AR6" s="2">
        <v>9</v>
      </c>
      <c r="AS6" s="2">
        <v>7.5</v>
      </c>
      <c r="AT6" s="2">
        <v>224.31</v>
      </c>
    </row>
    <row r="7" spans="1:46" x14ac:dyDescent="0.25">
      <c r="A7" s="2">
        <v>2</v>
      </c>
      <c r="B7" s="1" t="s">
        <v>0</v>
      </c>
      <c r="C7" s="1">
        <v>0</v>
      </c>
      <c r="D7" s="1">
        <v>1</v>
      </c>
      <c r="E7" s="1">
        <v>0</v>
      </c>
      <c r="F7" s="1">
        <f>7.304 + 1.911*G7</f>
        <v>8.7039871340000001</v>
      </c>
      <c r="G7" s="1">
        <f>0.368*H6+0.285*H7+0.347*H8</f>
        <v>0.73259400000000019</v>
      </c>
      <c r="H7" s="1">
        <f>1*(0.033*I7+0.021*J7+0.03*K7+0.036*L7+0.027*M7+0.093*N7+0.044*O7+0.008*P7+0.047*Q7+0.005*R7+0.019*S7+0.027*T7+0.013*U7+0.018*V7+0.018*W7+0.036*X7+0.018*Y7+0.063*Z7+0.008*AA7+0.014*AB7+0.01*AC7+0.036*AD7+0.018*AE7+0.035*AF7+0.014*AG7+0.013*AH7+0.231*AI7+0.026*AJ7+0.038*AK7)</f>
        <v>0.68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1</v>
      </c>
      <c r="R7" s="2">
        <v>1</v>
      </c>
      <c r="S7" s="2">
        <v>0</v>
      </c>
      <c r="T7" s="2">
        <v>0</v>
      </c>
      <c r="U7" s="2">
        <v>1</v>
      </c>
      <c r="V7" s="2">
        <v>1</v>
      </c>
      <c r="W7" s="2">
        <v>1</v>
      </c>
      <c r="X7" s="2">
        <v>1</v>
      </c>
      <c r="Y7" s="2">
        <v>0</v>
      </c>
      <c r="Z7" s="2">
        <v>0</v>
      </c>
      <c r="AA7" s="2">
        <v>1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3">
        <v>1</v>
      </c>
      <c r="AJ7" s="2">
        <v>0</v>
      </c>
      <c r="AK7" s="2">
        <v>1</v>
      </c>
      <c r="AL7" s="2">
        <v>8.5</v>
      </c>
      <c r="AM7" s="2">
        <v>8.9</v>
      </c>
      <c r="AN7" s="2">
        <v>8.6999999999999993</v>
      </c>
      <c r="AO7" s="2">
        <v>8.8000000000000007</v>
      </c>
      <c r="AP7" s="2">
        <v>8.8000000000000007</v>
      </c>
      <c r="AQ7" s="2">
        <v>8.1999999999999993</v>
      </c>
      <c r="AR7" s="2">
        <v>9</v>
      </c>
      <c r="AS7" s="2">
        <v>7.5</v>
      </c>
      <c r="AT7" s="2">
        <v>224.31</v>
      </c>
    </row>
    <row r="8" spans="1:46" x14ac:dyDescent="0.25">
      <c r="A8" s="2">
        <v>2</v>
      </c>
      <c r="B8" s="1" t="s">
        <v>0</v>
      </c>
      <c r="C8" s="1">
        <v>0</v>
      </c>
      <c r="D8" s="1">
        <v>0</v>
      </c>
      <c r="E8" s="1">
        <v>1</v>
      </c>
      <c r="F8" s="1">
        <f>7.304 + 1.911*G8</f>
        <v>8.7039871340000001</v>
      </c>
      <c r="G8" s="1">
        <f>0.368*H6+0.285*H7+0.347*H8</f>
        <v>0.73259400000000019</v>
      </c>
      <c r="H8" s="1">
        <f>1*(0.033*I8+0.021*J8+0.03*K8+0.036*L8+0.027*M8+0.093*N8+0.044*O8+0.008*P8+0.047*Q8+0.005*R8+0.019*S8+0.027*T8+0.013*U8+0.018*V8+0.018*W8+0.036*X8+0.018*Y8+0.063*Z8+0.008*AA8+0.014*AB8+0.01*AC8+0.036*AD8+0.018*AE8+0.035*AF8+0.014*AG8+0.013*AH8+0.231*AI8+0.026*AJ8+0.038*AK8)</f>
        <v>0.7340000000000001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2">
        <v>8.5</v>
      </c>
      <c r="AM8" s="2">
        <v>8.9</v>
      </c>
      <c r="AN8" s="2">
        <v>8.6999999999999993</v>
      </c>
      <c r="AO8" s="2">
        <v>8.8000000000000007</v>
      </c>
      <c r="AP8" s="2">
        <v>8.8000000000000007</v>
      </c>
      <c r="AQ8" s="2">
        <v>8.1999999999999993</v>
      </c>
      <c r="AR8" s="2">
        <v>9</v>
      </c>
      <c r="AS8" s="2">
        <v>7.5</v>
      </c>
      <c r="AT8" s="2">
        <v>224.31</v>
      </c>
    </row>
    <row r="9" spans="1:46" x14ac:dyDescent="0.25">
      <c r="A9" s="2"/>
      <c r="B9" s="1"/>
      <c r="C9" s="1"/>
      <c r="D9" s="1"/>
      <c r="E9" s="1"/>
      <c r="F9" s="1"/>
      <c r="G9" s="1"/>
      <c r="H9" s="1"/>
      <c r="I9" s="2">
        <f>SUM(I6:I8)</f>
        <v>2</v>
      </c>
      <c r="J9" s="2">
        <f t="shared" ref="J9" si="1">SUM(J6:J8)</f>
        <v>2</v>
      </c>
      <c r="K9" s="2">
        <f t="shared" ref="K9" si="2">SUM(K6:K8)</f>
        <v>1</v>
      </c>
      <c r="L9" s="2">
        <f t="shared" ref="L9" si="3">SUM(L6:L8)</f>
        <v>2</v>
      </c>
      <c r="M9" s="2">
        <f t="shared" ref="M9" si="4">SUM(M6:M8)</f>
        <v>1</v>
      </c>
      <c r="N9" s="2">
        <f t="shared" ref="N9" si="5">SUM(N6:N8)</f>
        <v>2</v>
      </c>
      <c r="O9" s="2">
        <f t="shared" ref="O9" si="6">SUM(O6:O8)</f>
        <v>1</v>
      </c>
      <c r="P9" s="2">
        <f t="shared" ref="P9" si="7">SUM(P6:P8)</f>
        <v>3</v>
      </c>
      <c r="Q9" s="2">
        <f t="shared" ref="Q9" si="8">SUM(Q6:Q8)</f>
        <v>3</v>
      </c>
      <c r="R9" s="2">
        <f t="shared" ref="R9" si="9">SUM(R6:R8)</f>
        <v>3</v>
      </c>
      <c r="S9" s="2">
        <f t="shared" ref="S9" si="10">SUM(S6:S8)</f>
        <v>1</v>
      </c>
      <c r="T9" s="2">
        <f t="shared" ref="T9" si="11">SUM(T6:T8)</f>
        <v>2</v>
      </c>
      <c r="U9" s="2">
        <f t="shared" ref="U9" si="12">SUM(U6:U8)</f>
        <v>3</v>
      </c>
      <c r="V9" s="2">
        <f t="shared" ref="V9" si="13">SUM(V6:V8)</f>
        <v>3</v>
      </c>
      <c r="W9" s="2">
        <f t="shared" ref="W9" si="14">SUM(W6:W8)</f>
        <v>3</v>
      </c>
      <c r="X9" s="2">
        <f t="shared" ref="X9" si="15">SUM(X6:X8)</f>
        <v>3</v>
      </c>
      <c r="Y9" s="2">
        <f t="shared" ref="Y9" si="16">SUM(Y6:Y8)</f>
        <v>2</v>
      </c>
      <c r="Z9" s="2">
        <f t="shared" ref="Z9" si="17">SUM(Z6:Z8)</f>
        <v>0</v>
      </c>
      <c r="AA9" s="2">
        <f t="shared" ref="AA9" si="18">SUM(AA6:AA8)</f>
        <v>2</v>
      </c>
      <c r="AB9" s="2">
        <f t="shared" ref="AB9" si="19">SUM(AB6:AB8)</f>
        <v>2</v>
      </c>
      <c r="AC9" s="2">
        <f t="shared" ref="AC9" si="20">SUM(AC6:AC8)</f>
        <v>0</v>
      </c>
      <c r="AD9" s="2">
        <f t="shared" ref="AD9" si="21">SUM(AD6:AD8)</f>
        <v>2</v>
      </c>
      <c r="AE9" s="2">
        <f t="shared" ref="AE9" si="22">SUM(AE6:AE8)</f>
        <v>3</v>
      </c>
      <c r="AF9" s="2">
        <f t="shared" ref="AF9" si="23">SUM(AF6:AF8)</f>
        <v>3</v>
      </c>
      <c r="AG9" s="2">
        <f t="shared" ref="AG9" si="24">SUM(AG6:AG8)</f>
        <v>2</v>
      </c>
      <c r="AH9" s="2">
        <f t="shared" ref="AH9" si="25">SUM(AH6:AH8)</f>
        <v>3</v>
      </c>
      <c r="AI9" s="2">
        <f t="shared" ref="AI9" si="26">SUM(AI6:AI8)</f>
        <v>3</v>
      </c>
      <c r="AJ9" s="2">
        <f t="shared" ref="AJ9" si="27">SUM(AJ6:AJ8)</f>
        <v>1</v>
      </c>
      <c r="AK9" s="2">
        <f t="shared" ref="AK9" si="28">SUM(AK6:AK8)</f>
        <v>3</v>
      </c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s="2">
        <v>3</v>
      </c>
      <c r="B10" s="5" t="s">
        <v>6</v>
      </c>
      <c r="C10" s="1">
        <v>1</v>
      </c>
      <c r="D10" s="1">
        <v>0</v>
      </c>
      <c r="E10" s="1">
        <v>0</v>
      </c>
      <c r="F10" s="1">
        <f>7.304 + 1.911*G10</f>
        <v>8.5086217820000005</v>
      </c>
      <c r="G10" s="1">
        <f>0.368*H10+0.285*H11+0.347*H12</f>
        <v>0.63036200000000009</v>
      </c>
      <c r="H10" s="1">
        <f>1*(0.033*I10+0.021*J10+0.03*K10+0.036*L10+0.027*M10+0.093*N10+0.044*O10+0.008*P10+0.047*Q10+0.005*R10+0.019*S10+0.027*T10+0.013*U10+0.018*V10+0.018*W10+0.036*X10+0.018*Y10+0.063*Z10+0.008*AA10+0.014*AB10+0.01*AC10+0.036*AD10+0.018*AE10+0.035*AF10+0.014*AG10+0.013*AH10+0.231*AI10+0.026*AJ10+0.038*AK10)</f>
        <v>0.66800000000000004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 s="2">
        <v>1</v>
      </c>
      <c r="AJ10" s="2">
        <v>1</v>
      </c>
      <c r="AK10" s="2">
        <v>1</v>
      </c>
      <c r="AL10" s="2">
        <v>8.6</v>
      </c>
      <c r="AM10" s="2">
        <v>8.9</v>
      </c>
      <c r="AN10" s="2">
        <v>8.8000000000000007</v>
      </c>
      <c r="AO10" s="2">
        <v>9</v>
      </c>
      <c r="AP10" s="2">
        <v>9.1</v>
      </c>
      <c r="AQ10" s="2">
        <v>7.7</v>
      </c>
      <c r="AR10" s="2">
        <v>9.6999999999999993</v>
      </c>
      <c r="AS10" s="2"/>
      <c r="AT10" s="2">
        <v>896.37</v>
      </c>
    </row>
    <row r="11" spans="1:46" x14ac:dyDescent="0.25">
      <c r="A11" s="2">
        <v>3</v>
      </c>
      <c r="B11" s="5" t="s">
        <v>6</v>
      </c>
      <c r="C11" s="1">
        <v>0</v>
      </c>
      <c r="D11" s="1">
        <v>1</v>
      </c>
      <c r="E11" s="1">
        <v>0</v>
      </c>
      <c r="F11" s="1">
        <f>7.304 + 1.911*G11</f>
        <v>8.5086217820000005</v>
      </c>
      <c r="G11" s="1">
        <f>0.368*H10+0.285*H11+0.347*H12</f>
        <v>0.63036200000000009</v>
      </c>
      <c r="H11" s="1">
        <f>1*(0.033*I11+0.021*J11+0.03*K11+0.036*L11+0.027*M11+0.093*N11+0.044*O11+0.008*P11+0.047*Q11+0.005*R11+0.019*S11+0.027*T11+0.013*U11+0.018*V11+0.018*W11+0.036*X11+0.018*Y11+0.063*Z11+0.008*AA11+0.014*AB11+0.01*AC11+0.036*AD11+0.018*AE11+0.035*AF11+0.014*AG11+0.013*AH11+0.231*AI11+0.026*AJ11+0.038*AK11)</f>
        <v>0.69300000000000006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1</v>
      </c>
      <c r="AK11" s="2">
        <v>1</v>
      </c>
      <c r="AL11" s="2">
        <v>8.6</v>
      </c>
      <c r="AM11" s="2">
        <v>8.9</v>
      </c>
      <c r="AN11" s="2">
        <v>8.8000000000000007</v>
      </c>
      <c r="AO11" s="2">
        <v>9</v>
      </c>
      <c r="AP11" s="2">
        <v>9.1</v>
      </c>
      <c r="AQ11" s="2">
        <v>7.7</v>
      </c>
      <c r="AR11" s="2">
        <v>9.6999999999999993</v>
      </c>
      <c r="AS11" s="2"/>
      <c r="AT11" s="2">
        <v>896.37</v>
      </c>
    </row>
    <row r="12" spans="1:46" x14ac:dyDescent="0.25">
      <c r="A12" s="2">
        <v>3</v>
      </c>
      <c r="B12" s="5" t="s">
        <v>6</v>
      </c>
      <c r="C12" s="1">
        <v>0</v>
      </c>
      <c r="D12" s="1">
        <v>0</v>
      </c>
      <c r="E12" s="1">
        <v>1</v>
      </c>
      <c r="F12" s="1">
        <f>7.304 + 1.911*G12</f>
        <v>8.5086217820000005</v>
      </c>
      <c r="G12" s="1">
        <f>0.368*H10+0.285*H11+0.347*H12</f>
        <v>0.63036200000000009</v>
      </c>
      <c r="H12" s="1">
        <f>1*(0.033*I12+0.021*J12+0.03*K12+0.036*L12+0.027*M12+0.093*N12+0.044*O12+0.008*P12+0.047*Q12+0.005*R12+0.019*S12+0.027*T12+0.013*U12+0.018*V12+0.018*W12+0.036*X12+0.018*Y12+0.063*Z12+0.008*AA12+0.014*AB12+0.01*AC12+0.036*AD12+0.018*AE12+0.035*AF12+0.014*AG12+0.013*AH12+0.231*AI12+0.026*AJ12+0.038*AK12)</f>
        <v>0.53900000000000003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1</v>
      </c>
      <c r="V12" s="2">
        <v>1</v>
      </c>
      <c r="W12" s="2">
        <v>0</v>
      </c>
      <c r="X12" s="2">
        <v>1</v>
      </c>
      <c r="Y12" s="2">
        <v>1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1</v>
      </c>
      <c r="AF12" s="2">
        <v>0</v>
      </c>
      <c r="AG12" s="2">
        <v>1</v>
      </c>
      <c r="AH12" s="2">
        <v>0</v>
      </c>
      <c r="AI12" s="2">
        <v>0</v>
      </c>
      <c r="AJ12" s="2">
        <v>1</v>
      </c>
      <c r="AK12" s="2">
        <v>1</v>
      </c>
      <c r="AL12" s="2">
        <v>8.6</v>
      </c>
      <c r="AM12" s="2">
        <v>8.9</v>
      </c>
      <c r="AN12" s="2">
        <v>8.8000000000000007</v>
      </c>
      <c r="AO12" s="2">
        <v>9</v>
      </c>
      <c r="AP12" s="2">
        <v>9.1</v>
      </c>
      <c r="AQ12" s="2">
        <v>7.7</v>
      </c>
      <c r="AR12" s="2">
        <v>9.6999999999999993</v>
      </c>
      <c r="AS12" s="2"/>
      <c r="AT12" s="2">
        <v>896.37</v>
      </c>
    </row>
    <row r="13" spans="1:46" x14ac:dyDescent="0.25">
      <c r="A13" s="2"/>
      <c r="B13" s="5"/>
      <c r="C13" s="1"/>
      <c r="D13" s="1"/>
      <c r="E13" s="1"/>
      <c r="F13" s="1"/>
      <c r="G13" s="1"/>
      <c r="H13" s="1"/>
      <c r="I13" s="2">
        <f>SUM(I10:I12)</f>
        <v>3</v>
      </c>
      <c r="J13" s="2">
        <f t="shared" ref="J13:AK13" si="29">SUM(J10:J12)</f>
        <v>2</v>
      </c>
      <c r="K13" s="2">
        <f t="shared" si="29"/>
        <v>3</v>
      </c>
      <c r="L13" s="2">
        <f t="shared" si="29"/>
        <v>3</v>
      </c>
      <c r="M13" s="2">
        <f t="shared" si="29"/>
        <v>1</v>
      </c>
      <c r="N13" s="2">
        <f t="shared" si="29"/>
        <v>0</v>
      </c>
      <c r="O13" s="2">
        <f t="shared" si="29"/>
        <v>3</v>
      </c>
      <c r="P13" s="2">
        <f t="shared" si="29"/>
        <v>3</v>
      </c>
      <c r="Q13" s="2">
        <f t="shared" si="29"/>
        <v>3</v>
      </c>
      <c r="R13" s="2">
        <f t="shared" si="29"/>
        <v>3</v>
      </c>
      <c r="S13" s="2">
        <f t="shared" si="29"/>
        <v>1</v>
      </c>
      <c r="T13" s="2">
        <f t="shared" si="29"/>
        <v>1</v>
      </c>
      <c r="U13" s="2">
        <f t="shared" si="29"/>
        <v>3</v>
      </c>
      <c r="V13" s="2">
        <f t="shared" si="29"/>
        <v>3</v>
      </c>
      <c r="W13" s="2">
        <f t="shared" si="29"/>
        <v>2</v>
      </c>
      <c r="X13" s="2">
        <f t="shared" si="29"/>
        <v>3</v>
      </c>
      <c r="Y13" s="2">
        <f t="shared" si="29"/>
        <v>3</v>
      </c>
      <c r="Z13" s="2">
        <f t="shared" si="29"/>
        <v>2</v>
      </c>
      <c r="AA13" s="2">
        <f t="shared" si="29"/>
        <v>3</v>
      </c>
      <c r="AB13" s="2">
        <f t="shared" si="29"/>
        <v>0</v>
      </c>
      <c r="AC13" s="2">
        <f t="shared" si="29"/>
        <v>0</v>
      </c>
      <c r="AD13" s="2">
        <f t="shared" si="29"/>
        <v>1</v>
      </c>
      <c r="AE13" s="2">
        <f t="shared" si="29"/>
        <v>1</v>
      </c>
      <c r="AF13" s="2">
        <f t="shared" si="29"/>
        <v>0</v>
      </c>
      <c r="AG13" s="2">
        <f t="shared" si="29"/>
        <v>1</v>
      </c>
      <c r="AH13" s="2">
        <f t="shared" si="29"/>
        <v>1</v>
      </c>
      <c r="AI13" s="2">
        <f t="shared" si="29"/>
        <v>2</v>
      </c>
      <c r="AJ13" s="2">
        <f t="shared" si="29"/>
        <v>3</v>
      </c>
      <c r="AK13" s="2">
        <f t="shared" si="29"/>
        <v>3</v>
      </c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2">
        <v>4</v>
      </c>
      <c r="B14" s="1" t="s">
        <v>17</v>
      </c>
      <c r="C14" s="1">
        <v>1</v>
      </c>
      <c r="D14" s="1">
        <v>0</v>
      </c>
      <c r="E14" s="1">
        <v>0</v>
      </c>
      <c r="F14" s="1">
        <f>7.304 + 1.911*G14</f>
        <v>8.1450998959999996</v>
      </c>
      <c r="G14" s="1">
        <f>0.368*H14+0.285*H15+0.347*H16</f>
        <v>0.44013600000000003</v>
      </c>
      <c r="H14" s="1">
        <f>1*(0.033*I14+0.021*J14+0.03*K14+0.036*L14+0.027*M14+0.093*N14+0.044*O14+0.008*P14+0.047*Q14+0.005*R14+0.019*S14+0.027*T14+0.013*U14+0.018*V14+0.018*W14+0.036*X14+0.018*Y14+0.063*Z14+0.008*AA14+0.014*AB14+0.01*AC14+0.036*AD14+0.018*AE14+0.035*AF14+0.014*AG14+0.013*AH14+0.231*AI14+0.026*AJ14+0.038*AK14)</f>
        <v>0.45100000000000007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 s="2">
        <v>1</v>
      </c>
      <c r="U14" s="2">
        <v>1</v>
      </c>
      <c r="V14" s="2">
        <v>1</v>
      </c>
      <c r="W14" s="2">
        <v>1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1</v>
      </c>
      <c r="AK14" s="2">
        <v>0</v>
      </c>
      <c r="AL14" s="2">
        <v>8.6</v>
      </c>
      <c r="AM14" s="2">
        <v>9.3000000000000007</v>
      </c>
      <c r="AN14" s="2">
        <v>8.6999999999999993</v>
      </c>
      <c r="AO14" s="2">
        <v>9.1</v>
      </c>
      <c r="AP14" s="2">
        <v>9.1</v>
      </c>
      <c r="AQ14" s="2">
        <v>8.1</v>
      </c>
      <c r="AR14" s="2">
        <v>9.3000000000000007</v>
      </c>
      <c r="AS14" s="2">
        <v>8.8000000000000007</v>
      </c>
      <c r="AT14" s="2">
        <v>355.67</v>
      </c>
    </row>
    <row r="15" spans="1:46" x14ac:dyDescent="0.25">
      <c r="A15" s="2">
        <v>4</v>
      </c>
      <c r="B15" s="1" t="s">
        <v>17</v>
      </c>
      <c r="C15" s="1">
        <v>0</v>
      </c>
      <c r="D15" s="1">
        <v>1</v>
      </c>
      <c r="E15" s="1">
        <v>0</v>
      </c>
      <c r="F15" s="1">
        <f>7.304 + 1.911*G15</f>
        <v>8.1450998959999996</v>
      </c>
      <c r="G15" s="1">
        <f>0.368*H14+0.285*H15+0.347*H16</f>
        <v>0.44013600000000003</v>
      </c>
      <c r="H15" s="1">
        <f>1*(0.033*I15+0.021*J15+0.03*K15+0.036*L15+0.027*M15+0.093*N15+0.044*O15+0.008*P15+0.047*Q15+0.005*R15+0.019*S15+0.027*T15+0.013*U15+0.018*V15+0.018*W15+0.036*X15+0.018*Y15+0.063*Z15+0.008*AA15+0.014*AB15+0.01*AC15+0.036*AD15+0.018*AE15+0.035*AF15+0.014*AG15+0.013*AH15+0.231*AI15+0.026*AJ15+0.038*AK15)</f>
        <v>0.32400000000000001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v>0</v>
      </c>
      <c r="T15" s="2">
        <v>0</v>
      </c>
      <c r="U15" s="2">
        <v>1</v>
      </c>
      <c r="V15" s="2">
        <v>1</v>
      </c>
      <c r="W15" s="2">
        <v>1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1</v>
      </c>
      <c r="AE15" s="2">
        <v>1</v>
      </c>
      <c r="AF15" s="2">
        <v>1</v>
      </c>
      <c r="AG15" s="2">
        <v>0</v>
      </c>
      <c r="AH15" s="2">
        <v>0</v>
      </c>
      <c r="AI15" s="3">
        <v>0</v>
      </c>
      <c r="AJ15" s="2">
        <v>0</v>
      </c>
      <c r="AK15" s="2">
        <v>1</v>
      </c>
      <c r="AL15" s="2">
        <v>8.6</v>
      </c>
      <c r="AM15" s="2">
        <v>9.3000000000000007</v>
      </c>
      <c r="AN15" s="2">
        <v>8.6999999999999993</v>
      </c>
      <c r="AO15" s="2">
        <v>9.1</v>
      </c>
      <c r="AP15" s="2">
        <v>9.1</v>
      </c>
      <c r="AQ15" s="2">
        <v>8.1</v>
      </c>
      <c r="AR15" s="2">
        <v>9.3000000000000007</v>
      </c>
      <c r="AS15" s="2">
        <v>8.8000000000000007</v>
      </c>
      <c r="AT15" s="2">
        <v>355.67</v>
      </c>
    </row>
    <row r="16" spans="1:46" x14ac:dyDescent="0.25">
      <c r="A16" s="2">
        <v>4</v>
      </c>
      <c r="B16" s="1" t="s">
        <v>17</v>
      </c>
      <c r="C16" s="1">
        <v>0</v>
      </c>
      <c r="D16" s="1">
        <v>0</v>
      </c>
      <c r="E16" s="1">
        <v>1</v>
      </c>
      <c r="F16" s="1">
        <f>7.304 + 1.911*G16</f>
        <v>8.1450998959999996</v>
      </c>
      <c r="G16" s="1">
        <f>0.368*H14+0.285*H15+0.347*H16</f>
        <v>0.44013600000000003</v>
      </c>
      <c r="H16" s="1">
        <f>1*(0.033*I16+0.021*J16+0.03*K16+0.036*L16+0.027*M16+0.093*N16+0.044*O16+0.008*P16+0.047*Q16+0.005*R16+0.019*S16+0.027*T16+0.013*U16+0.018*V16+0.018*W16+0.036*X16+0.018*Y16+0.063*Z16+0.008*AA16+0.014*AB16+0.01*AC16+0.036*AD16+0.018*AE16+0.035*AF16+0.014*AG16+0.013*AH16+0.231*AI16+0.026*AJ16+0.038*AK16)</f>
        <v>0.52400000000000002</v>
      </c>
      <c r="I16" s="2">
        <v>1</v>
      </c>
      <c r="J16" s="2">
        <v>0</v>
      </c>
      <c r="K16" s="2">
        <v>1</v>
      </c>
      <c r="L16" s="2">
        <v>1</v>
      </c>
      <c r="M16" s="2">
        <v>0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0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0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1</v>
      </c>
      <c r="AL16" s="2">
        <v>8.6</v>
      </c>
      <c r="AM16" s="2">
        <v>9.3000000000000007</v>
      </c>
      <c r="AN16" s="2">
        <v>8.6999999999999993</v>
      </c>
      <c r="AO16" s="2">
        <v>9.1</v>
      </c>
      <c r="AP16" s="2">
        <v>9.1</v>
      </c>
      <c r="AQ16" s="2">
        <v>8.1</v>
      </c>
      <c r="AR16" s="2">
        <v>9.3000000000000007</v>
      </c>
      <c r="AS16" s="2">
        <v>8.8000000000000007</v>
      </c>
      <c r="AT16" s="2">
        <v>355.67</v>
      </c>
    </row>
    <row r="17" spans="1:46" x14ac:dyDescent="0.25">
      <c r="A17" s="2"/>
      <c r="B17" s="1"/>
      <c r="C17" s="1"/>
      <c r="D17" s="1"/>
      <c r="E17" s="1"/>
      <c r="F17" s="1"/>
      <c r="G17" s="1"/>
      <c r="H17" s="1"/>
      <c r="I17" s="2">
        <f>SUM(I14:I16)</f>
        <v>1</v>
      </c>
      <c r="J17" s="2">
        <f t="shared" ref="J17:AK17" si="30">SUM(J14:J16)</f>
        <v>1</v>
      </c>
      <c r="K17" s="2">
        <f t="shared" si="30"/>
        <v>1</v>
      </c>
      <c r="L17" s="2">
        <f t="shared" si="30"/>
        <v>3</v>
      </c>
      <c r="M17" s="2">
        <f t="shared" si="30"/>
        <v>0</v>
      </c>
      <c r="N17" s="2">
        <f t="shared" si="30"/>
        <v>2</v>
      </c>
      <c r="O17" s="2">
        <f t="shared" si="30"/>
        <v>3</v>
      </c>
      <c r="P17" s="2">
        <f t="shared" si="30"/>
        <v>3</v>
      </c>
      <c r="Q17" s="2">
        <f t="shared" si="30"/>
        <v>3</v>
      </c>
      <c r="R17" s="2">
        <f t="shared" si="30"/>
        <v>3</v>
      </c>
      <c r="S17" s="2">
        <f t="shared" si="30"/>
        <v>0</v>
      </c>
      <c r="T17" s="2">
        <f t="shared" si="30"/>
        <v>2</v>
      </c>
      <c r="U17" s="2">
        <f t="shared" si="30"/>
        <v>3</v>
      </c>
      <c r="V17" s="2">
        <f t="shared" si="30"/>
        <v>3</v>
      </c>
      <c r="W17" s="2">
        <f t="shared" si="30"/>
        <v>3</v>
      </c>
      <c r="X17" s="2">
        <f t="shared" si="30"/>
        <v>1</v>
      </c>
      <c r="Y17" s="2">
        <f t="shared" si="30"/>
        <v>0</v>
      </c>
      <c r="Z17" s="2">
        <f t="shared" si="30"/>
        <v>0</v>
      </c>
      <c r="AA17" s="2">
        <f t="shared" si="30"/>
        <v>1</v>
      </c>
      <c r="AB17" s="2">
        <f t="shared" si="30"/>
        <v>2</v>
      </c>
      <c r="AC17" s="2">
        <f t="shared" si="30"/>
        <v>2</v>
      </c>
      <c r="AD17" s="2">
        <f t="shared" si="30"/>
        <v>3</v>
      </c>
      <c r="AE17" s="2">
        <f t="shared" si="30"/>
        <v>2</v>
      </c>
      <c r="AF17" s="2">
        <f t="shared" si="30"/>
        <v>2</v>
      </c>
      <c r="AG17" s="2">
        <f t="shared" si="30"/>
        <v>0</v>
      </c>
      <c r="AH17" s="2">
        <f t="shared" si="30"/>
        <v>0</v>
      </c>
      <c r="AI17" s="2">
        <f t="shared" si="30"/>
        <v>0</v>
      </c>
      <c r="AJ17" s="2">
        <f t="shared" si="30"/>
        <v>1</v>
      </c>
      <c r="AK17" s="2">
        <f t="shared" si="30"/>
        <v>2</v>
      </c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2">
        <v>5</v>
      </c>
      <c r="B18" s="1" t="s">
        <v>2</v>
      </c>
      <c r="C18" s="1">
        <v>1</v>
      </c>
      <c r="D18" s="1">
        <v>0</v>
      </c>
      <c r="E18" s="1">
        <v>0</v>
      </c>
      <c r="F18" s="1">
        <f>7.304 + 1.911*G18</f>
        <v>8.5043411420000012</v>
      </c>
      <c r="G18" s="1">
        <f>0.368*H18+0.285*H19+0.347*H20</f>
        <v>0.62812200000000007</v>
      </c>
      <c r="H18" s="1">
        <f>1*(0.033*I18+0.021*J18+0.03*K18+0.036*L18+0.027*M18+0.093*N18+0.044*O18+0.008*P18+0.047*Q18+0.005*R18+0.019*S18+0.027*T18+0.013*U18+0.018*V18+0.018*W18+0.036*X18+0.018*Y18+0.063*Z18+0.008*AA18+0.014*AB18+0.01*AC18+0.036*AD18+0.018*AE18+0.035*AF18+0.014*AG18+0.013*AH18+0.231*AI18+0.026*AJ18+0.038*AK18)</f>
        <v>0.65100000000000002</v>
      </c>
      <c r="I18" s="2">
        <v>1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1</v>
      </c>
      <c r="AG18" s="2">
        <v>0</v>
      </c>
      <c r="AH18" s="2">
        <v>1</v>
      </c>
      <c r="AI18" s="2">
        <v>1</v>
      </c>
      <c r="AJ18" s="2">
        <v>0</v>
      </c>
      <c r="AK18" s="2">
        <v>1</v>
      </c>
      <c r="AL18" s="7">
        <v>8.8000000000000007</v>
      </c>
      <c r="AM18" s="7">
        <v>9.3000000000000007</v>
      </c>
      <c r="AN18" s="7">
        <v>9.1</v>
      </c>
      <c r="AO18" s="7">
        <v>9.1999999999999993</v>
      </c>
      <c r="AP18" s="7">
        <v>9.3000000000000007</v>
      </c>
      <c r="AQ18" s="7">
        <v>8.3000000000000007</v>
      </c>
      <c r="AR18" s="7">
        <v>8.9</v>
      </c>
      <c r="AS18" s="7"/>
      <c r="AT18" s="7">
        <v>445.71</v>
      </c>
    </row>
    <row r="19" spans="1:46" x14ac:dyDescent="0.25">
      <c r="A19" s="2">
        <v>5</v>
      </c>
      <c r="B19" s="1" t="s">
        <v>2</v>
      </c>
      <c r="C19" s="1">
        <v>0</v>
      </c>
      <c r="D19" s="1">
        <v>1</v>
      </c>
      <c r="E19" s="1">
        <v>0</v>
      </c>
      <c r="F19" s="1">
        <f>7.304 + 1.911*G19</f>
        <v>8.5043411420000012</v>
      </c>
      <c r="G19" s="1">
        <f>0.368*H18+0.285*H19+0.347*H20</f>
        <v>0.62812200000000007</v>
      </c>
      <c r="H19" s="1">
        <f>1*(0.033*I19+0.021*J19+0.03*K19+0.036*L19+0.027*M19+0.093*N19+0.044*O19+0.008*P19+0.047*Q19+0.005*R19+0.019*S19+0.027*T19+0.013*U19+0.018*V19+0.018*W19+0.036*X19+0.018*Y19+0.063*Z19+0.008*AA19+0.014*AB19+0.01*AC19+0.036*AD19+0.018*AE19+0.035*AF19+0.014*AG19+0.013*AH19+0.231*AI19+0.026*AJ19+0.038*AK19)</f>
        <v>0.67300000000000004</v>
      </c>
      <c r="I19" s="2">
        <v>1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0</v>
      </c>
      <c r="Z19" s="2">
        <v>1</v>
      </c>
      <c r="AA19" s="2">
        <v>1</v>
      </c>
      <c r="AB19" s="2">
        <v>1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1</v>
      </c>
      <c r="AK19" s="2">
        <v>1</v>
      </c>
      <c r="AL19" s="7">
        <v>8.8000000000000007</v>
      </c>
      <c r="AM19" s="7">
        <v>9.3000000000000007</v>
      </c>
      <c r="AN19" s="7">
        <v>9.1</v>
      </c>
      <c r="AO19" s="7">
        <v>9.1999999999999993</v>
      </c>
      <c r="AP19" s="7">
        <v>9.3000000000000007</v>
      </c>
      <c r="AQ19" s="7">
        <v>8.3000000000000007</v>
      </c>
      <c r="AR19" s="7">
        <v>8.9</v>
      </c>
      <c r="AS19" s="7"/>
      <c r="AT19" s="7">
        <v>445.71</v>
      </c>
    </row>
    <row r="20" spans="1:46" x14ac:dyDescent="0.25">
      <c r="A20" s="2">
        <v>5</v>
      </c>
      <c r="B20" s="1" t="s">
        <v>2</v>
      </c>
      <c r="C20" s="1">
        <v>0</v>
      </c>
      <c r="D20" s="1">
        <v>0</v>
      </c>
      <c r="E20" s="1">
        <v>1</v>
      </c>
      <c r="F20" s="1">
        <f>7.304 + 1.911*G20</f>
        <v>8.5043411420000012</v>
      </c>
      <c r="G20" s="1">
        <f>0.368*H18+0.285*H19+0.347*H20</f>
        <v>0.62812200000000007</v>
      </c>
      <c r="H20" s="1">
        <f>1*(0.033*I20+0.021*J20+0.03*K20+0.036*L20+0.027*M20+0.093*N20+0.044*O20+0.008*P20+0.047*Q20+0.005*R20+0.019*S20+0.027*T20+0.013*U20+0.018*V20+0.018*W20+0.036*X20+0.018*Y20+0.063*Z20+0.008*AA20+0.014*AB20+0.01*AC20+0.036*AD20+0.018*AE20+0.035*AF20+0.014*AG20+0.013*AH20+0.231*AI20+0.026*AJ20+0.038*AK20)</f>
        <v>0.56700000000000017</v>
      </c>
      <c r="I20" s="2">
        <v>1</v>
      </c>
      <c r="J20" s="2">
        <v>0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1</v>
      </c>
      <c r="AB20" s="2">
        <v>0</v>
      </c>
      <c r="AC20" s="2">
        <v>0</v>
      </c>
      <c r="AD20" s="2">
        <v>1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1</v>
      </c>
      <c r="AK20" s="2">
        <v>1</v>
      </c>
      <c r="AL20" s="7">
        <v>8.8000000000000007</v>
      </c>
      <c r="AM20" s="7">
        <v>9.3000000000000007</v>
      </c>
      <c r="AN20" s="7">
        <v>9.1</v>
      </c>
      <c r="AO20" s="7">
        <v>9.1999999999999993</v>
      </c>
      <c r="AP20" s="7">
        <v>9.3000000000000007</v>
      </c>
      <c r="AQ20" s="7">
        <v>8.3000000000000007</v>
      </c>
      <c r="AR20" s="7">
        <v>8.9</v>
      </c>
      <c r="AS20" s="7"/>
      <c r="AT20" s="7">
        <v>445.71</v>
      </c>
    </row>
    <row r="21" spans="1:46" x14ac:dyDescent="0.25">
      <c r="A21" s="2"/>
      <c r="B21" s="1"/>
      <c r="C21" s="1"/>
      <c r="D21" s="1"/>
      <c r="E21" s="1"/>
      <c r="F21" s="1"/>
      <c r="G21" s="1"/>
      <c r="H21" s="1"/>
      <c r="I21" s="2">
        <f>SUM(I18:I20)</f>
        <v>3</v>
      </c>
      <c r="J21" s="2">
        <f t="shared" ref="J21:AK21" si="31">SUM(J18:J20)</f>
        <v>0</v>
      </c>
      <c r="K21" s="2">
        <f t="shared" si="31"/>
        <v>1</v>
      </c>
      <c r="L21" s="2">
        <f t="shared" si="31"/>
        <v>2</v>
      </c>
      <c r="M21" s="2">
        <f t="shared" si="31"/>
        <v>0</v>
      </c>
      <c r="N21" s="2">
        <f t="shared" si="31"/>
        <v>1</v>
      </c>
      <c r="O21" s="2">
        <f t="shared" si="31"/>
        <v>3</v>
      </c>
      <c r="P21" s="2">
        <f t="shared" si="31"/>
        <v>3</v>
      </c>
      <c r="Q21" s="2">
        <f t="shared" si="31"/>
        <v>2</v>
      </c>
      <c r="R21" s="2">
        <f t="shared" si="31"/>
        <v>2</v>
      </c>
      <c r="S21" s="2">
        <f t="shared" si="31"/>
        <v>2</v>
      </c>
      <c r="T21" s="2">
        <f t="shared" si="31"/>
        <v>2</v>
      </c>
      <c r="U21" s="2">
        <f t="shared" si="31"/>
        <v>3</v>
      </c>
      <c r="V21" s="2">
        <f t="shared" si="31"/>
        <v>3</v>
      </c>
      <c r="W21" s="2">
        <f t="shared" si="31"/>
        <v>3</v>
      </c>
      <c r="X21" s="2">
        <f t="shared" si="31"/>
        <v>1</v>
      </c>
      <c r="Y21" s="2">
        <f t="shared" si="31"/>
        <v>0</v>
      </c>
      <c r="Z21" s="2">
        <f t="shared" si="31"/>
        <v>3</v>
      </c>
      <c r="AA21" s="2">
        <f t="shared" si="31"/>
        <v>2</v>
      </c>
      <c r="AB21" s="2">
        <f t="shared" si="31"/>
        <v>2</v>
      </c>
      <c r="AC21" s="2">
        <f t="shared" si="31"/>
        <v>1</v>
      </c>
      <c r="AD21" s="2">
        <f t="shared" si="31"/>
        <v>3</v>
      </c>
      <c r="AE21" s="2">
        <f t="shared" si="31"/>
        <v>0</v>
      </c>
      <c r="AF21" s="2">
        <f t="shared" si="31"/>
        <v>2</v>
      </c>
      <c r="AG21" s="2">
        <f t="shared" si="31"/>
        <v>0</v>
      </c>
      <c r="AH21" s="2">
        <f t="shared" si="31"/>
        <v>1</v>
      </c>
      <c r="AI21" s="2">
        <f t="shared" si="31"/>
        <v>2</v>
      </c>
      <c r="AJ21" s="2">
        <f t="shared" si="31"/>
        <v>2</v>
      </c>
      <c r="AK21" s="2">
        <f t="shared" si="31"/>
        <v>3</v>
      </c>
      <c r="AL21" s="7"/>
      <c r="AM21" s="7"/>
      <c r="AN21" s="7"/>
      <c r="AO21" s="7"/>
      <c r="AP21" s="7"/>
      <c r="AQ21" s="7"/>
      <c r="AR21" s="7"/>
      <c r="AS21" s="7"/>
      <c r="AT21" s="7"/>
    </row>
    <row r="22" spans="1:46" x14ac:dyDescent="0.25">
      <c r="A22" s="2">
        <v>6</v>
      </c>
      <c r="B22" s="1" t="s">
        <v>18</v>
      </c>
      <c r="C22" s="1">
        <v>1</v>
      </c>
      <c r="D22" s="1">
        <v>0</v>
      </c>
      <c r="E22" s="1">
        <v>0</v>
      </c>
      <c r="F22" s="1">
        <f>7.304 + 1.911*G22</f>
        <v>8.3065965950000002</v>
      </c>
      <c r="G22" s="1">
        <f>0.368*H22+0.285*H23+0.347*H24</f>
        <v>0.52464500000000003</v>
      </c>
      <c r="H22" s="1">
        <f>1*(0.033*I22+0.021*J22+0.03*K22+0.036*L22+0.027*M22+0.093*N22+0.044*O22+0.008*P22+0.047*Q22+0.005*R22+0.019*S22+0.027*T22+0.013*U22+0.018*V22+0.018*W22+0.036*X22+0.018*Y22+0.063*Z22+0.008*AA22+0.014*AB22+0.01*AC22+0.036*AD22+0.018*AE22+0.035*AF22+0.014*AG22+0.013*AH22+0.231*AI22+0.026*AJ22+0.038*AK22)</f>
        <v>0.63000000000000012</v>
      </c>
      <c r="I22" s="2">
        <v>1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1</v>
      </c>
      <c r="P22" s="2">
        <v>1</v>
      </c>
      <c r="Q22" s="2">
        <v>1</v>
      </c>
      <c r="R22" s="2">
        <v>1</v>
      </c>
      <c r="S22" s="2">
        <v>0</v>
      </c>
      <c r="T22" s="2">
        <v>0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1</v>
      </c>
      <c r="AJ22" s="2">
        <v>1</v>
      </c>
      <c r="AK22" s="2">
        <v>1</v>
      </c>
      <c r="AL22" s="2">
        <v>7.8</v>
      </c>
      <c r="AM22" s="2">
        <v>8.4</v>
      </c>
      <c r="AN22" s="2">
        <v>8.1</v>
      </c>
      <c r="AO22" s="2">
        <v>8.1999999999999993</v>
      </c>
      <c r="AP22" s="2">
        <v>8.3000000000000007</v>
      </c>
      <c r="AQ22" s="2">
        <v>7</v>
      </c>
      <c r="AR22" s="2">
        <v>8.9</v>
      </c>
      <c r="AS22" s="2">
        <v>7.5</v>
      </c>
      <c r="AT22" s="2">
        <v>536.32000000000005</v>
      </c>
    </row>
    <row r="23" spans="1:46" x14ac:dyDescent="0.25">
      <c r="A23" s="2">
        <v>6</v>
      </c>
      <c r="B23" s="1" t="s">
        <v>18</v>
      </c>
      <c r="C23" s="1">
        <v>0</v>
      </c>
      <c r="D23" s="1">
        <v>1</v>
      </c>
      <c r="E23" s="1">
        <v>0</v>
      </c>
      <c r="F23" s="1">
        <f>7.304 + 1.911*G23</f>
        <v>8.3065965950000002</v>
      </c>
      <c r="G23" s="1">
        <f>0.368*H22+0.285*H23+0.347*H24</f>
        <v>0.52464500000000003</v>
      </c>
      <c r="H23" s="1">
        <f>1*(0.033*I23+0.021*J23+0.03*K23+0.036*L23+0.027*M23+0.093*N23+0.044*O23+0.008*P23+0.047*Q23+0.005*R23+0.019*S23+0.027*T23+0.013*U23+0.018*V23+0.018*W23+0.036*X23+0.018*Y23+0.063*Z23+0.008*AA23+0.014*AB23+0.01*AC23+0.036*AD23+0.018*AE23+0.035*AF23+0.014*AG23+0.013*AH23+0.231*AI23+0.026*AJ23+0.038*AK23)</f>
        <v>0.376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1</v>
      </c>
      <c r="Q23" s="2">
        <v>0</v>
      </c>
      <c r="R23" s="2">
        <v>1</v>
      </c>
      <c r="S23" s="2">
        <v>0</v>
      </c>
      <c r="T23" s="2">
        <v>1</v>
      </c>
      <c r="U23" s="2">
        <v>1</v>
      </c>
      <c r="V23" s="2">
        <v>1</v>
      </c>
      <c r="W23" s="2">
        <v>0</v>
      </c>
      <c r="X23" s="2">
        <v>1</v>
      </c>
      <c r="Y23" s="2">
        <v>1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3">
        <v>0</v>
      </c>
      <c r="AJ23" s="2">
        <v>1</v>
      </c>
      <c r="AK23" s="2">
        <v>1</v>
      </c>
      <c r="AL23" s="2">
        <v>7.8</v>
      </c>
      <c r="AM23" s="2">
        <v>8.4</v>
      </c>
      <c r="AN23" s="2">
        <v>8.1</v>
      </c>
      <c r="AO23" s="2">
        <v>8.1999999999999993</v>
      </c>
      <c r="AP23" s="2">
        <v>8.3000000000000007</v>
      </c>
      <c r="AQ23" s="2">
        <v>7</v>
      </c>
      <c r="AR23" s="2">
        <v>8.9</v>
      </c>
      <c r="AS23" s="2">
        <v>7.5</v>
      </c>
      <c r="AT23" s="2">
        <v>536.32000000000005</v>
      </c>
    </row>
    <row r="24" spans="1:46" x14ac:dyDescent="0.25">
      <c r="A24" s="2">
        <v>6</v>
      </c>
      <c r="B24" s="1" t="s">
        <v>18</v>
      </c>
      <c r="C24" s="1">
        <v>0</v>
      </c>
      <c r="D24" s="1">
        <v>0</v>
      </c>
      <c r="E24" s="1">
        <v>1</v>
      </c>
      <c r="F24" s="1">
        <f>7.304 + 1.911*G24</f>
        <v>8.3065965950000002</v>
      </c>
      <c r="G24" s="1">
        <f>0.368*H22+0.285*H23+0.347*H24</f>
        <v>0.52464500000000003</v>
      </c>
      <c r="H24" s="1">
        <f>1*(0.033*I24+0.021*J24+0.03*K24+0.036*L24+0.027*M24+0.093*N24+0.044*O24+0.008*P24+0.047*Q24+0.005*R24+0.019*S24+0.027*T24+0.013*U24+0.018*V24+0.018*W24+0.036*X24+0.018*Y24+0.063*Z24+0.008*AA24+0.014*AB24+0.01*AC24+0.036*AD24+0.018*AE24+0.035*AF24+0.014*AG24+0.013*AH24+0.231*AI24+0.026*AJ24+0.038*AK24)</f>
        <v>0.53500000000000003</v>
      </c>
      <c r="I24" s="2">
        <v>1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2">
        <v>1</v>
      </c>
      <c r="P24" s="2">
        <v>1</v>
      </c>
      <c r="Q24" s="2">
        <v>1</v>
      </c>
      <c r="R24" s="2">
        <v>1</v>
      </c>
      <c r="S24" s="2">
        <v>0</v>
      </c>
      <c r="T24" s="2">
        <v>0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1</v>
      </c>
      <c r="AD24" s="2">
        <v>1</v>
      </c>
      <c r="AE24" s="2">
        <v>1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1</v>
      </c>
      <c r="AL24" s="2">
        <v>7.8</v>
      </c>
      <c r="AM24" s="2">
        <v>8.4</v>
      </c>
      <c r="AN24" s="2">
        <v>8.1</v>
      </c>
      <c r="AO24" s="2">
        <v>8.1999999999999993</v>
      </c>
      <c r="AP24" s="2">
        <v>8.3000000000000007</v>
      </c>
      <c r="AQ24" s="2">
        <v>7</v>
      </c>
      <c r="AR24" s="2">
        <v>8.9</v>
      </c>
      <c r="AS24" s="2">
        <v>7.5</v>
      </c>
      <c r="AT24" s="2">
        <v>536.32000000000005</v>
      </c>
    </row>
    <row r="25" spans="1:46" x14ac:dyDescent="0.25">
      <c r="A25" s="2"/>
      <c r="B25" s="1"/>
      <c r="C25" s="1"/>
      <c r="D25" s="1"/>
      <c r="E25" s="1"/>
      <c r="F25" s="1"/>
      <c r="G25" s="1"/>
      <c r="H25" s="1"/>
      <c r="I25" s="2">
        <v>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2">
        <v>7</v>
      </c>
      <c r="B26" s="1" t="s">
        <v>19</v>
      </c>
      <c r="C26" s="1">
        <v>1</v>
      </c>
      <c r="D26" s="1">
        <v>0</v>
      </c>
      <c r="E26" s="1">
        <v>0</v>
      </c>
      <c r="F26" s="1">
        <f t="shared" ref="F26:F37" si="32">7.304 + 1.911*G26</f>
        <v>8.5547896310000002</v>
      </c>
      <c r="G26" s="1">
        <f>0.368*H26+0.285*H27+0.347*H28</f>
        <v>0.65452100000000002</v>
      </c>
      <c r="H26" s="1">
        <f t="shared" ref="H26:H37" si="33">1*(0.033*I26+0.021*J26+0.03*K26+0.036*L26+0.027*M26+0.093*N26+0.044*O26+0.008*P26+0.047*Q26+0.005*R26+0.019*S26+0.027*T26+0.013*U26+0.018*V26+0.018*W26+0.036*X26+0.018*Y26+0.063*Z26+0.008*AA26+0.014*AB26+0.01*AC26+0.036*AD26+0.018*AE26+0.035*AF26+0.014*AG26+0.013*AH26+0.231*AI26+0.026*AJ26+0.038*AK26)</f>
        <v>0.49800000000000011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0</v>
      </c>
      <c r="P26" s="2">
        <v>1</v>
      </c>
      <c r="Q26" s="2">
        <v>1</v>
      </c>
      <c r="R26" s="2">
        <v>1</v>
      </c>
      <c r="S26" s="2">
        <v>1</v>
      </c>
      <c r="T26" s="2">
        <v>0</v>
      </c>
      <c r="U26" s="2">
        <v>0</v>
      </c>
      <c r="V26" s="2">
        <v>1</v>
      </c>
      <c r="W26" s="2">
        <v>1</v>
      </c>
      <c r="X26" s="2">
        <v>1</v>
      </c>
      <c r="Y26" s="2">
        <v>1</v>
      </c>
      <c r="Z26" s="2">
        <v>0</v>
      </c>
      <c r="AA26" s="2">
        <v>0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8.5</v>
      </c>
      <c r="AM26" s="2">
        <v>9.3000000000000007</v>
      </c>
      <c r="AN26" s="2">
        <v>8.5</v>
      </c>
      <c r="AO26" s="2">
        <v>8.6999999999999993</v>
      </c>
      <c r="AP26" s="2">
        <v>8.6999999999999993</v>
      </c>
      <c r="AQ26" s="2">
        <v>8.4</v>
      </c>
      <c r="AR26" s="2">
        <v>9.1</v>
      </c>
      <c r="AS26" s="2"/>
      <c r="AT26" s="2">
        <v>197</v>
      </c>
    </row>
    <row r="27" spans="1:46" x14ac:dyDescent="0.25">
      <c r="A27" s="2">
        <v>7</v>
      </c>
      <c r="B27" s="1" t="s">
        <v>19</v>
      </c>
      <c r="C27" s="1">
        <v>0</v>
      </c>
      <c r="D27" s="1">
        <v>1</v>
      </c>
      <c r="E27" s="1">
        <v>0</v>
      </c>
      <c r="F27" s="1">
        <f t="shared" si="32"/>
        <v>8.5547896310000002</v>
      </c>
      <c r="G27" s="1">
        <f>0.368*H26+0.285*H27+0.347*H28</f>
        <v>0.65452100000000002</v>
      </c>
      <c r="H27" s="1">
        <f t="shared" si="33"/>
        <v>0.8670000000000001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0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0</v>
      </c>
      <c r="AA27" s="2">
        <v>1</v>
      </c>
      <c r="AB27" s="2">
        <v>0</v>
      </c>
      <c r="AC27" s="2">
        <v>0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0</v>
      </c>
      <c r="AK27" s="2">
        <v>1</v>
      </c>
      <c r="AL27" s="2">
        <v>8.5</v>
      </c>
      <c r="AM27" s="2">
        <v>9.3000000000000007</v>
      </c>
      <c r="AN27" s="2">
        <v>8.5</v>
      </c>
      <c r="AO27" s="2">
        <v>8.6999999999999993</v>
      </c>
      <c r="AP27" s="2">
        <v>8.6999999999999993</v>
      </c>
      <c r="AQ27" s="2">
        <v>8.4</v>
      </c>
      <c r="AR27" s="2">
        <v>9.1</v>
      </c>
      <c r="AS27" s="2"/>
      <c r="AT27" s="2">
        <v>197</v>
      </c>
    </row>
    <row r="28" spans="1:46" x14ac:dyDescent="0.25">
      <c r="A28" s="2">
        <v>7</v>
      </c>
      <c r="B28" s="1" t="s">
        <v>19</v>
      </c>
      <c r="C28" s="1">
        <v>0</v>
      </c>
      <c r="D28" s="1">
        <v>0</v>
      </c>
      <c r="E28" s="1">
        <v>1</v>
      </c>
      <c r="F28" s="1">
        <f t="shared" si="32"/>
        <v>8.5547896310000002</v>
      </c>
      <c r="G28" s="1">
        <f>0.368*H26+0.285*H27+0.347*H28</f>
        <v>0.65452100000000002</v>
      </c>
      <c r="H28" s="1">
        <f t="shared" si="33"/>
        <v>0.64600000000000002</v>
      </c>
      <c r="I28" s="2">
        <v>1</v>
      </c>
      <c r="J28" s="2">
        <v>1</v>
      </c>
      <c r="K28" s="2">
        <v>0</v>
      </c>
      <c r="L28" s="2">
        <v>1</v>
      </c>
      <c r="M28" s="2">
        <v>1</v>
      </c>
      <c r="N28" s="2">
        <v>0</v>
      </c>
      <c r="O28" s="2">
        <v>0</v>
      </c>
      <c r="P28" s="2">
        <v>1</v>
      </c>
      <c r="Q28" s="2">
        <v>1</v>
      </c>
      <c r="R28" s="2">
        <v>1</v>
      </c>
      <c r="S28" s="2">
        <v>0</v>
      </c>
      <c r="T28" s="2">
        <v>0</v>
      </c>
      <c r="U28" s="2">
        <v>1</v>
      </c>
      <c r="V28" s="2">
        <v>1</v>
      </c>
      <c r="W28" s="2">
        <v>1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1</v>
      </c>
      <c r="AF28" s="2">
        <v>1</v>
      </c>
      <c r="AG28" s="2">
        <v>0</v>
      </c>
      <c r="AH28" s="2">
        <v>0</v>
      </c>
      <c r="AI28" s="2">
        <v>1</v>
      </c>
      <c r="AJ28" s="2">
        <v>1</v>
      </c>
      <c r="AK28" s="2">
        <v>1</v>
      </c>
      <c r="AL28" s="2">
        <v>8.5</v>
      </c>
      <c r="AM28" s="2">
        <v>9.3000000000000007</v>
      </c>
      <c r="AN28" s="2">
        <v>8.5</v>
      </c>
      <c r="AO28" s="2">
        <v>8.6999999999999993</v>
      </c>
      <c r="AP28" s="2">
        <v>8.6999999999999993</v>
      </c>
      <c r="AQ28" s="2">
        <v>8.4</v>
      </c>
      <c r="AR28" s="2">
        <v>9.1</v>
      </c>
      <c r="AS28" s="2"/>
      <c r="AT28" s="2">
        <v>197</v>
      </c>
    </row>
    <row r="29" spans="1:46" x14ac:dyDescent="0.25">
      <c r="A29" s="2">
        <v>8</v>
      </c>
      <c r="B29" s="1" t="s">
        <v>20</v>
      </c>
      <c r="C29" s="1">
        <v>1</v>
      </c>
      <c r="D29" s="1">
        <v>0</v>
      </c>
      <c r="E29" s="1">
        <v>0</v>
      </c>
      <c r="F29" s="1">
        <f t="shared" si="32"/>
        <v>8.6555509280000003</v>
      </c>
      <c r="G29" s="1">
        <f>0.368*H29+0.285*H30+0.347*H31</f>
        <v>0.7072480000000001</v>
      </c>
      <c r="H29" s="1">
        <f t="shared" si="33"/>
        <v>0.81000000000000016</v>
      </c>
      <c r="I29" s="2">
        <v>1</v>
      </c>
      <c r="J29" s="2">
        <v>0</v>
      </c>
      <c r="K29" s="2">
        <v>1</v>
      </c>
      <c r="L29" s="2">
        <v>1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1</v>
      </c>
      <c r="AC29" s="2">
        <v>0</v>
      </c>
      <c r="AD29" s="2">
        <v>1</v>
      </c>
      <c r="AE29" s="2">
        <v>1</v>
      </c>
      <c r="AF29" s="2">
        <v>1</v>
      </c>
      <c r="AG29" s="2">
        <v>0</v>
      </c>
      <c r="AH29" s="2">
        <v>1</v>
      </c>
      <c r="AI29" s="2">
        <v>1</v>
      </c>
      <c r="AJ29" s="2">
        <v>1</v>
      </c>
      <c r="AK29" s="2">
        <v>1</v>
      </c>
      <c r="AL29" s="2">
        <v>8.4</v>
      </c>
      <c r="AM29" s="2">
        <v>9</v>
      </c>
      <c r="AN29" s="2">
        <v>8.5</v>
      </c>
      <c r="AO29" s="2">
        <v>8.8000000000000007</v>
      </c>
      <c r="AP29" s="2">
        <v>8.9</v>
      </c>
      <c r="AQ29" s="2">
        <v>8.1</v>
      </c>
      <c r="AR29" s="2">
        <v>9.3000000000000007</v>
      </c>
      <c r="AS29" s="2"/>
      <c r="AT29" s="2">
        <v>349.95</v>
      </c>
    </row>
    <row r="30" spans="1:46" x14ac:dyDescent="0.25">
      <c r="A30" s="2">
        <v>8</v>
      </c>
      <c r="B30" s="1" t="s">
        <v>20</v>
      </c>
      <c r="C30" s="1">
        <v>0</v>
      </c>
      <c r="D30" s="1">
        <v>1</v>
      </c>
      <c r="E30" s="1">
        <v>0</v>
      </c>
      <c r="F30" s="1">
        <f t="shared" si="32"/>
        <v>8.6555509280000003</v>
      </c>
      <c r="G30" s="1">
        <f>0.368*H29+0.285*H30+0.347*H31</f>
        <v>0.7072480000000001</v>
      </c>
      <c r="H30" s="1">
        <f t="shared" si="33"/>
        <v>0.54200000000000004</v>
      </c>
      <c r="I30" s="2">
        <v>1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1</v>
      </c>
      <c r="Q30" s="2">
        <v>1</v>
      </c>
      <c r="R30" s="2">
        <v>1</v>
      </c>
      <c r="S30" s="2">
        <v>0</v>
      </c>
      <c r="T30" s="2">
        <v>0</v>
      </c>
      <c r="U30" s="2">
        <v>1</v>
      </c>
      <c r="V30" s="2">
        <v>1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1</v>
      </c>
      <c r="AL30" s="2">
        <v>8.4</v>
      </c>
      <c r="AM30" s="2">
        <v>9</v>
      </c>
      <c r="AN30" s="2">
        <v>8.5</v>
      </c>
      <c r="AO30" s="2">
        <v>8.8000000000000007</v>
      </c>
      <c r="AP30" s="2">
        <v>8.9</v>
      </c>
      <c r="AQ30" s="2">
        <v>8.1</v>
      </c>
      <c r="AR30" s="2">
        <v>9.3000000000000007</v>
      </c>
      <c r="AS30" s="2"/>
      <c r="AT30" s="2">
        <v>349.95</v>
      </c>
    </row>
    <row r="31" spans="1:46" x14ac:dyDescent="0.25">
      <c r="A31" s="2">
        <v>8</v>
      </c>
      <c r="B31" s="1" t="s">
        <v>20</v>
      </c>
      <c r="C31" s="1">
        <v>0</v>
      </c>
      <c r="D31" s="1">
        <v>0</v>
      </c>
      <c r="E31" s="1">
        <v>1</v>
      </c>
      <c r="F31" s="1">
        <f t="shared" si="32"/>
        <v>8.6555509280000003</v>
      </c>
      <c r="G31" s="1">
        <f>0.368*H29+0.285*H30+0.347*H31</f>
        <v>0.7072480000000001</v>
      </c>
      <c r="H31" s="1">
        <f t="shared" si="33"/>
        <v>0.7340000000000001</v>
      </c>
      <c r="I31" s="2">
        <v>0</v>
      </c>
      <c r="J31" s="2">
        <v>0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1</v>
      </c>
      <c r="AJ31" s="2">
        <v>0</v>
      </c>
      <c r="AK31" s="2">
        <v>1</v>
      </c>
      <c r="AL31" s="2">
        <v>8.4</v>
      </c>
      <c r="AM31" s="2">
        <v>9</v>
      </c>
      <c r="AN31" s="2">
        <v>8.5</v>
      </c>
      <c r="AO31" s="2">
        <v>8.8000000000000007</v>
      </c>
      <c r="AP31" s="2">
        <v>8.9</v>
      </c>
      <c r="AQ31" s="2">
        <v>8.1</v>
      </c>
      <c r="AR31" s="2">
        <v>9.3000000000000007</v>
      </c>
      <c r="AS31" s="2"/>
      <c r="AT31" s="2">
        <v>349.95</v>
      </c>
    </row>
    <row r="32" spans="1:46" x14ac:dyDescent="0.25">
      <c r="A32" s="2">
        <v>9</v>
      </c>
      <c r="B32" s="1" t="s">
        <v>21</v>
      </c>
      <c r="C32" s="1">
        <v>1</v>
      </c>
      <c r="D32" s="1">
        <v>0</v>
      </c>
      <c r="E32" s="1">
        <v>0</v>
      </c>
      <c r="F32" s="1">
        <f t="shared" si="32"/>
        <v>8.1340696040000005</v>
      </c>
      <c r="G32" s="1">
        <f>0.368*H32+0.285*H33+0.347*H34</f>
        <v>0.43436400000000008</v>
      </c>
      <c r="H32" s="1">
        <f t="shared" si="33"/>
        <v>0.77200000000000013</v>
      </c>
      <c r="I32" s="2">
        <v>0</v>
      </c>
      <c r="J32" s="2">
        <v>0</v>
      </c>
      <c r="K32" s="2">
        <v>1</v>
      </c>
      <c r="L32" s="2">
        <v>1</v>
      </c>
      <c r="M32" s="2">
        <v>0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0</v>
      </c>
      <c r="AI32" s="2">
        <v>1</v>
      </c>
      <c r="AJ32" s="2">
        <v>1</v>
      </c>
      <c r="AK32" s="2">
        <v>0</v>
      </c>
      <c r="AL32" s="2">
        <v>8.1</v>
      </c>
      <c r="AM32" s="2">
        <v>8.6999999999999993</v>
      </c>
      <c r="AN32" s="2">
        <v>8.1999999999999993</v>
      </c>
      <c r="AO32" s="2">
        <v>8.5</v>
      </c>
      <c r="AP32" s="2">
        <v>8.5</v>
      </c>
      <c r="AQ32" s="2">
        <v>7.7</v>
      </c>
      <c r="AR32" s="2">
        <v>8.9</v>
      </c>
      <c r="AS32" s="2"/>
      <c r="AT32" s="2">
        <v>311.83</v>
      </c>
    </row>
    <row r="33" spans="1:46" x14ac:dyDescent="0.25">
      <c r="A33" s="2">
        <v>9</v>
      </c>
      <c r="B33" s="1" t="s">
        <v>21</v>
      </c>
      <c r="C33" s="1">
        <v>0</v>
      </c>
      <c r="D33" s="1">
        <v>1</v>
      </c>
      <c r="E33" s="1">
        <v>0</v>
      </c>
      <c r="F33" s="1">
        <f t="shared" si="32"/>
        <v>8.1340696040000005</v>
      </c>
      <c r="G33" s="1">
        <f>0.368*H32+0.285*H33+0.347*H34</f>
        <v>0.43436400000000008</v>
      </c>
      <c r="H33" s="1">
        <f t="shared" si="33"/>
        <v>0.218</v>
      </c>
      <c r="I33" s="2">
        <v>1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0</v>
      </c>
      <c r="AA33" s="2">
        <v>1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8.1</v>
      </c>
      <c r="AM33" s="2">
        <v>8.6999999999999993</v>
      </c>
      <c r="AN33" s="2">
        <v>8.1999999999999993</v>
      </c>
      <c r="AO33" s="2">
        <v>8.5</v>
      </c>
      <c r="AP33" s="2">
        <v>8.5</v>
      </c>
      <c r="AQ33" s="2">
        <v>7.7</v>
      </c>
      <c r="AR33" s="2">
        <v>8.9</v>
      </c>
      <c r="AS33" s="2"/>
      <c r="AT33" s="2">
        <v>311.83</v>
      </c>
    </row>
    <row r="34" spans="1:46" x14ac:dyDescent="0.25">
      <c r="A34" s="2">
        <v>9</v>
      </c>
      <c r="B34" s="1" t="s">
        <v>21</v>
      </c>
      <c r="C34" s="1">
        <v>0</v>
      </c>
      <c r="D34" s="1">
        <v>0</v>
      </c>
      <c r="E34" s="1">
        <v>1</v>
      </c>
      <c r="F34" s="1">
        <f t="shared" si="32"/>
        <v>8.1340696040000005</v>
      </c>
      <c r="G34" s="1">
        <f>0.368*H32+0.285*H33+0.347*H34</f>
        <v>0.43436400000000008</v>
      </c>
      <c r="H34" s="1">
        <f t="shared" si="33"/>
        <v>0.254</v>
      </c>
      <c r="I34" s="2">
        <v>0</v>
      </c>
      <c r="J34" s="2">
        <v>1</v>
      </c>
      <c r="K34" s="2">
        <v>1</v>
      </c>
      <c r="L34" s="2">
        <v>1</v>
      </c>
      <c r="M34" s="2">
        <v>0</v>
      </c>
      <c r="N34" s="2">
        <v>0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1</v>
      </c>
      <c r="X34" s="2">
        <v>1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1</v>
      </c>
      <c r="AL34" s="2">
        <v>8.1</v>
      </c>
      <c r="AM34" s="2">
        <v>8.6999999999999993</v>
      </c>
      <c r="AN34" s="2">
        <v>8.1999999999999993</v>
      </c>
      <c r="AO34" s="2">
        <v>8.5</v>
      </c>
      <c r="AP34" s="2">
        <v>8.5</v>
      </c>
      <c r="AQ34" s="2">
        <v>7.7</v>
      </c>
      <c r="AR34" s="2">
        <v>8.9</v>
      </c>
      <c r="AS34" s="2"/>
      <c r="AT34" s="2">
        <v>311.83</v>
      </c>
    </row>
    <row r="35" spans="1:46" x14ac:dyDescent="0.25">
      <c r="A35" s="2">
        <v>10</v>
      </c>
      <c r="B35" s="5" t="s">
        <v>4</v>
      </c>
      <c r="C35" s="1">
        <v>1</v>
      </c>
      <c r="D35" s="1">
        <v>0</v>
      </c>
      <c r="E35" s="1">
        <v>0</v>
      </c>
      <c r="F35" s="1">
        <f t="shared" si="32"/>
        <v>8.4160892510000007</v>
      </c>
      <c r="G35" s="1">
        <f>0.368*H35+0.285*H36+0.347*H37</f>
        <v>0.58194100000000004</v>
      </c>
      <c r="H35" s="1">
        <f t="shared" si="33"/>
        <v>0.64400000000000013</v>
      </c>
      <c r="I35" s="2">
        <v>1</v>
      </c>
      <c r="J35" s="2">
        <v>1</v>
      </c>
      <c r="K35" s="2">
        <v>1</v>
      </c>
      <c r="L35" s="2">
        <v>0</v>
      </c>
      <c r="M35" s="2">
        <v>1</v>
      </c>
      <c r="N35" s="2">
        <v>0</v>
      </c>
      <c r="O35" s="2">
        <v>1</v>
      </c>
      <c r="P35" s="2">
        <v>1</v>
      </c>
      <c r="Q35" s="2">
        <v>1</v>
      </c>
      <c r="R35" s="2">
        <v>0</v>
      </c>
      <c r="S35" s="2">
        <v>0</v>
      </c>
      <c r="T35" s="2">
        <v>0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1</v>
      </c>
      <c r="AJ35" s="2">
        <v>1</v>
      </c>
      <c r="AK35" s="2">
        <v>1</v>
      </c>
      <c r="AL35" s="2">
        <v>8.5</v>
      </c>
      <c r="AM35" s="2">
        <v>8.9</v>
      </c>
      <c r="AN35" s="2">
        <v>8.6</v>
      </c>
      <c r="AO35" s="2">
        <v>8.9</v>
      </c>
      <c r="AP35" s="2">
        <v>9</v>
      </c>
      <c r="AQ35" s="2">
        <v>7.5</v>
      </c>
      <c r="AR35" s="2">
        <v>9.6999999999999993</v>
      </c>
      <c r="AS35" s="2"/>
      <c r="AT35" s="2">
        <v>656.42</v>
      </c>
    </row>
    <row r="36" spans="1:46" x14ac:dyDescent="0.25">
      <c r="A36" s="2">
        <v>10</v>
      </c>
      <c r="B36" s="5" t="s">
        <v>4</v>
      </c>
      <c r="C36" s="1">
        <v>0</v>
      </c>
      <c r="D36" s="1">
        <v>1</v>
      </c>
      <c r="E36" s="1">
        <v>0</v>
      </c>
      <c r="F36" s="1">
        <f t="shared" si="32"/>
        <v>8.4160892510000007</v>
      </c>
      <c r="G36" s="1">
        <f>0.368*H35+0.285*H36+0.347*H37</f>
        <v>0.58194100000000004</v>
      </c>
      <c r="H36" s="1">
        <f t="shared" si="33"/>
        <v>0.52</v>
      </c>
      <c r="I36" s="2">
        <v>1</v>
      </c>
      <c r="J36" s="2">
        <v>0</v>
      </c>
      <c r="K36" s="2">
        <v>0</v>
      </c>
      <c r="L36" s="2">
        <v>1</v>
      </c>
      <c r="M36" s="2">
        <v>1</v>
      </c>
      <c r="N36" s="2">
        <v>0</v>
      </c>
      <c r="O36" s="2">
        <v>0</v>
      </c>
      <c r="P36" s="2">
        <v>1</v>
      </c>
      <c r="Q36" s="2">
        <v>0</v>
      </c>
      <c r="R36" s="2">
        <v>1</v>
      </c>
      <c r="S36" s="2">
        <v>0</v>
      </c>
      <c r="T36" s="2">
        <v>0</v>
      </c>
      <c r="U36" s="2">
        <v>1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1</v>
      </c>
      <c r="AF36" s="2">
        <v>1</v>
      </c>
      <c r="AG36" s="2">
        <v>0</v>
      </c>
      <c r="AH36" s="2">
        <v>0</v>
      </c>
      <c r="AI36" s="2">
        <v>1</v>
      </c>
      <c r="AJ36" s="2">
        <v>1</v>
      </c>
      <c r="AK36" s="2">
        <v>1</v>
      </c>
      <c r="AL36" s="2">
        <v>8.5</v>
      </c>
      <c r="AM36" s="2">
        <v>8.9</v>
      </c>
      <c r="AN36" s="2">
        <v>8.6</v>
      </c>
      <c r="AO36" s="2">
        <v>8.9</v>
      </c>
      <c r="AP36" s="2">
        <v>9</v>
      </c>
      <c r="AQ36" s="2">
        <v>7.5</v>
      </c>
      <c r="AR36" s="2">
        <v>9.6999999999999993</v>
      </c>
      <c r="AS36" s="2"/>
      <c r="AT36" s="2">
        <v>656.42</v>
      </c>
    </row>
    <row r="37" spans="1:46" x14ac:dyDescent="0.25">
      <c r="A37" s="2">
        <v>10</v>
      </c>
      <c r="B37" s="5" t="s">
        <v>4</v>
      </c>
      <c r="C37" s="1">
        <v>0</v>
      </c>
      <c r="D37" s="1">
        <v>0</v>
      </c>
      <c r="E37" s="1">
        <v>1</v>
      </c>
      <c r="F37" s="1">
        <f t="shared" si="32"/>
        <v>8.4160892510000007</v>
      </c>
      <c r="G37" s="1">
        <f>0.368*H35+0.285*H36+0.347*H37</f>
        <v>0.58194100000000004</v>
      </c>
      <c r="H37" s="1">
        <f t="shared" si="33"/>
        <v>0.56700000000000006</v>
      </c>
      <c r="I37" s="2">
        <v>1</v>
      </c>
      <c r="J37" s="2">
        <v>1</v>
      </c>
      <c r="K37" s="2">
        <v>1</v>
      </c>
      <c r="L37" s="2">
        <v>0</v>
      </c>
      <c r="M37" s="2">
        <v>1</v>
      </c>
      <c r="N37" s="2">
        <v>0</v>
      </c>
      <c r="O37" s="2">
        <v>1</v>
      </c>
      <c r="P37" s="2">
        <v>1</v>
      </c>
      <c r="Q37" s="2">
        <v>0</v>
      </c>
      <c r="R37" s="2">
        <v>1</v>
      </c>
      <c r="S37" s="2">
        <v>1</v>
      </c>
      <c r="T37" s="2">
        <v>0</v>
      </c>
      <c r="U37" s="2">
        <v>1</v>
      </c>
      <c r="V37" s="2">
        <v>1</v>
      </c>
      <c r="W37" s="2">
        <v>1</v>
      </c>
      <c r="X37" s="2">
        <v>1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1</v>
      </c>
      <c r="AF37" s="2">
        <v>0</v>
      </c>
      <c r="AG37" s="2">
        <v>0</v>
      </c>
      <c r="AH37" s="2">
        <v>0</v>
      </c>
      <c r="AI37" s="2">
        <v>1</v>
      </c>
      <c r="AJ37" s="2">
        <v>0</v>
      </c>
      <c r="AK37" s="2">
        <v>1</v>
      </c>
      <c r="AL37" s="2">
        <v>8.5</v>
      </c>
      <c r="AM37" s="2">
        <v>8.9</v>
      </c>
      <c r="AN37" s="2">
        <v>8.6</v>
      </c>
      <c r="AO37" s="2">
        <v>8.9</v>
      </c>
      <c r="AP37" s="2">
        <v>9</v>
      </c>
      <c r="AQ37" s="2">
        <v>7.5</v>
      </c>
      <c r="AR37" s="2">
        <v>9.6999999999999993</v>
      </c>
      <c r="AS37" s="2"/>
      <c r="AT37" s="2">
        <v>656.42</v>
      </c>
    </row>
    <row r="38" spans="1:46" x14ac:dyDescent="0.25">
      <c r="A38" s="2">
        <v>11</v>
      </c>
      <c r="B38" s="1" t="s">
        <v>35</v>
      </c>
      <c r="C38" s="1">
        <v>1</v>
      </c>
      <c r="D38" s="1">
        <v>0</v>
      </c>
      <c r="E38" s="1">
        <v>0</v>
      </c>
      <c r="F38" s="1">
        <f t="shared" ref="F38:F43" si="34">7.304 + 1.911*G38</f>
        <v>8.0601158149999996</v>
      </c>
      <c r="G38" s="1">
        <f>0.368*H38+0.285*H39+0.347*H40</f>
        <v>0.39566499999999999</v>
      </c>
      <c r="H38" s="1">
        <f t="shared" ref="H38:H43" si="35">1*(0.033*I38+0.021*J38+0.03*K38+0.036*L38+0.027*M38+0.093*N38+0.044*O38+0.008*P38+0.047*Q38+0.005*R38+0.019*S38+0.027*T38+0.013*U38+0.018*V38+0.018*W38+0.036*X38+0.018*Y38+0.063*Z38+0.008*AA38+0.014*AB38+0.01*AC38+0.036*AD38+0.018*AE38+0.035*AF38+0.014*AG38+0.013*AH38+0.231*AI38+0.026*AJ38+0.038*AK38)</f>
        <v>0.49199999999999999</v>
      </c>
      <c r="I38" s="2">
        <v>1</v>
      </c>
      <c r="J38" s="2">
        <v>0</v>
      </c>
      <c r="K38" s="2">
        <v>1</v>
      </c>
      <c r="L38" s="2">
        <v>1</v>
      </c>
      <c r="M38" s="2">
        <v>1</v>
      </c>
      <c r="N38" s="2">
        <v>0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0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0</v>
      </c>
      <c r="AA38" s="2">
        <v>1</v>
      </c>
      <c r="AB38" s="2">
        <v>0</v>
      </c>
      <c r="AC38" s="2">
        <v>0</v>
      </c>
      <c r="AD38" s="2">
        <v>1</v>
      </c>
      <c r="AE38" s="2">
        <v>1</v>
      </c>
      <c r="AF38" s="2">
        <v>0</v>
      </c>
      <c r="AG38" s="2">
        <v>1</v>
      </c>
      <c r="AH38" s="2">
        <v>0</v>
      </c>
      <c r="AI38" s="2">
        <v>0</v>
      </c>
      <c r="AJ38" s="2">
        <v>1</v>
      </c>
      <c r="AK38" s="2">
        <v>1</v>
      </c>
      <c r="AL38" s="2">
        <v>7.8</v>
      </c>
      <c r="AM38" s="2">
        <v>9.1</v>
      </c>
      <c r="AN38" s="2">
        <v>7.7</v>
      </c>
      <c r="AO38" s="2">
        <v>8</v>
      </c>
      <c r="AP38" s="2">
        <v>8.1</v>
      </c>
      <c r="AQ38" s="2">
        <v>7.9</v>
      </c>
      <c r="AR38" s="2">
        <v>8.6</v>
      </c>
      <c r="AS38" s="2">
        <v>8.6999999999999993</v>
      </c>
      <c r="AT38" s="2">
        <v>117.67</v>
      </c>
    </row>
    <row r="39" spans="1:46" x14ac:dyDescent="0.25">
      <c r="A39" s="2">
        <v>11</v>
      </c>
      <c r="B39" s="1" t="s">
        <v>35</v>
      </c>
      <c r="C39" s="1">
        <v>0</v>
      </c>
      <c r="D39" s="1">
        <v>1</v>
      </c>
      <c r="E39" s="1">
        <v>0</v>
      </c>
      <c r="F39" s="1">
        <f t="shared" si="34"/>
        <v>8.0601158149999996</v>
      </c>
      <c r="G39" s="1">
        <f>0.368*H38+0.285*H39+0.347*H40</f>
        <v>0.39566499999999999</v>
      </c>
      <c r="H39" s="1">
        <f t="shared" si="35"/>
        <v>0.29399999999999998</v>
      </c>
      <c r="I39" s="2">
        <v>1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0</v>
      </c>
      <c r="AA39" s="2">
        <v>1</v>
      </c>
      <c r="AB39" s="2">
        <v>1</v>
      </c>
      <c r="AC39" s="2">
        <v>0</v>
      </c>
      <c r="AD39" s="2">
        <v>1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1</v>
      </c>
      <c r="AL39" s="2">
        <v>7.8</v>
      </c>
      <c r="AM39" s="2">
        <v>9.1</v>
      </c>
      <c r="AN39" s="2">
        <v>7.7</v>
      </c>
      <c r="AO39" s="2">
        <v>8</v>
      </c>
      <c r="AP39" s="2">
        <v>8.1</v>
      </c>
      <c r="AQ39" s="2">
        <v>7.9</v>
      </c>
      <c r="AR39" s="2">
        <v>8.6</v>
      </c>
      <c r="AS39" s="2">
        <v>8.6999999999999993</v>
      </c>
      <c r="AT39" s="2">
        <v>117.67</v>
      </c>
    </row>
    <row r="40" spans="1:46" x14ac:dyDescent="0.25">
      <c r="A40" s="2">
        <v>11</v>
      </c>
      <c r="B40" s="1" t="s">
        <v>35</v>
      </c>
      <c r="C40" s="1">
        <v>0</v>
      </c>
      <c r="D40" s="1">
        <v>0</v>
      </c>
      <c r="E40" s="1">
        <v>1</v>
      </c>
      <c r="F40" s="1">
        <f t="shared" si="34"/>
        <v>8.0601158149999996</v>
      </c>
      <c r="G40" s="1">
        <f>0.368*H38+0.285*H39+0.347*H40</f>
        <v>0.39566499999999999</v>
      </c>
      <c r="H40" s="1">
        <f t="shared" si="35"/>
        <v>0.37700000000000011</v>
      </c>
      <c r="I40" s="2">
        <v>1</v>
      </c>
      <c r="J40" s="2">
        <v>0</v>
      </c>
      <c r="K40" s="2">
        <v>1</v>
      </c>
      <c r="L40" s="2">
        <v>1</v>
      </c>
      <c r="M40" s="2">
        <v>0</v>
      </c>
      <c r="N40" s="2">
        <v>1</v>
      </c>
      <c r="O40" s="2">
        <v>1</v>
      </c>
      <c r="P40" s="2">
        <v>1</v>
      </c>
      <c r="Q40" s="2">
        <v>0</v>
      </c>
      <c r="R40" s="2">
        <v>1</v>
      </c>
      <c r="S40" s="2">
        <v>0</v>
      </c>
      <c r="T40" s="2">
        <v>0</v>
      </c>
      <c r="U40" s="2">
        <v>1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1</v>
      </c>
      <c r="AF40" s="2">
        <v>1</v>
      </c>
      <c r="AG40" s="2">
        <v>0</v>
      </c>
      <c r="AH40" s="2">
        <v>0</v>
      </c>
      <c r="AI40" s="2">
        <v>0</v>
      </c>
      <c r="AJ40" s="2">
        <v>1</v>
      </c>
      <c r="AK40" s="2">
        <v>0</v>
      </c>
      <c r="AL40" s="2">
        <v>7.8</v>
      </c>
      <c r="AM40" s="2">
        <v>9.1</v>
      </c>
      <c r="AN40" s="2">
        <v>7.7</v>
      </c>
      <c r="AO40" s="2">
        <v>8</v>
      </c>
      <c r="AP40" s="2">
        <v>8.1</v>
      </c>
      <c r="AQ40" s="2">
        <v>7.9</v>
      </c>
      <c r="AR40" s="2">
        <v>8.6</v>
      </c>
      <c r="AS40" s="2">
        <v>8.6999999999999993</v>
      </c>
      <c r="AT40" s="2">
        <v>117.67</v>
      </c>
    </row>
    <row r="41" spans="1:46" x14ac:dyDescent="0.25">
      <c r="A41" s="2">
        <v>12</v>
      </c>
      <c r="B41" s="1" t="s">
        <v>1</v>
      </c>
      <c r="C41" s="1">
        <v>1</v>
      </c>
      <c r="D41" s="1">
        <v>0</v>
      </c>
      <c r="E41" s="1">
        <v>0</v>
      </c>
      <c r="F41" s="1">
        <f t="shared" si="34"/>
        <v>7.9602144680000002</v>
      </c>
      <c r="G41" s="1">
        <f>0.368*H41+0.285*H42+0.347*H43</f>
        <v>0.34338800000000003</v>
      </c>
      <c r="H41" s="1">
        <f t="shared" si="35"/>
        <v>0.48100000000000009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0</v>
      </c>
      <c r="X41" s="2">
        <v>1</v>
      </c>
      <c r="Y41" s="2">
        <v>1</v>
      </c>
      <c r="Z41" s="2">
        <v>0</v>
      </c>
      <c r="AA41" s="2">
        <v>1</v>
      </c>
      <c r="AB41" s="2">
        <v>0</v>
      </c>
      <c r="AC41" s="2">
        <v>1</v>
      </c>
      <c r="AD41" s="2">
        <v>1</v>
      </c>
      <c r="AE41" s="2">
        <v>0</v>
      </c>
      <c r="AF41" s="2">
        <v>0</v>
      </c>
      <c r="AG41" s="2">
        <v>1</v>
      </c>
      <c r="AH41" s="2">
        <v>1</v>
      </c>
      <c r="AI41" s="2">
        <v>1</v>
      </c>
      <c r="AJ41" s="2">
        <v>1</v>
      </c>
      <c r="AK41" s="2">
        <v>0</v>
      </c>
      <c r="AL41" s="2">
        <v>8.1</v>
      </c>
      <c r="AM41" s="2">
        <v>9.1999999999999993</v>
      </c>
      <c r="AN41" s="2">
        <v>8</v>
      </c>
      <c r="AO41" s="2">
        <v>8.4</v>
      </c>
      <c r="AP41" s="2">
        <v>8.4</v>
      </c>
      <c r="AQ41" s="2">
        <v>7.9</v>
      </c>
      <c r="AR41" s="2">
        <v>9.4</v>
      </c>
      <c r="AS41" s="2">
        <v>8.8000000000000007</v>
      </c>
      <c r="AT41" s="2">
        <v>227</v>
      </c>
    </row>
    <row r="42" spans="1:46" x14ac:dyDescent="0.25">
      <c r="A42" s="2">
        <v>12</v>
      </c>
      <c r="B42" s="1" t="s">
        <v>1</v>
      </c>
      <c r="C42" s="1">
        <v>0</v>
      </c>
      <c r="D42" s="1">
        <v>1</v>
      </c>
      <c r="E42" s="1">
        <v>0</v>
      </c>
      <c r="F42" s="1">
        <f t="shared" si="34"/>
        <v>7.9602144680000002</v>
      </c>
      <c r="G42" s="1">
        <f>0.368*H41+0.285*H42+0.347*H43</f>
        <v>0.34338800000000003</v>
      </c>
      <c r="H42" s="1">
        <f t="shared" si="35"/>
        <v>0.182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0</v>
      </c>
      <c r="X42" s="2">
        <v>1</v>
      </c>
      <c r="Y42" s="2">
        <v>1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1</v>
      </c>
      <c r="AL42" s="2">
        <v>8.1</v>
      </c>
      <c r="AM42" s="2">
        <v>9.1999999999999993</v>
      </c>
      <c r="AN42" s="2">
        <v>8</v>
      </c>
      <c r="AO42" s="2">
        <v>8.4</v>
      </c>
      <c r="AP42" s="2">
        <v>8.4</v>
      </c>
      <c r="AQ42" s="2">
        <v>7.9</v>
      </c>
      <c r="AR42" s="2">
        <v>9.4</v>
      </c>
      <c r="AS42" s="2">
        <v>8.8000000000000007</v>
      </c>
      <c r="AT42" s="2">
        <v>227</v>
      </c>
    </row>
    <row r="43" spans="1:46" x14ac:dyDescent="0.25">
      <c r="A43" s="2">
        <v>12</v>
      </c>
      <c r="B43" s="1" t="s">
        <v>1</v>
      </c>
      <c r="C43" s="1">
        <v>0</v>
      </c>
      <c r="D43" s="1">
        <v>0</v>
      </c>
      <c r="E43" s="1">
        <v>1</v>
      </c>
      <c r="F43" s="1">
        <f t="shared" si="34"/>
        <v>7.9602144680000002</v>
      </c>
      <c r="G43" s="1">
        <f>0.368*H41+0.285*H42+0.347*H43</f>
        <v>0.34338800000000003</v>
      </c>
      <c r="H43" s="1">
        <f t="shared" si="35"/>
        <v>0.33000000000000007</v>
      </c>
      <c r="I43" s="2">
        <v>1</v>
      </c>
      <c r="J43" s="2">
        <v>0</v>
      </c>
      <c r="K43" s="2">
        <v>1</v>
      </c>
      <c r="L43" s="2">
        <v>1</v>
      </c>
      <c r="M43" s="2">
        <v>0</v>
      </c>
      <c r="N43" s="2">
        <v>1</v>
      </c>
      <c r="O43" s="2">
        <v>0</v>
      </c>
      <c r="P43" s="2">
        <v>1</v>
      </c>
      <c r="Q43" s="2">
        <v>0</v>
      </c>
      <c r="R43" s="2">
        <v>1</v>
      </c>
      <c r="S43" s="2">
        <v>0</v>
      </c>
      <c r="T43" s="2">
        <v>1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1</v>
      </c>
      <c r="AF43" s="2">
        <v>1</v>
      </c>
      <c r="AG43" s="2">
        <v>1</v>
      </c>
      <c r="AH43" s="2">
        <v>1</v>
      </c>
      <c r="AI43" s="2">
        <v>0</v>
      </c>
      <c r="AJ43" s="2">
        <v>0</v>
      </c>
      <c r="AK43" s="2">
        <v>0</v>
      </c>
      <c r="AL43" s="2">
        <v>8.1</v>
      </c>
      <c r="AM43" s="2">
        <v>9.1999999999999993</v>
      </c>
      <c r="AN43" s="2">
        <v>8</v>
      </c>
      <c r="AO43" s="2">
        <v>8.4</v>
      </c>
      <c r="AP43" s="2">
        <v>8.4</v>
      </c>
      <c r="AQ43" s="2">
        <v>7.9</v>
      </c>
      <c r="AR43" s="2">
        <v>9.4</v>
      </c>
      <c r="AS43" s="2">
        <v>8.8000000000000007</v>
      </c>
      <c r="AT43" s="2">
        <v>227</v>
      </c>
    </row>
    <row r="44" spans="1:46" x14ac:dyDescent="0.25">
      <c r="A44" s="2">
        <v>13</v>
      </c>
      <c r="B44" s="1" t="s">
        <v>22</v>
      </c>
      <c r="C44" s="1">
        <v>1</v>
      </c>
      <c r="D44" s="1">
        <v>0</v>
      </c>
      <c r="E44" s="1">
        <v>0</v>
      </c>
      <c r="F44" s="1">
        <f t="shared" ref="F44:F82" si="36">7.304 + 1.911*G44</f>
        <v>8.6609380370000011</v>
      </c>
      <c r="G44" s="1">
        <f>0.368*H44+0.285*H45+0.347*H46</f>
        <v>0.710067</v>
      </c>
      <c r="H44" s="1">
        <f t="shared" ref="H44:H82" si="37">1*(0.033*I44+0.021*J44+0.03*K44+0.036*L44+0.027*M44+0.093*N44+0.044*O44+0.008*P44+0.047*Q44+0.005*R44+0.019*S44+0.027*T44+0.013*U44+0.018*V44+0.018*W44+0.036*X44+0.018*Y44+0.063*Z44+0.008*AA44+0.014*AB44+0.01*AC44+0.036*AD44+0.018*AE44+0.035*AF44+0.014*AG44+0.013*AH44+0.231*AI44+0.026*AJ44+0.038*AK44)</f>
        <v>0.79500000000000015</v>
      </c>
      <c r="I44" s="2">
        <v>1</v>
      </c>
      <c r="J44" s="2">
        <v>0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1</v>
      </c>
      <c r="AF44" s="2">
        <v>0</v>
      </c>
      <c r="AG44" s="2">
        <v>0</v>
      </c>
      <c r="AH44" s="2">
        <v>0</v>
      </c>
      <c r="AI44" s="2">
        <v>1</v>
      </c>
      <c r="AJ44" s="2">
        <v>1</v>
      </c>
      <c r="AK44" s="2">
        <v>1</v>
      </c>
      <c r="AL44" s="2">
        <v>8.3000000000000007</v>
      </c>
      <c r="AM44" s="2">
        <v>8.6</v>
      </c>
      <c r="AN44" s="2">
        <v>8.3000000000000007</v>
      </c>
      <c r="AO44" s="2">
        <v>8.6</v>
      </c>
      <c r="AP44" s="2">
        <v>8.6999999999999993</v>
      </c>
      <c r="AQ44" s="2">
        <v>7.6</v>
      </c>
      <c r="AR44" s="2">
        <v>9.4</v>
      </c>
      <c r="AS44" s="2">
        <v>8.1999999999999993</v>
      </c>
      <c r="AT44" s="2">
        <v>524.52</v>
      </c>
    </row>
    <row r="45" spans="1:46" x14ac:dyDescent="0.25">
      <c r="A45" s="2">
        <v>13</v>
      </c>
      <c r="B45" s="1" t="s">
        <v>22</v>
      </c>
      <c r="C45" s="1">
        <v>0</v>
      </c>
      <c r="D45" s="1">
        <v>1</v>
      </c>
      <c r="E45" s="1">
        <v>0</v>
      </c>
      <c r="F45" s="1">
        <f t="shared" si="36"/>
        <v>8.6609380370000011</v>
      </c>
      <c r="G45" s="1">
        <f>0.368*H44+0.285*H45+0.347*H46</f>
        <v>0.710067</v>
      </c>
      <c r="H45" s="1">
        <f t="shared" si="37"/>
        <v>0.58100000000000007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0</v>
      </c>
      <c r="AA45" s="2">
        <v>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</v>
      </c>
      <c r="AJ45" s="2">
        <v>1</v>
      </c>
      <c r="AK45" s="2">
        <v>1</v>
      </c>
      <c r="AL45" s="2">
        <v>8.3000000000000007</v>
      </c>
      <c r="AM45" s="2">
        <v>8.6</v>
      </c>
      <c r="AN45" s="2">
        <v>8.3000000000000007</v>
      </c>
      <c r="AO45" s="2">
        <v>8.6</v>
      </c>
      <c r="AP45" s="2">
        <v>8.6999999999999993</v>
      </c>
      <c r="AQ45" s="2">
        <v>7.6</v>
      </c>
      <c r="AR45" s="2">
        <v>9.4</v>
      </c>
      <c r="AS45" s="2">
        <v>8.1999999999999993</v>
      </c>
      <c r="AT45" s="2">
        <v>524.52</v>
      </c>
    </row>
    <row r="46" spans="1:46" x14ac:dyDescent="0.25">
      <c r="A46" s="2">
        <v>13</v>
      </c>
      <c r="B46" s="1" t="s">
        <v>22</v>
      </c>
      <c r="C46" s="1">
        <v>0</v>
      </c>
      <c r="D46" s="1">
        <v>0</v>
      </c>
      <c r="E46" s="1">
        <v>1</v>
      </c>
      <c r="F46" s="1">
        <f t="shared" si="36"/>
        <v>8.6609380370000011</v>
      </c>
      <c r="G46" s="1">
        <f>0.368*H44+0.285*H45+0.347*H46</f>
        <v>0.710067</v>
      </c>
      <c r="H46" s="1">
        <f t="shared" si="37"/>
        <v>0.72599999999999998</v>
      </c>
      <c r="I46" s="2">
        <v>1</v>
      </c>
      <c r="J46" s="2">
        <v>0</v>
      </c>
      <c r="K46" s="2">
        <v>1</v>
      </c>
      <c r="L46" s="2">
        <v>1</v>
      </c>
      <c r="M46" s="2">
        <v>1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0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0</v>
      </c>
      <c r="AA46" s="2">
        <v>1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2">
        <v>0</v>
      </c>
      <c r="AH46" s="2">
        <v>0</v>
      </c>
      <c r="AI46" s="2">
        <v>1</v>
      </c>
      <c r="AJ46" s="2">
        <v>1</v>
      </c>
      <c r="AK46" s="2">
        <v>1</v>
      </c>
      <c r="AL46" s="2">
        <v>8.3000000000000007</v>
      </c>
      <c r="AM46" s="2">
        <v>8.6</v>
      </c>
      <c r="AN46" s="2">
        <v>8.3000000000000007</v>
      </c>
      <c r="AO46" s="2">
        <v>8.6</v>
      </c>
      <c r="AP46" s="2">
        <v>8.6999999999999993</v>
      </c>
      <c r="AQ46" s="2">
        <v>7.6</v>
      </c>
      <c r="AR46" s="2">
        <v>9.4</v>
      </c>
      <c r="AS46" s="2">
        <v>8.1999999999999993</v>
      </c>
      <c r="AT46" s="2">
        <v>524.52</v>
      </c>
    </row>
    <row r="47" spans="1:46" x14ac:dyDescent="0.25">
      <c r="A47" s="2">
        <v>14</v>
      </c>
      <c r="B47" s="1" t="s">
        <v>26</v>
      </c>
      <c r="C47" s="1">
        <v>1</v>
      </c>
      <c r="D47" s="1">
        <v>0</v>
      </c>
      <c r="E47" s="1">
        <v>0</v>
      </c>
      <c r="F47" s="1">
        <f t="shared" si="36"/>
        <v>7.894607927</v>
      </c>
      <c r="G47" s="1">
        <f>0.368*H47+0.285*H48+0.347*H49</f>
        <v>0.30905699999999997</v>
      </c>
      <c r="H47" s="1">
        <f t="shared" si="37"/>
        <v>0.30499999999999999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1</v>
      </c>
      <c r="T47" s="2">
        <v>0</v>
      </c>
      <c r="U47" s="2">
        <v>0</v>
      </c>
      <c r="V47" s="2">
        <v>1</v>
      </c>
      <c r="W47" s="2">
        <v>1</v>
      </c>
      <c r="X47" s="2">
        <v>1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8">
        <v>0</v>
      </c>
      <c r="AL47" s="2">
        <v>7.8</v>
      </c>
      <c r="AM47" s="2">
        <v>8.4</v>
      </c>
      <c r="AN47" s="2">
        <v>7.7</v>
      </c>
      <c r="AO47" s="2">
        <v>8</v>
      </c>
      <c r="AP47" s="2">
        <v>8</v>
      </c>
      <c r="AQ47" s="2">
        <v>7.9</v>
      </c>
      <c r="AR47" s="2">
        <v>8.8000000000000007</v>
      </c>
      <c r="AS47" s="2"/>
      <c r="AT47" s="2">
        <v>281.37</v>
      </c>
    </row>
    <row r="48" spans="1:46" x14ac:dyDescent="0.25">
      <c r="A48" s="2">
        <v>14</v>
      </c>
      <c r="B48" s="1" t="s">
        <v>26</v>
      </c>
      <c r="C48" s="1">
        <v>0</v>
      </c>
      <c r="D48" s="1">
        <v>1</v>
      </c>
      <c r="E48" s="1">
        <v>0</v>
      </c>
      <c r="F48" s="1">
        <f t="shared" si="36"/>
        <v>7.894607927</v>
      </c>
      <c r="G48" s="1">
        <f>0.368*H47+0.285*H48+0.347*H49</f>
        <v>0.30905699999999997</v>
      </c>
      <c r="H48" s="1">
        <f t="shared" si="37"/>
        <v>0.52500000000000002</v>
      </c>
      <c r="I48" s="2">
        <v>1</v>
      </c>
      <c r="J48" s="2">
        <v>1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1</v>
      </c>
      <c r="R48" s="2">
        <v>0</v>
      </c>
      <c r="S48" s="2">
        <v>0</v>
      </c>
      <c r="T48" s="2">
        <v>0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1</v>
      </c>
      <c r="AL48" s="2">
        <v>7.8</v>
      </c>
      <c r="AM48" s="2">
        <v>8.4</v>
      </c>
      <c r="AN48" s="2">
        <v>7.7</v>
      </c>
      <c r="AO48" s="2">
        <v>8</v>
      </c>
      <c r="AP48" s="2">
        <v>8</v>
      </c>
      <c r="AQ48" s="2">
        <v>7.9</v>
      </c>
      <c r="AR48" s="2">
        <v>8.8000000000000007</v>
      </c>
      <c r="AS48" s="2"/>
      <c r="AT48" s="2">
        <v>281.37</v>
      </c>
    </row>
    <row r="49" spans="1:46" x14ac:dyDescent="0.25">
      <c r="A49" s="2">
        <v>14</v>
      </c>
      <c r="B49" s="1" t="s">
        <v>26</v>
      </c>
      <c r="C49" s="1">
        <v>0</v>
      </c>
      <c r="D49" s="1">
        <v>0</v>
      </c>
      <c r="E49" s="1">
        <v>1</v>
      </c>
      <c r="F49" s="1">
        <f t="shared" si="36"/>
        <v>7.894607927</v>
      </c>
      <c r="G49" s="1">
        <f>0.368*H47+0.285*H48+0.347*H49</f>
        <v>0.30905699999999997</v>
      </c>
      <c r="H49" s="1">
        <f t="shared" si="37"/>
        <v>0.13599999999999998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2">
        <v>0</v>
      </c>
      <c r="O49" s="2">
        <v>1</v>
      </c>
      <c r="P49" s="2">
        <v>1</v>
      </c>
      <c r="Q49" s="2">
        <v>0</v>
      </c>
      <c r="R49" s="2">
        <v>1</v>
      </c>
      <c r="S49" s="2">
        <v>0</v>
      </c>
      <c r="T49" s="2">
        <v>0</v>
      </c>
      <c r="U49" s="2">
        <v>1</v>
      </c>
      <c r="V49" s="2">
        <v>1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7.8</v>
      </c>
      <c r="AM49" s="2">
        <v>8.4</v>
      </c>
      <c r="AN49" s="2">
        <v>7.7</v>
      </c>
      <c r="AO49" s="2">
        <v>8</v>
      </c>
      <c r="AP49" s="2">
        <v>8</v>
      </c>
      <c r="AQ49" s="2">
        <v>7.9</v>
      </c>
      <c r="AR49" s="2">
        <v>8.8000000000000007</v>
      </c>
      <c r="AS49" s="2"/>
      <c r="AT49" s="2">
        <v>281.37</v>
      </c>
    </row>
    <row r="50" spans="1:46" x14ac:dyDescent="0.25">
      <c r="A50" s="2">
        <v>15</v>
      </c>
      <c r="B50" s="1" t="s">
        <v>24</v>
      </c>
      <c r="C50" s="1">
        <v>1</v>
      </c>
      <c r="D50" s="1">
        <v>0</v>
      </c>
      <c r="E50" s="1">
        <v>0</v>
      </c>
      <c r="F50" s="1">
        <f t="shared" si="36"/>
        <v>8.2094642870000012</v>
      </c>
      <c r="G50" s="1">
        <f>0.368*H50+0.285*H51+0.347*H52</f>
        <v>0.47381700000000004</v>
      </c>
      <c r="H50" s="1">
        <f t="shared" si="37"/>
        <v>0.66500000000000004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0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0</v>
      </c>
      <c r="AA50" s="2">
        <v>1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</v>
      </c>
      <c r="AJ50" s="2">
        <v>1</v>
      </c>
      <c r="AK50" s="2">
        <v>1</v>
      </c>
      <c r="AL50" s="2">
        <v>8.5</v>
      </c>
      <c r="AM50" s="2">
        <v>8.8000000000000007</v>
      </c>
      <c r="AN50" s="2">
        <v>8.6999999999999993</v>
      </c>
      <c r="AO50" s="2">
        <v>9</v>
      </c>
      <c r="AP50" s="2">
        <v>9</v>
      </c>
      <c r="AQ50" s="2">
        <v>7.7</v>
      </c>
      <c r="AR50" s="2">
        <v>9.3000000000000007</v>
      </c>
      <c r="AS50" s="2">
        <v>8.5</v>
      </c>
      <c r="AT50" s="2">
        <v>348.52</v>
      </c>
    </row>
    <row r="51" spans="1:46" x14ac:dyDescent="0.25">
      <c r="A51" s="2">
        <v>15</v>
      </c>
      <c r="B51" s="1" t="s">
        <v>24</v>
      </c>
      <c r="C51" s="1">
        <v>0</v>
      </c>
      <c r="D51" s="1">
        <v>1</v>
      </c>
      <c r="E51" s="1">
        <v>0</v>
      </c>
      <c r="F51" s="1">
        <f t="shared" si="36"/>
        <v>8.2094642870000012</v>
      </c>
      <c r="G51" s="1">
        <f>0.368*H50+0.285*H51+0.347*H52</f>
        <v>0.47381700000000004</v>
      </c>
      <c r="H51" s="1">
        <f t="shared" si="37"/>
        <v>0.27300000000000002</v>
      </c>
      <c r="I51" s="2">
        <v>0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1</v>
      </c>
      <c r="S51" s="2">
        <v>0</v>
      </c>
      <c r="T51" s="2">
        <v>0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0</v>
      </c>
      <c r="AA51" s="2">
        <v>1</v>
      </c>
      <c r="AB51" s="2">
        <v>0</v>
      </c>
      <c r="AC51" s="2">
        <v>0</v>
      </c>
      <c r="AD51" s="2">
        <v>1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0</v>
      </c>
      <c r="AL51" s="2">
        <v>8.5</v>
      </c>
      <c r="AM51" s="2">
        <v>8.8000000000000007</v>
      </c>
      <c r="AN51" s="2">
        <v>8.6999999999999993</v>
      </c>
      <c r="AO51" s="2">
        <v>9</v>
      </c>
      <c r="AP51" s="2">
        <v>9</v>
      </c>
      <c r="AQ51" s="2">
        <v>7.7</v>
      </c>
      <c r="AR51" s="2">
        <v>9.3000000000000007</v>
      </c>
      <c r="AS51" s="2">
        <v>8.5</v>
      </c>
      <c r="AT51" s="2">
        <v>348.52</v>
      </c>
    </row>
    <row r="52" spans="1:46" x14ac:dyDescent="0.25">
      <c r="A52" s="2">
        <v>15</v>
      </c>
      <c r="B52" s="1" t="s">
        <v>24</v>
      </c>
      <c r="C52" s="1">
        <v>0</v>
      </c>
      <c r="D52" s="1">
        <v>0</v>
      </c>
      <c r="E52" s="1">
        <v>1</v>
      </c>
      <c r="F52" s="1">
        <f t="shared" si="36"/>
        <v>8.2094642870000012</v>
      </c>
      <c r="G52" s="1">
        <f>0.368*H50+0.285*H51+0.347*H52</f>
        <v>0.47381700000000004</v>
      </c>
      <c r="H52" s="1">
        <f t="shared" si="37"/>
        <v>0.43600000000000011</v>
      </c>
      <c r="I52" s="2">
        <v>1</v>
      </c>
      <c r="J52" s="2">
        <v>0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8.5</v>
      </c>
      <c r="AM52" s="2">
        <v>8.8000000000000007</v>
      </c>
      <c r="AN52" s="2">
        <v>8.6999999999999993</v>
      </c>
      <c r="AO52" s="2">
        <v>9</v>
      </c>
      <c r="AP52" s="2">
        <v>9</v>
      </c>
      <c r="AQ52" s="2">
        <v>7.7</v>
      </c>
      <c r="AR52" s="2">
        <v>9.3000000000000007</v>
      </c>
      <c r="AS52" s="2">
        <v>8.5</v>
      </c>
      <c r="AT52" s="2">
        <v>348.52</v>
      </c>
    </row>
    <row r="53" spans="1:46" x14ac:dyDescent="0.25">
      <c r="A53" s="2">
        <v>16</v>
      </c>
      <c r="B53" s="1" t="s">
        <v>23</v>
      </c>
      <c r="C53" s="1">
        <v>1</v>
      </c>
      <c r="D53" s="1">
        <v>0</v>
      </c>
      <c r="E53" s="1">
        <v>0</v>
      </c>
      <c r="F53" s="1">
        <f t="shared" si="36"/>
        <v>8.0529552980000005</v>
      </c>
      <c r="G53" s="1">
        <f>0.368*H53+0.285*H54+0.347*H55</f>
        <v>0.39191799999999999</v>
      </c>
      <c r="H53" s="1">
        <f t="shared" si="37"/>
        <v>0.24099999999999999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1</v>
      </c>
      <c r="V53" s="2">
        <v>0</v>
      </c>
      <c r="W53" s="2">
        <v>1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8">
        <v>0</v>
      </c>
      <c r="AL53" s="2">
        <v>7.5</v>
      </c>
      <c r="AM53" s="2">
        <v>8.6999999999999993</v>
      </c>
      <c r="AN53" s="2">
        <v>7.5</v>
      </c>
      <c r="AO53" s="2">
        <v>7.9</v>
      </c>
      <c r="AP53" s="2">
        <v>8</v>
      </c>
      <c r="AQ53" s="2">
        <v>7.5</v>
      </c>
      <c r="AR53" s="2">
        <v>8.6999999999999993</v>
      </c>
      <c r="AS53" s="2">
        <v>7.3</v>
      </c>
      <c r="AT53" s="2">
        <v>249</v>
      </c>
    </row>
    <row r="54" spans="1:46" x14ac:dyDescent="0.25">
      <c r="A54" s="2">
        <v>16</v>
      </c>
      <c r="B54" s="1" t="s">
        <v>23</v>
      </c>
      <c r="C54" s="1">
        <v>0</v>
      </c>
      <c r="D54" s="1">
        <v>1</v>
      </c>
      <c r="E54" s="1">
        <v>0</v>
      </c>
      <c r="F54" s="1">
        <f t="shared" si="36"/>
        <v>8.0529552980000005</v>
      </c>
      <c r="G54" s="1">
        <f>0.368*H53+0.285*H54+0.347*H55</f>
        <v>0.39191799999999999</v>
      </c>
      <c r="H54" s="1">
        <f t="shared" si="37"/>
        <v>0.30299999999999999</v>
      </c>
      <c r="I54" s="2">
        <v>1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0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0</v>
      </c>
      <c r="AA54" s="2">
        <v>1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7.5</v>
      </c>
      <c r="AM54" s="2">
        <v>8.6999999999999993</v>
      </c>
      <c r="AN54" s="2">
        <v>7.5</v>
      </c>
      <c r="AO54" s="2">
        <v>7.9</v>
      </c>
      <c r="AP54" s="2">
        <v>8</v>
      </c>
      <c r="AQ54" s="2">
        <v>7.5</v>
      </c>
      <c r="AR54" s="2">
        <v>8.6999999999999993</v>
      </c>
      <c r="AS54" s="2">
        <v>7.3</v>
      </c>
      <c r="AT54" s="2">
        <v>249</v>
      </c>
    </row>
    <row r="55" spans="1:46" x14ac:dyDescent="0.25">
      <c r="A55" s="2">
        <v>16</v>
      </c>
      <c r="B55" s="1" t="s">
        <v>23</v>
      </c>
      <c r="C55" s="1">
        <v>0</v>
      </c>
      <c r="D55" s="1">
        <v>0</v>
      </c>
      <c r="E55" s="1">
        <v>1</v>
      </c>
      <c r="F55" s="1">
        <f t="shared" si="36"/>
        <v>8.0529552980000005</v>
      </c>
      <c r="G55" s="1">
        <f>0.368*H53+0.285*H54+0.347*H55</f>
        <v>0.39191799999999999</v>
      </c>
      <c r="H55" s="1">
        <f t="shared" si="37"/>
        <v>0.625</v>
      </c>
      <c r="I55" s="2">
        <v>0</v>
      </c>
      <c r="J55" s="2">
        <v>0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0</v>
      </c>
      <c r="U55" s="2">
        <v>1</v>
      </c>
      <c r="V55" s="2">
        <v>1</v>
      </c>
      <c r="W55" s="2">
        <v>1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</v>
      </c>
      <c r="AJ55" s="2">
        <v>0</v>
      </c>
      <c r="AK55" s="8">
        <v>0</v>
      </c>
      <c r="AL55" s="2">
        <v>7.5</v>
      </c>
      <c r="AM55" s="2">
        <v>8.6999999999999993</v>
      </c>
      <c r="AN55" s="2">
        <v>7.5</v>
      </c>
      <c r="AO55" s="2">
        <v>7.9</v>
      </c>
      <c r="AP55" s="2">
        <v>8</v>
      </c>
      <c r="AQ55" s="2">
        <v>7.5</v>
      </c>
      <c r="AR55" s="2">
        <v>8.6999999999999993</v>
      </c>
      <c r="AS55" s="2">
        <v>7.3</v>
      </c>
      <c r="AT55" s="2">
        <v>249</v>
      </c>
    </row>
    <row r="56" spans="1:46" x14ac:dyDescent="0.25">
      <c r="A56" s="2">
        <v>17</v>
      </c>
      <c r="B56" s="1" t="s">
        <v>27</v>
      </c>
      <c r="C56" s="1">
        <v>1</v>
      </c>
      <c r="D56" s="1">
        <v>0</v>
      </c>
      <c r="E56" s="1">
        <v>0</v>
      </c>
      <c r="F56" s="1">
        <f t="shared" si="36"/>
        <v>8.6798970680000007</v>
      </c>
      <c r="G56" s="1">
        <f>0.368*H56+0.285*H57+0.347*H58</f>
        <v>0.71998800000000007</v>
      </c>
      <c r="H56" s="1">
        <f t="shared" si="37"/>
        <v>0.84100000000000019</v>
      </c>
      <c r="I56" s="2">
        <v>1</v>
      </c>
      <c r="J56" s="2">
        <v>0</v>
      </c>
      <c r="K56" s="2">
        <v>1</v>
      </c>
      <c r="L56" s="2">
        <v>1</v>
      </c>
      <c r="M56" s="2">
        <v>0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0</v>
      </c>
      <c r="T56" s="2">
        <v>1</v>
      </c>
      <c r="U56" s="2">
        <v>1</v>
      </c>
      <c r="V56" s="2">
        <v>1</v>
      </c>
      <c r="W56" s="2">
        <v>1</v>
      </c>
      <c r="X56" s="2">
        <v>0</v>
      </c>
      <c r="Y56" s="2">
        <v>1</v>
      </c>
      <c r="Z56" s="2">
        <v>1</v>
      </c>
      <c r="AA56" s="2">
        <v>1</v>
      </c>
      <c r="AB56" s="2">
        <v>1</v>
      </c>
      <c r="AC56" s="2">
        <v>0</v>
      </c>
      <c r="AD56" s="2">
        <v>1</v>
      </c>
      <c r="AE56" s="2">
        <v>0</v>
      </c>
      <c r="AF56" s="2">
        <v>1</v>
      </c>
      <c r="AG56" s="2">
        <v>0</v>
      </c>
      <c r="AH56" s="2">
        <v>0</v>
      </c>
      <c r="AI56" s="2">
        <v>1</v>
      </c>
      <c r="AJ56" s="2">
        <v>1</v>
      </c>
      <c r="AK56" s="2">
        <v>1</v>
      </c>
      <c r="AL56" s="2">
        <v>8.6</v>
      </c>
      <c r="AM56" s="2">
        <v>8.9</v>
      </c>
      <c r="AN56" s="2">
        <v>9</v>
      </c>
      <c r="AO56" s="2">
        <v>9.1999999999999993</v>
      </c>
      <c r="AP56" s="2">
        <v>9.1999999999999993</v>
      </c>
      <c r="AQ56" s="2">
        <v>8.1</v>
      </c>
      <c r="AR56" s="2">
        <v>9.1</v>
      </c>
      <c r="AS56" s="2"/>
      <c r="AT56" s="2">
        <v>388.5</v>
      </c>
    </row>
    <row r="57" spans="1:46" x14ac:dyDescent="0.25">
      <c r="A57" s="2">
        <v>17</v>
      </c>
      <c r="B57" s="1" t="s">
        <v>27</v>
      </c>
      <c r="C57" s="1">
        <v>0</v>
      </c>
      <c r="D57" s="1">
        <v>1</v>
      </c>
      <c r="E57" s="1">
        <v>0</v>
      </c>
      <c r="F57" s="1">
        <f t="shared" si="36"/>
        <v>8.6798970680000007</v>
      </c>
      <c r="G57" s="1">
        <f>0.368*H56+0.285*H57+0.347*H58</f>
        <v>0.71998800000000007</v>
      </c>
      <c r="H57" s="1">
        <f t="shared" si="37"/>
        <v>0.72200000000000009</v>
      </c>
      <c r="I57" s="2">
        <v>1</v>
      </c>
      <c r="J57" s="2">
        <v>1</v>
      </c>
      <c r="K57" s="2">
        <v>0</v>
      </c>
      <c r="L57" s="2">
        <v>1</v>
      </c>
      <c r="M57" s="2">
        <v>0</v>
      </c>
      <c r="N57" s="2">
        <v>0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0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0</v>
      </c>
      <c r="AA57" s="2">
        <v>1</v>
      </c>
      <c r="AB57" s="2">
        <v>1</v>
      </c>
      <c r="AC57" s="2">
        <v>0</v>
      </c>
      <c r="AD57" s="2">
        <v>1</v>
      </c>
      <c r="AE57" s="2">
        <v>1</v>
      </c>
      <c r="AF57" s="2">
        <v>1</v>
      </c>
      <c r="AG57" s="2">
        <v>0</v>
      </c>
      <c r="AH57" s="2">
        <v>0</v>
      </c>
      <c r="AI57" s="2">
        <v>1</v>
      </c>
      <c r="AJ57" s="2">
        <v>1</v>
      </c>
      <c r="AK57" s="2">
        <v>1</v>
      </c>
      <c r="AL57" s="2">
        <v>8.6</v>
      </c>
      <c r="AM57" s="2">
        <v>8.9</v>
      </c>
      <c r="AN57" s="2">
        <v>9</v>
      </c>
      <c r="AO57" s="2">
        <v>9.1999999999999993</v>
      </c>
      <c r="AP57" s="2">
        <v>9.1999999999999993</v>
      </c>
      <c r="AQ57" s="2">
        <v>8.1</v>
      </c>
      <c r="AR57" s="2">
        <v>9.1</v>
      </c>
      <c r="AS57" s="2"/>
      <c r="AT57" s="2">
        <v>388.5</v>
      </c>
    </row>
    <row r="58" spans="1:46" x14ac:dyDescent="0.25">
      <c r="A58" s="2">
        <v>17</v>
      </c>
      <c r="B58" s="1" t="s">
        <v>27</v>
      </c>
      <c r="C58" s="1">
        <v>0</v>
      </c>
      <c r="D58" s="1">
        <v>0</v>
      </c>
      <c r="E58" s="1">
        <v>1</v>
      </c>
      <c r="F58" s="1">
        <f t="shared" si="36"/>
        <v>8.6798970680000007</v>
      </c>
      <c r="G58" s="1">
        <f>0.368*H56+0.285*H57+0.347*H58</f>
        <v>0.71998800000000007</v>
      </c>
      <c r="H58" s="1">
        <f t="shared" si="37"/>
        <v>0.59000000000000019</v>
      </c>
      <c r="I58" s="2">
        <v>1</v>
      </c>
      <c r="J58" s="2">
        <v>0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1</v>
      </c>
      <c r="AL58" s="2">
        <v>8.6</v>
      </c>
      <c r="AM58" s="2">
        <v>8.9</v>
      </c>
      <c r="AN58" s="2">
        <v>9</v>
      </c>
      <c r="AO58" s="2">
        <v>9.1999999999999993</v>
      </c>
      <c r="AP58" s="2">
        <v>9.1999999999999993</v>
      </c>
      <c r="AQ58" s="2">
        <v>8.1</v>
      </c>
      <c r="AR58" s="2">
        <v>9.1</v>
      </c>
      <c r="AS58" s="2"/>
      <c r="AT58" s="2">
        <v>388.5</v>
      </c>
    </row>
    <row r="59" spans="1:46" x14ac:dyDescent="0.25">
      <c r="A59" s="2">
        <v>18</v>
      </c>
      <c r="B59" s="1" t="s">
        <v>25</v>
      </c>
      <c r="C59" s="1">
        <v>1</v>
      </c>
      <c r="D59" s="1">
        <v>0</v>
      </c>
      <c r="E59" s="1">
        <v>0</v>
      </c>
      <c r="F59" s="1">
        <f t="shared" si="36"/>
        <v>8.2884229850000004</v>
      </c>
      <c r="G59" s="1">
        <f>0.368*H59+0.285*H60+0.347*H61</f>
        <v>0.51513500000000012</v>
      </c>
      <c r="H59" s="1">
        <f t="shared" si="37"/>
        <v>0.54400000000000015</v>
      </c>
      <c r="I59" s="2">
        <v>1</v>
      </c>
      <c r="J59" s="2">
        <v>0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0</v>
      </c>
      <c r="Z59" s="2">
        <v>0</v>
      </c>
      <c r="AA59" s="2">
        <v>1</v>
      </c>
      <c r="AB59" s="2">
        <v>1</v>
      </c>
      <c r="AC59" s="2">
        <v>0</v>
      </c>
      <c r="AD59" s="2">
        <v>1</v>
      </c>
      <c r="AE59" s="2">
        <v>1</v>
      </c>
      <c r="AF59" s="2">
        <v>0</v>
      </c>
      <c r="AG59" s="2">
        <v>1</v>
      </c>
      <c r="AH59" s="2">
        <v>0</v>
      </c>
      <c r="AI59" s="2">
        <v>0</v>
      </c>
      <c r="AJ59" s="2">
        <v>0</v>
      </c>
      <c r="AK59" s="2">
        <v>0</v>
      </c>
      <c r="AL59" s="2">
        <v>8.6999999999999993</v>
      </c>
      <c r="AM59" s="2">
        <v>9.1999999999999993</v>
      </c>
      <c r="AN59" s="2">
        <v>8.6999999999999993</v>
      </c>
      <c r="AO59" s="2">
        <v>8.9</v>
      </c>
      <c r="AP59" s="2">
        <v>8.9</v>
      </c>
      <c r="AQ59" s="2">
        <v>8.1999999999999993</v>
      </c>
      <c r="AR59" s="2">
        <v>9.4</v>
      </c>
      <c r="AS59" s="2">
        <v>7.7</v>
      </c>
      <c r="AT59" s="2">
        <v>599.03</v>
      </c>
    </row>
    <row r="60" spans="1:46" x14ac:dyDescent="0.25">
      <c r="A60" s="2">
        <v>18</v>
      </c>
      <c r="B60" s="1" t="s">
        <v>25</v>
      </c>
      <c r="C60" s="1">
        <v>0</v>
      </c>
      <c r="D60" s="1">
        <v>1</v>
      </c>
      <c r="E60" s="1">
        <v>0</v>
      </c>
      <c r="F60" s="1">
        <f t="shared" si="36"/>
        <v>8.2884229850000004</v>
      </c>
      <c r="G60" s="1">
        <f>0.368*H59+0.285*H60+0.347*H61</f>
        <v>0.51513500000000012</v>
      </c>
      <c r="H60" s="1">
        <f t="shared" si="37"/>
        <v>0.60100000000000009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0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0</v>
      </c>
      <c r="AA60" s="2">
        <v>1</v>
      </c>
      <c r="AB60" s="2">
        <v>0</v>
      </c>
      <c r="AC60" s="2">
        <v>0</v>
      </c>
      <c r="AD60" s="2">
        <v>1</v>
      </c>
      <c r="AE60" s="2">
        <v>0</v>
      </c>
      <c r="AF60" s="2">
        <v>0</v>
      </c>
      <c r="AG60" s="2">
        <v>0</v>
      </c>
      <c r="AH60" s="2">
        <v>0</v>
      </c>
      <c r="AI60" s="2">
        <v>1</v>
      </c>
      <c r="AJ60" s="2">
        <v>1</v>
      </c>
      <c r="AK60" s="2">
        <v>1</v>
      </c>
      <c r="AL60" s="2">
        <v>8.6999999999999993</v>
      </c>
      <c r="AM60" s="2">
        <v>9.1999999999999993</v>
      </c>
      <c r="AN60" s="2">
        <v>8.6999999999999993</v>
      </c>
      <c r="AO60" s="2">
        <v>8.9</v>
      </c>
      <c r="AP60" s="2">
        <v>8.9</v>
      </c>
      <c r="AQ60" s="2">
        <v>8.1999999999999993</v>
      </c>
      <c r="AR60" s="2">
        <v>9.4</v>
      </c>
      <c r="AS60" s="2">
        <v>7.7</v>
      </c>
      <c r="AT60" s="2">
        <v>599.03</v>
      </c>
    </row>
    <row r="61" spans="1:46" x14ac:dyDescent="0.25">
      <c r="A61" s="2">
        <v>18</v>
      </c>
      <c r="B61" s="1" t="s">
        <v>25</v>
      </c>
      <c r="C61" s="1">
        <v>0</v>
      </c>
      <c r="D61" s="1">
        <v>0</v>
      </c>
      <c r="E61" s="1">
        <v>1</v>
      </c>
      <c r="F61" s="1">
        <f t="shared" si="36"/>
        <v>8.2884229850000004</v>
      </c>
      <c r="G61" s="1">
        <f>0.368*H59+0.285*H60+0.347*H61</f>
        <v>0.51513500000000012</v>
      </c>
      <c r="H61" s="1">
        <f t="shared" si="37"/>
        <v>0.41400000000000003</v>
      </c>
      <c r="I61" s="2">
        <v>1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0</v>
      </c>
      <c r="W61" s="2">
        <v>0</v>
      </c>
      <c r="X61" s="2">
        <v>1</v>
      </c>
      <c r="Y61" s="2">
        <v>1</v>
      </c>
      <c r="Z61" s="2">
        <v>1</v>
      </c>
      <c r="AA61" s="2">
        <v>0</v>
      </c>
      <c r="AB61" s="2">
        <v>0</v>
      </c>
      <c r="AC61" s="2">
        <v>0</v>
      </c>
      <c r="AD61" s="2">
        <v>0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8.6999999999999993</v>
      </c>
      <c r="AM61" s="2">
        <v>9.1999999999999993</v>
      </c>
      <c r="AN61" s="2">
        <v>8.6999999999999993</v>
      </c>
      <c r="AO61" s="2">
        <v>8.9</v>
      </c>
      <c r="AP61" s="2">
        <v>8.9</v>
      </c>
      <c r="AQ61" s="2">
        <v>8.1999999999999993</v>
      </c>
      <c r="AR61" s="2">
        <v>9.4</v>
      </c>
      <c r="AS61" s="2">
        <v>7.7</v>
      </c>
      <c r="AT61" s="2">
        <v>599.03</v>
      </c>
    </row>
    <row r="62" spans="1:46" x14ac:dyDescent="0.25">
      <c r="A62" s="2">
        <v>19</v>
      </c>
      <c r="B62" s="1" t="s">
        <v>34</v>
      </c>
      <c r="C62" s="1">
        <v>1</v>
      </c>
      <c r="D62" s="1">
        <v>0</v>
      </c>
      <c r="E62" s="1">
        <v>0</v>
      </c>
      <c r="F62" s="1">
        <f t="shared" si="36"/>
        <v>8.8913989040000008</v>
      </c>
      <c r="G62" s="1">
        <f>0.368*H62+0.285*H63+0.347*H64</f>
        <v>0.83066400000000007</v>
      </c>
      <c r="H62" s="1">
        <f t="shared" si="37"/>
        <v>0.84600000000000009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0</v>
      </c>
      <c r="Z62" s="2">
        <v>0</v>
      </c>
      <c r="AA62" s="2">
        <v>1</v>
      </c>
      <c r="AB62" s="2">
        <v>0</v>
      </c>
      <c r="AC62" s="2">
        <v>0</v>
      </c>
      <c r="AD62" s="2">
        <v>1</v>
      </c>
      <c r="AE62" s="2">
        <v>1</v>
      </c>
      <c r="AF62" s="2">
        <v>0</v>
      </c>
      <c r="AG62" s="2">
        <v>1</v>
      </c>
      <c r="AH62" s="2">
        <v>0</v>
      </c>
      <c r="AI62" s="2">
        <v>1</v>
      </c>
      <c r="AJ62" s="2">
        <v>1</v>
      </c>
      <c r="AK62" s="2">
        <v>1</v>
      </c>
      <c r="AL62" s="2">
        <v>8.8000000000000007</v>
      </c>
      <c r="AM62" s="2">
        <v>8.9</v>
      </c>
      <c r="AN62" s="2">
        <v>9</v>
      </c>
      <c r="AO62" s="2">
        <v>9.3000000000000007</v>
      </c>
      <c r="AP62" s="2">
        <v>9.1999999999999993</v>
      </c>
      <c r="AQ62" s="2">
        <v>8.1</v>
      </c>
      <c r="AR62" s="2">
        <v>9.1</v>
      </c>
      <c r="AS62" s="2"/>
      <c r="AT62" s="2">
        <v>470.38</v>
      </c>
    </row>
    <row r="63" spans="1:46" x14ac:dyDescent="0.25">
      <c r="A63" s="2">
        <v>19</v>
      </c>
      <c r="B63" s="1" t="s">
        <v>16</v>
      </c>
      <c r="C63" s="1">
        <v>0</v>
      </c>
      <c r="D63" s="1">
        <v>1</v>
      </c>
      <c r="E63" s="1">
        <v>0</v>
      </c>
      <c r="F63" s="1">
        <f t="shared" si="36"/>
        <v>8.8913989040000008</v>
      </c>
      <c r="G63" s="1">
        <f>0.368*H62+0.285*H63+0.347*H64</f>
        <v>0.83066400000000007</v>
      </c>
      <c r="H63" s="1">
        <f t="shared" si="37"/>
        <v>0.66800000000000015</v>
      </c>
      <c r="I63" s="2">
        <v>1</v>
      </c>
      <c r="J63" s="2">
        <v>1</v>
      </c>
      <c r="K63" s="2">
        <v>1</v>
      </c>
      <c r="L63" s="2">
        <v>1</v>
      </c>
      <c r="M63" s="2">
        <v>0</v>
      </c>
      <c r="N63" s="2">
        <v>1</v>
      </c>
      <c r="O63" s="2">
        <v>1</v>
      </c>
      <c r="P63" s="2">
        <v>1</v>
      </c>
      <c r="Q63" s="2">
        <v>0</v>
      </c>
      <c r="R63" s="2">
        <v>1</v>
      </c>
      <c r="S63" s="2">
        <v>0</v>
      </c>
      <c r="T63" s="2">
        <v>0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</v>
      </c>
      <c r="AJ63" s="2">
        <v>1</v>
      </c>
      <c r="AK63" s="2">
        <v>1</v>
      </c>
      <c r="AL63" s="2">
        <v>8.8000000000000007</v>
      </c>
      <c r="AM63" s="2">
        <v>8.9</v>
      </c>
      <c r="AN63" s="2">
        <v>9</v>
      </c>
      <c r="AO63" s="2">
        <v>9.3000000000000007</v>
      </c>
      <c r="AP63" s="2">
        <v>9.1999999999999993</v>
      </c>
      <c r="AQ63" s="2">
        <v>8.1</v>
      </c>
      <c r="AR63" s="2">
        <v>9.1</v>
      </c>
      <c r="AS63" s="2"/>
      <c r="AT63" s="2">
        <v>470.38</v>
      </c>
    </row>
    <row r="64" spans="1:46" x14ac:dyDescent="0.25">
      <c r="A64" s="2">
        <v>19</v>
      </c>
      <c r="B64" s="1" t="s">
        <v>34</v>
      </c>
      <c r="C64" s="1">
        <v>0</v>
      </c>
      <c r="D64" s="1">
        <v>0</v>
      </c>
      <c r="E64" s="1">
        <v>1</v>
      </c>
      <c r="F64" s="1">
        <f t="shared" si="36"/>
        <v>8.8913989040000008</v>
      </c>
      <c r="G64" s="1">
        <f>0.368*H62+0.285*H63+0.347*H64</f>
        <v>0.83066400000000007</v>
      </c>
      <c r="H64" s="1">
        <f t="shared" si="37"/>
        <v>0.94800000000000018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1</v>
      </c>
      <c r="AB64" s="2">
        <v>0</v>
      </c>
      <c r="AC64" s="2">
        <v>0</v>
      </c>
      <c r="AD64" s="2">
        <v>1</v>
      </c>
      <c r="AE64" s="2">
        <v>1</v>
      </c>
      <c r="AF64" s="2">
        <v>1</v>
      </c>
      <c r="AG64" s="2">
        <v>0</v>
      </c>
      <c r="AH64" s="2">
        <v>0</v>
      </c>
      <c r="AI64" s="2">
        <v>1</v>
      </c>
      <c r="AJ64" s="2">
        <v>1</v>
      </c>
      <c r="AK64" s="2">
        <v>1</v>
      </c>
      <c r="AL64" s="2">
        <v>8.8000000000000007</v>
      </c>
      <c r="AM64" s="2">
        <v>8.9</v>
      </c>
      <c r="AN64" s="2">
        <v>9</v>
      </c>
      <c r="AO64" s="2">
        <v>9.3000000000000007</v>
      </c>
      <c r="AP64" s="2">
        <v>9.1999999999999993</v>
      </c>
      <c r="AQ64" s="2">
        <v>8.1</v>
      </c>
      <c r="AR64" s="2">
        <v>9.1</v>
      </c>
      <c r="AS64" s="2"/>
      <c r="AT64" s="2">
        <v>470.38</v>
      </c>
    </row>
    <row r="65" spans="1:46" x14ac:dyDescent="0.25">
      <c r="A65" s="2">
        <v>20</v>
      </c>
      <c r="B65" s="1" t="s">
        <v>28</v>
      </c>
      <c r="C65" s="1">
        <v>1</v>
      </c>
      <c r="D65" s="1">
        <v>0</v>
      </c>
      <c r="E65" s="1">
        <v>0</v>
      </c>
      <c r="F65" s="1">
        <f t="shared" si="36"/>
        <v>8.9009405269999995</v>
      </c>
      <c r="G65" s="1">
        <f>0.368*H65+0.285*H66+0.347*H67</f>
        <v>0.83565700000000009</v>
      </c>
      <c r="H65" s="1">
        <f t="shared" si="37"/>
        <v>0.89900000000000013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0</v>
      </c>
      <c r="AA65" s="2">
        <v>1</v>
      </c>
      <c r="AB65" s="2">
        <v>0</v>
      </c>
      <c r="AC65" s="2">
        <v>0</v>
      </c>
      <c r="AD65" s="2">
        <v>1</v>
      </c>
      <c r="AE65" s="2">
        <v>1</v>
      </c>
      <c r="AF65" s="2">
        <v>1</v>
      </c>
      <c r="AG65" s="2">
        <v>1</v>
      </c>
      <c r="AH65" s="2">
        <v>0</v>
      </c>
      <c r="AI65" s="2">
        <v>1</v>
      </c>
      <c r="AJ65" s="2">
        <v>1</v>
      </c>
      <c r="AK65" s="2">
        <v>1</v>
      </c>
      <c r="AL65" s="2">
        <v>8.6999999999999993</v>
      </c>
      <c r="AM65" s="2">
        <v>9.1999999999999993</v>
      </c>
      <c r="AN65" s="2">
        <v>8.6</v>
      </c>
      <c r="AO65" s="2">
        <v>8.9</v>
      </c>
      <c r="AP65" s="2">
        <v>9.1</v>
      </c>
      <c r="AQ65" s="2">
        <v>8</v>
      </c>
      <c r="AR65" s="2">
        <v>9.6999999999999993</v>
      </c>
      <c r="AS65" s="2"/>
      <c r="AT65" s="2">
        <v>896.29</v>
      </c>
    </row>
    <row r="66" spans="1:46" x14ac:dyDescent="0.25">
      <c r="A66" s="2">
        <v>20</v>
      </c>
      <c r="B66" s="1" t="s">
        <v>28</v>
      </c>
      <c r="C66" s="1">
        <v>0</v>
      </c>
      <c r="D66" s="1">
        <v>1</v>
      </c>
      <c r="E66" s="1">
        <v>0</v>
      </c>
      <c r="F66" s="1">
        <f t="shared" si="36"/>
        <v>8.9009405269999995</v>
      </c>
      <c r="G66" s="1">
        <f>0.368*H65+0.285*H66+0.347*H67</f>
        <v>0.83565700000000009</v>
      </c>
      <c r="H66" s="1">
        <f t="shared" si="37"/>
        <v>0.63900000000000001</v>
      </c>
      <c r="I66" s="2">
        <v>1</v>
      </c>
      <c r="J66" s="2">
        <v>1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1</v>
      </c>
      <c r="R66" s="2">
        <v>1</v>
      </c>
      <c r="S66" s="2">
        <v>0</v>
      </c>
      <c r="T66" s="2">
        <v>0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0</v>
      </c>
      <c r="AA66" s="2">
        <v>1</v>
      </c>
      <c r="AB66" s="2">
        <v>0</v>
      </c>
      <c r="AC66" s="2">
        <v>0</v>
      </c>
      <c r="AD66" s="2">
        <v>1</v>
      </c>
      <c r="AE66" s="2">
        <v>1</v>
      </c>
      <c r="AF66" s="2">
        <v>1</v>
      </c>
      <c r="AG66" s="2">
        <v>0</v>
      </c>
      <c r="AH66" s="2">
        <v>0</v>
      </c>
      <c r="AI66" s="2">
        <v>1</v>
      </c>
      <c r="AJ66" s="2">
        <v>1</v>
      </c>
      <c r="AK66" s="2">
        <v>1</v>
      </c>
      <c r="AL66" s="2">
        <v>8.6999999999999993</v>
      </c>
      <c r="AM66" s="2">
        <v>9.1999999999999993</v>
      </c>
      <c r="AN66" s="2">
        <v>8.6</v>
      </c>
      <c r="AO66" s="2">
        <v>8.9</v>
      </c>
      <c r="AP66" s="2">
        <v>9.1</v>
      </c>
      <c r="AQ66" s="2">
        <v>8</v>
      </c>
      <c r="AR66" s="2">
        <v>9.6999999999999993</v>
      </c>
      <c r="AS66" s="2"/>
      <c r="AT66" s="2">
        <v>896.29</v>
      </c>
    </row>
    <row r="67" spans="1:46" x14ac:dyDescent="0.25">
      <c r="A67" s="2">
        <v>20</v>
      </c>
      <c r="B67" s="1" t="s">
        <v>28</v>
      </c>
      <c r="C67" s="1">
        <v>0</v>
      </c>
      <c r="D67" s="1">
        <v>0</v>
      </c>
      <c r="E67" s="1">
        <v>1</v>
      </c>
      <c r="F67" s="1">
        <f t="shared" si="36"/>
        <v>8.9009405269999995</v>
      </c>
      <c r="G67" s="1">
        <f>0.368*H65+0.285*H66+0.347*H67</f>
        <v>0.83565700000000009</v>
      </c>
      <c r="H67" s="1">
        <f t="shared" si="37"/>
        <v>0.93000000000000027</v>
      </c>
      <c r="I67" s="2">
        <v>1</v>
      </c>
      <c r="J67" s="2">
        <v>0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0</v>
      </c>
      <c r="AB67" s="2">
        <v>0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0</v>
      </c>
      <c r="AK67" s="2">
        <v>1</v>
      </c>
      <c r="AL67" s="2">
        <v>8.6999999999999993</v>
      </c>
      <c r="AM67" s="2">
        <v>9.1999999999999993</v>
      </c>
      <c r="AN67" s="2">
        <v>8.6</v>
      </c>
      <c r="AO67" s="2">
        <v>8.9</v>
      </c>
      <c r="AP67" s="2">
        <v>9.1</v>
      </c>
      <c r="AQ67" s="2">
        <v>8</v>
      </c>
      <c r="AR67" s="2">
        <v>9.6999999999999993</v>
      </c>
      <c r="AS67" s="2"/>
      <c r="AT67" s="2">
        <v>896.29</v>
      </c>
    </row>
    <row r="68" spans="1:46" x14ac:dyDescent="0.25">
      <c r="A68" s="2">
        <v>21</v>
      </c>
      <c r="B68" s="1" t="s">
        <v>29</v>
      </c>
      <c r="C68" s="1">
        <v>1</v>
      </c>
      <c r="D68" s="1">
        <v>0</v>
      </c>
      <c r="E68" s="1">
        <v>0</v>
      </c>
      <c r="F68" s="1">
        <f t="shared" si="36"/>
        <v>8.5038270830000009</v>
      </c>
      <c r="G68" s="1">
        <f>0.368*H68+0.285*H69+0.347*H70</f>
        <v>0.62785300000000011</v>
      </c>
      <c r="H68" s="1">
        <f t="shared" si="37"/>
        <v>0.87300000000000022</v>
      </c>
      <c r="I68" s="2">
        <v>1</v>
      </c>
      <c r="J68" s="2">
        <v>1</v>
      </c>
      <c r="K68" s="2">
        <v>1</v>
      </c>
      <c r="L68" s="2">
        <v>1</v>
      </c>
      <c r="M68" s="2">
        <v>0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0</v>
      </c>
      <c r="Y68" s="2">
        <v>0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0</v>
      </c>
      <c r="AF68" s="2">
        <v>1</v>
      </c>
      <c r="AG68" s="2">
        <v>0</v>
      </c>
      <c r="AH68" s="2">
        <v>0</v>
      </c>
      <c r="AI68" s="2">
        <v>1</v>
      </c>
      <c r="AJ68" s="2">
        <v>1</v>
      </c>
      <c r="AK68" s="2">
        <v>1</v>
      </c>
      <c r="AL68" s="2">
        <v>8.6999999999999993</v>
      </c>
      <c r="AM68" s="2">
        <v>9.1999999999999993</v>
      </c>
      <c r="AN68" s="2">
        <v>8.6999999999999993</v>
      </c>
      <c r="AO68" s="2">
        <v>9.1</v>
      </c>
      <c r="AP68" s="2">
        <v>9.1999999999999993</v>
      </c>
      <c r="AQ68" s="2">
        <v>8.1</v>
      </c>
      <c r="AR68" s="2">
        <v>9.4</v>
      </c>
      <c r="AS68" s="2">
        <v>7.9</v>
      </c>
      <c r="AT68" s="2">
        <v>470.93</v>
      </c>
    </row>
    <row r="69" spans="1:46" x14ac:dyDescent="0.25">
      <c r="A69" s="2">
        <v>21</v>
      </c>
      <c r="B69" s="1" t="s">
        <v>29</v>
      </c>
      <c r="C69" s="1">
        <v>0</v>
      </c>
      <c r="D69" s="1">
        <v>1</v>
      </c>
      <c r="E69" s="1">
        <v>0</v>
      </c>
      <c r="F69" s="1">
        <f t="shared" si="36"/>
        <v>8.5038270830000009</v>
      </c>
      <c r="G69" s="1">
        <f>0.368*H68+0.285*H69+0.347*H70</f>
        <v>0.62785300000000011</v>
      </c>
      <c r="H69" s="1">
        <f t="shared" si="37"/>
        <v>0.63500000000000001</v>
      </c>
      <c r="I69" s="2">
        <v>1</v>
      </c>
      <c r="J69" s="2">
        <v>1</v>
      </c>
      <c r="K69" s="2">
        <v>1</v>
      </c>
      <c r="L69" s="2">
        <v>1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1</v>
      </c>
      <c r="T69" s="2">
        <v>0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2">
        <v>0</v>
      </c>
      <c r="AF69" s="2">
        <v>1</v>
      </c>
      <c r="AG69" s="2">
        <v>0</v>
      </c>
      <c r="AH69" s="2">
        <v>0</v>
      </c>
      <c r="AI69" s="2">
        <v>1</v>
      </c>
      <c r="AJ69" s="2">
        <v>1</v>
      </c>
      <c r="AK69" s="2">
        <v>1</v>
      </c>
      <c r="AL69" s="2">
        <v>8.6999999999999993</v>
      </c>
      <c r="AM69" s="2">
        <v>9.1999999999999993</v>
      </c>
      <c r="AN69" s="2">
        <v>8.6999999999999993</v>
      </c>
      <c r="AO69" s="2">
        <v>9.1</v>
      </c>
      <c r="AP69" s="2">
        <v>9.1999999999999993</v>
      </c>
      <c r="AQ69" s="2">
        <v>8.1</v>
      </c>
      <c r="AR69" s="2">
        <v>9.4</v>
      </c>
      <c r="AS69" s="2">
        <v>7.9</v>
      </c>
      <c r="AT69" s="2">
        <v>470.93</v>
      </c>
    </row>
    <row r="70" spans="1:46" x14ac:dyDescent="0.25">
      <c r="A70" s="2">
        <v>21</v>
      </c>
      <c r="B70" s="1" t="s">
        <v>29</v>
      </c>
      <c r="C70" s="1">
        <v>0</v>
      </c>
      <c r="D70" s="1">
        <v>0</v>
      </c>
      <c r="E70" s="1">
        <v>1</v>
      </c>
      <c r="F70" s="1">
        <f t="shared" si="36"/>
        <v>8.5038270830000009</v>
      </c>
      <c r="G70" s="1">
        <f>0.368*H68+0.285*H69+0.347*H70</f>
        <v>0.62785300000000011</v>
      </c>
      <c r="H70" s="1">
        <f t="shared" si="37"/>
        <v>0.36200000000000004</v>
      </c>
      <c r="I70" s="2">
        <v>1</v>
      </c>
      <c r="J70" s="2">
        <v>0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1</v>
      </c>
      <c r="X70" s="2">
        <v>1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0</v>
      </c>
      <c r="AJ70" s="2">
        <v>0</v>
      </c>
      <c r="AK70" s="2">
        <v>1</v>
      </c>
      <c r="AL70" s="2">
        <v>8.6999999999999993</v>
      </c>
      <c r="AM70" s="2">
        <v>9.1999999999999993</v>
      </c>
      <c r="AN70" s="2">
        <v>8.6999999999999993</v>
      </c>
      <c r="AO70" s="2">
        <v>9.1</v>
      </c>
      <c r="AP70" s="2">
        <v>9.1999999999999993</v>
      </c>
      <c r="AQ70" s="2">
        <v>8.1</v>
      </c>
      <c r="AR70" s="2">
        <v>9.4</v>
      </c>
      <c r="AS70" s="2">
        <v>7.9</v>
      </c>
      <c r="AT70" s="2">
        <v>470.93</v>
      </c>
    </row>
    <row r="71" spans="1:46" x14ac:dyDescent="0.25">
      <c r="A71" s="2">
        <v>22</v>
      </c>
      <c r="B71" s="1" t="s">
        <v>31</v>
      </c>
      <c r="C71" s="1">
        <v>1</v>
      </c>
      <c r="D71" s="1">
        <v>0</v>
      </c>
      <c r="E71" s="1">
        <v>0</v>
      </c>
      <c r="F71" s="1">
        <f t="shared" si="36"/>
        <v>8.9852920670000014</v>
      </c>
      <c r="G71" s="1">
        <f>0.368*H71+0.285*H72+0.347*H73</f>
        <v>0.87979700000000016</v>
      </c>
      <c r="H71" s="1">
        <f t="shared" si="37"/>
        <v>0.94100000000000028</v>
      </c>
      <c r="I71" s="2">
        <v>1</v>
      </c>
      <c r="J71" s="2">
        <v>0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0</v>
      </c>
      <c r="AD71" s="2">
        <v>1</v>
      </c>
      <c r="AE71" s="2">
        <v>1</v>
      </c>
      <c r="AF71" s="2">
        <v>1</v>
      </c>
      <c r="AG71" s="2">
        <v>0</v>
      </c>
      <c r="AH71" s="2">
        <v>0</v>
      </c>
      <c r="AI71" s="2">
        <v>1</v>
      </c>
      <c r="AJ71" s="2">
        <v>1</v>
      </c>
      <c r="AK71" s="2">
        <v>1</v>
      </c>
      <c r="AL71" s="2">
        <v>9</v>
      </c>
      <c r="AM71" s="2">
        <v>9.4</v>
      </c>
      <c r="AN71" s="2">
        <v>9.1999999999999993</v>
      </c>
      <c r="AO71" s="2">
        <v>9.5</v>
      </c>
      <c r="AP71" s="2">
        <v>9.6</v>
      </c>
      <c r="AQ71" s="2">
        <v>8.3000000000000007</v>
      </c>
      <c r="AR71" s="2">
        <v>9.4</v>
      </c>
      <c r="AS71" s="2">
        <v>9.1999999999999993</v>
      </c>
      <c r="AT71" s="2">
        <v>425</v>
      </c>
    </row>
    <row r="72" spans="1:46" x14ac:dyDescent="0.25">
      <c r="A72" s="2">
        <v>22</v>
      </c>
      <c r="B72" s="1" t="s">
        <v>31</v>
      </c>
      <c r="C72" s="1">
        <v>0</v>
      </c>
      <c r="D72" s="1">
        <v>1</v>
      </c>
      <c r="E72" s="1">
        <v>0</v>
      </c>
      <c r="F72" s="1">
        <f t="shared" si="36"/>
        <v>8.9852920670000014</v>
      </c>
      <c r="G72" s="1">
        <f>0.368*H71+0.285*H72+0.347*H73</f>
        <v>0.87979700000000016</v>
      </c>
      <c r="H72" s="1">
        <f t="shared" si="37"/>
        <v>0.79200000000000004</v>
      </c>
      <c r="I72" s="2">
        <v>1</v>
      </c>
      <c r="J72" s="2">
        <v>0</v>
      </c>
      <c r="K72" s="2">
        <v>1</v>
      </c>
      <c r="L72" s="2">
        <v>1</v>
      </c>
      <c r="M72" s="2">
        <v>0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0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0</v>
      </c>
      <c r="AA72" s="2">
        <v>1</v>
      </c>
      <c r="AB72" s="2">
        <v>0</v>
      </c>
      <c r="AC72" s="2">
        <v>0</v>
      </c>
      <c r="AD72" s="2">
        <v>1</v>
      </c>
      <c r="AE72" s="2">
        <v>0</v>
      </c>
      <c r="AF72" s="2">
        <v>1</v>
      </c>
      <c r="AG72" s="2">
        <v>0</v>
      </c>
      <c r="AH72" s="2">
        <v>0</v>
      </c>
      <c r="AI72" s="2">
        <v>1</v>
      </c>
      <c r="AJ72" s="2">
        <v>1</v>
      </c>
      <c r="AK72" s="2">
        <v>1</v>
      </c>
      <c r="AL72" s="2">
        <v>9</v>
      </c>
      <c r="AM72" s="2">
        <v>9.4</v>
      </c>
      <c r="AN72" s="2">
        <v>9.1999999999999993</v>
      </c>
      <c r="AO72" s="2">
        <v>9.5</v>
      </c>
      <c r="AP72" s="2">
        <v>9.6</v>
      </c>
      <c r="AQ72" s="2">
        <v>8.3000000000000007</v>
      </c>
      <c r="AR72" s="2">
        <v>9.4</v>
      </c>
      <c r="AS72" s="2">
        <v>9.1999999999999993</v>
      </c>
      <c r="AT72" s="2">
        <v>425</v>
      </c>
    </row>
    <row r="73" spans="1:46" x14ac:dyDescent="0.25">
      <c r="A73" s="2">
        <v>22</v>
      </c>
      <c r="B73" s="1" t="s">
        <v>31</v>
      </c>
      <c r="C73" s="1">
        <v>0</v>
      </c>
      <c r="D73" s="1">
        <v>0</v>
      </c>
      <c r="E73" s="1">
        <v>1</v>
      </c>
      <c r="F73" s="1">
        <f t="shared" si="36"/>
        <v>8.9852920670000014</v>
      </c>
      <c r="G73" s="1">
        <f>0.368*H71+0.285*H72+0.347*H73</f>
        <v>0.87979700000000016</v>
      </c>
      <c r="H73" s="1">
        <f t="shared" si="37"/>
        <v>0.88700000000000023</v>
      </c>
      <c r="I73" s="2">
        <v>1</v>
      </c>
      <c r="J73" s="2">
        <v>0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0</v>
      </c>
      <c r="AD73" s="2">
        <v>0</v>
      </c>
      <c r="AE73" s="2">
        <v>0</v>
      </c>
      <c r="AF73" s="2">
        <v>1</v>
      </c>
      <c r="AG73" s="2">
        <v>0</v>
      </c>
      <c r="AH73" s="2">
        <v>0</v>
      </c>
      <c r="AI73" s="2">
        <v>1</v>
      </c>
      <c r="AJ73" s="2">
        <v>1</v>
      </c>
      <c r="AK73" s="2">
        <v>1</v>
      </c>
      <c r="AL73" s="2">
        <v>9</v>
      </c>
      <c r="AM73" s="2">
        <v>9.4</v>
      </c>
      <c r="AN73" s="2">
        <v>9.1999999999999993</v>
      </c>
      <c r="AO73" s="2">
        <v>9.5</v>
      </c>
      <c r="AP73" s="2">
        <v>9.6</v>
      </c>
      <c r="AQ73" s="2">
        <v>8.3000000000000007</v>
      </c>
      <c r="AR73" s="2">
        <v>9.4</v>
      </c>
      <c r="AS73" s="2">
        <v>9.1999999999999993</v>
      </c>
      <c r="AT73" s="2">
        <v>425</v>
      </c>
    </row>
    <row r="74" spans="1:46" x14ac:dyDescent="0.25">
      <c r="A74" s="2">
        <v>23</v>
      </c>
      <c r="B74" s="1" t="s">
        <v>32</v>
      </c>
      <c r="C74" s="1">
        <v>1</v>
      </c>
      <c r="D74" s="1">
        <v>0</v>
      </c>
      <c r="E74" s="1">
        <v>0</v>
      </c>
      <c r="F74" s="1">
        <f t="shared" si="36"/>
        <v>8.4751009310000001</v>
      </c>
      <c r="G74" s="1">
        <f>0.368*H74+0.285*H75+0.347*H76</f>
        <v>0.61282100000000006</v>
      </c>
      <c r="H74" s="1">
        <f t="shared" si="37"/>
        <v>0.76100000000000012</v>
      </c>
      <c r="I74" s="2">
        <v>1</v>
      </c>
      <c r="J74" s="2">
        <v>0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1</v>
      </c>
      <c r="AF74" s="2">
        <v>0</v>
      </c>
      <c r="AG74" s="2">
        <v>0</v>
      </c>
      <c r="AH74" s="2">
        <v>0</v>
      </c>
      <c r="AI74" s="2">
        <v>1</v>
      </c>
      <c r="AJ74" s="2">
        <v>1</v>
      </c>
      <c r="AK74" s="2">
        <v>0</v>
      </c>
      <c r="AL74" s="2">
        <v>8.4</v>
      </c>
      <c r="AM74" s="2">
        <v>9.1999999999999993</v>
      </c>
      <c r="AN74" s="2">
        <v>8.6999999999999993</v>
      </c>
      <c r="AO74" s="2">
        <v>8.9</v>
      </c>
      <c r="AP74" s="2">
        <v>9.1</v>
      </c>
      <c r="AQ74" s="2">
        <v>7.9</v>
      </c>
      <c r="AR74" s="2">
        <v>9.3000000000000007</v>
      </c>
      <c r="AS74" s="2"/>
      <c r="AT74" s="2">
        <v>474.86</v>
      </c>
    </row>
    <row r="75" spans="1:46" x14ac:dyDescent="0.25">
      <c r="A75" s="2">
        <v>23</v>
      </c>
      <c r="B75" s="1" t="s">
        <v>32</v>
      </c>
      <c r="C75" s="1">
        <v>0</v>
      </c>
      <c r="D75" s="1">
        <v>1</v>
      </c>
      <c r="E75" s="1">
        <v>0</v>
      </c>
      <c r="F75" s="1">
        <f t="shared" si="36"/>
        <v>8.4751009310000001</v>
      </c>
      <c r="G75" s="1">
        <f>0.368*H74+0.285*H75+0.347*H76</f>
        <v>0.61282100000000006</v>
      </c>
      <c r="H75" s="1">
        <f t="shared" si="37"/>
        <v>0.34700000000000003</v>
      </c>
      <c r="I75" s="2">
        <v>1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0</v>
      </c>
      <c r="AA75" s="2">
        <v>1</v>
      </c>
      <c r="AB75" s="2">
        <v>1</v>
      </c>
      <c r="AC75" s="2">
        <v>0</v>
      </c>
      <c r="AD75" s="2">
        <v>0</v>
      </c>
      <c r="AE75" s="2">
        <v>0</v>
      </c>
      <c r="AF75" s="2">
        <v>1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8.4</v>
      </c>
      <c r="AM75" s="2">
        <v>9.1999999999999993</v>
      </c>
      <c r="AN75" s="2">
        <v>8.6999999999999993</v>
      </c>
      <c r="AO75" s="2">
        <v>8.9</v>
      </c>
      <c r="AP75" s="2">
        <v>9.1</v>
      </c>
      <c r="AQ75" s="2">
        <v>7.9</v>
      </c>
      <c r="AR75" s="2">
        <v>9.3000000000000007</v>
      </c>
      <c r="AS75" s="2"/>
      <c r="AT75" s="2">
        <v>474.86</v>
      </c>
    </row>
    <row r="76" spans="1:46" x14ac:dyDescent="0.25">
      <c r="A76" s="2">
        <v>23</v>
      </c>
      <c r="B76" s="1" t="s">
        <v>32</v>
      </c>
      <c r="C76" s="1">
        <v>0</v>
      </c>
      <c r="D76" s="1">
        <v>0</v>
      </c>
      <c r="E76" s="1">
        <v>1</v>
      </c>
      <c r="F76" s="1">
        <f t="shared" si="36"/>
        <v>8.4751009310000001</v>
      </c>
      <c r="G76" s="1">
        <f>0.368*H74+0.285*H75+0.347*H76</f>
        <v>0.61282100000000006</v>
      </c>
      <c r="H76" s="1">
        <f t="shared" si="37"/>
        <v>0.67400000000000004</v>
      </c>
      <c r="I76" s="2">
        <v>0</v>
      </c>
      <c r="J76" s="2">
        <v>0</v>
      </c>
      <c r="K76" s="2">
        <v>1</v>
      </c>
      <c r="L76" s="2">
        <v>1</v>
      </c>
      <c r="M76" s="2">
        <v>1</v>
      </c>
      <c r="N76" s="2">
        <v>1</v>
      </c>
      <c r="O76" s="2">
        <v>0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0</v>
      </c>
      <c r="V76" s="2">
        <v>1</v>
      </c>
      <c r="W76" s="2">
        <v>1</v>
      </c>
      <c r="X76" s="2">
        <v>1</v>
      </c>
      <c r="Y76" s="2">
        <v>1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0</v>
      </c>
      <c r="AI76" s="2">
        <v>1</v>
      </c>
      <c r="AJ76" s="2">
        <v>1</v>
      </c>
      <c r="AK76" s="2">
        <v>0</v>
      </c>
      <c r="AL76" s="2">
        <v>8.4</v>
      </c>
      <c r="AM76" s="2">
        <v>9.1999999999999993</v>
      </c>
      <c r="AN76" s="2">
        <v>8.6999999999999993</v>
      </c>
      <c r="AO76" s="2">
        <v>8.9</v>
      </c>
      <c r="AP76" s="2">
        <v>9.1</v>
      </c>
      <c r="AQ76" s="2">
        <v>7.9</v>
      </c>
      <c r="AR76" s="2">
        <v>9.3000000000000007</v>
      </c>
      <c r="AS76" s="2"/>
      <c r="AT76" s="2">
        <v>474.86</v>
      </c>
    </row>
    <row r="77" spans="1:46" x14ac:dyDescent="0.25">
      <c r="A77" s="2">
        <v>24</v>
      </c>
      <c r="B77" s="1" t="s">
        <v>30</v>
      </c>
      <c r="C77" s="1">
        <v>1</v>
      </c>
      <c r="D77" s="1">
        <v>0</v>
      </c>
      <c r="E77" s="1">
        <v>0</v>
      </c>
      <c r="F77" s="1">
        <f t="shared" si="36"/>
        <v>8.5463487439999994</v>
      </c>
      <c r="G77" s="1">
        <f>0.368*H77+0.285*H78+0.347*H79</f>
        <v>0.65010400000000002</v>
      </c>
      <c r="H77" s="1">
        <f t="shared" si="37"/>
        <v>0.82100000000000006</v>
      </c>
      <c r="I77" s="2">
        <v>1</v>
      </c>
      <c r="J77" s="2">
        <v>0</v>
      </c>
      <c r="K77" s="2">
        <v>1</v>
      </c>
      <c r="L77" s="2">
        <v>1</v>
      </c>
      <c r="M77" s="2">
        <v>1</v>
      </c>
      <c r="N77" s="2">
        <v>0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0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0</v>
      </c>
      <c r="AD77" s="2">
        <v>1</v>
      </c>
      <c r="AE77" s="2">
        <v>1</v>
      </c>
      <c r="AF77" s="2">
        <v>1</v>
      </c>
      <c r="AG77" s="2">
        <v>0</v>
      </c>
      <c r="AH77" s="2">
        <v>0</v>
      </c>
      <c r="AI77" s="2">
        <v>1</v>
      </c>
      <c r="AJ77" s="2">
        <v>1</v>
      </c>
      <c r="AK77" s="2">
        <v>1</v>
      </c>
      <c r="AL77" s="2">
        <v>8.6999999999999993</v>
      </c>
      <c r="AM77" s="2">
        <v>9.5</v>
      </c>
      <c r="AN77" s="2">
        <v>8.5</v>
      </c>
      <c r="AO77" s="2">
        <v>9.1999999999999993</v>
      </c>
      <c r="AP77" s="2">
        <v>9.3000000000000007</v>
      </c>
      <c r="AQ77" s="2">
        <v>8.1</v>
      </c>
      <c r="AR77" s="2">
        <v>9.3000000000000007</v>
      </c>
      <c r="AS77" s="2">
        <v>8.5</v>
      </c>
      <c r="AT77" s="2">
        <v>578.05999999999995</v>
      </c>
    </row>
    <row r="78" spans="1:46" x14ac:dyDescent="0.25">
      <c r="A78" s="2">
        <v>24</v>
      </c>
      <c r="B78" s="1" t="s">
        <v>30</v>
      </c>
      <c r="C78" s="1">
        <v>0</v>
      </c>
      <c r="D78" s="1">
        <v>1</v>
      </c>
      <c r="E78" s="1">
        <v>0</v>
      </c>
      <c r="F78" s="1">
        <f t="shared" si="36"/>
        <v>8.5463487439999994</v>
      </c>
      <c r="G78" s="1">
        <f>0.368*H77+0.285*H78+0.347*H79</f>
        <v>0.65010400000000002</v>
      </c>
      <c r="H78" s="1">
        <f t="shared" si="37"/>
        <v>0.432</v>
      </c>
      <c r="I78" s="2">
        <v>1</v>
      </c>
      <c r="J78" s="2">
        <v>0</v>
      </c>
      <c r="K78" s="2">
        <v>1</v>
      </c>
      <c r="L78" s="2">
        <v>1</v>
      </c>
      <c r="M78" s="2">
        <v>1</v>
      </c>
      <c r="N78" s="2">
        <v>0</v>
      </c>
      <c r="O78" s="2">
        <v>0</v>
      </c>
      <c r="P78" s="2">
        <v>1</v>
      </c>
      <c r="Q78" s="2">
        <v>1</v>
      </c>
      <c r="R78" s="2">
        <v>1</v>
      </c>
      <c r="S78" s="2">
        <v>0</v>
      </c>
      <c r="T78" s="2">
        <v>0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0</v>
      </c>
      <c r="AA78" s="2">
        <v>1</v>
      </c>
      <c r="AB78" s="2">
        <v>0</v>
      </c>
      <c r="AC78" s="2">
        <v>0</v>
      </c>
      <c r="AD78" s="2">
        <v>1</v>
      </c>
      <c r="AE78" s="2">
        <v>0</v>
      </c>
      <c r="AF78" s="2">
        <v>1</v>
      </c>
      <c r="AG78" s="2">
        <v>0</v>
      </c>
      <c r="AH78" s="2">
        <v>0</v>
      </c>
      <c r="AI78" s="2">
        <v>0</v>
      </c>
      <c r="AJ78" s="2">
        <v>1</v>
      </c>
      <c r="AK78" s="2">
        <v>1</v>
      </c>
      <c r="AL78" s="2">
        <v>8.6999999999999993</v>
      </c>
      <c r="AM78" s="2">
        <v>9.5</v>
      </c>
      <c r="AN78" s="2">
        <v>8.5</v>
      </c>
      <c r="AO78" s="2">
        <v>9.1999999999999993</v>
      </c>
      <c r="AP78" s="2">
        <v>9.3000000000000007</v>
      </c>
      <c r="AQ78" s="2">
        <v>8.1</v>
      </c>
      <c r="AR78" s="2">
        <v>9.3000000000000007</v>
      </c>
      <c r="AS78" s="2">
        <v>8.5</v>
      </c>
      <c r="AT78" s="2">
        <v>578.05999999999995</v>
      </c>
    </row>
    <row r="79" spans="1:46" x14ac:dyDescent="0.25">
      <c r="A79" s="2">
        <v>24</v>
      </c>
      <c r="B79" s="1" t="s">
        <v>30</v>
      </c>
      <c r="C79" s="1">
        <v>0</v>
      </c>
      <c r="D79" s="1">
        <v>0</v>
      </c>
      <c r="E79" s="1">
        <v>1</v>
      </c>
      <c r="F79" s="1">
        <f t="shared" si="36"/>
        <v>8.5463487439999994</v>
      </c>
      <c r="G79" s="1">
        <f>0.368*H77+0.285*H78+0.347*H79</f>
        <v>0.65010400000000002</v>
      </c>
      <c r="H79" s="1">
        <f t="shared" si="37"/>
        <v>0.64800000000000002</v>
      </c>
      <c r="I79" s="2">
        <v>1</v>
      </c>
      <c r="J79" s="2">
        <v>0</v>
      </c>
      <c r="K79" s="2">
        <v>1</v>
      </c>
      <c r="L79" s="2">
        <v>1</v>
      </c>
      <c r="M79" s="2">
        <v>0</v>
      </c>
      <c r="N79" s="2">
        <v>0</v>
      </c>
      <c r="O79" s="2">
        <v>1</v>
      </c>
      <c r="P79" s="2">
        <v>1</v>
      </c>
      <c r="Q79" s="2">
        <v>1</v>
      </c>
      <c r="R79" s="2">
        <v>1</v>
      </c>
      <c r="S79" s="2">
        <v>0</v>
      </c>
      <c r="T79" s="2">
        <v>0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0</v>
      </c>
      <c r="AA79" s="2">
        <v>1</v>
      </c>
      <c r="AB79" s="2">
        <v>0</v>
      </c>
      <c r="AC79" s="2">
        <v>0</v>
      </c>
      <c r="AD79" s="2">
        <v>1</v>
      </c>
      <c r="AE79" s="2">
        <v>1</v>
      </c>
      <c r="AF79" s="2">
        <v>1</v>
      </c>
      <c r="AG79" s="2">
        <v>1</v>
      </c>
      <c r="AH79" s="2">
        <v>0</v>
      </c>
      <c r="AI79" s="2">
        <v>1</v>
      </c>
      <c r="AJ79" s="2">
        <v>0</v>
      </c>
      <c r="AK79" s="2">
        <v>0</v>
      </c>
      <c r="AL79" s="2">
        <v>8.6999999999999993</v>
      </c>
      <c r="AM79" s="2">
        <v>9.5</v>
      </c>
      <c r="AN79" s="2">
        <v>8.5</v>
      </c>
      <c r="AO79" s="2">
        <v>9.1999999999999993</v>
      </c>
      <c r="AP79" s="2">
        <v>9.3000000000000007</v>
      </c>
      <c r="AQ79" s="2">
        <v>8.1</v>
      </c>
      <c r="AR79" s="2">
        <v>9.3000000000000007</v>
      </c>
      <c r="AS79" s="2">
        <v>8.5</v>
      </c>
      <c r="AT79" s="2">
        <v>578.05999999999995</v>
      </c>
    </row>
    <row r="80" spans="1:46" x14ac:dyDescent="0.25">
      <c r="A80" s="2">
        <v>25</v>
      </c>
      <c r="B80" s="1" t="s">
        <v>5</v>
      </c>
      <c r="C80" s="1">
        <v>1</v>
      </c>
      <c r="D80" s="1">
        <v>0</v>
      </c>
      <c r="E80" s="1">
        <v>0</v>
      </c>
      <c r="F80" s="1">
        <f t="shared" si="36"/>
        <v>7.785803231</v>
      </c>
      <c r="G80" s="1">
        <f>0.368*H80+0.285*H81+0.347*H82</f>
        <v>0.25212099999999993</v>
      </c>
      <c r="H80" s="1">
        <f t="shared" si="37"/>
        <v>0.28899999999999998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</v>
      </c>
      <c r="P80" s="2">
        <v>1</v>
      </c>
      <c r="Q80" s="2">
        <v>1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2">
        <v>1</v>
      </c>
      <c r="AB80" s="2">
        <v>1</v>
      </c>
      <c r="AC80" s="2">
        <v>0</v>
      </c>
      <c r="AD80" s="2">
        <v>1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7.6</v>
      </c>
      <c r="AM80" s="2">
        <v>8.1999999999999993</v>
      </c>
      <c r="AN80" s="2">
        <v>8</v>
      </c>
      <c r="AO80" s="2">
        <v>8</v>
      </c>
      <c r="AP80" s="2">
        <v>8</v>
      </c>
      <c r="AQ80" s="2">
        <v>7.4</v>
      </c>
      <c r="AR80" s="2">
        <v>8.5</v>
      </c>
      <c r="AS80" s="2">
        <v>8.3000000000000007</v>
      </c>
      <c r="AT80" s="2">
        <v>854.42</v>
      </c>
    </row>
    <row r="81" spans="1:46" x14ac:dyDescent="0.25">
      <c r="A81" s="2">
        <v>25</v>
      </c>
      <c r="B81" s="1" t="s">
        <v>5</v>
      </c>
      <c r="C81" s="1">
        <v>0</v>
      </c>
      <c r="D81" s="1">
        <v>1</v>
      </c>
      <c r="E81" s="1">
        <v>0</v>
      </c>
      <c r="F81" s="1">
        <f t="shared" si="36"/>
        <v>7.785803231</v>
      </c>
      <c r="G81" s="1">
        <f>0.368*H80+0.285*H81+0.347*H82</f>
        <v>0.25212099999999993</v>
      </c>
      <c r="H81" s="1">
        <f t="shared" si="37"/>
        <v>0.22899999999999998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>
        <v>1</v>
      </c>
      <c r="P81" s="2">
        <v>1</v>
      </c>
      <c r="Q81" s="2">
        <v>0</v>
      </c>
      <c r="R81" s="2">
        <v>0</v>
      </c>
      <c r="S81" s="2">
        <v>1</v>
      </c>
      <c r="T81" s="2">
        <v>0</v>
      </c>
      <c r="U81" s="2">
        <v>1</v>
      </c>
      <c r="V81" s="2">
        <v>1</v>
      </c>
      <c r="W81" s="2">
        <v>0</v>
      </c>
      <c r="X81" s="2">
        <v>1</v>
      </c>
      <c r="Y81" s="2">
        <v>1</v>
      </c>
      <c r="Z81" s="2">
        <v>0</v>
      </c>
      <c r="AA81" s="2">
        <v>1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1</v>
      </c>
      <c r="AL81" s="2">
        <v>7.6</v>
      </c>
      <c r="AM81" s="2">
        <v>8.1999999999999993</v>
      </c>
      <c r="AN81" s="2">
        <v>8</v>
      </c>
      <c r="AO81" s="2">
        <v>8</v>
      </c>
      <c r="AP81" s="2">
        <v>8</v>
      </c>
      <c r="AQ81" s="2">
        <v>7.4</v>
      </c>
      <c r="AR81" s="2">
        <v>8.5</v>
      </c>
      <c r="AS81" s="2">
        <v>8.3000000000000007</v>
      </c>
      <c r="AT81" s="2">
        <v>854.42</v>
      </c>
    </row>
    <row r="82" spans="1:46" x14ac:dyDescent="0.25">
      <c r="A82" s="2">
        <v>25</v>
      </c>
      <c r="B82" s="1" t="s">
        <v>5</v>
      </c>
      <c r="C82" s="1">
        <v>0</v>
      </c>
      <c r="D82" s="1">
        <v>0</v>
      </c>
      <c r="E82" s="1">
        <v>1</v>
      </c>
      <c r="F82" s="1">
        <f t="shared" si="36"/>
        <v>7.785803231</v>
      </c>
      <c r="G82" s="1">
        <f>0.368*H80+0.285*H81+0.347*H82</f>
        <v>0.25212099999999993</v>
      </c>
      <c r="H82" s="1">
        <f t="shared" si="37"/>
        <v>0.23199999999999998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7.6</v>
      </c>
      <c r="AM82" s="2">
        <v>8.1999999999999993</v>
      </c>
      <c r="AN82" s="2">
        <v>8</v>
      </c>
      <c r="AO82" s="2">
        <v>8</v>
      </c>
      <c r="AP82" s="2">
        <v>8</v>
      </c>
      <c r="AQ82" s="2">
        <v>7.4</v>
      </c>
      <c r="AR82" s="2">
        <v>8.5</v>
      </c>
      <c r="AS82" s="2">
        <v>8.3000000000000007</v>
      </c>
      <c r="AT82" s="2">
        <v>854.42</v>
      </c>
    </row>
    <row r="83" spans="1:46" x14ac:dyDescent="0.25">
      <c r="A83" s="2">
        <v>26</v>
      </c>
      <c r="B83" s="1" t="s">
        <v>33</v>
      </c>
      <c r="C83" s="1">
        <v>1</v>
      </c>
      <c r="D83" s="1">
        <v>0</v>
      </c>
      <c r="E83" s="1">
        <v>0</v>
      </c>
      <c r="F83" s="1">
        <f>7.304 + 1.911*G83</f>
        <v>8.4762073999999998</v>
      </c>
      <c r="G83" s="1">
        <f>0.368*H83+0.285*H84+0.347*H85</f>
        <v>0.61340000000000006</v>
      </c>
      <c r="H83" s="1">
        <f>1*(0.033*I83+0.021*J83+0.03*K83+0.036*L83+0.027*M83+0.093*N83+0.044*O83+0.008*P83+0.047*Q83+0.005*R83+0.019*S83+0.027*T83+0.013*U83+0.018*V83+0.018*W83+0.036*X83+0.018*Y83+0.063*Z83+0.008*AA83+0.014*AB83+0.01*AC83+0.036*AD83+0.018*AE83+0.035*AF83+0.014*AG83+0.013*AH83+0.231*AI83+0.026*AJ83+0.038*AK83)</f>
        <v>0.6090000000000001</v>
      </c>
      <c r="I83" s="2">
        <v>1</v>
      </c>
      <c r="J83" s="2">
        <v>0</v>
      </c>
      <c r="K83" s="2">
        <v>1</v>
      </c>
      <c r="L83" s="2">
        <v>1</v>
      </c>
      <c r="M83" s="2">
        <v>0</v>
      </c>
      <c r="N83" s="2">
        <v>0</v>
      </c>
      <c r="O83" s="2">
        <v>0</v>
      </c>
      <c r="P83" s="2">
        <v>1</v>
      </c>
      <c r="Q83" s="2">
        <v>1</v>
      </c>
      <c r="R83" s="2">
        <v>1</v>
      </c>
      <c r="S83" s="2">
        <v>0</v>
      </c>
      <c r="T83" s="2">
        <v>0</v>
      </c>
      <c r="U83" s="2">
        <v>1</v>
      </c>
      <c r="V83" s="2">
        <v>1</v>
      </c>
      <c r="W83" s="2">
        <v>1</v>
      </c>
      <c r="X83" s="2">
        <v>0</v>
      </c>
      <c r="Y83" s="2">
        <v>0</v>
      </c>
      <c r="Z83" s="2">
        <v>1</v>
      </c>
      <c r="AA83" s="2">
        <v>1</v>
      </c>
      <c r="AB83" s="2">
        <v>0</v>
      </c>
      <c r="AC83" s="2">
        <v>0</v>
      </c>
      <c r="AD83" s="2">
        <v>0</v>
      </c>
      <c r="AE83" s="2">
        <v>0</v>
      </c>
      <c r="AF83" s="2">
        <v>1</v>
      </c>
      <c r="AG83" s="2">
        <v>0</v>
      </c>
      <c r="AH83" s="2">
        <v>0</v>
      </c>
      <c r="AI83" s="2">
        <v>1</v>
      </c>
      <c r="AJ83" s="2">
        <v>1</v>
      </c>
      <c r="AK83" s="2">
        <v>1</v>
      </c>
      <c r="AL83" s="2">
        <v>9.4</v>
      </c>
      <c r="AM83" s="2">
        <v>9.6999999999999993</v>
      </c>
      <c r="AN83" s="2">
        <v>9.3000000000000007</v>
      </c>
      <c r="AO83" s="2">
        <v>9.5</v>
      </c>
      <c r="AP83" s="2">
        <v>9.5</v>
      </c>
      <c r="AQ83" s="2">
        <v>8.5</v>
      </c>
      <c r="AR83" s="2">
        <v>9.8000000000000007</v>
      </c>
      <c r="AS83" s="2">
        <v>9.8000000000000007</v>
      </c>
      <c r="AT83" s="2">
        <v>666</v>
      </c>
    </row>
    <row r="84" spans="1:46" x14ac:dyDescent="0.25">
      <c r="A84" s="2">
        <v>26</v>
      </c>
      <c r="B84" s="1" t="s">
        <v>33</v>
      </c>
      <c r="C84" s="1">
        <v>0</v>
      </c>
      <c r="D84" s="1">
        <v>1</v>
      </c>
      <c r="E84" s="1">
        <v>0</v>
      </c>
      <c r="F84" s="1">
        <f>7.304 + 1.911*G84</f>
        <v>8.4762073999999998</v>
      </c>
      <c r="G84" s="1">
        <f>0.368*H83+0.285*H84+0.347*H85</f>
        <v>0.61340000000000006</v>
      </c>
      <c r="H84" s="1">
        <f>1*(0.033*I84+0.021*J84+0.03*K84+0.036*L84+0.027*M84+0.093*N84+0.044*O84+0.008*P84+0.047*Q84+0.005*R84+0.019*S84+0.027*T84+0.013*U84+0.018*V84+0.018*W84+0.036*X84+0.018*Y84+0.063*Z84+0.008*AA84+0.014*AB84+0.01*AC84+0.036*AD84+0.018*AE84+0.035*AF84+0.014*AG84+0.013*AH84+0.231*AI84+0.026*AJ84+0.038*AK84)</f>
        <v>0.59400000000000008</v>
      </c>
      <c r="I84" s="2">
        <v>1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2">
        <v>1</v>
      </c>
      <c r="P84" s="2">
        <v>1</v>
      </c>
      <c r="Q84" s="2">
        <v>0</v>
      </c>
      <c r="R84" s="2">
        <v>1</v>
      </c>
      <c r="S84" s="2">
        <v>1</v>
      </c>
      <c r="T84" s="2">
        <v>0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1</v>
      </c>
      <c r="AJ84" s="2">
        <v>0</v>
      </c>
      <c r="AK84" s="2">
        <v>1</v>
      </c>
      <c r="AL84" s="2">
        <v>9.4</v>
      </c>
      <c r="AM84" s="2">
        <v>9.6999999999999993</v>
      </c>
      <c r="AN84" s="2">
        <v>9.3000000000000007</v>
      </c>
      <c r="AO84" s="2">
        <v>9.5</v>
      </c>
      <c r="AP84" s="2">
        <v>9.5</v>
      </c>
      <c r="AQ84" s="2">
        <v>8.5</v>
      </c>
      <c r="AR84" s="2">
        <v>9.8000000000000007</v>
      </c>
      <c r="AS84" s="2">
        <v>9.8000000000000007</v>
      </c>
      <c r="AT84" s="2">
        <v>666</v>
      </c>
    </row>
    <row r="85" spans="1:46" x14ac:dyDescent="0.25">
      <c r="A85" s="2">
        <v>26</v>
      </c>
      <c r="B85" s="1" t="s">
        <v>33</v>
      </c>
      <c r="C85" s="1">
        <v>0</v>
      </c>
      <c r="D85" s="1">
        <v>0</v>
      </c>
      <c r="E85" s="1">
        <v>1</v>
      </c>
      <c r="F85" s="1">
        <f>7.304 + 1.911*G85</f>
        <v>8.4762073999999998</v>
      </c>
      <c r="G85" s="1">
        <f>0.368*H83+0.285*H84+0.347*H85</f>
        <v>0.61340000000000006</v>
      </c>
      <c r="H85" s="1">
        <f>1*(0.033*I85+0.021*J85+0.03*K85+0.036*L85+0.027*M85+0.093*N85+0.044*O85+0.008*P85+0.047*Q85+0.005*R85+0.019*S85+0.027*T85+0.013*U85+0.018*V85+0.018*W85+0.036*X85+0.018*Y85+0.063*Z85+0.008*AA85+0.014*AB85+0.01*AC85+0.036*AD85+0.018*AE85+0.035*AF85+0.014*AG85+0.013*AH85+0.231*AI85+0.026*AJ85+0.038*AK85)</f>
        <v>0.63400000000000001</v>
      </c>
      <c r="I85" s="2">
        <v>1</v>
      </c>
      <c r="J85" s="2">
        <v>1</v>
      </c>
      <c r="K85" s="2">
        <v>1</v>
      </c>
      <c r="L85" s="2">
        <v>1</v>
      </c>
      <c r="M85" s="2">
        <v>0</v>
      </c>
      <c r="N85" s="2">
        <v>0</v>
      </c>
      <c r="O85" s="2">
        <v>1</v>
      </c>
      <c r="P85" s="2">
        <v>1</v>
      </c>
      <c r="Q85" s="2">
        <v>1</v>
      </c>
      <c r="R85" s="2">
        <v>0</v>
      </c>
      <c r="S85" s="2">
        <v>0</v>
      </c>
      <c r="T85" s="2">
        <v>0</v>
      </c>
      <c r="U85" s="2">
        <v>1</v>
      </c>
      <c r="V85" s="2">
        <v>1</v>
      </c>
      <c r="W85" s="2">
        <v>1</v>
      </c>
      <c r="X85" s="2">
        <v>1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1</v>
      </c>
      <c r="AF85" s="2">
        <v>1</v>
      </c>
      <c r="AG85" s="2">
        <v>0</v>
      </c>
      <c r="AH85" s="2">
        <v>0</v>
      </c>
      <c r="AI85" s="2">
        <v>1</v>
      </c>
      <c r="AJ85" s="2">
        <v>0</v>
      </c>
      <c r="AK85" s="2">
        <v>1</v>
      </c>
      <c r="AL85" s="2">
        <v>9.4</v>
      </c>
      <c r="AM85" s="2">
        <v>9.6999999999999993</v>
      </c>
      <c r="AN85" s="2">
        <v>9.3000000000000007</v>
      </c>
      <c r="AO85" s="2">
        <v>9.5</v>
      </c>
      <c r="AP85" s="2">
        <v>9.5</v>
      </c>
      <c r="AQ85" s="2">
        <v>8.5</v>
      </c>
      <c r="AR85" s="2">
        <v>9.8000000000000007</v>
      </c>
      <c r="AS85" s="2">
        <v>9.8000000000000007</v>
      </c>
      <c r="AT85" s="2">
        <v>666</v>
      </c>
    </row>
    <row r="86" spans="1:46" x14ac:dyDescent="0.25">
      <c r="A86" s="2">
        <v>27</v>
      </c>
      <c r="B86" s="1" t="s">
        <v>73</v>
      </c>
      <c r="C86" s="1">
        <v>1</v>
      </c>
      <c r="D86" s="2"/>
      <c r="E86" s="2"/>
      <c r="F86" s="1">
        <f>7.304 + 1.911*G86</f>
        <v>8.5505892530000001</v>
      </c>
      <c r="G86" s="1">
        <f>0.368*H86+0.285*H87+0.347*H88</f>
        <v>0.65232299999999999</v>
      </c>
      <c r="H86" s="1">
        <f>1*(0.033*I86+0.021*J86+0.03*K86+0.036*L86+0.027*M86+0.093*N86+0.044*O86+0.008*P86+0.047*Q86+0.005*R86+0.019*S86+0.027*T86+0.013*U86+0.018*V86+0.018*W86+0.036*X86+0.018*Y86+0.063*Z86+0.008*AA86+0.014*AB86+0.01*AC86+0.036*AD86+0.018*AE86+0.035*AF86+0.014*AG86+0.013*AH86+0.231*AI86+0.026*AJ86+0.038*AK86)</f>
        <v>0.80300000000000005</v>
      </c>
      <c r="I86" s="2">
        <v>1</v>
      </c>
      <c r="J86" s="2">
        <v>0</v>
      </c>
      <c r="K86" s="2">
        <v>1</v>
      </c>
      <c r="L86" s="2">
        <v>1</v>
      </c>
      <c r="M86" s="2">
        <v>1</v>
      </c>
      <c r="N86" s="2">
        <v>0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0</v>
      </c>
      <c r="U86" s="2">
        <v>1</v>
      </c>
      <c r="V86" s="2">
        <v>1</v>
      </c>
      <c r="W86" s="2">
        <v>1</v>
      </c>
      <c r="X86" s="2">
        <v>1</v>
      </c>
      <c r="Y86" s="2">
        <v>0</v>
      </c>
      <c r="Z86" s="2">
        <v>1</v>
      </c>
      <c r="AA86" s="2">
        <v>1</v>
      </c>
      <c r="AB86" s="2">
        <v>0</v>
      </c>
      <c r="AC86" s="2">
        <v>0</v>
      </c>
      <c r="AD86" s="2">
        <v>1</v>
      </c>
      <c r="AE86" s="2">
        <v>1</v>
      </c>
      <c r="AF86" s="2">
        <v>1</v>
      </c>
      <c r="AG86" s="2">
        <v>1</v>
      </c>
      <c r="AH86" s="2">
        <v>0</v>
      </c>
      <c r="AI86" s="2">
        <v>1</v>
      </c>
      <c r="AJ86" s="2">
        <v>1</v>
      </c>
      <c r="AK86" s="2">
        <v>1</v>
      </c>
      <c r="AL86" s="2">
        <v>8.4</v>
      </c>
      <c r="AM86" s="2">
        <v>8.1</v>
      </c>
      <c r="AN86" s="2">
        <v>8.6</v>
      </c>
      <c r="AO86" s="2">
        <v>5.9</v>
      </c>
      <c r="AP86" s="2">
        <v>9.1999999999999993</v>
      </c>
      <c r="AQ86" s="2">
        <v>7.5</v>
      </c>
      <c r="AR86" s="2">
        <v>8.1</v>
      </c>
      <c r="AS86" s="2"/>
      <c r="AT86" s="2">
        <v>539</v>
      </c>
    </row>
    <row r="87" spans="1:46" x14ac:dyDescent="0.25">
      <c r="A87" s="2">
        <v>27</v>
      </c>
      <c r="B87" s="1" t="s">
        <v>73</v>
      </c>
      <c r="C87" s="1"/>
      <c r="D87" s="2">
        <v>1</v>
      </c>
      <c r="E87" s="2"/>
      <c r="F87" s="1">
        <f>7.304 + 1.911*G87</f>
        <v>8.5505892530000001</v>
      </c>
      <c r="G87" s="1">
        <f>0.368*H86+0.285*H87+0.347*H88</f>
        <v>0.65232299999999999</v>
      </c>
      <c r="H87" s="1">
        <f>1*(0.033*I87+0.021*J87+0.03*K87+0.036*L87+0.027*M87+0.093*N87+0.044*O87+0.008*P87+0.047*Q87+0.005*R87+0.019*S87+0.027*T87+0.013*U87+0.018*V87+0.018*W87+0.036*X87+0.018*Y87+0.063*Z87+0.008*AA87+0.014*AB87+0.01*AC87+0.036*AD87+0.018*AE87+0.035*AF87+0.014*AG87+0.013*AH87+0.231*AI87+0.026*AJ87+0.038*AK87)</f>
        <v>0.58599999999999997</v>
      </c>
      <c r="I87" s="2">
        <v>1</v>
      </c>
      <c r="J87" s="2">
        <v>1</v>
      </c>
      <c r="K87" s="2">
        <v>1</v>
      </c>
      <c r="L87" s="2">
        <v>0</v>
      </c>
      <c r="M87" s="2">
        <v>1</v>
      </c>
      <c r="N87" s="2">
        <v>0</v>
      </c>
      <c r="O87" s="2">
        <v>0</v>
      </c>
      <c r="P87" s="2">
        <v>0</v>
      </c>
      <c r="Q87" s="2">
        <v>1</v>
      </c>
      <c r="R87" s="2">
        <v>0</v>
      </c>
      <c r="S87" s="2">
        <v>0</v>
      </c>
      <c r="T87" s="2">
        <v>0</v>
      </c>
      <c r="U87" s="2">
        <v>0</v>
      </c>
      <c r="V87" s="2">
        <v>1</v>
      </c>
      <c r="W87" s="2">
        <v>1</v>
      </c>
      <c r="X87" s="2">
        <v>1</v>
      </c>
      <c r="Y87" s="2">
        <v>1</v>
      </c>
      <c r="Z87" s="2">
        <v>0</v>
      </c>
      <c r="AA87" s="2">
        <v>1</v>
      </c>
      <c r="AB87" s="2">
        <v>0</v>
      </c>
      <c r="AC87" s="2">
        <v>0</v>
      </c>
      <c r="AD87" s="2">
        <v>0</v>
      </c>
      <c r="AE87" s="2">
        <v>0</v>
      </c>
      <c r="AF87" s="2">
        <v>1</v>
      </c>
      <c r="AG87" s="2">
        <v>0</v>
      </c>
      <c r="AH87" s="2">
        <v>0</v>
      </c>
      <c r="AI87" s="2">
        <v>1</v>
      </c>
      <c r="AJ87" s="2">
        <v>1</v>
      </c>
      <c r="AK87" s="2">
        <v>1</v>
      </c>
      <c r="AL87" s="2">
        <v>8.4</v>
      </c>
      <c r="AM87" s="2">
        <v>8.1</v>
      </c>
      <c r="AN87" s="2">
        <v>8.6</v>
      </c>
      <c r="AO87" s="2">
        <v>5.9</v>
      </c>
      <c r="AP87" s="2">
        <v>9.1999999999999993</v>
      </c>
      <c r="AQ87" s="2">
        <v>7.5</v>
      </c>
      <c r="AR87" s="2">
        <v>8.1</v>
      </c>
      <c r="AS87" s="2"/>
      <c r="AT87" s="2">
        <v>539</v>
      </c>
    </row>
    <row r="88" spans="1:46" x14ac:dyDescent="0.25">
      <c r="A88" s="2">
        <v>27</v>
      </c>
      <c r="B88" s="1" t="s">
        <v>73</v>
      </c>
      <c r="C88" s="1"/>
      <c r="D88" s="2"/>
      <c r="E88" s="2">
        <v>1</v>
      </c>
      <c r="F88" s="1">
        <f>7.304 + 1.911*G88</f>
        <v>8.5505892530000001</v>
      </c>
      <c r="G88" s="1">
        <f>0.368*H86+0.285*H87+0.347*H88</f>
        <v>0.65232299999999999</v>
      </c>
      <c r="H88" s="1">
        <f>1*(0.033*I88+0.021*J88+0.03*K88+0.036*L88+0.027*M88+0.093*N88+0.044*O88+0.008*P88+0.047*Q88+0.005*R88+0.019*S88+0.027*T88+0.013*U88+0.018*V88+0.018*W88+0.036*X88+0.018*Y88+0.063*Z88+0.008*AA88+0.014*AB88+0.01*AC88+0.036*AD88+0.018*AE88+0.035*AF88+0.014*AG88+0.013*AH88+0.231*AI88+0.026*AJ88+0.038*AK88)</f>
        <v>0.54700000000000015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0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0</v>
      </c>
      <c r="AA88" s="2">
        <v>1</v>
      </c>
      <c r="AB88" s="2">
        <v>0</v>
      </c>
      <c r="AC88" s="2">
        <v>1</v>
      </c>
      <c r="AD88" s="2">
        <v>0</v>
      </c>
      <c r="AE88" s="2">
        <v>1</v>
      </c>
      <c r="AF88" s="2">
        <v>1</v>
      </c>
      <c r="AG88" s="2">
        <v>1</v>
      </c>
      <c r="AH88" s="2">
        <v>1</v>
      </c>
      <c r="AI88" s="2">
        <v>0</v>
      </c>
      <c r="AJ88" s="2">
        <v>0</v>
      </c>
      <c r="AK88" s="2">
        <v>0</v>
      </c>
      <c r="AL88" s="2">
        <v>8.4</v>
      </c>
      <c r="AM88" s="2">
        <v>8.1</v>
      </c>
      <c r="AN88" s="2">
        <v>8.6</v>
      </c>
      <c r="AO88" s="2">
        <v>5.9</v>
      </c>
      <c r="AP88" s="2">
        <v>9.1999999999999993</v>
      </c>
      <c r="AQ88" s="2">
        <v>7.5</v>
      </c>
      <c r="AR88" s="2">
        <v>8.1</v>
      </c>
      <c r="AS88" s="2"/>
      <c r="AT88" s="2">
        <v>539</v>
      </c>
    </row>
    <row r="89" spans="1:46" x14ac:dyDescent="0.25">
      <c r="A89" s="2">
        <v>28</v>
      </c>
      <c r="B89" s="1" t="s">
        <v>74</v>
      </c>
      <c r="C89" s="1">
        <v>1</v>
      </c>
      <c r="D89" s="2"/>
      <c r="E89" s="2"/>
      <c r="F89" s="1">
        <f>7.304 + 1.911*G89</f>
        <v>8.5250410940000005</v>
      </c>
      <c r="G89" s="1">
        <f>0.368*H89+0.285*H90+0.347*H91</f>
        <v>0.63895400000000002</v>
      </c>
      <c r="H89" s="1">
        <f>1*(0.033*I89+0.021*J89+0.03*K89+0.036*L89+0.027*M89+0.093*N89+0.044*O89+0.008*P89+0.047*Q89+0.005*R89+0.019*S89+0.027*T89+0.013*U89+0.018*V89+0.018*W89+0.036*X89+0.018*Y89+0.063*Z89+0.008*AA89+0.014*AB89+0.01*AC89+0.036*AD89+0.018*AE89+0.035*AF89+0.014*AG89+0.013*AH89+0.231*AI89+0.026*AJ89+0.038*AK89)</f>
        <v>0.68500000000000005</v>
      </c>
      <c r="I89" s="2">
        <v>1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2">
        <v>1</v>
      </c>
      <c r="P89" s="2">
        <v>1</v>
      </c>
      <c r="Q89" s="2">
        <v>1</v>
      </c>
      <c r="R89" s="2">
        <v>1</v>
      </c>
      <c r="S89" s="2">
        <v>0</v>
      </c>
      <c r="T89" s="2">
        <v>0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0</v>
      </c>
      <c r="AA89" s="2">
        <v>0</v>
      </c>
      <c r="AB89" s="2">
        <v>0</v>
      </c>
      <c r="AC89" s="2">
        <v>0</v>
      </c>
      <c r="AD89" s="2">
        <v>1</v>
      </c>
      <c r="AE89" s="2">
        <v>1</v>
      </c>
      <c r="AF89" s="2">
        <v>1</v>
      </c>
      <c r="AG89" s="2">
        <v>0</v>
      </c>
      <c r="AH89" s="2">
        <v>0</v>
      </c>
      <c r="AI89" s="2">
        <v>1</v>
      </c>
      <c r="AJ89" s="2">
        <v>0</v>
      </c>
      <c r="AK89" s="2">
        <v>1</v>
      </c>
      <c r="AL89" s="2">
        <v>7.9</v>
      </c>
      <c r="AM89" s="2">
        <v>8.3000000000000007</v>
      </c>
      <c r="AN89" s="2">
        <v>8.1999999999999993</v>
      </c>
      <c r="AO89" s="2">
        <v>7.4</v>
      </c>
      <c r="AP89" s="2">
        <v>9</v>
      </c>
      <c r="AQ89" s="2">
        <v>9.1999999999999993</v>
      </c>
      <c r="AR89" s="2">
        <v>8.3000000000000007</v>
      </c>
      <c r="AS89" s="2"/>
      <c r="AT89" s="2">
        <v>179</v>
      </c>
    </row>
    <row r="90" spans="1:46" x14ac:dyDescent="0.25">
      <c r="A90" s="2">
        <v>28</v>
      </c>
      <c r="B90" s="1" t="s">
        <v>74</v>
      </c>
      <c r="C90" s="1"/>
      <c r="D90" s="2">
        <v>1</v>
      </c>
      <c r="E90" s="2"/>
      <c r="F90" s="1">
        <f>7.304 + 1.911*G90</f>
        <v>8.5250410940000005</v>
      </c>
      <c r="G90" s="1">
        <f>0.368*H89+0.285*H90+0.347*H91</f>
        <v>0.63895400000000002</v>
      </c>
      <c r="H90" s="1">
        <f>1*(0.033*I90+0.021*J90+0.03*K90+0.036*L90+0.027*M90+0.093*N90+0.044*O90+0.008*P90+0.047*Q90+0.005*R90+0.019*S90+0.027*T90+0.013*U90+0.018*V90+0.018*W90+0.036*X90+0.018*Y90+0.063*Z90+0.008*AA90+0.014*AB90+0.01*AC90+0.036*AD90+0.018*AE90+0.035*AF90+0.014*AG90+0.013*AH90+0.231*AI90+0.026*AJ90+0.038*AK90)</f>
        <v>0.52100000000000002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0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7.9</v>
      </c>
      <c r="AM90" s="2">
        <v>8.3000000000000007</v>
      </c>
      <c r="AN90" s="2">
        <v>8.1999999999999993</v>
      </c>
      <c r="AO90" s="2">
        <v>7.4</v>
      </c>
      <c r="AP90" s="2">
        <v>9</v>
      </c>
      <c r="AQ90" s="2">
        <v>9.1999999999999993</v>
      </c>
      <c r="AR90" s="2">
        <v>8.3000000000000007</v>
      </c>
      <c r="AS90" s="2"/>
      <c r="AT90" s="2">
        <v>179</v>
      </c>
    </row>
    <row r="91" spans="1:46" x14ac:dyDescent="0.25">
      <c r="A91" s="2">
        <v>28</v>
      </c>
      <c r="B91" s="1" t="s">
        <v>74</v>
      </c>
      <c r="C91" s="1"/>
      <c r="D91" s="2"/>
      <c r="E91" s="2">
        <v>1</v>
      </c>
      <c r="F91" s="1">
        <f>7.304 + 1.911*G91</f>
        <v>8.5250410940000005</v>
      </c>
      <c r="G91" s="1">
        <f>0.368*H89+0.285*H90+0.347*H91</f>
        <v>0.63895400000000002</v>
      </c>
      <c r="H91" s="1">
        <f>1*(0.033*I91+0.021*J91+0.03*K91+0.036*L91+0.027*M91+0.093*N91+0.044*O91+0.008*P91+0.047*Q91+0.005*R91+0.019*S91+0.027*T91+0.013*U91+0.018*V91+0.018*W91+0.036*X91+0.018*Y91+0.063*Z91+0.008*AA91+0.014*AB91+0.01*AC91+0.036*AD91+0.018*AE91+0.035*AF91+0.014*AG91+0.013*AH91+0.231*AI91+0.026*AJ91+0.038*AK91)</f>
        <v>0.68700000000000006</v>
      </c>
      <c r="I91" s="2">
        <v>0</v>
      </c>
      <c r="J91" s="2">
        <v>0</v>
      </c>
      <c r="K91" s="2">
        <v>1</v>
      </c>
      <c r="L91" s="2">
        <v>1</v>
      </c>
      <c r="M91" s="2">
        <v>1</v>
      </c>
      <c r="N91" s="2">
        <v>1</v>
      </c>
      <c r="O91" s="2">
        <v>0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  <c r="AD91" s="2">
        <v>1</v>
      </c>
      <c r="AE91" s="2">
        <v>0</v>
      </c>
      <c r="AF91" s="2">
        <v>1</v>
      </c>
      <c r="AG91" s="2">
        <v>0</v>
      </c>
      <c r="AH91" s="2">
        <v>0</v>
      </c>
      <c r="AI91" s="2">
        <v>1</v>
      </c>
      <c r="AJ91" s="2">
        <v>0</v>
      </c>
      <c r="AK91" s="2">
        <v>0</v>
      </c>
      <c r="AL91" s="2">
        <v>7.9</v>
      </c>
      <c r="AM91" s="2">
        <v>8.3000000000000007</v>
      </c>
      <c r="AN91" s="2">
        <v>8.1999999999999993</v>
      </c>
      <c r="AO91" s="2">
        <v>7.4</v>
      </c>
      <c r="AP91" s="2">
        <v>9</v>
      </c>
      <c r="AQ91" s="2">
        <v>9.1999999999999993</v>
      </c>
      <c r="AR91" s="2">
        <v>8.3000000000000007</v>
      </c>
      <c r="AS91" s="2"/>
      <c r="AT91" s="2">
        <v>179</v>
      </c>
    </row>
    <row r="92" spans="1:46" x14ac:dyDescent="0.25">
      <c r="A92" s="2">
        <v>29</v>
      </c>
      <c r="B92" s="1" t="s">
        <v>75</v>
      </c>
      <c r="C92" s="1">
        <v>1</v>
      </c>
      <c r="D92" s="2"/>
      <c r="E92" s="2"/>
      <c r="F92" s="1">
        <f>7.304 + 1.911*G92</f>
        <v>8.4904290620000005</v>
      </c>
      <c r="G92" s="1">
        <f>0.368*H92+0.285*H93+0.347*H94</f>
        <v>0.620842</v>
      </c>
      <c r="H92" s="1">
        <f>1*(0.033*I92+0.021*J92+0.03*K92+0.036*L92+0.027*M92+0.093*N92+0.044*O92+0.008*P92+0.047*Q92+0.005*R92+0.019*S92+0.027*T92+0.013*U92+0.018*V92+0.018*W92+0.036*X92+0.018*Y92+0.063*Z92+0.008*AA92+0.014*AB92+0.01*AC92+0.036*AD92+0.018*AE92+0.035*AF92+0.014*AG92+0.013*AH92+0.231*AI92+0.026*AJ92+0.038*AK92)</f>
        <v>0.72500000000000009</v>
      </c>
      <c r="I92" s="2">
        <v>1</v>
      </c>
      <c r="J92" s="2">
        <v>1</v>
      </c>
      <c r="K92" s="2">
        <v>1</v>
      </c>
      <c r="L92" s="2">
        <v>1</v>
      </c>
      <c r="M92" s="2">
        <v>0</v>
      </c>
      <c r="N92" s="2">
        <v>0</v>
      </c>
      <c r="O92" s="2">
        <v>1</v>
      </c>
      <c r="P92" s="2">
        <v>1</v>
      </c>
      <c r="Q92" s="2">
        <v>1</v>
      </c>
      <c r="R92" s="2">
        <v>1</v>
      </c>
      <c r="S92" s="2">
        <v>0</v>
      </c>
      <c r="T92" s="2">
        <v>0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0</v>
      </c>
      <c r="AA92" s="2">
        <v>1</v>
      </c>
      <c r="AB92" s="2">
        <v>1</v>
      </c>
      <c r="AC92" s="2">
        <v>1</v>
      </c>
      <c r="AD92" s="2">
        <v>1</v>
      </c>
      <c r="AE92" s="2">
        <v>0</v>
      </c>
      <c r="AF92" s="2">
        <v>1</v>
      </c>
      <c r="AG92" s="2">
        <v>0</v>
      </c>
      <c r="AH92" s="2">
        <v>0</v>
      </c>
      <c r="AI92" s="2">
        <v>1</v>
      </c>
      <c r="AJ92" s="2">
        <v>1</v>
      </c>
      <c r="AK92" s="2">
        <v>1</v>
      </c>
      <c r="AL92" s="2">
        <v>9.1999999999999993</v>
      </c>
      <c r="AM92" s="2">
        <v>9.3000000000000007</v>
      </c>
      <c r="AN92" s="2">
        <v>9.1</v>
      </c>
      <c r="AO92" s="2">
        <v>7.4</v>
      </c>
      <c r="AP92" s="2">
        <v>7.4</v>
      </c>
      <c r="AQ92" s="2">
        <v>9.4</v>
      </c>
      <c r="AR92" s="2">
        <v>9.3000000000000007</v>
      </c>
      <c r="AS92" s="2"/>
      <c r="AT92" s="2">
        <v>553</v>
      </c>
    </row>
    <row r="93" spans="1:46" x14ac:dyDescent="0.25">
      <c r="A93" s="2">
        <v>29</v>
      </c>
      <c r="B93" s="1" t="s">
        <v>75</v>
      </c>
      <c r="C93" s="1"/>
      <c r="D93" s="2">
        <v>1</v>
      </c>
      <c r="E93" s="2"/>
      <c r="F93" s="1">
        <f>7.304 + 1.911*G93</f>
        <v>8.4904290620000005</v>
      </c>
      <c r="G93" s="1">
        <f>0.368*H92+0.285*H93+0.347*H94</f>
        <v>0.620842</v>
      </c>
      <c r="H93" s="1">
        <f>1*(0.033*I93+0.021*J93+0.03*K93+0.036*L93+0.027*M93+0.093*N93+0.044*O93+0.008*P93+0.047*Q93+0.005*R93+0.019*S93+0.027*T93+0.013*U93+0.018*V93+0.018*W93+0.036*X93+0.018*Y93+0.063*Z93+0.008*AA93+0.014*AB93+0.01*AC93+0.036*AD93+0.018*AE93+0.035*AF93+0.014*AG93+0.013*AH93+0.231*AI93+0.026*AJ93+0.038*AK93)</f>
        <v>0.6140000000000001</v>
      </c>
      <c r="I93" s="2">
        <v>1</v>
      </c>
      <c r="J93" s="2">
        <v>0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1</v>
      </c>
      <c r="Q93" s="2">
        <v>1</v>
      </c>
      <c r="R93" s="2">
        <v>1</v>
      </c>
      <c r="S93" s="2">
        <v>0</v>
      </c>
      <c r="T93" s="2">
        <v>0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0</v>
      </c>
      <c r="AA93" s="2">
        <v>1</v>
      </c>
      <c r="AB93" s="2">
        <v>1</v>
      </c>
      <c r="AC93" s="2">
        <v>0</v>
      </c>
      <c r="AD93" s="2">
        <v>0</v>
      </c>
      <c r="AE93" s="2">
        <v>0</v>
      </c>
      <c r="AF93" s="2">
        <v>1</v>
      </c>
      <c r="AG93" s="2">
        <v>0</v>
      </c>
      <c r="AH93" s="2">
        <v>0</v>
      </c>
      <c r="AI93" s="2">
        <v>1</v>
      </c>
      <c r="AJ93" s="2">
        <v>1</v>
      </c>
      <c r="AK93" s="2">
        <v>1</v>
      </c>
      <c r="AL93" s="2">
        <v>9.1999999999999993</v>
      </c>
      <c r="AM93" s="2">
        <v>9.3000000000000007</v>
      </c>
      <c r="AN93" s="2">
        <v>9.1</v>
      </c>
      <c r="AO93" s="2">
        <v>7.4</v>
      </c>
      <c r="AP93" s="2">
        <v>7.4</v>
      </c>
      <c r="AQ93" s="2">
        <v>9.4</v>
      </c>
      <c r="AR93" s="2">
        <v>9.3000000000000007</v>
      </c>
      <c r="AS93" s="2"/>
      <c r="AT93" s="2">
        <v>553</v>
      </c>
    </row>
    <row r="94" spans="1:46" x14ac:dyDescent="0.25">
      <c r="A94" s="2">
        <v>29</v>
      </c>
      <c r="B94" s="1" t="s">
        <v>75</v>
      </c>
      <c r="C94" s="1"/>
      <c r="D94" s="2"/>
      <c r="E94" s="2">
        <v>1</v>
      </c>
      <c r="F94" s="1">
        <f>7.304 + 1.911*G94</f>
        <v>8.4904290620000005</v>
      </c>
      <c r="G94" s="1">
        <f>0.368*H92+0.285*H93+0.347*H94</f>
        <v>0.620842</v>
      </c>
      <c r="H94" s="1">
        <f>1*(0.033*I94+0.021*J94+0.03*K94+0.036*L94+0.027*M94+0.093*N94+0.044*O94+0.008*P94+0.047*Q94+0.005*R94+0.019*S94+0.027*T94+0.013*U94+0.018*V94+0.018*W94+0.036*X94+0.018*Y94+0.063*Z94+0.008*AA94+0.014*AB94+0.01*AC94+0.036*AD94+0.018*AE94+0.035*AF94+0.014*AG94+0.013*AH94+0.231*AI94+0.026*AJ94+0.038*AK94)</f>
        <v>0.51600000000000001</v>
      </c>
      <c r="I94" s="2">
        <v>1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0</v>
      </c>
      <c r="U94" s="2">
        <v>1</v>
      </c>
      <c r="V94" s="2">
        <v>1</v>
      </c>
      <c r="W94" s="2">
        <v>1</v>
      </c>
      <c r="X94" s="2">
        <v>0</v>
      </c>
      <c r="Y94" s="2">
        <v>0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  <c r="AI94" s="2">
        <v>1</v>
      </c>
      <c r="AJ94" s="2">
        <v>0</v>
      </c>
      <c r="AK94" s="2">
        <v>1</v>
      </c>
      <c r="AL94" s="2">
        <v>9.1999999999999993</v>
      </c>
      <c r="AM94" s="2">
        <v>9.3000000000000007</v>
      </c>
      <c r="AN94" s="2">
        <v>9.1</v>
      </c>
      <c r="AO94" s="2">
        <v>7.4</v>
      </c>
      <c r="AP94" s="2">
        <v>7.4</v>
      </c>
      <c r="AQ94" s="2">
        <v>9.4</v>
      </c>
      <c r="AR94" s="2">
        <v>9.3000000000000007</v>
      </c>
      <c r="AS94" s="2"/>
      <c r="AT94" s="2">
        <v>553</v>
      </c>
    </row>
    <row r="95" spans="1:46" x14ac:dyDescent="0.25">
      <c r="A95" s="2">
        <v>30</v>
      </c>
      <c r="B95" s="1" t="s">
        <v>76</v>
      </c>
      <c r="C95" s="1">
        <v>1</v>
      </c>
      <c r="D95" s="2"/>
      <c r="E95" s="2"/>
      <c r="F95" s="1">
        <f>7.304 + 1.911*G95</f>
        <v>8.2029535100000004</v>
      </c>
      <c r="G95" s="1">
        <f>0.368*H95+0.285*H96+0.347*H97</f>
        <v>0.47041000000000005</v>
      </c>
      <c r="H95" s="1">
        <f>1*(0.033*I95+0.021*J95+0.03*K95+0.036*L95+0.027*M95+0.093*N95+0.044*O95+0.008*P95+0.047*Q95+0.005*R95+0.019*S95+0.027*T95+0.013*U95+0.018*V95+0.018*W95+0.036*X95+0.018*Y95+0.063*Z95+0.008*AA95+0.014*AB95+0.01*AC95+0.036*AD95+0.018*AE95+0.035*AF95+0.014*AG95+0.013*AH95+0.231*AI95+0.026*AJ95+0.038*AK95)</f>
        <v>0.63300000000000012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0</v>
      </c>
      <c r="O95" s="2">
        <v>1</v>
      </c>
      <c r="P95" s="2">
        <v>1</v>
      </c>
      <c r="Q95" s="2">
        <v>1</v>
      </c>
      <c r="R95" s="2">
        <v>0</v>
      </c>
      <c r="S95" s="2">
        <v>1</v>
      </c>
      <c r="T95" s="2">
        <v>0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0</v>
      </c>
      <c r="AA95" s="2">
        <v>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</v>
      </c>
      <c r="AJ95" s="2">
        <v>1</v>
      </c>
      <c r="AK95" s="2">
        <v>0</v>
      </c>
      <c r="AL95" s="2">
        <v>8.6999999999999993</v>
      </c>
      <c r="AM95" s="2">
        <v>8.6</v>
      </c>
      <c r="AN95" s="2">
        <v>8.4</v>
      </c>
      <c r="AO95" s="2">
        <v>7.4</v>
      </c>
      <c r="AP95" s="2">
        <v>8.5</v>
      </c>
      <c r="AQ95" s="2">
        <v>7.5</v>
      </c>
      <c r="AR95" s="2">
        <v>8.6</v>
      </c>
      <c r="AS95" s="2"/>
      <c r="AT95" s="2">
        <v>327</v>
      </c>
    </row>
    <row r="96" spans="1:46" x14ac:dyDescent="0.25">
      <c r="A96" s="2">
        <v>30</v>
      </c>
      <c r="B96" s="1" t="s">
        <v>76</v>
      </c>
      <c r="C96" s="1"/>
      <c r="D96" s="2">
        <v>1</v>
      </c>
      <c r="E96" s="2"/>
      <c r="F96" s="1">
        <f>7.304 + 1.911*G96</f>
        <v>8.2029535100000004</v>
      </c>
      <c r="G96" s="1">
        <f>0.368*H95+0.285*H96+0.347*H97</f>
        <v>0.47041000000000005</v>
      </c>
      <c r="H96" s="1">
        <f>1*(0.033*I96+0.021*J96+0.03*K96+0.036*L96+0.027*M96+0.093*N96+0.044*O96+0.008*P96+0.047*Q96+0.005*R96+0.019*S96+0.027*T96+0.013*U96+0.018*V96+0.018*W96+0.036*X96+0.018*Y96+0.063*Z96+0.008*AA96+0.014*AB96+0.01*AC96+0.036*AD96+0.018*AE96+0.035*AF96+0.014*AG96+0.013*AH96+0.231*AI96+0.026*AJ96+0.038*AK96)</f>
        <v>0.51300000000000001</v>
      </c>
      <c r="I96" s="2">
        <v>1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1</v>
      </c>
      <c r="R96" s="2">
        <v>0</v>
      </c>
      <c r="S96" s="2">
        <v>0</v>
      </c>
      <c r="T96" s="2">
        <v>0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0</v>
      </c>
      <c r="AA96" s="2">
        <v>1</v>
      </c>
      <c r="AB96" s="2">
        <v>0</v>
      </c>
      <c r="AC96" s="2">
        <v>0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1</v>
      </c>
      <c r="AJ96" s="2">
        <v>1</v>
      </c>
      <c r="AK96" s="2">
        <v>0</v>
      </c>
      <c r="AL96" s="2">
        <v>8.6999999999999993</v>
      </c>
      <c r="AM96" s="2">
        <v>8.6</v>
      </c>
      <c r="AN96" s="2">
        <v>8.4</v>
      </c>
      <c r="AO96" s="2">
        <v>7.4</v>
      </c>
      <c r="AP96" s="2">
        <v>8.5</v>
      </c>
      <c r="AQ96" s="2">
        <v>7.5</v>
      </c>
      <c r="AR96" s="2">
        <v>8.6</v>
      </c>
      <c r="AS96" s="2"/>
      <c r="AT96" s="2">
        <v>327</v>
      </c>
    </row>
    <row r="97" spans="1:46" x14ac:dyDescent="0.25">
      <c r="A97" s="2">
        <v>30</v>
      </c>
      <c r="B97" s="1" t="s">
        <v>76</v>
      </c>
      <c r="C97" s="1"/>
      <c r="D97" s="2"/>
      <c r="E97" s="2">
        <v>1</v>
      </c>
      <c r="F97" s="1">
        <f>7.304 + 1.911*G97</f>
        <v>8.2029535100000004</v>
      </c>
      <c r="G97" s="1">
        <f>0.368*H95+0.285*H96+0.347*H97</f>
        <v>0.47041000000000005</v>
      </c>
      <c r="H97" s="1">
        <f>1*(0.033*I97+0.021*J97+0.03*K97+0.036*L97+0.027*M97+0.093*N97+0.044*O97+0.008*P97+0.047*Q97+0.005*R97+0.019*S97+0.027*T97+0.013*U97+0.018*V97+0.018*W97+0.036*X97+0.018*Y97+0.063*Z97+0.008*AA97+0.014*AB97+0.01*AC97+0.036*AD97+0.018*AE97+0.035*AF97+0.014*AG97+0.013*AH97+0.231*AI97+0.026*AJ97+0.038*AK97)</f>
        <v>0.26300000000000001</v>
      </c>
      <c r="I97" s="2">
        <v>1</v>
      </c>
      <c r="J97" s="2">
        <v>0</v>
      </c>
      <c r="K97" s="2">
        <v>1</v>
      </c>
      <c r="L97" s="2">
        <v>0</v>
      </c>
      <c r="M97" s="2">
        <v>1</v>
      </c>
      <c r="N97" s="2">
        <v>0</v>
      </c>
      <c r="O97" s="2">
        <v>1</v>
      </c>
      <c r="P97" s="2">
        <v>0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0</v>
      </c>
      <c r="W97" s="2">
        <v>0</v>
      </c>
      <c r="X97" s="2">
        <v>1</v>
      </c>
      <c r="Y97" s="2">
        <v>1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1</v>
      </c>
      <c r="AL97" s="2">
        <v>8.6999999999999993</v>
      </c>
      <c r="AM97" s="2">
        <v>8.6</v>
      </c>
      <c r="AN97" s="2">
        <v>8.4</v>
      </c>
      <c r="AO97" s="2">
        <v>7.4</v>
      </c>
      <c r="AP97" s="2">
        <v>8.5</v>
      </c>
      <c r="AQ97" s="2">
        <v>7.5</v>
      </c>
      <c r="AR97" s="2">
        <v>8.6</v>
      </c>
      <c r="AS97" s="2"/>
      <c r="AT97" s="2">
        <v>327</v>
      </c>
    </row>
    <row r="98" spans="1:46" x14ac:dyDescent="0.25">
      <c r="A98" s="2">
        <v>31</v>
      </c>
      <c r="B98" s="1" t="s">
        <v>77</v>
      </c>
      <c r="C98" s="1">
        <v>1</v>
      </c>
      <c r="D98" s="2"/>
      <c r="E98" s="2"/>
      <c r="F98" s="1">
        <f>7.304 + 1.911*G98</f>
        <v>8.348030897000001</v>
      </c>
      <c r="G98" s="1">
        <f>0.368*H98+0.285*H99+0.347*H100</f>
        <v>0.54632700000000001</v>
      </c>
      <c r="H98" s="1">
        <f>1*(0.033*I98+0.021*J98+0.03*K98+0.036*L98+0.027*M98+0.093*N98+0.044*O98+0.008*P98+0.047*Q98+0.005*R98+0.019*S98+0.027*T98+0.013*U98+0.018*V98+0.018*W98+0.036*X98+0.018*Y98+0.063*Z98+0.008*AA98+0.014*AB98+0.01*AC98+0.036*AD98+0.018*AE98+0.035*AF98+0.014*AG98+0.013*AH98+0.231*AI98+0.026*AJ98+0.038*AK98)</f>
        <v>0.26700000000000002</v>
      </c>
      <c r="I98" s="2">
        <v>1</v>
      </c>
      <c r="J98" s="2">
        <v>1</v>
      </c>
      <c r="K98" s="2">
        <v>1</v>
      </c>
      <c r="L98" s="2">
        <v>1</v>
      </c>
      <c r="M98" s="2">
        <v>0</v>
      </c>
      <c r="N98" s="2">
        <v>0</v>
      </c>
      <c r="O98" s="2">
        <v>0</v>
      </c>
      <c r="P98" s="2">
        <v>1</v>
      </c>
      <c r="Q98" s="2">
        <v>0</v>
      </c>
      <c r="R98" s="2">
        <v>1</v>
      </c>
      <c r="S98" s="2">
        <v>0</v>
      </c>
      <c r="T98" s="2">
        <v>1</v>
      </c>
      <c r="U98" s="2">
        <v>0</v>
      </c>
      <c r="V98" s="2">
        <v>1</v>
      </c>
      <c r="W98" s="2">
        <v>0</v>
      </c>
      <c r="X98" s="2">
        <v>1</v>
      </c>
      <c r="Y98" s="2">
        <v>1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8.5</v>
      </c>
      <c r="AM98" s="2">
        <v>8.9</v>
      </c>
      <c r="AN98" s="2">
        <v>8.9</v>
      </c>
      <c r="AO98" s="2">
        <v>7.1</v>
      </c>
      <c r="AP98" s="2">
        <v>9.4</v>
      </c>
      <c r="AQ98" s="2">
        <v>7.9</v>
      </c>
      <c r="AR98" s="2">
        <v>8.9</v>
      </c>
      <c r="AS98" s="2"/>
      <c r="AT98" s="2">
        <v>398</v>
      </c>
    </row>
    <row r="99" spans="1:46" x14ac:dyDescent="0.25">
      <c r="A99" s="2">
        <v>31</v>
      </c>
      <c r="B99" s="1" t="s">
        <v>77</v>
      </c>
      <c r="C99" s="1"/>
      <c r="D99" s="2">
        <v>1</v>
      </c>
      <c r="E99" s="2"/>
      <c r="F99" s="1">
        <f>7.304 + 1.911*G99</f>
        <v>8.348030897000001</v>
      </c>
      <c r="G99" s="1">
        <f>0.368*H98+0.285*H99+0.347*H100</f>
        <v>0.54632700000000001</v>
      </c>
      <c r="H99" s="1">
        <f>1*(0.033*I99+0.021*J99+0.03*K99+0.036*L99+0.027*M99+0.093*N99+0.044*O99+0.008*P99+0.047*Q99+0.005*R99+0.019*S99+0.027*T99+0.013*U99+0.018*V99+0.018*W99+0.036*X99+0.018*Y99+0.063*Z99+0.008*AA99+0.014*AB99+0.01*AC99+0.036*AD99+0.018*AE99+0.035*AF99+0.014*AG99+0.013*AH99+0.231*AI99+0.026*AJ99+0.038*AK99)</f>
        <v>0.83800000000000019</v>
      </c>
      <c r="I99" s="2">
        <v>1</v>
      </c>
      <c r="J99" s="2">
        <v>0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0</v>
      </c>
      <c r="AA99" s="2">
        <v>1</v>
      </c>
      <c r="AB99" s="2">
        <v>0</v>
      </c>
      <c r="AC99" s="2">
        <v>0</v>
      </c>
      <c r="AD99" s="2">
        <v>1</v>
      </c>
      <c r="AE99" s="2">
        <v>1</v>
      </c>
      <c r="AF99" s="2">
        <v>1</v>
      </c>
      <c r="AG99" s="2">
        <v>0</v>
      </c>
      <c r="AH99" s="2">
        <v>0</v>
      </c>
      <c r="AI99" s="2">
        <v>1</v>
      </c>
      <c r="AJ99" s="2">
        <v>0</v>
      </c>
      <c r="AK99" s="2">
        <v>1</v>
      </c>
      <c r="AL99" s="2">
        <v>8.5</v>
      </c>
      <c r="AM99" s="2">
        <v>8.9</v>
      </c>
      <c r="AN99" s="2">
        <v>8.9</v>
      </c>
      <c r="AO99" s="2">
        <v>7.1</v>
      </c>
      <c r="AP99" s="2">
        <v>9.4</v>
      </c>
      <c r="AQ99" s="2">
        <v>7.9</v>
      </c>
      <c r="AR99" s="2">
        <v>8.9</v>
      </c>
      <c r="AS99" s="2"/>
      <c r="AT99" s="2">
        <v>398</v>
      </c>
    </row>
    <row r="100" spans="1:46" x14ac:dyDescent="0.25">
      <c r="A100" s="2">
        <v>31</v>
      </c>
      <c r="B100" s="1" t="s">
        <v>77</v>
      </c>
      <c r="C100" s="1"/>
      <c r="D100" s="2"/>
      <c r="E100" s="2">
        <v>1</v>
      </c>
      <c r="F100" s="1">
        <f>7.304 + 1.911*G100</f>
        <v>8.348030897000001</v>
      </c>
      <c r="G100" s="1">
        <f>0.368*H98+0.285*H99+0.347*H100</f>
        <v>0.54632700000000001</v>
      </c>
      <c r="H100" s="1">
        <f>1*(0.033*I100+0.021*J100+0.03*K100+0.036*L100+0.027*M100+0.093*N100+0.044*O100+0.008*P100+0.047*Q100+0.005*R100+0.019*S100+0.027*T100+0.013*U100+0.018*V100+0.018*W100+0.036*X100+0.018*Y100+0.063*Z100+0.008*AA100+0.014*AB100+0.01*AC100+0.036*AD100+0.018*AE100+0.035*AF100+0.014*AG100+0.013*AH100+0.231*AI100+0.026*AJ100+0.038*AK100)</f>
        <v>0.60300000000000009</v>
      </c>
      <c r="I100" s="2">
        <v>1</v>
      </c>
      <c r="J100" s="2">
        <v>0</v>
      </c>
      <c r="K100" s="2">
        <v>1</v>
      </c>
      <c r="L100" s="2">
        <v>0</v>
      </c>
      <c r="M100" s="2">
        <v>1</v>
      </c>
      <c r="N100" s="2">
        <v>0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0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1</v>
      </c>
      <c r="AF100" s="2">
        <v>0</v>
      </c>
      <c r="AG100" s="2">
        <v>0</v>
      </c>
      <c r="AH100" s="2">
        <v>0</v>
      </c>
      <c r="AI100" s="2">
        <v>1</v>
      </c>
      <c r="AJ100" s="2">
        <v>0</v>
      </c>
      <c r="AK100" s="2">
        <v>1</v>
      </c>
      <c r="AL100" s="2">
        <v>8.5</v>
      </c>
      <c r="AM100" s="2">
        <v>8.9</v>
      </c>
      <c r="AN100" s="2">
        <v>8.9</v>
      </c>
      <c r="AO100" s="2">
        <v>7.1</v>
      </c>
      <c r="AP100" s="2">
        <v>9.4</v>
      </c>
      <c r="AQ100" s="2">
        <v>7.9</v>
      </c>
      <c r="AR100" s="2">
        <v>8.9</v>
      </c>
      <c r="AS100" s="2"/>
      <c r="AT100" s="2">
        <v>398</v>
      </c>
    </row>
    <row r="101" spans="1:46" x14ac:dyDescent="0.25">
      <c r="A101" s="2">
        <v>32</v>
      </c>
      <c r="B101" s="1" t="s">
        <v>78</v>
      </c>
      <c r="C101" s="1">
        <v>1</v>
      </c>
      <c r="D101" s="2"/>
      <c r="E101" s="2"/>
      <c r="F101" s="1">
        <f>7.304 + 1.911*G101</f>
        <v>7.7244200000000003</v>
      </c>
      <c r="G101" s="1">
        <f>0.368*H101+0.285*H102+0.347*H103</f>
        <v>0.22</v>
      </c>
      <c r="H101" s="1">
        <f>1*(0.033*I101+0.021*J101+0.03*K101+0.036*L101+0.027*M101+0.093*N101+0.044*O101+0.008*P101+0.047*Q101+0.005*R101+0.019*S101+0.027*T101+0.013*U101+0.018*V101+0.018*W101+0.036*X101+0.018*Y101+0.063*Z101+0.008*AA101+0.014*AB101+0.01*AC101+0.036*AD101+0.018*AE101+0.035*AF101+0.014*AG101+0.013*AH101+0.231*AI101+0.026*AJ101+0.038*AK101)</f>
        <v>0.22</v>
      </c>
      <c r="I101" s="14">
        <v>1</v>
      </c>
      <c r="J101" s="14">
        <v>0</v>
      </c>
      <c r="K101" s="14">
        <v>1</v>
      </c>
      <c r="L101" s="14">
        <v>0</v>
      </c>
      <c r="M101" s="14">
        <v>0</v>
      </c>
      <c r="N101" s="14">
        <v>0</v>
      </c>
      <c r="O101" s="14">
        <v>1</v>
      </c>
      <c r="P101" s="14">
        <v>1</v>
      </c>
      <c r="Q101" s="14">
        <v>0</v>
      </c>
      <c r="R101" s="14">
        <v>0</v>
      </c>
      <c r="S101" s="14">
        <v>0</v>
      </c>
      <c r="T101" s="14">
        <v>0</v>
      </c>
      <c r="U101" s="14">
        <v>1</v>
      </c>
      <c r="V101" s="14">
        <v>1</v>
      </c>
      <c r="W101" s="14">
        <v>0</v>
      </c>
      <c r="X101" s="14">
        <v>1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1</v>
      </c>
      <c r="AL101" s="2">
        <v>6.1</v>
      </c>
      <c r="AM101" s="2">
        <v>6.4</v>
      </c>
      <c r="AN101" s="2">
        <v>6.4</v>
      </c>
      <c r="AO101" s="2">
        <v>6.1</v>
      </c>
      <c r="AP101" s="2">
        <v>7.5</v>
      </c>
      <c r="AQ101" s="2"/>
      <c r="AR101" s="2">
        <v>6.4</v>
      </c>
      <c r="AS101" s="2"/>
      <c r="AT101" s="2">
        <v>129</v>
      </c>
    </row>
    <row r="102" spans="1:46" x14ac:dyDescent="0.25">
      <c r="A102" s="2">
        <v>32</v>
      </c>
      <c r="B102" s="1" t="s">
        <v>78</v>
      </c>
      <c r="C102" s="1"/>
      <c r="D102" s="2">
        <v>1</v>
      </c>
      <c r="E102" s="2"/>
      <c r="F102" s="1">
        <f>7.304 + 1.911*G102</f>
        <v>7.7244200000000003</v>
      </c>
      <c r="G102" s="1">
        <f>0.368*H101+0.285*H102+0.347*H103</f>
        <v>0.22</v>
      </c>
      <c r="H102" s="1">
        <f>1*(0.033*I102+0.021*J102+0.03*K102+0.036*L102+0.027*M102+0.093*N102+0.044*O102+0.008*P102+0.047*Q102+0.005*R102+0.019*S102+0.027*T102+0.013*U102+0.018*V102+0.018*W102+0.036*X102+0.018*Y102+0.063*Z102+0.008*AA102+0.014*AB102+0.01*AC102+0.036*AD102+0.018*AE102+0.035*AF102+0.014*AG102+0.013*AH102+0.231*AI102+0.026*AJ102+0.038*AK102)</f>
        <v>0.22</v>
      </c>
      <c r="I102" s="14">
        <v>1</v>
      </c>
      <c r="J102" s="14">
        <v>0</v>
      </c>
      <c r="K102" s="14">
        <v>1</v>
      </c>
      <c r="L102" s="14">
        <v>0</v>
      </c>
      <c r="M102" s="14">
        <v>0</v>
      </c>
      <c r="N102" s="14">
        <v>0</v>
      </c>
      <c r="O102" s="14">
        <v>1</v>
      </c>
      <c r="P102" s="14">
        <v>1</v>
      </c>
      <c r="Q102" s="14">
        <v>0</v>
      </c>
      <c r="R102" s="14">
        <v>0</v>
      </c>
      <c r="S102" s="14">
        <v>0</v>
      </c>
      <c r="T102" s="14">
        <v>0</v>
      </c>
      <c r="U102" s="14">
        <v>1</v>
      </c>
      <c r="V102" s="14">
        <v>1</v>
      </c>
      <c r="W102" s="14">
        <v>0</v>
      </c>
      <c r="X102" s="14">
        <v>1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1</v>
      </c>
      <c r="AL102" s="2">
        <v>6.1</v>
      </c>
      <c r="AM102" s="2">
        <v>6.4</v>
      </c>
      <c r="AN102" s="2">
        <v>6.4</v>
      </c>
      <c r="AO102" s="2">
        <v>6.1</v>
      </c>
      <c r="AP102" s="2">
        <v>7.5</v>
      </c>
      <c r="AQ102" s="2"/>
      <c r="AR102" s="2">
        <v>6.4</v>
      </c>
      <c r="AS102" s="2"/>
      <c r="AT102" s="2">
        <v>129</v>
      </c>
    </row>
    <row r="103" spans="1:46" x14ac:dyDescent="0.25">
      <c r="A103" s="2">
        <v>32</v>
      </c>
      <c r="B103" s="1" t="s">
        <v>78</v>
      </c>
      <c r="C103" s="1"/>
      <c r="D103" s="2"/>
      <c r="E103" s="2">
        <v>1</v>
      </c>
      <c r="F103" s="1">
        <f>7.304 + 1.911*G103</f>
        <v>7.7244200000000003</v>
      </c>
      <c r="G103" s="1">
        <f>0.368*H101+0.285*H102+0.347*H103</f>
        <v>0.22</v>
      </c>
      <c r="H103" s="1">
        <f>1*(0.033*I103+0.021*J103+0.03*K103+0.036*L103+0.027*M103+0.093*N103+0.044*O103+0.008*P103+0.047*Q103+0.005*R103+0.019*S103+0.027*T103+0.013*U103+0.018*V103+0.018*W103+0.036*X103+0.018*Y103+0.063*Z103+0.008*AA103+0.014*AB103+0.01*AC103+0.036*AD103+0.018*AE103+0.035*AF103+0.014*AG103+0.013*AH103+0.231*AI103+0.026*AJ103+0.038*AK103)</f>
        <v>0.22</v>
      </c>
      <c r="I103" s="14">
        <v>1</v>
      </c>
      <c r="J103" s="14">
        <v>0</v>
      </c>
      <c r="K103" s="14">
        <v>1</v>
      </c>
      <c r="L103" s="14">
        <v>0</v>
      </c>
      <c r="M103" s="14">
        <v>0</v>
      </c>
      <c r="N103" s="14">
        <v>0</v>
      </c>
      <c r="O103" s="14">
        <v>1</v>
      </c>
      <c r="P103" s="14">
        <v>1</v>
      </c>
      <c r="Q103" s="14">
        <v>0</v>
      </c>
      <c r="R103" s="14">
        <v>0</v>
      </c>
      <c r="S103" s="14">
        <v>0</v>
      </c>
      <c r="T103" s="14">
        <v>0</v>
      </c>
      <c r="U103" s="14">
        <v>1</v>
      </c>
      <c r="V103" s="14">
        <v>1</v>
      </c>
      <c r="W103" s="14">
        <v>0</v>
      </c>
      <c r="X103" s="14">
        <v>1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1</v>
      </c>
      <c r="AL103" s="2">
        <v>6.1</v>
      </c>
      <c r="AM103" s="2">
        <v>6.4</v>
      </c>
      <c r="AN103" s="2">
        <v>6.4</v>
      </c>
      <c r="AO103" s="2">
        <v>6.1</v>
      </c>
      <c r="AP103" s="2">
        <v>7.5</v>
      </c>
      <c r="AQ103" s="2"/>
      <c r="AR103" s="2">
        <v>6.4</v>
      </c>
      <c r="AS103" s="2"/>
      <c r="AT103" s="2">
        <v>129</v>
      </c>
    </row>
    <row r="104" spans="1:46" x14ac:dyDescent="0.25">
      <c r="A104" s="2">
        <v>33</v>
      </c>
      <c r="B104" s="1" t="s">
        <v>79</v>
      </c>
      <c r="C104" s="1">
        <v>1</v>
      </c>
      <c r="D104" s="2"/>
      <c r="E104" s="2"/>
      <c r="F104" s="1">
        <f>7.304 + 1.911*G104</f>
        <v>8.1907040000000002</v>
      </c>
      <c r="G104" s="1">
        <f>0.368*H104+0.285*H105+0.347*H106</f>
        <v>0.46399999999999991</v>
      </c>
      <c r="H104" s="1">
        <f>1*(0.033*I104+0.021*J104+0.03*K104+0.036*L104+0.027*M104+0.093*N104+0.044*O104+0.008*P104+0.047*Q104+0.005*R104+0.019*S104+0.027*T104+0.013*U104+0.018*V104+0.018*W104+0.036*X104+0.018*Y104+0.063*Z104+0.008*AA104+0.014*AB104+0.01*AC104+0.036*AD104+0.018*AE104+0.035*AF104+0.014*AG104+0.013*AH104+0.231*AI104+0.026*AJ104+0.038*AK104)</f>
        <v>0.46399999999999997</v>
      </c>
      <c r="I104" s="14">
        <v>1</v>
      </c>
      <c r="J104" s="14">
        <v>1</v>
      </c>
      <c r="K104" s="14">
        <v>1</v>
      </c>
      <c r="L104" s="14">
        <v>0</v>
      </c>
      <c r="M104" s="14">
        <v>0</v>
      </c>
      <c r="N104" s="14">
        <v>0</v>
      </c>
      <c r="O104" s="14">
        <v>0</v>
      </c>
      <c r="P104" s="14">
        <v>1</v>
      </c>
      <c r="Q104" s="14">
        <v>0</v>
      </c>
      <c r="R104" s="14">
        <v>0</v>
      </c>
      <c r="S104" s="14">
        <v>0</v>
      </c>
      <c r="T104" s="14">
        <v>0</v>
      </c>
      <c r="U104" s="14">
        <v>1</v>
      </c>
      <c r="V104" s="14">
        <v>1</v>
      </c>
      <c r="W104" s="14">
        <v>0</v>
      </c>
      <c r="X104" s="14">
        <v>1</v>
      </c>
      <c r="Y104" s="14">
        <v>1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1</v>
      </c>
      <c r="AF104" s="14">
        <v>0</v>
      </c>
      <c r="AG104" s="14">
        <v>0</v>
      </c>
      <c r="AH104" s="14">
        <v>0</v>
      </c>
      <c r="AI104" s="14">
        <v>1</v>
      </c>
      <c r="AJ104" s="14">
        <v>0</v>
      </c>
      <c r="AK104" s="14">
        <v>1</v>
      </c>
      <c r="AL104" s="2">
        <v>8.5</v>
      </c>
      <c r="AM104" s="2">
        <v>7</v>
      </c>
      <c r="AN104" s="2">
        <v>7</v>
      </c>
      <c r="AO104" s="2">
        <v>7.3</v>
      </c>
      <c r="AP104" s="2">
        <v>9.1</v>
      </c>
      <c r="AQ104" s="2">
        <v>8.6</v>
      </c>
      <c r="AR104" s="2">
        <v>7</v>
      </c>
      <c r="AS104" s="2"/>
      <c r="AT104" s="2">
        <v>162</v>
      </c>
    </row>
    <row r="105" spans="1:46" x14ac:dyDescent="0.25">
      <c r="A105" s="2">
        <v>33</v>
      </c>
      <c r="B105" s="1" t="s">
        <v>79</v>
      </c>
      <c r="C105" s="1"/>
      <c r="D105" s="2">
        <v>1</v>
      </c>
      <c r="E105" s="2"/>
      <c r="F105" s="1">
        <f>7.304 + 1.911*G105</f>
        <v>8.1907040000000002</v>
      </c>
      <c r="G105" s="1">
        <f>0.368*H104+0.285*H105+0.347*H106</f>
        <v>0.46399999999999991</v>
      </c>
      <c r="H105" s="1">
        <f>1*(0.033*I105+0.021*J105+0.03*K105+0.036*L105+0.027*M105+0.093*N105+0.044*O105+0.008*P105+0.047*Q105+0.005*R105+0.019*S105+0.027*T105+0.013*U105+0.018*V105+0.018*W105+0.036*X105+0.018*Y105+0.063*Z105+0.008*AA105+0.014*AB105+0.01*AC105+0.036*AD105+0.018*AE105+0.035*AF105+0.014*AG105+0.013*AH105+0.231*AI105+0.026*AJ105+0.038*AK105)</f>
        <v>0.46399999999999997</v>
      </c>
      <c r="I105" s="14">
        <v>1</v>
      </c>
      <c r="J105" s="14">
        <v>1</v>
      </c>
      <c r="K105" s="14">
        <v>1</v>
      </c>
      <c r="L105" s="14">
        <v>0</v>
      </c>
      <c r="M105" s="14">
        <v>0</v>
      </c>
      <c r="N105" s="14">
        <v>0</v>
      </c>
      <c r="O105" s="14">
        <v>0</v>
      </c>
      <c r="P105" s="14">
        <v>1</v>
      </c>
      <c r="Q105" s="14">
        <v>0</v>
      </c>
      <c r="R105" s="14">
        <v>0</v>
      </c>
      <c r="S105" s="14">
        <v>0</v>
      </c>
      <c r="T105" s="14">
        <v>0</v>
      </c>
      <c r="U105" s="14">
        <v>1</v>
      </c>
      <c r="V105" s="14">
        <v>1</v>
      </c>
      <c r="W105" s="14">
        <v>0</v>
      </c>
      <c r="X105" s="14">
        <v>1</v>
      </c>
      <c r="Y105" s="14">
        <v>1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1</v>
      </c>
      <c r="AF105" s="14">
        <v>0</v>
      </c>
      <c r="AG105" s="14">
        <v>0</v>
      </c>
      <c r="AH105" s="14">
        <v>0</v>
      </c>
      <c r="AI105" s="14">
        <v>1</v>
      </c>
      <c r="AJ105" s="14">
        <v>0</v>
      </c>
      <c r="AK105" s="14">
        <v>1</v>
      </c>
      <c r="AL105" s="2">
        <v>8.5</v>
      </c>
      <c r="AM105" s="2">
        <v>7</v>
      </c>
      <c r="AN105" s="2">
        <v>7</v>
      </c>
      <c r="AO105" s="2">
        <v>7.3</v>
      </c>
      <c r="AP105" s="2">
        <v>9.1</v>
      </c>
      <c r="AQ105" s="2">
        <v>8.6</v>
      </c>
      <c r="AR105" s="2">
        <v>7</v>
      </c>
      <c r="AS105" s="2"/>
      <c r="AT105" s="2">
        <v>162</v>
      </c>
    </row>
    <row r="106" spans="1:46" x14ac:dyDescent="0.25">
      <c r="A106" s="2">
        <v>33</v>
      </c>
      <c r="B106" s="1" t="s">
        <v>79</v>
      </c>
      <c r="C106" s="1"/>
      <c r="D106" s="2"/>
      <c r="E106" s="2">
        <v>1</v>
      </c>
      <c r="F106" s="1">
        <f>7.304 + 1.911*G106</f>
        <v>8.1907040000000002</v>
      </c>
      <c r="G106" s="1">
        <f>0.368*H104+0.285*H105+0.347*H106</f>
        <v>0.46399999999999991</v>
      </c>
      <c r="H106" s="1">
        <f>1*(0.033*I106+0.021*J106+0.03*K106+0.036*L106+0.027*M106+0.093*N106+0.044*O106+0.008*P106+0.047*Q106+0.005*R106+0.019*S106+0.027*T106+0.013*U106+0.018*V106+0.018*W106+0.036*X106+0.018*Y106+0.063*Z106+0.008*AA106+0.014*AB106+0.01*AC106+0.036*AD106+0.018*AE106+0.035*AF106+0.014*AG106+0.013*AH106+0.231*AI106+0.026*AJ106+0.038*AK106)</f>
        <v>0.46399999999999997</v>
      </c>
      <c r="I106" s="14">
        <v>1</v>
      </c>
      <c r="J106" s="14">
        <v>1</v>
      </c>
      <c r="K106" s="14">
        <v>1</v>
      </c>
      <c r="L106" s="14">
        <v>0</v>
      </c>
      <c r="M106" s="14">
        <v>0</v>
      </c>
      <c r="N106" s="14">
        <v>0</v>
      </c>
      <c r="O106" s="14">
        <v>0</v>
      </c>
      <c r="P106" s="14">
        <v>1</v>
      </c>
      <c r="Q106" s="14">
        <v>0</v>
      </c>
      <c r="R106" s="14">
        <v>0</v>
      </c>
      <c r="S106" s="14">
        <v>0</v>
      </c>
      <c r="T106" s="14">
        <v>0</v>
      </c>
      <c r="U106" s="14">
        <v>1</v>
      </c>
      <c r="V106" s="14">
        <v>1</v>
      </c>
      <c r="W106" s="14">
        <v>0</v>
      </c>
      <c r="X106" s="14">
        <v>1</v>
      </c>
      <c r="Y106" s="14">
        <v>1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1</v>
      </c>
      <c r="AF106" s="14">
        <v>0</v>
      </c>
      <c r="AG106" s="14">
        <v>0</v>
      </c>
      <c r="AH106" s="14">
        <v>0</v>
      </c>
      <c r="AI106" s="14">
        <v>1</v>
      </c>
      <c r="AJ106" s="14">
        <v>0</v>
      </c>
      <c r="AK106" s="14">
        <v>1</v>
      </c>
      <c r="AL106" s="2">
        <v>8.5</v>
      </c>
      <c r="AM106" s="2">
        <v>7</v>
      </c>
      <c r="AN106" s="2">
        <v>7</v>
      </c>
      <c r="AO106" s="2">
        <v>7.3</v>
      </c>
      <c r="AP106" s="2">
        <v>9.1</v>
      </c>
      <c r="AQ106" s="2">
        <v>8.6</v>
      </c>
      <c r="AR106" s="2">
        <v>7</v>
      </c>
      <c r="AS106" s="2"/>
      <c r="AT106" s="2">
        <v>162</v>
      </c>
    </row>
    <row r="107" spans="1:46" x14ac:dyDescent="0.25">
      <c r="A107" s="2">
        <v>34</v>
      </c>
      <c r="B107" s="1" t="s">
        <v>80</v>
      </c>
      <c r="C107" s="1">
        <v>1</v>
      </c>
      <c r="D107" s="2"/>
      <c r="E107" s="2"/>
      <c r="F107" s="1">
        <f>7.304 + 1.911*G107</f>
        <v>8.0784002630000007</v>
      </c>
      <c r="G107" s="1">
        <f>0.368*H107+0.285*H108+0.347*H109</f>
        <v>0.40523300000000001</v>
      </c>
      <c r="H107" s="1">
        <f>1*(0.033*I107+0.021*J107+0.03*K107+0.036*L107+0.027*M107+0.093*N107+0.044*O107+0.008*P107+0.047*Q107+0.005*R107+0.019*S107+0.027*T107+0.013*U107+0.018*V107+0.018*W107+0.036*X107+0.018*Y107+0.063*Z107+0.008*AA107+0.014*AB107+0.01*AC107+0.036*AD107+0.018*AE107+0.035*AF107+0.014*AG107+0.013*AH107+0.231*AI107+0.026*AJ107+0.038*AK107)</f>
        <v>0.503</v>
      </c>
      <c r="I107" s="15">
        <v>0</v>
      </c>
      <c r="J107" s="15">
        <v>0</v>
      </c>
      <c r="K107" s="15">
        <v>1</v>
      </c>
      <c r="L107" s="15">
        <v>1</v>
      </c>
      <c r="M107" s="15">
        <v>0</v>
      </c>
      <c r="N107" s="15">
        <v>0</v>
      </c>
      <c r="O107" s="15">
        <v>0</v>
      </c>
      <c r="P107" s="15">
        <v>1</v>
      </c>
      <c r="Q107" s="15">
        <v>1</v>
      </c>
      <c r="R107" s="15">
        <v>1</v>
      </c>
      <c r="S107" s="15">
        <v>0</v>
      </c>
      <c r="T107" s="15">
        <v>0</v>
      </c>
      <c r="U107" s="15">
        <v>1</v>
      </c>
      <c r="V107" s="15">
        <v>1</v>
      </c>
      <c r="W107" s="15">
        <v>1</v>
      </c>
      <c r="X107" s="15">
        <v>1</v>
      </c>
      <c r="Y107" s="15">
        <v>0</v>
      </c>
      <c r="Z107" s="15">
        <v>0</v>
      </c>
      <c r="AA107" s="15">
        <v>1</v>
      </c>
      <c r="AB107" s="15">
        <v>0</v>
      </c>
      <c r="AC107" s="15">
        <v>0</v>
      </c>
      <c r="AD107" s="15">
        <v>0</v>
      </c>
      <c r="AE107" s="15">
        <v>1</v>
      </c>
      <c r="AF107" s="15">
        <v>1</v>
      </c>
      <c r="AG107" s="15">
        <v>0</v>
      </c>
      <c r="AH107" s="15">
        <v>0</v>
      </c>
      <c r="AI107" s="15">
        <v>1</v>
      </c>
      <c r="AJ107" s="15">
        <v>0</v>
      </c>
      <c r="AK107" s="15">
        <v>0</v>
      </c>
      <c r="AL107" s="2">
        <v>7.7</v>
      </c>
      <c r="AM107" s="2">
        <v>8.1</v>
      </c>
      <c r="AN107" s="2">
        <v>8.1</v>
      </c>
      <c r="AO107" s="2">
        <v>8.1</v>
      </c>
      <c r="AP107" s="2">
        <v>9.1999999999999993</v>
      </c>
      <c r="AQ107" s="2">
        <v>8.3000000000000007</v>
      </c>
      <c r="AR107" s="2">
        <v>8.1</v>
      </c>
      <c r="AS107" s="2"/>
      <c r="AT107" s="2">
        <v>280</v>
      </c>
    </row>
    <row r="108" spans="1:46" x14ac:dyDescent="0.25">
      <c r="A108" s="2">
        <v>34</v>
      </c>
      <c r="B108" s="1" t="s">
        <v>80</v>
      </c>
      <c r="C108" s="1"/>
      <c r="D108" s="2">
        <v>1</v>
      </c>
      <c r="E108" s="2"/>
      <c r="F108" s="1">
        <f>7.304 + 1.911*G108</f>
        <v>8.0784002630000007</v>
      </c>
      <c r="G108" s="1">
        <f>0.368*H107+0.285*H108+0.347*H109</f>
        <v>0.40523300000000001</v>
      </c>
      <c r="H108" s="1">
        <f>1*(0.033*I108+0.021*J108+0.03*K108+0.036*L108+0.027*M108+0.093*N108+0.044*O108+0.008*P108+0.047*Q108+0.005*R108+0.019*S108+0.027*T108+0.013*U108+0.018*V108+0.018*W108+0.036*X108+0.018*Y108+0.063*Z108+0.008*AA108+0.014*AB108+0.01*AC108+0.036*AD108+0.018*AE108+0.035*AF108+0.014*AG108+0.013*AH108+0.231*AI108+0.026*AJ108+0.038*AK108)</f>
        <v>0.14899999999999999</v>
      </c>
      <c r="I108" s="15">
        <v>0</v>
      </c>
      <c r="J108" s="15">
        <v>0</v>
      </c>
      <c r="K108" s="15">
        <v>1</v>
      </c>
      <c r="L108" s="15">
        <v>0</v>
      </c>
      <c r="M108" s="15">
        <v>0</v>
      </c>
      <c r="N108" s="15">
        <v>0</v>
      </c>
      <c r="O108" s="15">
        <v>0</v>
      </c>
      <c r="P108" s="15">
        <v>1</v>
      </c>
      <c r="Q108" s="15">
        <v>0</v>
      </c>
      <c r="R108" s="15">
        <v>0</v>
      </c>
      <c r="S108" s="15">
        <v>0</v>
      </c>
      <c r="T108" s="15">
        <v>0</v>
      </c>
      <c r="U108" s="15">
        <v>1</v>
      </c>
      <c r="V108" s="15">
        <v>1</v>
      </c>
      <c r="W108" s="15">
        <v>1</v>
      </c>
      <c r="X108" s="15">
        <v>1</v>
      </c>
      <c r="Y108" s="15">
        <v>1</v>
      </c>
      <c r="Z108" s="15">
        <v>0</v>
      </c>
      <c r="AA108" s="15">
        <v>1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2">
        <v>7.7</v>
      </c>
      <c r="AM108" s="2">
        <v>8.1</v>
      </c>
      <c r="AN108" s="2">
        <v>8.1</v>
      </c>
      <c r="AO108" s="2">
        <v>8.1</v>
      </c>
      <c r="AP108" s="2">
        <v>9.1999999999999993</v>
      </c>
      <c r="AQ108" s="2">
        <v>8.3000000000000007</v>
      </c>
      <c r="AR108" s="2">
        <v>8.1</v>
      </c>
      <c r="AS108" s="2"/>
      <c r="AT108" s="2">
        <v>280</v>
      </c>
    </row>
    <row r="109" spans="1:46" x14ac:dyDescent="0.25">
      <c r="A109" s="2">
        <v>34</v>
      </c>
      <c r="B109" s="1" t="s">
        <v>80</v>
      </c>
      <c r="C109" s="1"/>
      <c r="D109" s="2"/>
      <c r="E109" s="2">
        <v>1</v>
      </c>
      <c r="F109" s="1">
        <f>7.304 + 1.911*G109</f>
        <v>8.0784002630000007</v>
      </c>
      <c r="G109" s="1">
        <f>0.368*H107+0.285*H108+0.347*H109</f>
        <v>0.40523300000000001</v>
      </c>
      <c r="H109" s="1">
        <f>1*(0.033*I109+0.021*J109+0.03*K109+0.036*L109+0.027*M109+0.093*N109+0.044*O109+0.008*P109+0.047*Q109+0.005*R109+0.019*S109+0.027*T109+0.013*U109+0.018*V109+0.018*W109+0.036*X109+0.018*Y109+0.063*Z109+0.008*AA109+0.014*AB109+0.01*AC109+0.036*AD109+0.018*AE109+0.035*AF109+0.014*AG109+0.013*AH109+0.231*AI109+0.026*AJ109+0.038*AK109)</f>
        <v>0.51200000000000012</v>
      </c>
      <c r="I109" s="15">
        <v>0</v>
      </c>
      <c r="J109" s="15">
        <v>0</v>
      </c>
      <c r="K109" s="15">
        <v>0</v>
      </c>
      <c r="L109" s="15">
        <v>1</v>
      </c>
      <c r="M109" s="15">
        <v>1</v>
      </c>
      <c r="N109" s="15">
        <v>1</v>
      </c>
      <c r="O109" s="15">
        <v>1</v>
      </c>
      <c r="P109" s="15">
        <v>1</v>
      </c>
      <c r="Q109" s="15">
        <v>1</v>
      </c>
      <c r="R109" s="15">
        <v>1</v>
      </c>
      <c r="S109" s="15">
        <v>1</v>
      </c>
      <c r="T109" s="15">
        <v>1</v>
      </c>
      <c r="U109" s="15">
        <v>1</v>
      </c>
      <c r="V109" s="15">
        <v>1</v>
      </c>
      <c r="W109" s="15">
        <v>1</v>
      </c>
      <c r="X109" s="15">
        <v>0</v>
      </c>
      <c r="Y109" s="15">
        <v>1</v>
      </c>
      <c r="Z109" s="15">
        <v>0</v>
      </c>
      <c r="AA109" s="15">
        <v>0</v>
      </c>
      <c r="AB109" s="15">
        <v>1</v>
      </c>
      <c r="AC109" s="15">
        <v>1</v>
      </c>
      <c r="AD109" s="15">
        <v>1</v>
      </c>
      <c r="AE109" s="15">
        <v>1</v>
      </c>
      <c r="AF109" s="15">
        <v>1</v>
      </c>
      <c r="AG109" s="15">
        <v>0</v>
      </c>
      <c r="AH109" s="15">
        <v>0</v>
      </c>
      <c r="AI109" s="15">
        <v>0</v>
      </c>
      <c r="AJ109" s="15">
        <v>1</v>
      </c>
      <c r="AK109" s="15">
        <v>0</v>
      </c>
      <c r="AL109" s="2">
        <v>7.7</v>
      </c>
      <c r="AM109" s="2">
        <v>8.1</v>
      </c>
      <c r="AN109" s="2">
        <v>8.1</v>
      </c>
      <c r="AO109" s="2">
        <v>8.1</v>
      </c>
      <c r="AP109" s="2">
        <v>9.1999999999999993</v>
      </c>
      <c r="AQ109" s="2">
        <v>8.3000000000000007</v>
      </c>
      <c r="AR109" s="2">
        <v>8.1</v>
      </c>
      <c r="AS109" s="2"/>
      <c r="AT109" s="2">
        <v>280</v>
      </c>
    </row>
    <row r="110" spans="1:46" x14ac:dyDescent="0.25">
      <c r="A110" s="2">
        <v>35</v>
      </c>
      <c r="B110" s="1" t="s">
        <v>81</v>
      </c>
      <c r="C110" s="1">
        <v>1</v>
      </c>
      <c r="D110" s="2"/>
      <c r="E110" s="2"/>
      <c r="F110" s="1">
        <f>7.304 + 1.911*G110</f>
        <v>8.4008891569999999</v>
      </c>
      <c r="G110" s="1">
        <f>0.368*H110+0.285*H111+0.347*H112</f>
        <v>0.57398700000000002</v>
      </c>
      <c r="H110" s="1">
        <f>1*(0.033*I110+0.021*J110+0.03*K110+0.036*L110+0.027*M110+0.093*N110+0.044*O110+0.008*P110+0.047*Q110+0.005*R110+0.019*S110+0.027*T110+0.013*U110+0.018*V110+0.018*W110+0.036*X110+0.018*Y110+0.063*Z110+0.008*AA110+0.014*AB110+0.01*AC110+0.036*AD110+0.018*AE110+0.035*AF110+0.014*AG110+0.013*AH110+0.231*AI110+0.026*AJ110+0.038*AK110)</f>
        <v>0.34100000000000008</v>
      </c>
      <c r="I110" s="15">
        <v>0</v>
      </c>
      <c r="J110" s="15">
        <v>0</v>
      </c>
      <c r="K110" s="15">
        <v>1</v>
      </c>
      <c r="L110" s="15">
        <v>1</v>
      </c>
      <c r="M110" s="15">
        <v>1</v>
      </c>
      <c r="N110" s="15">
        <v>1</v>
      </c>
      <c r="O110" s="15">
        <v>0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0</v>
      </c>
      <c r="V110" s="15">
        <v>1</v>
      </c>
      <c r="W110" s="15">
        <v>1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1</v>
      </c>
      <c r="AI110" s="15">
        <v>0</v>
      </c>
      <c r="AJ110" s="15">
        <v>0</v>
      </c>
      <c r="AK110" s="15">
        <v>0</v>
      </c>
      <c r="AL110" s="2">
        <v>6.8</v>
      </c>
      <c r="AM110" s="2">
        <v>7.4</v>
      </c>
      <c r="AN110" s="2">
        <v>7.3</v>
      </c>
      <c r="AO110" s="2">
        <v>5.8</v>
      </c>
      <c r="AP110" s="2">
        <v>8.4</v>
      </c>
      <c r="AQ110" s="2">
        <v>7.9</v>
      </c>
      <c r="AR110" s="2">
        <v>7.4</v>
      </c>
      <c r="AS110" s="2"/>
      <c r="AT110" s="2">
        <v>444</v>
      </c>
    </row>
    <row r="111" spans="1:46" x14ac:dyDescent="0.25">
      <c r="A111" s="2">
        <v>35</v>
      </c>
      <c r="B111" s="1" t="s">
        <v>81</v>
      </c>
      <c r="C111" s="1"/>
      <c r="D111" s="2">
        <v>1</v>
      </c>
      <c r="E111" s="2"/>
      <c r="F111" s="1">
        <f>7.304 + 1.911*G111</f>
        <v>8.4008891569999999</v>
      </c>
      <c r="G111" s="1">
        <f>0.368*H110+0.285*H111+0.347*H112</f>
        <v>0.57398700000000002</v>
      </c>
      <c r="H111" s="1">
        <f>1*(0.033*I111+0.021*J111+0.03*K111+0.036*L111+0.027*M111+0.093*N111+0.044*O111+0.008*P111+0.047*Q111+0.005*R111+0.019*S111+0.027*T111+0.013*U111+0.018*V111+0.018*W111+0.036*X111+0.018*Y111+0.063*Z111+0.008*AA111+0.014*AB111+0.01*AC111+0.036*AD111+0.018*AE111+0.035*AF111+0.014*AG111+0.013*AH111+0.231*AI111+0.026*AJ111+0.038*AK111)</f>
        <v>0.65200000000000002</v>
      </c>
      <c r="I111" s="15">
        <v>1</v>
      </c>
      <c r="J111" s="15">
        <v>0</v>
      </c>
      <c r="K111" s="15">
        <v>1</v>
      </c>
      <c r="L111" s="15">
        <v>1</v>
      </c>
      <c r="M111" s="15">
        <v>0</v>
      </c>
      <c r="N111" s="15">
        <v>1</v>
      </c>
      <c r="O111" s="15">
        <v>0</v>
      </c>
      <c r="P111" s="15">
        <v>1</v>
      </c>
      <c r="Q111" s="15">
        <v>1</v>
      </c>
      <c r="R111" s="15">
        <v>1</v>
      </c>
      <c r="S111" s="15">
        <v>0</v>
      </c>
      <c r="T111" s="15">
        <v>1</v>
      </c>
      <c r="U111" s="15">
        <v>1</v>
      </c>
      <c r="V111" s="15">
        <v>1</v>
      </c>
      <c r="W111" s="15">
        <v>1</v>
      </c>
      <c r="X111" s="15">
        <v>1</v>
      </c>
      <c r="Y111" s="15">
        <v>0</v>
      </c>
      <c r="Z111" s="15">
        <v>0</v>
      </c>
      <c r="AA111" s="15">
        <v>1</v>
      </c>
      <c r="AB111" s="15">
        <v>1</v>
      </c>
      <c r="AC111" s="15">
        <v>0</v>
      </c>
      <c r="AD111" s="15">
        <v>0</v>
      </c>
      <c r="AE111" s="15">
        <v>0</v>
      </c>
      <c r="AF111" s="15">
        <v>1</v>
      </c>
      <c r="AG111" s="15">
        <v>0</v>
      </c>
      <c r="AH111" s="15">
        <v>0</v>
      </c>
      <c r="AI111" s="15">
        <v>1</v>
      </c>
      <c r="AJ111" s="15">
        <v>0</v>
      </c>
      <c r="AK111" s="15">
        <v>0</v>
      </c>
      <c r="AL111" s="2">
        <v>6.8</v>
      </c>
      <c r="AM111" s="2">
        <v>7.4</v>
      </c>
      <c r="AN111" s="2">
        <v>7.3</v>
      </c>
      <c r="AO111" s="2">
        <v>5.8</v>
      </c>
      <c r="AP111" s="2">
        <v>8.4</v>
      </c>
      <c r="AQ111" s="2">
        <v>7.9</v>
      </c>
      <c r="AR111" s="2">
        <v>7.4</v>
      </c>
      <c r="AS111" s="2"/>
      <c r="AT111" s="2">
        <v>444</v>
      </c>
    </row>
    <row r="112" spans="1:46" x14ac:dyDescent="0.25">
      <c r="A112" s="2">
        <v>35</v>
      </c>
      <c r="B112" s="1" t="s">
        <v>81</v>
      </c>
      <c r="C112" s="1"/>
      <c r="D112" s="2"/>
      <c r="E112" s="2">
        <v>1</v>
      </c>
      <c r="F112" s="1">
        <f>7.304 + 1.911*G112</f>
        <v>8.4008891569999999</v>
      </c>
      <c r="G112" s="1">
        <f>0.368*H110+0.285*H111+0.347*H112</f>
        <v>0.57398700000000002</v>
      </c>
      <c r="H112" s="1">
        <f>1*(0.033*I112+0.021*J112+0.03*K112+0.036*L112+0.027*M112+0.093*N112+0.044*O112+0.008*P112+0.047*Q112+0.005*R112+0.019*S112+0.027*T112+0.013*U112+0.018*V112+0.018*W112+0.036*X112+0.018*Y112+0.063*Z112+0.008*AA112+0.014*AB112+0.01*AC112+0.036*AD112+0.018*AE112+0.035*AF112+0.014*AG112+0.013*AH112+0.231*AI112+0.026*AJ112+0.038*AK112)</f>
        <v>0.75700000000000012</v>
      </c>
      <c r="I112" s="15">
        <v>0</v>
      </c>
      <c r="J112" s="15">
        <v>1</v>
      </c>
      <c r="K112" s="15">
        <v>1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0</v>
      </c>
      <c r="AA112" s="15">
        <v>1</v>
      </c>
      <c r="AB112" s="15">
        <v>1</v>
      </c>
      <c r="AC112" s="15">
        <v>0</v>
      </c>
      <c r="AD112" s="15">
        <v>0</v>
      </c>
      <c r="AE112" s="15">
        <v>1</v>
      </c>
      <c r="AF112" s="15">
        <v>0</v>
      </c>
      <c r="AG112" s="15">
        <v>0</v>
      </c>
      <c r="AH112" s="15">
        <v>0</v>
      </c>
      <c r="AI112" s="15">
        <v>1</v>
      </c>
      <c r="AJ112" s="15">
        <v>1</v>
      </c>
      <c r="AK112" s="15">
        <v>0</v>
      </c>
      <c r="AL112" s="2">
        <v>6.8</v>
      </c>
      <c r="AM112" s="2">
        <v>7.4</v>
      </c>
      <c r="AN112" s="2">
        <v>7.3</v>
      </c>
      <c r="AO112" s="2">
        <v>5.8</v>
      </c>
      <c r="AP112" s="2">
        <v>8.4</v>
      </c>
      <c r="AQ112" s="2">
        <v>7.9</v>
      </c>
      <c r="AR112" s="2">
        <v>7.4</v>
      </c>
      <c r="AS112" s="2"/>
      <c r="AT112" s="2">
        <v>444</v>
      </c>
    </row>
    <row r="113" spans="1:46" x14ac:dyDescent="0.25">
      <c r="A113" s="2">
        <v>36</v>
      </c>
      <c r="B113" s="1" t="s">
        <v>82</v>
      </c>
      <c r="C113" s="1">
        <v>1</v>
      </c>
      <c r="D113" s="2"/>
      <c r="E113" s="2"/>
      <c r="F113" s="1">
        <f>7.304 + 1.911*G113</f>
        <v>7.4634347300000004</v>
      </c>
      <c r="G113" s="1">
        <f>0.368*H113+0.285*H114+0.347*H115</f>
        <v>8.3430000000000004E-2</v>
      </c>
      <c r="H113" s="1">
        <f>1*(0.033*I113+0.021*J113+0.03*K113+0.036*L113+0.027*M113+0.093*N113+0.044*O113+0.008*P113+0.047*Q113+0.005*R113+0.019*S113+0.027*T113+0.013*U113+0.018*V113+0.018*W113+0.036*X113+0.018*Y113+0.063*Z113+0.008*AA113+0.014*AB113+0.01*AC113+0.036*AD113+0.018*AE113+0.035*AF113+0.014*AG113+0.013*AH113+0.231*AI113+0.026*AJ113+0.038*AK113)</f>
        <v>8.4000000000000005E-2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1</v>
      </c>
      <c r="AE113" s="15">
        <v>1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2">
        <v>6.4</v>
      </c>
      <c r="AM113" s="2">
        <v>7.3</v>
      </c>
      <c r="AN113" s="2">
        <v>7.1</v>
      </c>
      <c r="AO113" s="2">
        <v>6.7</v>
      </c>
      <c r="AP113" s="2">
        <v>8</v>
      </c>
      <c r="AQ113" s="2">
        <v>7.7</v>
      </c>
      <c r="AR113" s="2">
        <v>7.3</v>
      </c>
      <c r="AS113" s="2"/>
      <c r="AT113" s="2">
        <v>162</v>
      </c>
    </row>
    <row r="114" spans="1:46" x14ac:dyDescent="0.25">
      <c r="A114" s="2">
        <v>36</v>
      </c>
      <c r="B114" s="1" t="s">
        <v>82</v>
      </c>
      <c r="C114" s="1"/>
      <c r="D114" s="2">
        <v>1</v>
      </c>
      <c r="E114" s="2"/>
      <c r="F114" s="1">
        <f>7.304 + 1.911*G114</f>
        <v>7.4634347300000004</v>
      </c>
      <c r="G114" s="1">
        <f>0.368*H113+0.285*H114+0.347*H115</f>
        <v>8.3430000000000004E-2</v>
      </c>
      <c r="H114" s="1">
        <f>1*(0.033*I114+0.021*J114+0.03*K114+0.036*L114+0.027*M114+0.093*N114+0.044*O114+0.008*P114+0.047*Q114+0.005*R114+0.019*S114+0.027*T114+0.013*U114+0.018*V114+0.018*W114+0.036*X114+0.018*Y114+0.063*Z114+0.008*AA114+0.014*AB114+0.01*AC114+0.036*AD114+0.018*AE114+0.035*AF114+0.014*AG114+0.013*AH114+0.231*AI114+0.026*AJ114+0.038*AK114)</f>
        <v>8.199999999999999E-2</v>
      </c>
      <c r="I114" s="15">
        <v>0</v>
      </c>
      <c r="J114" s="15">
        <v>0</v>
      </c>
      <c r="K114" s="15">
        <v>1</v>
      </c>
      <c r="L114" s="15">
        <v>0</v>
      </c>
      <c r="M114" s="15">
        <v>0</v>
      </c>
      <c r="N114" s="15">
        <v>0</v>
      </c>
      <c r="O114" s="15">
        <v>1</v>
      </c>
      <c r="P114" s="15">
        <v>1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2">
        <v>6.4</v>
      </c>
      <c r="AM114" s="2">
        <v>7.3</v>
      </c>
      <c r="AN114" s="2">
        <v>7.1</v>
      </c>
      <c r="AO114" s="2">
        <v>6.7</v>
      </c>
      <c r="AP114" s="2">
        <v>8</v>
      </c>
      <c r="AQ114" s="2">
        <v>7.7</v>
      </c>
      <c r="AR114" s="2">
        <v>7.3</v>
      </c>
      <c r="AS114" s="2"/>
      <c r="AT114" s="2">
        <v>162</v>
      </c>
    </row>
    <row r="115" spans="1:46" x14ac:dyDescent="0.25">
      <c r="A115" s="2">
        <v>36</v>
      </c>
      <c r="B115" s="1" t="s">
        <v>82</v>
      </c>
      <c r="C115" s="1"/>
      <c r="D115" s="2"/>
      <c r="E115" s="2">
        <v>1</v>
      </c>
      <c r="F115" s="1">
        <f>7.304 + 1.911*G115</f>
        <v>7.4634347300000004</v>
      </c>
      <c r="G115" s="1">
        <f>0.368*H113+0.285*H114+0.347*H115</f>
        <v>8.3430000000000004E-2</v>
      </c>
      <c r="H115" s="1">
        <f>1*(0.033*I115+0.021*J115+0.03*K115+0.036*L115+0.027*M115+0.093*N115+0.044*O115+0.008*P115+0.047*Q115+0.005*R115+0.019*S115+0.027*T115+0.013*U115+0.018*V115+0.018*W115+0.036*X115+0.018*Y115+0.063*Z115+0.008*AA115+0.014*AB115+0.01*AC115+0.036*AD115+0.018*AE115+0.035*AF115+0.014*AG115+0.013*AH115+0.231*AI115+0.026*AJ115+0.038*AK115)</f>
        <v>8.4000000000000005E-2</v>
      </c>
      <c r="I115" s="15">
        <v>0</v>
      </c>
      <c r="J115" s="15">
        <v>0</v>
      </c>
      <c r="K115" s="15">
        <v>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1</v>
      </c>
      <c r="AE115" s="15">
        <v>1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2">
        <v>6.4</v>
      </c>
      <c r="AM115" s="2">
        <v>7.3</v>
      </c>
      <c r="AN115" s="2">
        <v>7.1</v>
      </c>
      <c r="AO115" s="2">
        <v>6.7</v>
      </c>
      <c r="AP115" s="2">
        <v>8</v>
      </c>
      <c r="AQ115" s="2">
        <v>7.7</v>
      </c>
      <c r="AR115" s="2">
        <v>7.3</v>
      </c>
      <c r="AS115" s="2"/>
      <c r="AT115" s="2">
        <v>162</v>
      </c>
    </row>
  </sheetData>
  <sortState xmlns:xlrd2="http://schemas.microsoft.com/office/spreadsheetml/2017/richdata2" ref="A2:AT85">
    <sortCondition ref="A1:A8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Y9516</cp:lastModifiedBy>
  <dcterms:created xsi:type="dcterms:W3CDTF">2023-12-01T05:31:25Z</dcterms:created>
  <dcterms:modified xsi:type="dcterms:W3CDTF">2024-02-25T10:19:43Z</dcterms:modified>
</cp:coreProperties>
</file>